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3"/>
  <workbookPr codeName="ThisWorkbook"/>
  <mc:AlternateContent xmlns:mc="http://schemas.openxmlformats.org/markup-compatibility/2006">
    <mc:Choice Requires="x15">
      <x15ac:absPath xmlns:x15ac="http://schemas.microsoft.com/office/spreadsheetml/2010/11/ac" url="D:\đồ án\TestCase\"/>
    </mc:Choice>
  </mc:AlternateContent>
  <xr:revisionPtr revIDLastSave="27" documentId="13_ncr:1_{E3CF0A11-98C4-40C2-B6D2-F2CFACD43F61}" xr6:coauthVersionLast="47" xr6:coauthVersionMax="47" xr10:uidLastSave="{651519B3-3BDD-48BF-9802-A328390870FB}"/>
  <bookViews>
    <workbookView xWindow="-108" yWindow="-108" windowWidth="23256" windowHeight="12576" tabRatio="844" firstSheet="3" activeTab="10" xr2:uid="{00000000-000D-0000-FFFF-FFFF00000000}"/>
  </bookViews>
  <sheets>
    <sheet name="Cover" sheetId="2" r:id="rId1"/>
    <sheet name="Functions" sheetId="3" r:id="rId2"/>
    <sheet name="Statistics" sheetId="4" r:id="rId3"/>
    <sheet name="getAccount" sheetId="158" r:id="rId4"/>
    <sheet name="changeActive" sheetId="159" r:id="rId5"/>
    <sheet name="getAccountList" sheetId="9" r:id="rId6"/>
    <sheet name="getAccountDetail" sheetId="85" r:id="rId7"/>
    <sheet name="addFood" sheetId="111" r:id="rId8"/>
    <sheet name="DeleteFood" sheetId="112" r:id="rId9"/>
    <sheet name="EditFood" sheetId="113" r:id="rId10"/>
    <sheet name="ReceiveDiet" sheetId="117" r:id="rId11"/>
    <sheet name="addNutritionExpert" sheetId="124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</externalReferences>
  <definedNames>
    <definedName name="a" localSheetId="7" hidden="1">Z_BE54E0AD_3725_4423_92D7_4F1C045BE1BC_.wvu.PrintArea</definedName>
    <definedName name="a" localSheetId="11" hidden="1">Z_BE54E0AD_3725_4423_92D7_4F1C045BE1BC_.wvu.PrintArea</definedName>
    <definedName name="a" localSheetId="4" hidden="1">Z_BE54E0AD_3725_4423_92D7_4F1C045BE1BC_.wvu.PrintArea</definedName>
    <definedName name="a" localSheetId="8" hidden="1">Z_BE54E0AD_3725_4423_92D7_4F1C045BE1BC_.wvu.PrintArea</definedName>
    <definedName name="a" localSheetId="9" hidden="1">Z_BE54E0AD_3725_4423_92D7_4F1C045BE1BC_.wvu.PrintArea</definedName>
    <definedName name="a" localSheetId="3" hidden="1">Z_BE54E0AD_3725_4423_92D7_4F1C045BE1BC_.wvu.PrintArea</definedName>
    <definedName name="a" localSheetId="6" hidden="1">Z_BE54E0AD_3725_4423_92D7_4F1C045BE1BC_.wvu.PrintArea</definedName>
    <definedName name="a" localSheetId="10" hidden="1">Z_BE54E0AD_3725_4423_92D7_4F1C045BE1BC_.wvu.PrintArea</definedName>
    <definedName name="a" hidden="1">Z_BE54E0AD_3725_4423_92D7_4F1C045BE1BC_.wvu.PrintArea</definedName>
    <definedName name="ACTION">#REF!</definedName>
    <definedName name="getAccountDetal">Statistics!$B$15</definedName>
    <definedName name="Google_Sheet_Link_1765038235_1496870244" localSheetId="7" hidden="1">Z_BE54E0AD_3725_4423_92D7_4F1C045BE1BC_.wvu.PrintArea</definedName>
    <definedName name="Google_Sheet_Link_1765038235_1496870244" localSheetId="11" hidden="1">Z_BE54E0AD_3725_4423_92D7_4F1C045BE1BC_.wvu.PrintArea</definedName>
    <definedName name="Google_Sheet_Link_1765038235_1496870244" localSheetId="4" hidden="1">Z_BE54E0AD_3725_4423_92D7_4F1C045BE1BC_.wvu.PrintArea</definedName>
    <definedName name="Google_Sheet_Link_1765038235_1496870244" localSheetId="8" hidden="1">Z_BE54E0AD_3725_4423_92D7_4F1C045BE1BC_.wvu.PrintArea</definedName>
    <definedName name="Google_Sheet_Link_1765038235_1496870244" localSheetId="9" hidden="1">Z_BE54E0AD_3725_4423_92D7_4F1C045BE1BC_.wvu.PrintArea</definedName>
    <definedName name="Google_Sheet_Link_1765038235_1496870244" localSheetId="3" hidden="1">Z_BE54E0AD_3725_4423_92D7_4F1C045BE1BC_.wvu.PrintArea</definedName>
    <definedName name="Google_Sheet_Link_1765038235_1496870244" localSheetId="6" hidden="1">Z_BE54E0AD_3725_4423_92D7_4F1C045BE1BC_.wvu.PrintArea</definedName>
    <definedName name="Google_Sheet_Link_1765038235_1496870244" localSheetId="10" hidden="1">Z_BE54E0AD_3725_4423_92D7_4F1C045BE1BC_.wvu.PrintArea</definedName>
    <definedName name="Google_Sheet_Link_1765038235_1496870244" hidden="1">Z_BE54E0AD_3725_4423_92D7_4F1C045BE1BC_.wvu.PrintArea</definedName>
    <definedName name="Google_Sheet_Link_266906854_1496870244" localSheetId="7" hidden="1">Z_6F1DCD5D_5DAC_4817_BF40_2B66F6F593E6_.wvu.PrintArea</definedName>
    <definedName name="Google_Sheet_Link_266906854_1496870244" localSheetId="11" hidden="1">Z_6F1DCD5D_5DAC_4817_BF40_2B66F6F593E6_.wvu.PrintArea</definedName>
    <definedName name="Google_Sheet_Link_266906854_1496870244" localSheetId="4" hidden="1">Z_6F1DCD5D_5DAC_4817_BF40_2B66F6F593E6_.wvu.PrintArea</definedName>
    <definedName name="Google_Sheet_Link_266906854_1496870244" localSheetId="8" hidden="1">Z_6F1DCD5D_5DAC_4817_BF40_2B66F6F593E6_.wvu.PrintArea</definedName>
    <definedName name="Google_Sheet_Link_266906854_1496870244" localSheetId="9" hidden="1">Z_6F1DCD5D_5DAC_4817_BF40_2B66F6F593E6_.wvu.PrintArea</definedName>
    <definedName name="Google_Sheet_Link_266906854_1496870244" localSheetId="3" hidden="1">Z_6F1DCD5D_5DAC_4817_BF40_2B66F6F593E6_.wvu.PrintArea</definedName>
    <definedName name="Google_Sheet_Link_266906854_1496870244" localSheetId="6" hidden="1">Z_6F1DCD5D_5DAC_4817_BF40_2B66F6F593E6_.wvu.PrintArea</definedName>
    <definedName name="Google_Sheet_Link_266906854_1496870244" localSheetId="10" hidden="1">Z_6F1DCD5D_5DAC_4817_BF40_2B66F6F593E6_.wvu.PrintArea</definedName>
    <definedName name="Google_Sheet_Link_266906854_1496870244" hidden="1">Z_6F1DCD5D_5DAC_4817_BF40_2B66F6F593E6_.wvu.PrintArea</definedName>
    <definedName name="Google_Sheet_Link_684090431_1496870244" localSheetId="7" hidden="1">Z_2C0D9096_8D85_462A_A9B5_0B488ADB4269_.wvu.PrintArea</definedName>
    <definedName name="Google_Sheet_Link_684090431_1496870244" localSheetId="11" hidden="1">Z_2C0D9096_8D85_462A_A9B5_0B488ADB4269_.wvu.PrintArea</definedName>
    <definedName name="Google_Sheet_Link_684090431_1496870244" localSheetId="4" hidden="1">Z_2C0D9096_8D85_462A_A9B5_0B488ADB4269_.wvu.PrintArea</definedName>
    <definedName name="Google_Sheet_Link_684090431_1496870244" localSheetId="8" hidden="1">Z_2C0D9096_8D85_462A_A9B5_0B488ADB4269_.wvu.PrintArea</definedName>
    <definedName name="Google_Sheet_Link_684090431_1496870244" localSheetId="9" hidden="1">Z_2C0D9096_8D85_462A_A9B5_0B488ADB4269_.wvu.PrintArea</definedName>
    <definedName name="Google_Sheet_Link_684090431_1496870244" localSheetId="3" hidden="1">Z_2C0D9096_8D85_462A_A9B5_0B488ADB4269_.wvu.PrintArea</definedName>
    <definedName name="Google_Sheet_Link_684090431_1496870244" localSheetId="6" hidden="1">Z_2C0D9096_8D85_462A_A9B5_0B488ADB4269_.wvu.PrintArea</definedName>
    <definedName name="Google_Sheet_Link_684090431_1496870244" localSheetId="10" hidden="1">Z_2C0D9096_8D85_462A_A9B5_0B488ADB4269_.wvu.PrintArea</definedName>
    <definedName name="Google_Sheet_Link_684090431_1496870244" hidden="1">Z_2C0D9096_8D85_462A_A9B5_0B488ADB4269_.wvu.PrintArea</definedName>
    <definedName name="Sample" localSheetId="7" hidden="1">Z_BE54E0AD_3725_4423_92D7_4F1C045BE1BC_.wvu.PrintArea</definedName>
    <definedName name="Sample" localSheetId="11" hidden="1">Z_BE54E0AD_3725_4423_92D7_4F1C045BE1BC_.wvu.PrintArea</definedName>
    <definedName name="Sample" localSheetId="4" hidden="1">Z_BE54E0AD_3725_4423_92D7_4F1C045BE1BC_.wvu.PrintArea</definedName>
    <definedName name="Sample" localSheetId="8" hidden="1">Z_BE54E0AD_3725_4423_92D7_4F1C045BE1BC_.wvu.PrintArea</definedName>
    <definedName name="Sample" localSheetId="9" hidden="1">Z_BE54E0AD_3725_4423_92D7_4F1C045BE1BC_.wvu.PrintArea</definedName>
    <definedName name="Sample" localSheetId="3" hidden="1">Z_BE54E0AD_3725_4423_92D7_4F1C045BE1BC_.wvu.PrintArea</definedName>
    <definedName name="Sample" localSheetId="6" hidden="1">Z_BE54E0AD_3725_4423_92D7_4F1C045BE1BC_.wvu.PrintArea</definedName>
    <definedName name="Sample" localSheetId="10" hidden="1">Z_BE54E0AD_3725_4423_92D7_4F1C045BE1BC_.wvu.PrintArea</definedName>
    <definedName name="Sample" hidden="1">Z_BE54E0AD_3725_4423_92D7_4F1C045BE1BC_.wvu.PrintArea</definedName>
    <definedName name="Z_2C0D9096_8D85_462A_A9B5_0B488ADB4269_.wvu.Cols" localSheetId="7">#REF!</definedName>
    <definedName name="Z_2C0D9096_8D85_462A_A9B5_0B488ADB4269_.wvu.Cols" localSheetId="11">#REF!</definedName>
    <definedName name="Z_2C0D9096_8D85_462A_A9B5_0B488ADB4269_.wvu.Cols" localSheetId="4">#REF!</definedName>
    <definedName name="Z_2C0D9096_8D85_462A_A9B5_0B488ADB4269_.wvu.Cols" localSheetId="8">#REF!</definedName>
    <definedName name="Z_2C0D9096_8D85_462A_A9B5_0B488ADB4269_.wvu.Cols" localSheetId="9">#REF!</definedName>
    <definedName name="Z_2C0D9096_8D85_462A_A9B5_0B488ADB4269_.wvu.Cols" localSheetId="3">#REF!</definedName>
    <definedName name="Z_2C0D9096_8D85_462A_A9B5_0B488ADB4269_.wvu.Cols" localSheetId="6">#REF!</definedName>
    <definedName name="Z_2C0D9096_8D85_462A_A9B5_0B488ADB4269_.wvu.Cols" localSheetId="5">#REF!</definedName>
    <definedName name="Z_2C0D9096_8D85_462A_A9B5_0B488ADB4269_.wvu.Cols" localSheetId="10">#REF!</definedName>
    <definedName name="Z_2C0D9096_8D85_462A_A9B5_0B488ADB4269_.wvu.PrintArea" localSheetId="2">Statistics!$A:$I</definedName>
    <definedName name="Z_6F1DCD5D_5DAC_4817_BF40_2B66F6F593E6_.wvu.Cols" localSheetId="7">#REF!</definedName>
    <definedName name="Z_6F1DCD5D_5DAC_4817_BF40_2B66F6F593E6_.wvu.Cols" localSheetId="11">#REF!</definedName>
    <definedName name="Z_6F1DCD5D_5DAC_4817_BF40_2B66F6F593E6_.wvu.Cols" localSheetId="4">#REF!</definedName>
    <definedName name="Z_6F1DCD5D_5DAC_4817_BF40_2B66F6F593E6_.wvu.Cols" localSheetId="8">#REF!</definedName>
    <definedName name="Z_6F1DCD5D_5DAC_4817_BF40_2B66F6F593E6_.wvu.Cols" localSheetId="9">#REF!</definedName>
    <definedName name="Z_6F1DCD5D_5DAC_4817_BF40_2B66F6F593E6_.wvu.Cols" localSheetId="3">#REF!</definedName>
    <definedName name="Z_6F1DCD5D_5DAC_4817_BF40_2B66F6F593E6_.wvu.Cols" localSheetId="6">#REF!</definedName>
    <definedName name="Z_6F1DCD5D_5DAC_4817_BF40_2B66F6F593E6_.wvu.Cols" localSheetId="5">#REF!</definedName>
    <definedName name="Z_6F1DCD5D_5DAC_4817_BF40_2B66F6F593E6_.wvu.Cols" localSheetId="10">#REF!</definedName>
    <definedName name="Z_6F1DCD5D_5DAC_4817_BF40_2B66F6F593E6_.wvu.PrintArea" localSheetId="2">Statistics!$A:$I</definedName>
    <definedName name="Z_BE54E0AD_3725_4423_92D7_4F1C045BE1BC_.wvu.Cols" localSheetId="7">#REF!</definedName>
    <definedName name="Z_BE54E0AD_3725_4423_92D7_4F1C045BE1BC_.wvu.Cols" localSheetId="11">#REF!</definedName>
    <definedName name="Z_BE54E0AD_3725_4423_92D7_4F1C045BE1BC_.wvu.Cols" localSheetId="4">#REF!</definedName>
    <definedName name="Z_BE54E0AD_3725_4423_92D7_4F1C045BE1BC_.wvu.Cols" localSheetId="8">#REF!</definedName>
    <definedName name="Z_BE54E0AD_3725_4423_92D7_4F1C045BE1BC_.wvu.Cols" localSheetId="9">#REF!</definedName>
    <definedName name="Z_BE54E0AD_3725_4423_92D7_4F1C045BE1BC_.wvu.Cols" localSheetId="3">#REF!</definedName>
    <definedName name="Z_BE54E0AD_3725_4423_92D7_4F1C045BE1BC_.wvu.Cols" localSheetId="6">#REF!</definedName>
    <definedName name="Z_BE54E0AD_3725_4423_92D7_4F1C045BE1BC_.wvu.Cols" localSheetId="5">#REF!</definedName>
    <definedName name="Z_BE54E0AD_3725_4423_92D7_4F1C045BE1BC_.wvu.Cols" localSheetId="10">#REF!</definedName>
    <definedName name="Z_BE54E0AD_3725_4423_92D7_4F1C045BE1BC_.wvu.PrintArea" localSheetId="2">Statistics!$A:$I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0" roundtripDataSignature="AMtx7mjsowQy36bcX6AcPaJmtVzQT58vNQ=="/>
    </ext>
  </extLst>
</workbook>
</file>

<file path=xl/calcChain.xml><?xml version="1.0" encoding="utf-8"?>
<calcChain xmlns="http://schemas.openxmlformats.org/spreadsheetml/2006/main">
  <c r="B6" i="2" l="1"/>
  <c r="N7" i="124"/>
  <c r="I20" i="4" s="1"/>
  <c r="M7" i="124"/>
  <c r="L7" i="124"/>
  <c r="K7" i="124"/>
  <c r="F20" i="4" s="1"/>
  <c r="C7" i="124"/>
  <c r="D20" i="4" s="1"/>
  <c r="A7" i="124"/>
  <c r="N7" i="113"/>
  <c r="M7" i="113"/>
  <c r="H18" i="4" s="1"/>
  <c r="L7" i="113"/>
  <c r="K7" i="113"/>
  <c r="C7" i="113"/>
  <c r="D18" i="4" s="1"/>
  <c r="A7" i="113"/>
  <c r="F18" i="4"/>
  <c r="G18" i="4"/>
  <c r="I18" i="4"/>
  <c r="C20" i="4"/>
  <c r="G20" i="4"/>
  <c r="H20" i="4"/>
  <c r="A7" i="158"/>
  <c r="A7" i="9"/>
  <c r="C12" i="4" s="1"/>
  <c r="N7" i="158"/>
  <c r="I13" i="4" s="1"/>
  <c r="M7" i="158"/>
  <c r="H13" i="4" s="1"/>
  <c r="L7" i="158"/>
  <c r="G13" i="4" s="1"/>
  <c r="K7" i="158"/>
  <c r="F13" i="4" s="1"/>
  <c r="C7" i="158"/>
  <c r="N7" i="159"/>
  <c r="I14" i="4" s="1"/>
  <c r="M7" i="159"/>
  <c r="H14" i="4" s="1"/>
  <c r="L7" i="159"/>
  <c r="G14" i="4" s="1"/>
  <c r="K7" i="159"/>
  <c r="F14" i="4" s="1"/>
  <c r="C7" i="159"/>
  <c r="D14" i="4" s="1"/>
  <c r="A7" i="159"/>
  <c r="N7" i="9"/>
  <c r="M7" i="9"/>
  <c r="H12" i="4" s="1"/>
  <c r="L7" i="9"/>
  <c r="G12" i="4" s="1"/>
  <c r="K7" i="9"/>
  <c r="F12" i="4" s="1"/>
  <c r="C7" i="9"/>
  <c r="D12" i="4" s="1"/>
  <c r="N7" i="85"/>
  <c r="I15" i="4" s="1"/>
  <c r="M7" i="85"/>
  <c r="H15" i="4" s="1"/>
  <c r="L7" i="85"/>
  <c r="G15" i="4" s="1"/>
  <c r="K7" i="85"/>
  <c r="F15" i="4" s="1"/>
  <c r="C7" i="85"/>
  <c r="D15" i="4" s="1"/>
  <c r="A7" i="85"/>
  <c r="N7" i="111"/>
  <c r="I16" i="4" s="1"/>
  <c r="M7" i="111"/>
  <c r="H16" i="4" s="1"/>
  <c r="L7" i="111"/>
  <c r="G16" i="4" s="1"/>
  <c r="K7" i="111"/>
  <c r="F16" i="4" s="1"/>
  <c r="C7" i="111"/>
  <c r="D16" i="4" s="1"/>
  <c r="A7" i="111"/>
  <c r="C16" i="4" s="1"/>
  <c r="N7" i="112"/>
  <c r="I17" i="4" s="1"/>
  <c r="M7" i="112"/>
  <c r="H17" i="4" s="1"/>
  <c r="L7" i="112"/>
  <c r="G17" i="4" s="1"/>
  <c r="K7" i="112"/>
  <c r="F17" i="4" s="1"/>
  <c r="C7" i="112"/>
  <c r="D17" i="4" s="1"/>
  <c r="A7" i="112"/>
  <c r="N7" i="117"/>
  <c r="I19" i="4" s="1"/>
  <c r="M7" i="117"/>
  <c r="H19" i="4" s="1"/>
  <c r="L7" i="117"/>
  <c r="G19" i="4" s="1"/>
  <c r="K7" i="117"/>
  <c r="F19" i="4" s="1"/>
  <c r="C7" i="117"/>
  <c r="D19" i="4" s="1"/>
  <c r="A7" i="117"/>
  <c r="D13" i="4"/>
  <c r="B5" i="4"/>
  <c r="B6" i="4" s="1"/>
  <c r="B4" i="4"/>
  <c r="E5" i="3"/>
  <c r="E4" i="3"/>
  <c r="E7" i="124" l="1"/>
  <c r="E20" i="4" s="1"/>
  <c r="E7" i="113"/>
  <c r="E18" i="4" s="1"/>
  <c r="C18" i="4"/>
  <c r="E7" i="117"/>
  <c r="E19" i="4" s="1"/>
  <c r="C19" i="4"/>
  <c r="E7" i="112"/>
  <c r="E17" i="4" s="1"/>
  <c r="C17" i="4"/>
  <c r="E7" i="111"/>
  <c r="E16" i="4" s="1"/>
  <c r="E7" i="85"/>
  <c r="E15" i="4" s="1"/>
  <c r="C15" i="4"/>
  <c r="D21" i="4"/>
  <c r="E7" i="159"/>
  <c r="E14" i="4" s="1"/>
  <c r="E7" i="158"/>
  <c r="E13" i="4" s="1"/>
  <c r="E7" i="9"/>
  <c r="E12" i="4" s="1"/>
  <c r="C13" i="4"/>
  <c r="C14" i="4"/>
  <c r="I12" i="4"/>
  <c r="I21" i="4" s="1"/>
  <c r="F21" i="4"/>
  <c r="G21" i="4"/>
  <c r="H21" i="4"/>
  <c r="C21" i="4" l="1"/>
  <c r="E21" i="4"/>
  <c r="D27" i="4"/>
  <c r="D23" i="4" l="1"/>
  <c r="D24" i="4"/>
  <c r="D25" i="4"/>
  <c r="D26" i="4"/>
</calcChain>
</file>

<file path=xl/sharedStrings.xml><?xml version="1.0" encoding="utf-8"?>
<sst xmlns="http://schemas.openxmlformats.org/spreadsheetml/2006/main" count="1072" uniqueCount="240">
  <si>
    <t>UNIT TEST DOCUMENT</t>
  </si>
  <si>
    <t>Project Name</t>
  </si>
  <si>
    <t>4HealthyNutrium System</t>
  </si>
  <si>
    <t>Creator</t>
  </si>
  <si>
    <t>Nguyễn Hoàng Việt</t>
  </si>
  <si>
    <t>Project Code</t>
  </si>
  <si>
    <t>4HTN</t>
  </si>
  <si>
    <t>Issue Date</t>
  </si>
  <si>
    <t>Document Code</t>
  </si>
  <si>
    <t>Version</t>
  </si>
  <si>
    <t>v1.0</t>
  </si>
  <si>
    <t>Record of change</t>
  </si>
  <si>
    <t>Effective Date</t>
  </si>
  <si>
    <t>Change Item</t>
  </si>
  <si>
    <t>*A,D,M</t>
  </si>
  <si>
    <t>Change description</t>
  </si>
  <si>
    <t>Reference</t>
  </si>
  <si>
    <t>Function List</t>
  </si>
  <si>
    <t xml:space="preserve">Normal number of Test cases/KLOC </t>
  </si>
  <si>
    <t>Test Environment Setup Description</t>
  </si>
  <si>
    <t>1. Server: 
2. Database: MySQL WorkBench
3. Tools: Postman, IntelliJ</t>
  </si>
  <si>
    <t>No</t>
  </si>
  <si>
    <t>Requirement
Name</t>
  </si>
  <si>
    <t>Class Name</t>
  </si>
  <si>
    <t>Function Name / Sheet Name</t>
  </si>
  <si>
    <t>Function Code</t>
  </si>
  <si>
    <t>Description</t>
  </si>
  <si>
    <t>Pre-Condition</t>
  </si>
  <si>
    <t>AdminAccountController</t>
  </si>
  <si>
    <t>getAccountList</t>
  </si>
  <si>
    <t>getAccount</t>
  </si>
  <si>
    <t>changeActive</t>
  </si>
  <si>
    <t>AdminBanController</t>
  </si>
  <si>
    <t>getBannedPhoneList</t>
  </si>
  <si>
    <t>banPhone</t>
  </si>
  <si>
    <t>unbanPhone</t>
  </si>
  <si>
    <t>AdminFishSpeciesController</t>
  </si>
  <si>
    <t>adminGetSpeciesList</t>
  </si>
  <si>
    <t>adminAddSpecies</t>
  </si>
  <si>
    <t>adminChangeSpeciesActive</t>
  </si>
  <si>
    <t>adminEditSpecies</t>
  </si>
  <si>
    <t>AdminFishingLocationController</t>
  </si>
  <si>
    <t>FLChangeActive</t>
  </si>
  <si>
    <t>adminChangeVerify</t>
  </si>
  <si>
    <t>AdminFishingMethodController</t>
  </si>
  <si>
    <t>adminGetMethodList</t>
  </si>
  <si>
    <t>adminAddMethod</t>
  </si>
  <si>
    <t>adminChangeMethodActive</t>
  </si>
  <si>
    <t>adminEditMethod</t>
  </si>
  <si>
    <t>AdminReportController</t>
  </si>
  <si>
    <t>getImproperCatchReportList</t>
  </si>
  <si>
    <t>getImproperCatchReportDetail</t>
  </si>
  <si>
    <t>getLocationReports</t>
  </si>
  <si>
    <t>getLocationReportDetail</t>
  </si>
  <si>
    <t>getPostReportList</t>
  </si>
  <si>
    <t>getPostReportDetail</t>
  </si>
  <si>
    <t>getReviewReportList</t>
  </si>
  <si>
    <t>getReviewReportDetail</t>
  </si>
  <si>
    <t>markReportAsSolved</t>
  </si>
  <si>
    <t>CatchesController</t>
  </si>
  <si>
    <t>getCatchesDetails</t>
  </si>
  <si>
    <t>approveCatch</t>
  </si>
  <si>
    <t>FishingLocationController</t>
  </si>
  <si>
    <t>getFishingLocationOverviewById</t>
  </si>
  <si>
    <t>getLocationCatchesHistory</t>
  </si>
  <si>
    <t>checkIn</t>
  </si>
  <si>
    <t>getLocationCheckInHistory</t>
  </si>
  <si>
    <t>getAllLakeByLocationId</t>
  </si>
  <si>
    <t>getLakeById</t>
  </si>
  <si>
    <t>createLake</t>
  </si>
  <si>
    <t>closeLake</t>
  </si>
  <si>
    <t>editLake</t>
  </si>
  <si>
    <t>Get location's post list</t>
  </si>
  <si>
    <t>createPost</t>
  </si>
  <si>
    <t>deletePost</t>
  </si>
  <si>
    <t>editPost</t>
  </si>
  <si>
    <t>Get location's pinned post</t>
  </si>
  <si>
    <t>getAllReviews</t>
  </si>
  <si>
    <t>upvoteReview</t>
  </si>
  <si>
    <t>getMyReview</t>
  </si>
  <si>
    <t>deleteReview</t>
  </si>
  <si>
    <t>postReview</t>
  </si>
  <si>
    <t>getReviewScore</t>
  </si>
  <si>
    <t>saveFishingLocation</t>
  </si>
  <si>
    <t>getStaff</t>
  </si>
  <si>
    <t>getStaffDetail</t>
  </si>
  <si>
    <t>addStaff</t>
  </si>
  <si>
    <t>deleteStaff</t>
  </si>
  <si>
    <t>createFishingLocation</t>
  </si>
  <si>
    <t>checkOut</t>
  </si>
  <si>
    <t>closeFishingLocation</t>
  </si>
  <si>
    <t>editFishingLocation</t>
  </si>
  <si>
    <t>getAllLakeWithFishInLake</t>
  </si>
  <si>
    <t>addFishToLake</t>
  </si>
  <si>
    <t>fishStocking</t>
  </si>
  <si>
    <t>getOwnedFishingLocation</t>
  </si>
  <si>
    <t>getNearBy</t>
  </si>
  <si>
    <t>switchLocationState</t>
  </si>
  <si>
    <t>searchFishingLocation</t>
  </si>
  <si>
    <t>UNIT TEST REPORT</t>
  </si>
  <si>
    <t>Nguyễn Hoàng Việt - VietNH</t>
  </si>
  <si>
    <t>Reviewer/Approver</t>
  </si>
  <si>
    <t>Bùi Ngọc Anh</t>
  </si>
  <si>
    <t>Notes</t>
  </si>
  <si>
    <t>Function code</t>
  </si>
  <si>
    <t>Passed</t>
  </si>
  <si>
    <t>Failed</t>
  </si>
  <si>
    <t>Untested</t>
  </si>
  <si>
    <t>N</t>
  </si>
  <si>
    <t>A</t>
  </si>
  <si>
    <t>B</t>
  </si>
  <si>
    <t>Total Test Cases</t>
  </si>
  <si>
    <t>getAccountDetail</t>
  </si>
  <si>
    <t>addFood</t>
  </si>
  <si>
    <t>deleteFood</t>
  </si>
  <si>
    <t>editFood</t>
  </si>
  <si>
    <t>ReceiveDiet</t>
  </si>
  <si>
    <t>addNutritionExpert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</si>
  <si>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</si>
  <si>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</si>
  <si>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</si>
  <si>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</si>
  <si>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</si>
  <si>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</si>
  <si>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</si>
  <si>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Function Name</t>
  </si>
  <si>
    <t>Created By</t>
  </si>
  <si>
    <t>VietNH</t>
  </si>
  <si>
    <t>Executed By</t>
  </si>
  <si>
    <t>Lines of code</t>
  </si>
  <si>
    <t>Lack of test cases</t>
  </si>
  <si>
    <t>Test requirement</t>
  </si>
  <si>
    <t>N/A/B</t>
  </si>
  <si>
    <t>T01</t>
  </si>
  <si>
    <t>T02</t>
  </si>
  <si>
    <t>T03</t>
  </si>
  <si>
    <t>T04</t>
  </si>
  <si>
    <t>T05</t>
  </si>
  <si>
    <t>T06</t>
  </si>
  <si>
    <t>Condition</t>
  </si>
  <si>
    <t xml:space="preserve">Precondition </t>
  </si>
  <si>
    <t>Can connect with server</t>
  </si>
  <si>
    <t>Logged in as admin</t>
  </si>
  <si>
    <t>userId</t>
  </si>
  <si>
    <t>O</t>
  </si>
  <si>
    <t>abcd</t>
  </si>
  <si>
    <t>null</t>
  </si>
  <si>
    <t>Confirm</t>
  </si>
  <si>
    <t>Return</t>
  </si>
  <si>
    <t>Admin account</t>
  </si>
  <si>
    <t>A specific account</t>
  </si>
  <si>
    <t>"Không tìm thấy tài khoản"</t>
  </si>
  <si>
    <t>"Tham số truyền vào thiếu/sai định dạng"</t>
  </si>
  <si>
    <t>A list of accounts</t>
  </si>
  <si>
    <t>Result</t>
  </si>
  <si>
    <t>Type(N : Normal, A : Abnormal, B : Boundary)</t>
  </si>
  <si>
    <t>Passed/Failed</t>
  </si>
  <si>
    <t>P</t>
  </si>
  <si>
    <t>Executed Date</t>
  </si>
  <si>
    <t>Defect ID</t>
  </si>
  <si>
    <t>T07</t>
  </si>
  <si>
    <t>T08</t>
  </si>
  <si>
    <t>T09</t>
  </si>
  <si>
    <t>0 (active)</t>
  </si>
  <si>
    <t>0 (deactive)</t>
  </si>
  <si>
    <t>1 (active)</t>
  </si>
  <si>
    <t>1 (deactive)</t>
  </si>
  <si>
    <t>1000000 (active)</t>
  </si>
  <si>
    <t>1000000 (deactive)</t>
  </si>
  <si>
    <t>-1 (active)</t>
  </si>
  <si>
    <t>-1 (deactive)</t>
  </si>
  <si>
    <t>"Khóa tài khoản thành công"</t>
  </si>
  <si>
    <t>"Mở khóa tài khoản thành công"</t>
  </si>
  <si>
    <t>"Tham số truyền vào thiếu/sai định dạng"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</si>
  <si>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</si>
  <si>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</si>
  <si>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</si>
  <si>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</si>
  <si>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</si>
  <si>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</si>
  <si>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</si>
  <si>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</si>
  <si>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</si>
  <si>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</si>
  <si>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</si>
  <si>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</si>
  <si>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</si>
  <si>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</si>
  <si>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</si>
  <si>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User login as admin</t>
  </si>
  <si>
    <t>PageNo</t>
  </si>
  <si>
    <t>Input</t>
  </si>
  <si>
    <t>0988558822</t>
  </si>
  <si>
    <t>0123456789</t>
  </si>
  <si>
    <t>098</t>
  </si>
  <si>
    <t>Lê</t>
  </si>
  <si>
    <t>Đào</t>
  </si>
  <si>
    <t>Lê Tuấn Anh</t>
  </si>
  <si>
    <t>Đào Thảo Vân</t>
  </si>
  <si>
    <t>Đào Quốc Toản</t>
  </si>
  <si>
    <t>ê</t>
  </si>
  <si>
    <t>â</t>
  </si>
  <si>
    <t>a list of accounts</t>
  </si>
  <si>
    <t>a empty list</t>
  </si>
  <si>
    <t>"Số trang không hợp lệ"</t>
  </si>
  <si>
    <t>only one account</t>
  </si>
  <si>
    <t>F</t>
  </si>
  <si>
    <t>UserController</t>
  </si>
  <si>
    <t>reportId</t>
  </si>
  <si>
    <t>A report detail object</t>
  </si>
  <si>
    <t>"Không tìm thấy báo cáo"</t>
  </si>
  <si>
    <t>FoodController</t>
  </si>
  <si>
    <t>AnhLT</t>
  </si>
  <si>
    <t>User must log in the system</t>
  </si>
  <si>
    <t>attachmentType</t>
  </si>
  <si>
    <t>VIDEO</t>
  </si>
  <si>
    <t>IMAGE</t>
  </si>
  <si>
    <t>NONE</t>
  </si>
  <si>
    <t>content</t>
  </si>
  <si>
    <t>random description</t>
  </si>
  <si>
    <t>postType</t>
  </si>
  <si>
    <t>STOCKING</t>
  </si>
  <si>
    <t>REPORTING</t>
  </si>
  <si>
    <t>ANNOUNCING</t>
  </si>
  <si>
    <t>url</t>
  </si>
  <si>
    <t>base64 image</t>
  </si>
  <si>
    <t>facebook url</t>
  </si>
  <si>
    <t>youtube url</t>
  </si>
  <si>
    <t>"Tạo bài viết thành công"</t>
  </si>
  <si>
    <t>postId</t>
  </si>
  <si>
    <t>"Xóa bài viết thành công"</t>
  </si>
  <si>
    <t>"Không tìm thấy bài viết"</t>
  </si>
  <si>
    <t>"Chỉnh sửabài viết thành công"</t>
  </si>
  <si>
    <t>DietaryInfoController</t>
  </si>
  <si>
    <t>locationId</t>
  </si>
  <si>
    <t>"Bạn chưa đánh giá"</t>
  </si>
  <si>
    <t>personal review</t>
  </si>
  <si>
    <t>an user detail</t>
  </si>
  <si>
    <t>Không tìm thấy tài khoản!</t>
  </si>
  <si>
    <t>"Thông tin truyền vào không hợp lệ"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</si>
</sst>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d\-mmm\-yy;@"/>
  </numFmts>
  <fonts count="31">
    <font>
      <sz val="11"/>
      <color rgb="FF000000"/>
      <name val="MS PGothic"/>
    </font>
    <font>
      <b/>
      <sz val="12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i/>
      <sz val="10"/>
      <color theme="1"/>
      <name val="Tahoma"/>
      <family val="2"/>
    </font>
    <font>
      <b/>
      <sz val="10"/>
      <color theme="1"/>
      <name val="Tahoma"/>
      <family val="2"/>
    </font>
    <font>
      <b/>
      <sz val="26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MS PGothic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u/>
      <sz val="10"/>
      <color rgb="FF0000FF"/>
      <name val="Tahoma"/>
      <family val="2"/>
    </font>
    <font>
      <sz val="10"/>
      <color rgb="FFFFFFFF"/>
      <name val="Tahoma"/>
      <family val="2"/>
    </font>
    <font>
      <b/>
      <sz val="11"/>
      <color rgb="FFFFFFFF"/>
      <name val="Tahoma"/>
      <family val="2"/>
    </font>
    <font>
      <sz val="10"/>
      <color rgb="FF000000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i/>
      <sz val="8"/>
      <color theme="1"/>
      <name val="Tahoma"/>
      <family val="2"/>
    </font>
    <font>
      <b/>
      <sz val="8"/>
      <color rgb="FFFFFFFF"/>
      <name val="Tahoma"/>
      <family val="2"/>
    </font>
    <font>
      <sz val="8"/>
      <color rgb="FFFFFFFF"/>
      <name val="Tahoma"/>
      <family val="2"/>
    </font>
    <font>
      <u/>
      <sz val="11"/>
      <color theme="10"/>
      <name val="MS PGothic"/>
      <family val="2"/>
    </font>
    <font>
      <sz val="10"/>
      <name val="Tahoma"/>
      <family val="2"/>
    </font>
    <font>
      <u/>
      <sz val="10"/>
      <color theme="10"/>
      <name val="Tahoma"/>
      <family val="2"/>
    </font>
    <font>
      <sz val="8"/>
      <name val="MS PGothic"/>
      <family val="2"/>
    </font>
    <font>
      <sz val="8"/>
      <name val="MS PGothic"/>
      <family val="2"/>
    </font>
    <font>
      <sz val="11"/>
      <name val="ＭＳ Ｐゴシック"/>
      <family val="3"/>
      <charset val="128"/>
    </font>
    <font>
      <b/>
      <sz val="10"/>
      <name val="Tahoma"/>
      <family val="2"/>
    </font>
    <font>
      <b/>
      <sz val="10"/>
      <color indexed="9"/>
      <name val="Tahoma"/>
      <family val="2"/>
    </font>
    <font>
      <i/>
      <sz val="10"/>
      <name val="Tahoma"/>
      <family val="2"/>
    </font>
    <font>
      <u/>
      <sz val="11"/>
      <color theme="1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8"/>
        <bgColor indexed="32"/>
      </patternFill>
    </fill>
  </fills>
  <borders count="8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double">
        <color rgb="FF000000"/>
      </left>
      <right style="hair">
        <color rgb="FF000000"/>
      </right>
      <top style="double">
        <color rgb="FF000000"/>
      </top>
      <bottom style="medium">
        <color rgb="FFFFFFFF"/>
      </bottom>
      <diagonal/>
    </border>
    <border>
      <left/>
      <right/>
      <top style="double">
        <color rgb="FF000000"/>
      </top>
      <bottom style="medium">
        <color rgb="FFFFFFFF"/>
      </bottom>
      <diagonal/>
    </border>
    <border>
      <left style="double">
        <color rgb="FF000000"/>
      </left>
      <right style="thin">
        <color rgb="FF000000"/>
      </right>
      <top style="medium">
        <color rgb="FFFFFFFF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double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/>
      <bottom style="thin">
        <color indexed="64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double">
        <color indexed="64"/>
      </right>
      <top style="double">
        <color rgb="FF000000"/>
      </top>
      <bottom style="medium">
        <color rgb="FFFFFFFF"/>
      </bottom>
      <diagonal/>
    </border>
    <border>
      <left style="hair">
        <color rgb="FF000000"/>
      </left>
      <right style="hair">
        <color rgb="FF000000"/>
      </right>
      <top/>
      <bottom style="hair">
        <color indexed="64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1" fillId="0" borderId="0" applyNumberFormat="0" applyFill="0" applyBorder="0" applyAlignment="0" applyProtection="0"/>
    <xf numFmtId="0" fontId="26" fillId="0" borderId="10"/>
  </cellStyleXfs>
  <cellXfs count="212"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vertical="center"/>
    </xf>
    <xf numFmtId="0" fontId="5" fillId="0" borderId="0" xfId="0" applyFont="1"/>
    <xf numFmtId="0" fontId="9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2" borderId="11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1" fontId="11" fillId="4" borderId="2" xfId="0" applyNumberFormat="1" applyFont="1" applyFill="1" applyBorder="1" applyAlignment="1">
      <alignment horizontal="center" vertical="center"/>
    </xf>
    <xf numFmtId="1" fontId="11" fillId="4" borderId="13" xfId="0" applyNumberFormat="1" applyFont="1" applyFill="1" applyBorder="1" applyAlignment="1">
      <alignment horizontal="center" vertical="center" wrapText="1"/>
    </xf>
    <xf numFmtId="1" fontId="11" fillId="4" borderId="13" xfId="0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1" fontId="2" fillId="2" borderId="15" xfId="0" applyNumberFormat="1" applyFont="1" applyFill="1" applyBorder="1" applyAlignment="1">
      <alignment vertical="center"/>
    </xf>
    <xf numFmtId="0" fontId="1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" fontId="2" fillId="2" borderId="17" xfId="0" applyNumberFormat="1" applyFont="1" applyFill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6" fillId="0" borderId="19" xfId="0" applyFont="1" applyBorder="1"/>
    <xf numFmtId="0" fontId="17" fillId="0" borderId="19" xfId="0" applyFont="1" applyBorder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right"/>
    </xf>
    <xf numFmtId="49" fontId="16" fillId="0" borderId="0" xfId="0" applyNumberFormat="1" applyFont="1"/>
    <xf numFmtId="0" fontId="16" fillId="2" borderId="32" xfId="0" applyFont="1" applyFill="1" applyBorder="1" applyAlignment="1">
      <alignment horizontal="center" vertical="center"/>
    </xf>
    <xf numFmtId="0" fontId="16" fillId="0" borderId="34" xfId="0" applyFont="1" applyBorder="1"/>
    <xf numFmtId="0" fontId="17" fillId="0" borderId="0" xfId="0" applyFont="1" applyAlignment="1">
      <alignment horizontal="left"/>
    </xf>
    <xf numFmtId="15" fontId="11" fillId="3" borderId="35" xfId="0" applyNumberFormat="1" applyFont="1" applyFill="1" applyBorder="1" applyAlignment="1">
      <alignment horizontal="center" vertical="center"/>
    </xf>
    <xf numFmtId="0" fontId="19" fillId="3" borderId="36" xfId="0" applyFont="1" applyFill="1" applyBorder="1" applyAlignment="1">
      <alignment horizontal="center" vertical="center"/>
    </xf>
    <xf numFmtId="0" fontId="20" fillId="3" borderId="36" xfId="0" applyFont="1" applyFill="1" applyBorder="1" applyAlignment="1">
      <alignment horizontal="center" vertical="center"/>
    </xf>
    <xf numFmtId="0" fontId="19" fillId="3" borderId="36" xfId="0" applyFont="1" applyFill="1" applyBorder="1" applyAlignment="1">
      <alignment horizontal="center" vertical="center" textRotation="180"/>
    </xf>
    <xf numFmtId="0" fontId="17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19" fillId="3" borderId="37" xfId="0" applyFont="1" applyFill="1" applyBorder="1" applyAlignment="1">
      <alignment vertical="center"/>
    </xf>
    <xf numFmtId="0" fontId="17" fillId="2" borderId="38" xfId="0" applyFont="1" applyFill="1" applyBorder="1" applyAlignment="1">
      <alignment horizontal="left" vertical="center"/>
    </xf>
    <xf numFmtId="0" fontId="16" fillId="2" borderId="39" xfId="0" applyFont="1" applyFill="1" applyBorder="1" applyAlignment="1">
      <alignment horizontal="center" vertical="center"/>
    </xf>
    <xf numFmtId="0" fontId="16" fillId="2" borderId="40" xfId="0" applyFont="1" applyFill="1" applyBorder="1" applyAlignment="1">
      <alignment horizontal="right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9" fillId="3" borderId="43" xfId="0" applyFont="1" applyFill="1" applyBorder="1" applyAlignment="1">
      <alignment vertical="center"/>
    </xf>
    <xf numFmtId="0" fontId="17" fillId="2" borderId="11" xfId="0" applyFont="1" applyFill="1" applyBorder="1" applyAlignment="1">
      <alignment horizontal="left" vertical="center"/>
    </xf>
    <xf numFmtId="0" fontId="16" fillId="2" borderId="12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9" fillId="3" borderId="37" xfId="0" applyFont="1" applyFill="1" applyBorder="1" applyAlignment="1">
      <alignment vertical="top"/>
    </xf>
    <xf numFmtId="0" fontId="17" fillId="2" borderId="38" xfId="0" applyFont="1" applyFill="1" applyBorder="1" applyAlignment="1">
      <alignment vertical="center"/>
    </xf>
    <xf numFmtId="0" fontId="17" fillId="2" borderId="39" xfId="0" applyFont="1" applyFill="1" applyBorder="1" applyAlignment="1">
      <alignment vertical="center"/>
    </xf>
    <xf numFmtId="0" fontId="19" fillId="3" borderId="43" xfId="0" applyFont="1" applyFill="1" applyBorder="1" applyAlignment="1">
      <alignment vertical="top"/>
    </xf>
    <xf numFmtId="0" fontId="17" fillId="2" borderId="11" xfId="0" applyFont="1" applyFill="1" applyBorder="1" applyAlignment="1">
      <alignment vertical="center"/>
    </xf>
    <xf numFmtId="0" fontId="16" fillId="0" borderId="48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164" fontId="16" fillId="0" borderId="1" xfId="0" applyNumberFormat="1" applyFont="1" applyBorder="1" applyAlignment="1">
      <alignment vertical="center" textRotation="255"/>
    </xf>
    <xf numFmtId="0" fontId="19" fillId="3" borderId="50" xfId="0" applyFont="1" applyFill="1" applyBorder="1" applyAlignment="1">
      <alignment vertical="top"/>
    </xf>
    <xf numFmtId="0" fontId="16" fillId="0" borderId="54" xfId="0" applyFont="1" applyBorder="1" applyAlignment="1">
      <alignment vertical="center" textRotation="255"/>
    </xf>
    <xf numFmtId="0" fontId="19" fillId="0" borderId="0" xfId="0" applyFont="1" applyAlignment="1">
      <alignment vertical="top"/>
    </xf>
    <xf numFmtId="0" fontId="17" fillId="0" borderId="0" xfId="0" applyFont="1" applyAlignment="1">
      <alignment horizontal="center"/>
    </xf>
    <xf numFmtId="1" fontId="2" fillId="2" borderId="55" xfId="0" applyNumberFormat="1" applyFont="1" applyFill="1" applyBorder="1" applyAlignment="1">
      <alignment horizontal="center" vertical="center"/>
    </xf>
    <xf numFmtId="0" fontId="2" fillId="2" borderId="10" xfId="0" applyFont="1" applyFill="1" applyBorder="1"/>
    <xf numFmtId="49" fontId="22" fillId="2" borderId="8" xfId="0" applyNumberFormat="1" applyFont="1" applyFill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23" fillId="0" borderId="6" xfId="1" applyFont="1" applyBorder="1" applyAlignment="1">
      <alignment vertical="center"/>
    </xf>
    <xf numFmtId="49" fontId="22" fillId="2" borderId="6" xfId="0" applyNumberFormat="1" applyFont="1" applyFill="1" applyBorder="1" applyAlignment="1">
      <alignment horizontal="left" vertical="center" wrapText="1"/>
    </xf>
    <xf numFmtId="49" fontId="22" fillId="2" borderId="8" xfId="0" applyNumberFormat="1" applyFont="1" applyFill="1" applyBorder="1" applyAlignment="1">
      <alignment horizontal="left" vertical="center" wrapText="1"/>
    </xf>
    <xf numFmtId="0" fontId="16" fillId="2" borderId="28" xfId="0" applyFont="1" applyFill="1" applyBorder="1" applyAlignment="1">
      <alignment horizontal="center" vertical="center"/>
    </xf>
    <xf numFmtId="0" fontId="16" fillId="2" borderId="12" xfId="0" quotePrefix="1" applyFont="1" applyFill="1" applyBorder="1" applyAlignment="1">
      <alignment horizontal="right" vertical="center"/>
    </xf>
    <xf numFmtId="164" fontId="16" fillId="0" borderId="11" xfId="0" applyNumberFormat="1" applyFont="1" applyBorder="1" applyAlignment="1">
      <alignment vertical="center" textRotation="255"/>
    </xf>
    <xf numFmtId="0" fontId="16" fillId="0" borderId="57" xfId="0" applyFont="1" applyBorder="1"/>
    <xf numFmtId="0" fontId="16" fillId="0" borderId="59" xfId="0" applyFont="1" applyBorder="1" applyAlignment="1">
      <alignment vertical="center" textRotation="255"/>
    </xf>
    <xf numFmtId="0" fontId="17" fillId="0" borderId="57" xfId="0" applyFont="1" applyBorder="1" applyAlignment="1">
      <alignment horizontal="center" vertical="center"/>
    </xf>
    <xf numFmtId="0" fontId="16" fillId="2" borderId="28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 wrapText="1"/>
    </xf>
    <xf numFmtId="0" fontId="16" fillId="2" borderId="28" xfId="0" applyFont="1" applyFill="1" applyBorder="1" applyAlignment="1">
      <alignment vertical="center" wrapText="1"/>
    </xf>
    <xf numFmtId="0" fontId="11" fillId="3" borderId="60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 wrapText="1"/>
    </xf>
    <xf numFmtId="0" fontId="11" fillId="3" borderId="61" xfId="0" applyFont="1" applyFill="1" applyBorder="1" applyAlignment="1">
      <alignment horizontal="center" vertical="center"/>
    </xf>
    <xf numFmtId="0" fontId="2" fillId="2" borderId="62" xfId="0" applyFont="1" applyFill="1" applyBorder="1"/>
    <xf numFmtId="0" fontId="11" fillId="3" borderId="63" xfId="0" applyFont="1" applyFill="1" applyBorder="1" applyAlignment="1">
      <alignment horizontal="center" vertical="center"/>
    </xf>
    <xf numFmtId="0" fontId="11" fillId="3" borderId="64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/>
    </xf>
    <xf numFmtId="0" fontId="13" fillId="3" borderId="66" xfId="0" applyFont="1" applyFill="1" applyBorder="1" applyAlignment="1">
      <alignment horizontal="center" vertical="center"/>
    </xf>
    <xf numFmtId="0" fontId="13" fillId="3" borderId="67" xfId="0" applyFont="1" applyFill="1" applyBorder="1" applyAlignment="1">
      <alignment horizontal="center" vertical="center"/>
    </xf>
    <xf numFmtId="0" fontId="14" fillId="3" borderId="68" xfId="0" applyFont="1" applyFill="1" applyBorder="1" applyAlignment="1">
      <alignment vertical="center"/>
    </xf>
    <xf numFmtId="0" fontId="13" fillId="3" borderId="69" xfId="0" applyFont="1" applyFill="1" applyBorder="1" applyAlignment="1">
      <alignment horizontal="center" vertical="center"/>
    </xf>
    <xf numFmtId="9" fontId="2" fillId="2" borderId="10" xfId="0" applyNumberFormat="1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 wrapText="1"/>
    </xf>
    <xf numFmtId="0" fontId="19" fillId="3" borderId="70" xfId="0" applyFont="1" applyFill="1" applyBorder="1" applyAlignment="1">
      <alignment horizontal="center" vertical="center" textRotation="180"/>
    </xf>
    <xf numFmtId="164" fontId="16" fillId="0" borderId="58" xfId="0" applyNumberFormat="1" applyFont="1" applyBorder="1" applyAlignment="1">
      <alignment vertical="center" textRotation="255"/>
    </xf>
    <xf numFmtId="0" fontId="27" fillId="0" borderId="10" xfId="2" applyFont="1" applyAlignment="1">
      <alignment horizontal="left"/>
    </xf>
    <xf numFmtId="0" fontId="22" fillId="0" borderId="10" xfId="2" applyFont="1"/>
    <xf numFmtId="165" fontId="28" fillId="13" borderId="72" xfId="2" applyNumberFormat="1" applyFont="1" applyFill="1" applyBorder="1" applyAlignment="1">
      <alignment horizontal="center" vertical="center"/>
    </xf>
    <xf numFmtId="0" fontId="28" fillId="13" borderId="73" xfId="2" applyFont="1" applyFill="1" applyBorder="1" applyAlignment="1">
      <alignment horizontal="center" vertical="center"/>
    </xf>
    <xf numFmtId="0" fontId="28" fillId="13" borderId="74" xfId="2" applyFont="1" applyFill="1" applyBorder="1" applyAlignment="1">
      <alignment horizontal="center" vertical="center"/>
    </xf>
    <xf numFmtId="0" fontId="29" fillId="0" borderId="75" xfId="2" applyFont="1" applyBorder="1" applyAlignment="1">
      <alignment vertical="top" wrapText="1"/>
    </xf>
    <xf numFmtId="49" fontId="22" fillId="0" borderId="76" xfId="2" applyNumberFormat="1" applyFont="1" applyBorder="1" applyAlignment="1">
      <alignment vertical="top"/>
    </xf>
    <xf numFmtId="0" fontId="22" fillId="0" borderId="76" xfId="2" applyFont="1" applyBorder="1" applyAlignment="1">
      <alignment vertical="top"/>
    </xf>
    <xf numFmtId="15" fontId="22" fillId="0" borderId="76" xfId="2" applyNumberFormat="1" applyFont="1" applyBorder="1" applyAlignment="1">
      <alignment vertical="top"/>
    </xf>
    <xf numFmtId="0" fontId="29" fillId="0" borderId="77" xfId="2" applyFont="1" applyBorder="1" applyAlignment="1">
      <alignment vertical="top" wrapText="1"/>
    </xf>
    <xf numFmtId="165" fontId="22" fillId="0" borderId="75" xfId="2" applyNumberFormat="1" applyFont="1" applyBorder="1" applyAlignment="1">
      <alignment vertical="top"/>
    </xf>
    <xf numFmtId="0" fontId="22" fillId="0" borderId="77" xfId="2" applyFont="1" applyBorder="1" applyAlignment="1">
      <alignment vertical="top"/>
    </xf>
    <xf numFmtId="165" fontId="22" fillId="0" borderId="78" xfId="2" applyNumberFormat="1" applyFont="1" applyBorder="1" applyAlignment="1">
      <alignment vertical="top"/>
    </xf>
    <xf numFmtId="49" fontId="22" fillId="0" borderId="79" xfId="2" applyNumberFormat="1" applyFont="1" applyBorder="1" applyAlignment="1">
      <alignment vertical="top"/>
    </xf>
    <xf numFmtId="0" fontId="22" fillId="0" borderId="79" xfId="2" applyFont="1" applyBorder="1" applyAlignment="1">
      <alignment vertical="top"/>
    </xf>
    <xf numFmtId="0" fontId="22" fillId="0" borderId="80" xfId="2" applyFont="1" applyBorder="1" applyAlignment="1">
      <alignment vertical="top"/>
    </xf>
    <xf numFmtId="0" fontId="30" fillId="0" borderId="6" xfId="1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10" xfId="0" applyFont="1" applyBorder="1" applyAlignment="1">
      <alignment vertical="center"/>
    </xf>
    <xf numFmtId="0" fontId="15" fillId="5" borderId="16" xfId="0" applyFont="1" applyFill="1" applyBorder="1" applyAlignment="1">
      <alignment horizontal="center" vertical="center"/>
    </xf>
    <xf numFmtId="0" fontId="15" fillId="5" borderId="56" xfId="0" applyFont="1" applyFill="1" applyBorder="1" applyAlignment="1">
      <alignment horizontal="center" vertical="center"/>
    </xf>
    <xf numFmtId="0" fontId="15" fillId="5" borderId="18" xfId="0" applyFont="1" applyFill="1" applyBorder="1" applyAlignment="1">
      <alignment horizontal="center" vertical="center"/>
    </xf>
    <xf numFmtId="0" fontId="15" fillId="11" borderId="16" xfId="0" applyFont="1" applyFill="1" applyBorder="1" applyAlignment="1">
      <alignment horizontal="center" vertical="center"/>
    </xf>
    <xf numFmtId="0" fontId="15" fillId="11" borderId="56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56" xfId="0" applyFont="1" applyFill="1" applyBorder="1" applyAlignment="1">
      <alignment horizontal="center" vertical="center"/>
    </xf>
    <xf numFmtId="0" fontId="15" fillId="10" borderId="18" xfId="0" applyFont="1" applyFill="1" applyBorder="1" applyAlignment="1">
      <alignment horizontal="center" vertical="center"/>
    </xf>
    <xf numFmtId="0" fontId="15" fillId="12" borderId="16" xfId="0" applyFont="1" applyFill="1" applyBorder="1" applyAlignment="1">
      <alignment horizontal="center" vertical="center"/>
    </xf>
    <xf numFmtId="0" fontId="15" fillId="12" borderId="56" xfId="0" applyFont="1" applyFill="1" applyBorder="1" applyAlignment="1">
      <alignment horizontal="center" vertical="center"/>
    </xf>
    <xf numFmtId="0" fontId="15" fillId="12" borderId="18" xfId="0" applyFont="1" applyFill="1" applyBorder="1" applyAlignment="1">
      <alignment horizontal="center" vertical="center"/>
    </xf>
    <xf numFmtId="0" fontId="15" fillId="8" borderId="16" xfId="0" applyFont="1" applyFill="1" applyBorder="1" applyAlignment="1">
      <alignment horizontal="center" vertical="center"/>
    </xf>
    <xf numFmtId="0" fontId="15" fillId="8" borderId="71" xfId="0" applyFont="1" applyFill="1" applyBorder="1" applyAlignment="1">
      <alignment horizontal="center" vertical="center"/>
    </xf>
    <xf numFmtId="0" fontId="15" fillId="6" borderId="56" xfId="0" applyFont="1" applyFill="1" applyBorder="1" applyAlignment="1">
      <alignment horizontal="center" vertical="center"/>
    </xf>
    <xf numFmtId="0" fontId="15" fillId="6" borderId="18" xfId="0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/>
    </xf>
    <xf numFmtId="0" fontId="15" fillId="7" borderId="56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left" vertical="center" wrapText="1"/>
    </xf>
    <xf numFmtId="49" fontId="16" fillId="2" borderId="21" xfId="0" applyNumberFormat="1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left" vertical="center" wrapText="1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17" fillId="2" borderId="26" xfId="0" applyFont="1" applyFill="1" applyBorder="1" applyAlignment="1">
      <alignment horizontal="left" vertical="center" wrapText="1"/>
    </xf>
    <xf numFmtId="0" fontId="8" fillId="0" borderId="27" xfId="0" applyFont="1" applyBorder="1" applyAlignment="1">
      <alignment vertical="center"/>
    </xf>
    <xf numFmtId="0" fontId="17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16" fillId="0" borderId="45" xfId="0" applyFont="1" applyBorder="1" applyAlignment="1">
      <alignment horizontal="left" vertical="center"/>
    </xf>
    <xf numFmtId="0" fontId="8" fillId="0" borderId="46" xfId="0" applyFont="1" applyBorder="1" applyAlignment="1">
      <alignment vertical="center"/>
    </xf>
    <xf numFmtId="0" fontId="8" fillId="0" borderId="47" xfId="0" applyFont="1" applyBorder="1" applyAlignment="1">
      <alignment vertical="center"/>
    </xf>
    <xf numFmtId="0" fontId="16" fillId="0" borderId="51" xfId="0" applyFont="1" applyBorder="1" applyAlignment="1">
      <alignment horizontal="left" vertical="center"/>
    </xf>
    <xf numFmtId="0" fontId="8" fillId="0" borderId="52" xfId="0" applyFont="1" applyBorder="1" applyAlignment="1">
      <alignment vertical="center"/>
    </xf>
    <xf numFmtId="0" fontId="8" fillId="0" borderId="53" xfId="0" applyFont="1" applyBorder="1" applyAlignment="1">
      <alignment vertical="center"/>
    </xf>
    <xf numFmtId="0" fontId="17" fillId="2" borderId="26" xfId="0" applyFont="1" applyFill="1" applyBorder="1" applyAlignment="1">
      <alignment horizontal="center" vertical="center"/>
    </xf>
    <xf numFmtId="49" fontId="16" fillId="2" borderId="81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28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9" fillId="2" borderId="10" xfId="0" applyFont="1" applyFill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8" fillId="0" borderId="2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8" fillId="0" borderId="39" xfId="0" applyFont="1" applyBorder="1" applyAlignment="1">
      <alignment vertical="center"/>
    </xf>
    <xf numFmtId="1" fontId="5" fillId="2" borderId="11" xfId="0" applyNumberFormat="1" applyFont="1" applyFill="1" applyBorder="1" applyAlignment="1"/>
    <xf numFmtId="0" fontId="2" fillId="2" borderId="11" xfId="0" applyFont="1" applyFill="1" applyBorder="1" applyAlignment="1">
      <alignment horizontal="left"/>
    </xf>
    <xf numFmtId="1" fontId="5" fillId="2" borderId="11" xfId="0" applyNumberFormat="1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1" fontId="5" fillId="2" borderId="11" xfId="0" applyNumberFormat="1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wrapText="1"/>
    </xf>
    <xf numFmtId="1" fontId="9" fillId="2" borderId="10" xfId="0" applyNumberFormat="1" applyFont="1" applyFill="1" applyBorder="1"/>
    <xf numFmtId="1" fontId="2" fillId="2" borderId="10" xfId="0" applyNumberFormat="1" applyFont="1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/>
    </xf>
    <xf numFmtId="1" fontId="2" fillId="2" borderId="10" xfId="0" applyNumberFormat="1" applyFont="1" applyFill="1" applyBorder="1"/>
    <xf numFmtId="0" fontId="2" fillId="2" borderId="1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vertical="center"/>
    </xf>
    <xf numFmtId="14" fontId="2" fillId="2" borderId="11" xfId="0" applyNumberFormat="1" applyFont="1" applyFill="1" applyBorder="1" applyAlignment="1">
      <alignment horizontal="center" vertical="center"/>
    </xf>
    <xf numFmtId="14" fontId="8" fillId="0" borderId="28" xfId="0" applyNumberFormat="1" applyFont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9" fillId="2" borderId="10" xfId="0" applyFont="1" applyFill="1" applyBorder="1"/>
    <xf numFmtId="0" fontId="10" fillId="2" borderId="10" xfId="0" applyFont="1" applyFill="1" applyBorder="1"/>
    <xf numFmtId="15" fontId="2" fillId="2" borderId="10" xfId="0" applyNumberFormat="1" applyFont="1" applyFill="1" applyBorder="1"/>
    <xf numFmtId="0" fontId="2" fillId="2" borderId="10" xfId="0" applyFont="1" applyFill="1" applyBorder="1" applyAlignment="1">
      <alignment horizontal="center"/>
    </xf>
    <xf numFmtId="10" fontId="2" fillId="2" borderId="10" xfId="0" applyNumberFormat="1" applyFont="1" applyFill="1" applyBorder="1" applyAlignment="1">
      <alignment horizontal="center"/>
    </xf>
    <xf numFmtId="0" fontId="5" fillId="2" borderId="10" xfId="0" applyFont="1" applyFill="1" applyBorder="1" applyAlignment="1">
      <alignment horizontal="left"/>
    </xf>
    <xf numFmtId="2" fontId="5" fillId="2" borderId="10" xfId="0" applyNumberFormat="1" applyFont="1" applyFill="1" applyBorder="1" applyAlignment="1">
      <alignment horizontal="right" wrapText="1"/>
    </xf>
    <xf numFmtId="0" fontId="8" fillId="0" borderId="24" xfId="0" applyFont="1" applyBorder="1" applyAlignment="1">
      <alignment horizontal="center" vertical="center"/>
    </xf>
    <xf numFmtId="0" fontId="16" fillId="2" borderId="38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vertical="center"/>
    </xf>
    <xf numFmtId="0" fontId="16" fillId="0" borderId="11" xfId="0" applyFont="1" applyBorder="1" applyAlignment="1">
      <alignment horizontal="left" vertical="center"/>
    </xf>
  </cellXfs>
  <cellStyles count="3">
    <cellStyle name="Hyperlink" xfId="1" builtinId="8"/>
    <cellStyle name="Normal" xfId="0" builtinId="0"/>
    <cellStyle name="Normal_Template_UnitTest Case_v0.9" xfId="2" xr:uid="{95A370DC-B26F-40FC-B17B-E05AC1FE5D06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4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47" Type="http://schemas.openxmlformats.org/officeDocument/2006/relationships/externalLink" Target="externalLinks/externalLink35.xml"/><Relationship Id="rId63" Type="http://schemas.openxmlformats.org/officeDocument/2006/relationships/externalLink" Target="externalLinks/externalLink51.xml"/><Relationship Id="rId68" Type="http://schemas.openxmlformats.org/officeDocument/2006/relationships/externalLink" Target="externalLinks/externalLink56.xml"/><Relationship Id="rId112" Type="http://schemas.openxmlformats.org/officeDocument/2006/relationships/styles" Target="styles.xml"/><Relationship Id="rId16" Type="http://schemas.openxmlformats.org/officeDocument/2006/relationships/externalLink" Target="externalLinks/externalLink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32" Type="http://schemas.openxmlformats.org/officeDocument/2006/relationships/externalLink" Target="externalLinks/externalLink20.xml"/><Relationship Id="rId37" Type="http://schemas.openxmlformats.org/officeDocument/2006/relationships/externalLink" Target="externalLinks/externalLink25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53" Type="http://schemas.openxmlformats.org/officeDocument/2006/relationships/externalLink" Target="externalLinks/externalLink41.xml"/><Relationship Id="rId58" Type="http://schemas.openxmlformats.org/officeDocument/2006/relationships/externalLink" Target="externalLinks/externalLink46.xml"/><Relationship Id="rId66" Type="http://schemas.openxmlformats.org/officeDocument/2006/relationships/externalLink" Target="externalLinks/externalLink54.xml"/><Relationship Id="rId110" Type="http://customschemas.google.com/relationships/workbookmetadata" Target="metadata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9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externalLink" Target="externalLinks/externalLink15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43" Type="http://schemas.openxmlformats.org/officeDocument/2006/relationships/externalLink" Target="externalLinks/externalLink31.xml"/><Relationship Id="rId48" Type="http://schemas.openxmlformats.org/officeDocument/2006/relationships/externalLink" Target="externalLinks/externalLink36.xml"/><Relationship Id="rId56" Type="http://schemas.openxmlformats.org/officeDocument/2006/relationships/externalLink" Target="externalLinks/externalLink44.xml"/><Relationship Id="rId64" Type="http://schemas.openxmlformats.org/officeDocument/2006/relationships/externalLink" Target="externalLinks/externalLink52.xml"/><Relationship Id="rId69" Type="http://schemas.openxmlformats.org/officeDocument/2006/relationships/externalLink" Target="externalLinks/externalLink57.xml"/><Relationship Id="rId11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33" Type="http://schemas.openxmlformats.org/officeDocument/2006/relationships/externalLink" Target="externalLinks/externalLink21.xml"/><Relationship Id="rId38" Type="http://schemas.openxmlformats.org/officeDocument/2006/relationships/externalLink" Target="externalLinks/externalLink26.xml"/><Relationship Id="rId46" Type="http://schemas.openxmlformats.org/officeDocument/2006/relationships/externalLink" Target="externalLinks/externalLink34.xml"/><Relationship Id="rId59" Type="http://schemas.openxmlformats.org/officeDocument/2006/relationships/externalLink" Target="externalLinks/externalLink47.xml"/><Relationship Id="rId67" Type="http://schemas.openxmlformats.org/officeDocument/2006/relationships/externalLink" Target="externalLinks/externalLink55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54" Type="http://schemas.openxmlformats.org/officeDocument/2006/relationships/externalLink" Target="externalLinks/externalLink42.xml"/><Relationship Id="rId62" Type="http://schemas.openxmlformats.org/officeDocument/2006/relationships/externalLink" Target="externalLinks/externalLink50.xml"/><Relationship Id="rId70" Type="http://schemas.openxmlformats.org/officeDocument/2006/relationships/externalLink" Target="externalLinks/externalLink58.xml"/><Relationship Id="rId11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externalLink" Target="externalLinks/externalLink16.xml"/><Relationship Id="rId36" Type="http://schemas.openxmlformats.org/officeDocument/2006/relationships/externalLink" Target="externalLinks/externalLink24.xml"/><Relationship Id="rId49" Type="http://schemas.openxmlformats.org/officeDocument/2006/relationships/externalLink" Target="externalLinks/externalLink37.xml"/><Relationship Id="rId57" Type="http://schemas.openxmlformats.org/officeDocument/2006/relationships/externalLink" Target="externalLinks/externalLink45.xml"/><Relationship Id="rId114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44" Type="http://schemas.openxmlformats.org/officeDocument/2006/relationships/externalLink" Target="externalLinks/externalLink32.xml"/><Relationship Id="rId52" Type="http://schemas.openxmlformats.org/officeDocument/2006/relationships/externalLink" Target="externalLinks/externalLink40.xml"/><Relationship Id="rId60" Type="http://schemas.openxmlformats.org/officeDocument/2006/relationships/externalLink" Target="externalLinks/externalLink48.xml"/><Relationship Id="rId65" Type="http://schemas.openxmlformats.org/officeDocument/2006/relationships/externalLink" Target="externalLinks/externalLink5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34" Type="http://schemas.openxmlformats.org/officeDocument/2006/relationships/externalLink" Target="externalLinks/externalLink22.xml"/><Relationship Id="rId50" Type="http://schemas.openxmlformats.org/officeDocument/2006/relationships/externalLink" Target="externalLinks/externalLink38.xml"/><Relationship Id="rId55" Type="http://schemas.openxmlformats.org/officeDocument/2006/relationships/externalLink" Target="externalLinks/externalLink43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9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en-US" b="1" i="0">
                <a:solidFill>
                  <a:sysClr val="windowText" lastClr="000000"/>
                </a:solidFill>
                <a:latin typeface="+mn-lt"/>
              </a:rPr>
              <a:t>Test Type</a:t>
            </a:r>
          </a:p>
        </c:rich>
      </c:tx>
      <c:layout>
        <c:manualLayout>
          <c:xMode val="edge"/>
          <c:yMode val="edge"/>
          <c:x val="0.41836741823654294"/>
          <c:y val="3.9062349349188494E-2"/>
        </c:manualLayout>
      </c:layout>
      <c:overlay val="0"/>
    </c:title>
    <c:autoTitleDeleted val="0"/>
    <c:plotArea>
      <c:layout>
        <c:manualLayout>
          <c:xMode val="edge"/>
          <c:yMode val="edge"/>
          <c:x val="0.20153061224489796"/>
          <c:y val="0.26562550664044693"/>
          <c:w val="0.39795918367346939"/>
          <c:h val="0.6093761622927900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7ACB-44CA-A3CA-C7961ABF3A2C}"/>
              </c:ext>
            </c:extLst>
          </c:dPt>
          <c:dLbls>
            <c:dLbl>
              <c:idx val="0"/>
              <c:layout>
                <c:manualLayout>
                  <c:x val="-0.1123655696884044"/>
                  <c:y val="0.10930761561781517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ACB-44CA-A3CA-C7961ABF3A2C}"/>
                </c:ext>
              </c:extLst>
            </c:dLbl>
            <c:dLbl>
              <c:idx val="1"/>
              <c:layout>
                <c:manualLayout>
                  <c:x val="1.1727303317854499E-2"/>
                  <c:y val="-0.1846755783434048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628-48EC-BC12-95AE1600C7FE}"/>
                </c:ext>
              </c:extLst>
            </c:dLbl>
            <c:dLbl>
              <c:idx val="2"/>
              <c:layout>
                <c:manualLayout>
                  <c:x val="0.12079440069991244"/>
                  <c:y val="0.11161895460741821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628-48EC-BC12-95AE1600C7F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Statistics!$F$11:$H$11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Statistics!$F$21:$H$21</c:f>
              <c:numCache>
                <c:formatCode>General</c:formatCode>
                <c:ptCount val="3"/>
                <c:pt idx="0">
                  <c:v>41</c:v>
                </c:pt>
                <c:pt idx="1">
                  <c:v>32</c:v>
                </c:pt>
                <c:pt idx="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CB-44CA-A3CA-C7961ABF3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0002629293142713"/>
          <c:y val="0.3945448269772594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en-US" b="1" i="0">
                <a:solidFill>
                  <a:sysClr val="windowText" lastClr="000000"/>
                </a:solidFill>
                <a:latin typeface="+mn-lt"/>
              </a:rPr>
              <a:t>Passed Percent</a:t>
            </a:r>
          </a:p>
        </c:rich>
      </c:tx>
      <c:layout>
        <c:manualLayout>
          <c:xMode val="edge"/>
          <c:yMode val="edge"/>
          <c:x val="0.36547091315078151"/>
          <c:y val="3.9525927134755827E-2"/>
        </c:manualLayout>
      </c:layout>
      <c:overlay val="0"/>
    </c:title>
    <c:autoTitleDeleted val="0"/>
    <c:plotArea>
      <c:layout>
        <c:manualLayout>
          <c:xMode val="edge"/>
          <c:yMode val="edge"/>
          <c:x val="0.23094170403587444"/>
          <c:y val="0.28063295267908667"/>
          <c:w val="0.33856502242152464"/>
          <c:h val="0.5968390965428462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DD4C-4D10-AFDA-E2B6146F67FA}"/>
              </c:ext>
            </c:extLst>
          </c:dPt>
          <c:dLbls>
            <c:dLbl>
              <c:idx val="0"/>
              <c:layout>
                <c:manualLayout>
                  <c:x val="3.0071913656532845E-4"/>
                  <c:y val="-0.2160865521731043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4C-4D10-AFDA-E2B6146F67FA}"/>
                </c:ext>
              </c:extLst>
            </c:dLbl>
            <c:dLbl>
              <c:idx val="1"/>
              <c:layout>
                <c:manualLayout>
                  <c:x val="-0.15431470169367845"/>
                  <c:y val="1.575175150350298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5C-438C-9D3B-9A5B8ED3775D}"/>
                </c:ext>
              </c:extLst>
            </c:dLbl>
            <c:dLbl>
              <c:idx val="2"/>
              <c:layout>
                <c:manualLayout>
                  <c:x val="9.7532573002365675E-2"/>
                  <c:y val="-2.606030545394424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C5C-438C-9D3B-9A5B8ED3775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Statistics!$C$11:$E$11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Statistics!$C$21:$E$21</c:f>
              <c:numCache>
                <c:formatCode>General</c:formatCode>
                <c:ptCount val="3"/>
                <c:pt idx="0">
                  <c:v>86</c:v>
                </c:pt>
                <c:pt idx="1">
                  <c:v>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4C-4D10-AFDA-E2B6146F6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8029383202372726"/>
          <c:y val="0.43652139905289244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304800</xdr:rowOff>
    </xdr:from>
    <xdr:ext cx="2047875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495300</xdr:colOff>
      <xdr:row>27</xdr:row>
      <xdr:rowOff>142875</xdr:rowOff>
    </xdr:from>
    <xdr:ext cx="3714750" cy="2457450"/>
    <xdr:graphicFrame macro="">
      <xdr:nvGraphicFramePr>
        <xdr:cNvPr id="1408867969" name="Chart 1">
          <a:extLst>
            <a:ext uri="{FF2B5EF4-FFF2-40B4-BE49-F238E27FC236}">
              <a16:creationId xmlns:a16="http://schemas.microsoft.com/office/drawing/2014/main" id="{00000000-0008-0000-0300-0000819EF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171450</xdr:colOff>
      <xdr:row>27</xdr:row>
      <xdr:rowOff>152400</xdr:rowOff>
    </xdr:from>
    <xdr:ext cx="4248150" cy="2419350"/>
    <xdr:graphicFrame macro="">
      <xdr:nvGraphicFramePr>
        <xdr:cNvPr id="1098937430" name="Chart 2">
          <a:extLst>
            <a:ext uri="{FF2B5EF4-FFF2-40B4-BE49-F238E27FC236}">
              <a16:creationId xmlns:a16="http://schemas.microsoft.com/office/drawing/2014/main" id="{00000000-0008-0000-0300-000056748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tImproperCatchReportLis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etImproperCatchReportDetail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getLocationReport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getLocationReportDetail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getPostReportList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getPostReportDetail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getReviewReportList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getReviewReportDetail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markReportAsSolved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getCatchesDetai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approveCatch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getFishingLocationOverviewById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etLocationCatchesHistory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checkIn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getLocationCheckInHistory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etAllLakeByLocationId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etLakeById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createLake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closeLake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editLake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Get%20location's%20post%20list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createPost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deletePost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editPost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Get%20location's%20pinned%20post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getAllReview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upvoteReview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getMyReview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witchLocationState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getNearBy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getOwnedFishingLocation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shStocking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addFishToLake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getAllLakeWithFishInLake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editFishingLocation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closeFishingLocation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checkOut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createFishingLocation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deleteStaff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addStaff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getStaffDetail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getStaff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saveFishingLocation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getReviewScore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postReview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deleteReview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getBannedPhoneList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banPhone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unbanPhone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dminGetSpeciesList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adminAddSpecie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adminChangeSpeciesActive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dminEditSpecie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LChangeActive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dminChangeVerify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adminGetMethodList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dminAddMethod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dminChangeMethodActive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dminEditMethod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searchFishingLocati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ImproperCatchReportList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ImproperCatchReportDetail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LocationReports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LocationReportDetail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PostReportList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PostReportDetail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ReviewReportList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ReviewReportDetail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kReportAsSolved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CatchesDetails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proveCatch"/>
    </sheetNames>
    <sheetDataSet>
      <sheetData sheetId="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FishingLocationOverviewById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LocationCatchesHistory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In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LocationCheckInHistory"/>
    </sheetNames>
    <sheetDataSet>
      <sheetData sheetId="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AllLakeByLocationId"/>
    </sheetNames>
    <sheetDataSet>
      <sheetData sheetId="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LakeById"/>
    </sheetNames>
    <sheetDataSet>
      <sheetData sheetId="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eateLake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oseLake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ditLake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 location's post list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eatePost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etePost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ditPost"/>
    </sheetNames>
    <sheetDataSet>
      <sheetData sheetId="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 location's pinned post"/>
    </sheetNames>
    <sheetDataSet>
      <sheetData sheetId="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AllReviews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voteReview"/>
    </sheetNames>
    <sheetDataSet>
      <sheetData sheetId="0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MyReview"/>
    </sheetNames>
    <sheetDataSet>
      <sheetData sheetId="0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itchLocationState"/>
    </sheetNames>
    <sheetDataSet>
      <sheetData sheetId="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NearBy"/>
    </sheetNames>
    <sheetDataSet>
      <sheetData sheetId="0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OwnedFishingLocation"/>
    </sheetNames>
    <sheetDataSet>
      <sheetData sheetId="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shStocking"/>
    </sheetNames>
    <sheetDataSet>
      <sheetData sheetId="0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dFishToLake"/>
    </sheetNames>
    <sheetDataSet>
      <sheetData sheetId="0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AllLakeWithFishInLake"/>
    </sheetNames>
    <sheetDataSet>
      <sheetData sheetId="0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ditFishingLocation"/>
    </sheetNames>
    <sheetDataSet>
      <sheetData sheetId="0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oseFishingLocation"/>
    </sheetNames>
    <sheetDataSet>
      <sheetData sheetId="0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Out"/>
    </sheetNames>
    <sheetDataSet>
      <sheetData sheetId="0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eateFishingLocation"/>
    </sheetNames>
    <sheetDataSet>
      <sheetData sheetId="0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eteStaff"/>
    </sheetNames>
    <sheetDataSet>
      <sheetData sheetId="0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dStaff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StaffDetail"/>
    </sheetNames>
    <sheetDataSet>
      <sheetData sheetId="0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Staff"/>
    </sheetNames>
    <sheetDataSet>
      <sheetData sheetId="0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veFishingLocation"/>
    </sheetNames>
    <sheetDataSet>
      <sheetData sheetId="0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ReviewScore"/>
    </sheetNames>
    <sheetDataSet>
      <sheetData sheetId="0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tReview"/>
    </sheetNames>
    <sheetDataSet>
      <sheetData sheetId="0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eteReview"/>
    </sheetNames>
    <sheetDataSet>
      <sheetData sheetId="0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BannedPhoneList"/>
    </sheetNames>
    <sheetDataSet>
      <sheetData sheetId="0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nPhone"/>
    </sheetNames>
    <sheetDataSet>
      <sheetData sheetId="0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banPhone"/>
    </sheetNames>
    <sheetDataSet>
      <sheetData sheetId="0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minGetSpeciesList"/>
    </sheetNames>
    <sheetDataSet>
      <sheetData sheetId="0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minAddSpecies"/>
    </sheetNames>
    <sheetDataSet>
      <sheetData sheetId="0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minChangeSpeciesActive"/>
    </sheetNames>
    <sheetDataSet>
      <sheetData sheetId="0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minEditSpecies"/>
    </sheetNames>
    <sheetDataSet>
      <sheetData sheetId="0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ChangeActive"/>
    </sheetNames>
    <sheetDataSet>
      <sheetData sheetId="0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minChangeVerify"/>
    </sheetNames>
    <sheetDataSet>
      <sheetData sheetId="0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minGetMethodList"/>
    </sheetNames>
    <sheetDataSet>
      <sheetData sheetId="0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minAddMethod"/>
    </sheetNames>
    <sheetDataSet>
      <sheetData sheetId="0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minChangeMethodActive"/>
    </sheetNames>
    <sheetDataSet>
      <sheetData sheetId="0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minEditMethod"/>
    </sheetNames>
    <sheetDataSet>
      <sheetData sheetId="0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rchFishingLocation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Z1001"/>
  <sheetViews>
    <sheetView showGridLines="0" workbookViewId="0">
      <selection activeCell="F5" sqref="F5"/>
    </sheetView>
  </sheetViews>
  <sheetFormatPr defaultColWidth="12.625" defaultRowHeight="15" customHeight="1"/>
  <cols>
    <col min="1" max="1" width="28.125" customWidth="1"/>
    <col min="2" max="2" width="10.625" customWidth="1"/>
    <col min="3" max="3" width="15.5" customWidth="1"/>
    <col min="4" max="4" width="10.375" customWidth="1"/>
    <col min="5" max="5" width="38" customWidth="1"/>
    <col min="6" max="6" width="48.125" customWidth="1"/>
    <col min="7" max="26" width="8.625" customWidth="1"/>
  </cols>
  <sheetData>
    <row r="1" spans="1:26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5.75" customHeight="1">
      <c r="A2" s="161"/>
      <c r="B2" s="162" t="s">
        <v>0</v>
      </c>
      <c r="C2" s="163"/>
      <c r="D2" s="163"/>
      <c r="E2" s="163"/>
      <c r="F2" s="16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165"/>
      <c r="B3" s="4"/>
      <c r="C3" s="2"/>
      <c r="D3" s="2"/>
      <c r="E3" s="7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>
      <c r="A4" s="5" t="s">
        <v>1</v>
      </c>
      <c r="B4" s="166" t="s">
        <v>2</v>
      </c>
      <c r="C4" s="167"/>
      <c r="D4" s="168"/>
      <c r="E4" s="5" t="s">
        <v>3</v>
      </c>
      <c r="F4" s="169" t="s">
        <v>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>
      <c r="A5" s="5" t="s">
        <v>5</v>
      </c>
      <c r="B5" s="166" t="s">
        <v>6</v>
      </c>
      <c r="C5" s="167"/>
      <c r="D5" s="168"/>
      <c r="E5" s="5" t="s">
        <v>7</v>
      </c>
      <c r="F5" s="170">
        <v>44883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>
      <c r="A6" s="6" t="s">
        <v>8</v>
      </c>
      <c r="B6" s="171" t="str">
        <f>B5&amp;"_"&amp;"UnitTest"&amp;"_"&amp;F6</f>
        <v>4HTN_UnitTest_v1.0</v>
      </c>
      <c r="C6" s="167"/>
      <c r="D6" s="168"/>
      <c r="E6" s="5" t="s">
        <v>9</v>
      </c>
      <c r="F6" s="169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7"/>
      <c r="B7" s="4"/>
      <c r="C7" s="2"/>
      <c r="D7" s="2"/>
      <c r="E7" s="8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102" t="s">
        <v>11</v>
      </c>
      <c r="B9" s="103"/>
      <c r="C9" s="103"/>
      <c r="D9" s="103"/>
      <c r="E9" s="103"/>
      <c r="F9" s="10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6" ht="13.15">
      <c r="A10" s="104" t="s">
        <v>12</v>
      </c>
      <c r="B10" s="105" t="s">
        <v>9</v>
      </c>
      <c r="C10" s="105" t="s">
        <v>13</v>
      </c>
      <c r="D10" s="105" t="s">
        <v>14</v>
      </c>
      <c r="E10" s="105" t="s">
        <v>15</v>
      </c>
      <c r="F10" s="106" t="s">
        <v>16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6" ht="13.15">
      <c r="A11" s="107"/>
      <c r="B11" s="108"/>
      <c r="C11" s="109"/>
      <c r="D11" s="109"/>
      <c r="E11" s="110"/>
      <c r="F11" s="11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6" ht="13.15">
      <c r="A12" s="112"/>
      <c r="B12" s="108"/>
      <c r="C12" s="109"/>
      <c r="D12" s="109"/>
      <c r="E12" s="109"/>
      <c r="F12" s="11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6" ht="13.15">
      <c r="A13" s="112"/>
      <c r="B13" s="108"/>
      <c r="C13" s="109"/>
      <c r="D13" s="109"/>
      <c r="E13" s="109"/>
      <c r="F13" s="11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6" ht="13.15">
      <c r="A14" s="112"/>
      <c r="B14" s="108"/>
      <c r="C14" s="109"/>
      <c r="D14" s="109"/>
      <c r="E14" s="109"/>
      <c r="F14" s="11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6" ht="13.15">
      <c r="A15" s="112"/>
      <c r="B15" s="108"/>
      <c r="C15" s="109"/>
      <c r="D15" s="109"/>
      <c r="E15" s="109"/>
      <c r="F15" s="11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6" ht="13.15">
      <c r="A16" s="112"/>
      <c r="B16" s="108"/>
      <c r="C16" s="109"/>
      <c r="D16" s="109"/>
      <c r="E16" s="109"/>
      <c r="F16" s="11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6" ht="13.15">
      <c r="A17" s="114"/>
      <c r="B17" s="115"/>
      <c r="C17" s="116"/>
      <c r="D17" s="116"/>
      <c r="E17" s="116"/>
      <c r="F17" s="117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6" ht="13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6" ht="12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4">
    <mergeCell ref="B2:F2"/>
    <mergeCell ref="B4:D4"/>
    <mergeCell ref="B5:D5"/>
    <mergeCell ref="B6:D6"/>
  </mergeCells>
  <phoneticPr fontId="25" type="noConversion"/>
  <pageMargins left="0.47013888888888888" right="0.47013888888888888" top="0.5" bottom="0.35138888888888886" header="0" footer="0"/>
  <pageSetup paperSize="9" orientation="landscape" r:id="rId1"/>
  <headerFooter>
    <oddFooter>&amp;L 02ae-BM/PM/HDCV/FSOFT v2/1&amp;CInternal use&amp;R&amp;P/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W982"/>
  <sheetViews>
    <sheetView topLeftCell="E7" workbookViewId="0">
      <selection activeCell="E7" sqref="E7:G7"/>
    </sheetView>
  </sheetViews>
  <sheetFormatPr defaultColWidth="12.625" defaultRowHeight="15" customHeight="1"/>
  <cols>
    <col min="1" max="1" width="7.125" customWidth="1"/>
    <col min="2" max="2" width="14.875" customWidth="1"/>
    <col min="3" max="3" width="27.25" customWidth="1"/>
    <col min="4" max="4" width="28.375" style="73" customWidth="1"/>
    <col min="5" max="5" width="21.875" customWidth="1"/>
    <col min="6" max="6" width="25" customWidth="1"/>
    <col min="7" max="7" width="23.375" customWidth="1"/>
    <col min="8" max="23" width="8.625" customWidth="1"/>
  </cols>
  <sheetData>
    <row r="1" spans="1:23" ht="13.5" customHeight="1">
      <c r="A1" s="172" t="s">
        <v>17</v>
      </c>
      <c r="B1" s="120"/>
      <c r="C1" s="120"/>
      <c r="D1" s="120"/>
      <c r="E1" s="120"/>
      <c r="F1" s="120"/>
      <c r="G1" s="120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</row>
    <row r="2" spans="1:23" ht="25.5" customHeight="1">
      <c r="A2" s="120"/>
      <c r="B2" s="119"/>
      <c r="C2" s="119"/>
      <c r="D2" s="119"/>
      <c r="E2" s="119"/>
      <c r="F2" s="119"/>
      <c r="G2" s="120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</row>
    <row r="3" spans="1:23" ht="13.5" customHeight="1">
      <c r="A3" s="173"/>
      <c r="B3" s="173"/>
      <c r="C3" s="173"/>
      <c r="D3" s="173"/>
      <c r="E3" s="173"/>
      <c r="F3" s="173"/>
      <c r="G3" s="173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</row>
    <row r="4" spans="1:23" ht="13.5" customHeight="1">
      <c r="A4" s="174" t="s">
        <v>1</v>
      </c>
      <c r="B4" s="163"/>
      <c r="C4" s="163"/>
      <c r="D4" s="163"/>
      <c r="E4" s="175" t="str">
        <f>Cover!B4</f>
        <v>4HealthyNutrium System</v>
      </c>
      <c r="F4" s="163"/>
      <c r="G4" s="164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</row>
    <row r="5" spans="1:23" ht="13.5" customHeight="1">
      <c r="A5" s="174" t="s">
        <v>5</v>
      </c>
      <c r="B5" s="163"/>
      <c r="C5" s="163"/>
      <c r="D5" s="163"/>
      <c r="E5" s="175" t="str">
        <f>Cover!B5</f>
        <v>4HTN</v>
      </c>
      <c r="F5" s="163"/>
      <c r="G5" s="164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</row>
    <row r="6" spans="1:23" ht="13.5" customHeight="1">
      <c r="A6" s="176" t="s">
        <v>18</v>
      </c>
      <c r="B6" s="163"/>
      <c r="C6" s="163"/>
      <c r="D6" s="164"/>
      <c r="E6" s="11">
        <v>100</v>
      </c>
      <c r="F6" s="177"/>
      <c r="G6" s="12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</row>
    <row r="7" spans="1:23" ht="41.25" customHeight="1">
      <c r="A7" s="178" t="s">
        <v>19</v>
      </c>
      <c r="B7" s="163"/>
      <c r="C7" s="163"/>
      <c r="D7" s="164"/>
      <c r="E7" s="179" t="s">
        <v>20</v>
      </c>
      <c r="F7" s="163"/>
      <c r="G7" s="164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</row>
    <row r="8" spans="1:23" ht="13.5" customHeight="1">
      <c r="A8" s="181"/>
      <c r="B8" s="181"/>
      <c r="C8" s="181"/>
      <c r="D8" s="71"/>
      <c r="E8" s="18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</row>
    <row r="9" spans="1:23" ht="13.5" customHeight="1">
      <c r="A9" s="182"/>
      <c r="B9" s="182"/>
      <c r="C9" s="182"/>
      <c r="D9" s="183"/>
      <c r="E9" s="184"/>
      <c r="F9" s="183"/>
      <c r="G9" s="183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</row>
    <row r="10" spans="1:23" ht="12.75" customHeight="1">
      <c r="A10" s="13" t="s">
        <v>21</v>
      </c>
      <c r="B10" s="14" t="s">
        <v>22</v>
      </c>
      <c r="C10" s="15" t="s">
        <v>23</v>
      </c>
      <c r="D10" s="16" t="s">
        <v>24</v>
      </c>
      <c r="E10" s="17" t="s">
        <v>25</v>
      </c>
      <c r="F10" s="18" t="s">
        <v>26</v>
      </c>
      <c r="G10" s="19" t="s">
        <v>27</v>
      </c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</row>
    <row r="11" spans="1:23" ht="13.5" customHeight="1">
      <c r="A11" s="20">
        <v>1</v>
      </c>
      <c r="B11" s="21"/>
      <c r="C11" s="121" t="s">
        <v>28</v>
      </c>
      <c r="D11" s="74" t="s">
        <v>29</v>
      </c>
      <c r="E11" s="75"/>
      <c r="F11" s="22"/>
      <c r="G11" s="23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</row>
    <row r="12" spans="1:23" ht="13.5" customHeight="1">
      <c r="A12" s="20">
        <v>2</v>
      </c>
      <c r="B12" s="21"/>
      <c r="C12" s="122"/>
      <c r="D12" s="74" t="s">
        <v>30</v>
      </c>
      <c r="E12" s="75"/>
      <c r="F12" s="22"/>
      <c r="G12" s="23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</row>
    <row r="13" spans="1:23" ht="13.5" customHeight="1">
      <c r="A13" s="20">
        <v>3</v>
      </c>
      <c r="B13" s="21"/>
      <c r="C13" s="123"/>
      <c r="D13" s="74" t="s">
        <v>31</v>
      </c>
      <c r="E13" s="75"/>
      <c r="F13" s="22"/>
      <c r="G13" s="23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</row>
    <row r="14" spans="1:23" ht="13.5" customHeight="1">
      <c r="A14" s="20">
        <v>4</v>
      </c>
      <c r="B14" s="21"/>
      <c r="C14" s="124" t="s">
        <v>32</v>
      </c>
      <c r="D14" s="74" t="s">
        <v>33</v>
      </c>
      <c r="E14" s="75"/>
      <c r="F14" s="22"/>
      <c r="G14" s="23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</row>
    <row r="15" spans="1:23" ht="13.5" customHeight="1">
      <c r="A15" s="20">
        <v>5</v>
      </c>
      <c r="B15" s="21"/>
      <c r="C15" s="125"/>
      <c r="D15" s="74" t="s">
        <v>34</v>
      </c>
      <c r="E15" s="75"/>
      <c r="F15" s="22"/>
      <c r="G15" s="23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</row>
    <row r="16" spans="1:23" ht="13.5" customHeight="1">
      <c r="A16" s="20">
        <v>6</v>
      </c>
      <c r="B16" s="21"/>
      <c r="C16" s="126"/>
      <c r="D16" s="74" t="s">
        <v>35</v>
      </c>
      <c r="E16" s="75"/>
      <c r="F16" s="22"/>
      <c r="G16" s="23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</row>
    <row r="17" spans="1:23" ht="13.5" customHeight="1">
      <c r="A17" s="20">
        <v>7</v>
      </c>
      <c r="B17" s="21"/>
      <c r="C17" s="130" t="s">
        <v>36</v>
      </c>
      <c r="D17" s="74" t="s">
        <v>37</v>
      </c>
      <c r="E17" s="75"/>
      <c r="F17" s="22"/>
      <c r="G17" s="23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</row>
    <row r="18" spans="1:23" ht="13.5" customHeight="1">
      <c r="A18" s="20">
        <v>8</v>
      </c>
      <c r="B18" s="21"/>
      <c r="C18" s="131"/>
      <c r="D18" s="74" t="s">
        <v>38</v>
      </c>
      <c r="E18" s="75"/>
      <c r="F18" s="22"/>
      <c r="G18" s="23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</row>
    <row r="19" spans="1:23" ht="13.5" customHeight="1">
      <c r="A19" s="20">
        <v>9</v>
      </c>
      <c r="B19" s="21"/>
      <c r="C19" s="131"/>
      <c r="D19" s="74" t="s">
        <v>39</v>
      </c>
      <c r="E19" s="75"/>
      <c r="F19" s="22"/>
      <c r="G19" s="23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</row>
    <row r="20" spans="1:23" ht="13.5" customHeight="1">
      <c r="A20" s="20">
        <v>10</v>
      </c>
      <c r="B20" s="21"/>
      <c r="C20" s="132"/>
      <c r="D20" s="74" t="s">
        <v>40</v>
      </c>
      <c r="E20" s="75"/>
      <c r="F20" s="22"/>
      <c r="G20" s="23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</row>
    <row r="21" spans="1:23" ht="13.5" customHeight="1">
      <c r="A21" s="20">
        <v>11</v>
      </c>
      <c r="B21" s="21"/>
      <c r="C21" s="133" t="s">
        <v>41</v>
      </c>
      <c r="D21" s="74" t="s">
        <v>42</v>
      </c>
      <c r="E21" s="75"/>
      <c r="F21" s="22"/>
      <c r="G21" s="23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</row>
    <row r="22" spans="1:23" ht="13.5" customHeight="1">
      <c r="A22" s="20">
        <v>12</v>
      </c>
      <c r="B22" s="21"/>
      <c r="C22" s="134"/>
      <c r="D22" s="74" t="s">
        <v>43</v>
      </c>
      <c r="E22" s="75"/>
      <c r="F22" s="22"/>
      <c r="G22" s="23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</row>
    <row r="23" spans="1:23" ht="13.5" customHeight="1">
      <c r="A23" s="20">
        <v>13</v>
      </c>
      <c r="B23" s="21"/>
      <c r="C23" s="135" t="s">
        <v>44</v>
      </c>
      <c r="D23" s="74" t="s">
        <v>45</v>
      </c>
      <c r="E23" s="75"/>
      <c r="F23" s="22"/>
      <c r="G23" s="23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</row>
    <row r="24" spans="1:23" ht="13.5" customHeight="1">
      <c r="A24" s="20">
        <v>14</v>
      </c>
      <c r="B24" s="21"/>
      <c r="C24" s="135"/>
      <c r="D24" s="74" t="s">
        <v>46</v>
      </c>
      <c r="E24" s="75"/>
      <c r="F24" s="22"/>
      <c r="G24" s="23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</row>
    <row r="25" spans="1:23" ht="13.5" customHeight="1">
      <c r="A25" s="20">
        <v>15</v>
      </c>
      <c r="B25" s="21"/>
      <c r="C25" s="135"/>
      <c r="D25" s="74" t="s">
        <v>47</v>
      </c>
      <c r="E25" s="75"/>
      <c r="F25" s="22"/>
      <c r="G25" s="23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</row>
    <row r="26" spans="1:23" ht="13.5" customHeight="1">
      <c r="A26" s="20">
        <v>16</v>
      </c>
      <c r="B26" s="21"/>
      <c r="C26" s="136"/>
      <c r="D26" s="74" t="s">
        <v>48</v>
      </c>
      <c r="E26" s="75"/>
      <c r="F26" s="22"/>
      <c r="G26" s="23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</row>
    <row r="27" spans="1:23" ht="13.5" customHeight="1">
      <c r="A27" s="20">
        <v>17</v>
      </c>
      <c r="B27" s="21"/>
      <c r="C27" s="137" t="s">
        <v>49</v>
      </c>
      <c r="D27" s="74" t="s">
        <v>50</v>
      </c>
      <c r="E27" s="75"/>
      <c r="F27" s="22"/>
      <c r="G27" s="23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</row>
    <row r="28" spans="1:23" ht="13.5" customHeight="1">
      <c r="A28" s="20">
        <v>18</v>
      </c>
      <c r="B28" s="21"/>
      <c r="C28" s="138"/>
      <c r="D28" s="74" t="s">
        <v>51</v>
      </c>
      <c r="E28" s="75"/>
      <c r="F28" s="22"/>
      <c r="G28" s="23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</row>
    <row r="29" spans="1:23" ht="13.5" customHeight="1">
      <c r="A29" s="20">
        <v>19</v>
      </c>
      <c r="B29" s="21"/>
      <c r="C29" s="138"/>
      <c r="D29" s="74" t="s">
        <v>52</v>
      </c>
      <c r="E29" s="75"/>
      <c r="F29" s="22"/>
      <c r="G29" s="23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</row>
    <row r="30" spans="1:23" ht="13.5" customHeight="1">
      <c r="A30" s="20">
        <v>20</v>
      </c>
      <c r="B30" s="21"/>
      <c r="C30" s="138"/>
      <c r="D30" s="74" t="s">
        <v>53</v>
      </c>
      <c r="E30" s="75"/>
      <c r="F30" s="22"/>
      <c r="G30" s="23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</row>
    <row r="31" spans="1:23" ht="13.5" customHeight="1">
      <c r="A31" s="20">
        <v>21</v>
      </c>
      <c r="B31" s="21"/>
      <c r="C31" s="138"/>
      <c r="D31" s="74" t="s">
        <v>54</v>
      </c>
      <c r="E31" s="75"/>
      <c r="F31" s="22"/>
      <c r="G31" s="23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</row>
    <row r="32" spans="1:23" ht="13.5" customHeight="1">
      <c r="A32" s="20">
        <v>22</v>
      </c>
      <c r="B32" s="21"/>
      <c r="C32" s="138"/>
      <c r="D32" s="74" t="s">
        <v>55</v>
      </c>
      <c r="E32" s="75"/>
      <c r="F32" s="22"/>
      <c r="G32" s="23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</row>
    <row r="33" spans="1:23" ht="13.5" customHeight="1">
      <c r="A33" s="20">
        <v>23</v>
      </c>
      <c r="B33" s="21"/>
      <c r="C33" s="138"/>
      <c r="D33" s="74" t="s">
        <v>56</v>
      </c>
      <c r="E33" s="75"/>
      <c r="F33" s="22"/>
      <c r="G33" s="23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</row>
    <row r="34" spans="1:23" ht="13.5" customHeight="1">
      <c r="A34" s="20">
        <v>24</v>
      </c>
      <c r="B34" s="21"/>
      <c r="C34" s="138"/>
      <c r="D34" s="74" t="s">
        <v>57</v>
      </c>
      <c r="E34" s="75"/>
      <c r="F34" s="22"/>
      <c r="G34" s="23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</row>
    <row r="35" spans="1:23" ht="13.5" customHeight="1">
      <c r="A35" s="20">
        <v>25</v>
      </c>
      <c r="B35" s="21"/>
      <c r="C35" s="138"/>
      <c r="D35" s="74" t="s">
        <v>58</v>
      </c>
      <c r="E35" s="75"/>
      <c r="F35" s="22"/>
      <c r="G35" s="23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</row>
    <row r="36" spans="1:23" ht="13.5" customHeight="1">
      <c r="A36" s="20">
        <v>26</v>
      </c>
      <c r="B36" s="21"/>
      <c r="C36" s="139" t="s">
        <v>59</v>
      </c>
      <c r="D36" s="74" t="s">
        <v>60</v>
      </c>
      <c r="E36" s="75"/>
      <c r="F36" s="22"/>
      <c r="G36" s="23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</row>
    <row r="37" spans="1:23" ht="13.5" customHeight="1">
      <c r="A37" s="20">
        <v>27</v>
      </c>
      <c r="B37" s="21"/>
      <c r="C37" s="139"/>
      <c r="D37" s="74" t="s">
        <v>61</v>
      </c>
      <c r="E37" s="75"/>
      <c r="F37" s="22"/>
      <c r="G37" s="23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</row>
    <row r="38" spans="1:23" ht="13.5" customHeight="1">
      <c r="A38" s="20">
        <v>28</v>
      </c>
      <c r="B38" s="21"/>
      <c r="C38" s="127" t="s">
        <v>62</v>
      </c>
      <c r="D38" s="74" t="s">
        <v>63</v>
      </c>
      <c r="E38" s="75"/>
      <c r="F38" s="22"/>
      <c r="G38" s="23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</row>
    <row r="39" spans="1:23" ht="13.5" customHeight="1">
      <c r="A39" s="20">
        <v>29</v>
      </c>
      <c r="B39" s="21"/>
      <c r="C39" s="128"/>
      <c r="D39" s="74" t="s">
        <v>64</v>
      </c>
      <c r="E39" s="75"/>
      <c r="F39" s="22"/>
      <c r="G39" s="23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</row>
    <row r="40" spans="1:23" ht="13.5" customHeight="1">
      <c r="A40" s="20">
        <v>30</v>
      </c>
      <c r="B40" s="21"/>
      <c r="C40" s="128"/>
      <c r="D40" s="74" t="s">
        <v>65</v>
      </c>
      <c r="E40" s="75"/>
      <c r="F40" s="22"/>
      <c r="G40" s="23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</row>
    <row r="41" spans="1:23" ht="13.5" customHeight="1">
      <c r="A41" s="20">
        <v>31</v>
      </c>
      <c r="B41" s="21"/>
      <c r="C41" s="128"/>
      <c r="D41" s="74" t="s">
        <v>66</v>
      </c>
      <c r="E41" s="75"/>
      <c r="F41" s="22"/>
      <c r="G41" s="23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</row>
    <row r="42" spans="1:23" ht="13.5" customHeight="1">
      <c r="A42" s="20">
        <v>32</v>
      </c>
      <c r="B42" s="21"/>
      <c r="C42" s="128"/>
      <c r="D42" s="74" t="s">
        <v>67</v>
      </c>
      <c r="E42" s="75"/>
      <c r="F42" s="22"/>
      <c r="G42" s="23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</row>
    <row r="43" spans="1:23" ht="13.5" customHeight="1">
      <c r="A43" s="20">
        <v>33</v>
      </c>
      <c r="B43" s="21"/>
      <c r="C43" s="128"/>
      <c r="D43" s="74" t="s">
        <v>68</v>
      </c>
      <c r="E43" s="75"/>
      <c r="F43" s="22"/>
      <c r="G43" s="23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</row>
    <row r="44" spans="1:23" ht="13.5" customHeight="1">
      <c r="A44" s="20">
        <v>34</v>
      </c>
      <c r="B44" s="21"/>
      <c r="C44" s="128"/>
      <c r="D44" s="74" t="s">
        <v>69</v>
      </c>
      <c r="E44" s="75"/>
      <c r="F44" s="22"/>
      <c r="G44" s="23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</row>
    <row r="45" spans="1:23" ht="13.5" customHeight="1">
      <c r="A45" s="20">
        <v>35</v>
      </c>
      <c r="B45" s="21"/>
      <c r="C45" s="128"/>
      <c r="D45" s="74" t="s">
        <v>70</v>
      </c>
      <c r="E45" s="75"/>
      <c r="F45" s="22"/>
      <c r="G45" s="23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</row>
    <row r="46" spans="1:23" ht="13.5" customHeight="1">
      <c r="A46" s="20">
        <v>36</v>
      </c>
      <c r="B46" s="21"/>
      <c r="C46" s="128"/>
      <c r="D46" s="74" t="s">
        <v>71</v>
      </c>
      <c r="E46" s="75"/>
      <c r="F46" s="22"/>
      <c r="G46" s="23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</row>
    <row r="47" spans="1:23" ht="13.5" customHeight="1">
      <c r="A47" s="20">
        <v>37</v>
      </c>
      <c r="B47" s="21"/>
      <c r="C47" s="128"/>
      <c r="D47" s="74" t="s">
        <v>72</v>
      </c>
      <c r="E47" s="75"/>
      <c r="F47" s="22"/>
      <c r="G47" s="23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</row>
    <row r="48" spans="1:23" ht="13.5" customHeight="1">
      <c r="A48" s="20">
        <v>38</v>
      </c>
      <c r="B48" s="21"/>
      <c r="C48" s="128"/>
      <c r="D48" s="74" t="s">
        <v>73</v>
      </c>
      <c r="E48" s="75"/>
      <c r="F48" s="22"/>
      <c r="G48" s="23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</row>
    <row r="49" spans="1:23" ht="13.5" customHeight="1">
      <c r="A49" s="20">
        <v>39</v>
      </c>
      <c r="B49" s="21"/>
      <c r="C49" s="128"/>
      <c r="D49" s="74" t="s">
        <v>74</v>
      </c>
      <c r="E49" s="75"/>
      <c r="F49" s="22"/>
      <c r="G49" s="23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</row>
    <row r="50" spans="1:23" ht="13.5" customHeight="1">
      <c r="A50" s="20">
        <v>40</v>
      </c>
      <c r="B50" s="21"/>
      <c r="C50" s="128"/>
      <c r="D50" s="74" t="s">
        <v>75</v>
      </c>
      <c r="E50" s="75"/>
      <c r="F50" s="22"/>
      <c r="G50" s="23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</row>
    <row r="51" spans="1:23" ht="13.5" customHeight="1">
      <c r="A51" s="20">
        <v>41</v>
      </c>
      <c r="B51" s="21"/>
      <c r="C51" s="128"/>
      <c r="D51" s="74" t="s">
        <v>76</v>
      </c>
      <c r="E51" s="75"/>
      <c r="F51" s="22"/>
      <c r="G51" s="23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</row>
    <row r="52" spans="1:23" ht="13.5" customHeight="1">
      <c r="A52" s="20">
        <v>42</v>
      </c>
      <c r="B52" s="21"/>
      <c r="C52" s="128"/>
      <c r="D52" s="74" t="s">
        <v>77</v>
      </c>
      <c r="E52" s="75"/>
      <c r="F52" s="22"/>
      <c r="G52" s="23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</row>
    <row r="53" spans="1:23" ht="13.5" customHeight="1">
      <c r="A53" s="20">
        <v>43</v>
      </c>
      <c r="B53" s="21"/>
      <c r="C53" s="128"/>
      <c r="D53" s="74" t="s">
        <v>78</v>
      </c>
      <c r="E53" s="75"/>
      <c r="F53" s="22"/>
      <c r="G53" s="23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</row>
    <row r="54" spans="1:23" ht="13.5" customHeight="1">
      <c r="A54" s="20">
        <v>44</v>
      </c>
      <c r="B54" s="21"/>
      <c r="C54" s="128"/>
      <c r="D54" s="74" t="s">
        <v>79</v>
      </c>
      <c r="E54" s="75"/>
      <c r="F54" s="22"/>
      <c r="G54" s="23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</row>
    <row r="55" spans="1:23" ht="13.5" customHeight="1">
      <c r="A55" s="20">
        <v>45</v>
      </c>
      <c r="B55" s="21"/>
      <c r="C55" s="128"/>
      <c r="D55" s="74" t="s">
        <v>80</v>
      </c>
      <c r="E55" s="75"/>
      <c r="F55" s="22"/>
      <c r="G55" s="23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</row>
    <row r="56" spans="1:23" ht="13.5" customHeight="1">
      <c r="A56" s="20">
        <v>46</v>
      </c>
      <c r="B56" s="21"/>
      <c r="C56" s="128"/>
      <c r="D56" s="74" t="s">
        <v>81</v>
      </c>
      <c r="E56" s="75"/>
      <c r="F56" s="22"/>
      <c r="G56" s="23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</row>
    <row r="57" spans="1:23" ht="13.5" customHeight="1">
      <c r="A57" s="20">
        <v>47</v>
      </c>
      <c r="B57" s="21"/>
      <c r="C57" s="128"/>
      <c r="D57" s="74" t="s">
        <v>82</v>
      </c>
      <c r="E57" s="75"/>
      <c r="F57" s="22"/>
      <c r="G57" s="23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</row>
    <row r="58" spans="1:23" ht="13.5" customHeight="1">
      <c r="A58" s="20">
        <v>48</v>
      </c>
      <c r="B58" s="21"/>
      <c r="C58" s="128"/>
      <c r="D58" s="74" t="s">
        <v>83</v>
      </c>
      <c r="E58" s="75"/>
      <c r="F58" s="22"/>
      <c r="G58" s="23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</row>
    <row r="59" spans="1:23" ht="13.5" customHeight="1">
      <c r="A59" s="20">
        <v>49</v>
      </c>
      <c r="B59" s="21"/>
      <c r="C59" s="128"/>
      <c r="D59" s="74" t="s">
        <v>84</v>
      </c>
      <c r="E59" s="75"/>
      <c r="F59" s="22"/>
      <c r="G59" s="23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</row>
    <row r="60" spans="1:23" ht="13.5" customHeight="1">
      <c r="A60" s="20">
        <v>50</v>
      </c>
      <c r="B60" s="21"/>
      <c r="C60" s="128"/>
      <c r="D60" s="74" t="s">
        <v>85</v>
      </c>
      <c r="E60" s="75"/>
      <c r="F60" s="22"/>
      <c r="G60" s="23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</row>
    <row r="61" spans="1:23" ht="13.5" customHeight="1">
      <c r="A61" s="20">
        <v>51</v>
      </c>
      <c r="B61" s="21"/>
      <c r="C61" s="128"/>
      <c r="D61" s="74" t="s">
        <v>86</v>
      </c>
      <c r="E61" s="75"/>
      <c r="F61" s="22"/>
      <c r="G61" s="23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</row>
    <row r="62" spans="1:23" ht="13.5" customHeight="1">
      <c r="A62" s="20">
        <v>52</v>
      </c>
      <c r="B62" s="21"/>
      <c r="C62" s="128"/>
      <c r="D62" s="74" t="s">
        <v>87</v>
      </c>
      <c r="E62" s="75"/>
      <c r="F62" s="22"/>
      <c r="G62" s="23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</row>
    <row r="63" spans="1:23" ht="13.5" customHeight="1">
      <c r="A63" s="20">
        <v>53</v>
      </c>
      <c r="B63" s="21"/>
      <c r="C63" s="128"/>
      <c r="D63" s="74" t="s">
        <v>88</v>
      </c>
      <c r="E63" s="75"/>
      <c r="F63" s="22"/>
      <c r="G63" s="23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</row>
    <row r="64" spans="1:23" ht="13.5" customHeight="1">
      <c r="A64" s="20">
        <v>54</v>
      </c>
      <c r="B64" s="21"/>
      <c r="C64" s="128"/>
      <c r="D64" s="74" t="s">
        <v>89</v>
      </c>
      <c r="E64" s="75"/>
      <c r="F64" s="22"/>
      <c r="G64" s="23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</row>
    <row r="65" spans="1:23" ht="13.5" customHeight="1">
      <c r="A65" s="20">
        <v>55</v>
      </c>
      <c r="B65" s="21"/>
      <c r="C65" s="128"/>
      <c r="D65" s="74" t="s">
        <v>90</v>
      </c>
      <c r="E65" s="75"/>
      <c r="F65" s="22"/>
      <c r="G65" s="23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</row>
    <row r="66" spans="1:23" ht="13.5" customHeight="1">
      <c r="A66" s="20">
        <v>56</v>
      </c>
      <c r="B66" s="21"/>
      <c r="C66" s="128"/>
      <c r="D66" s="74" t="s">
        <v>91</v>
      </c>
      <c r="E66" s="75"/>
      <c r="F66" s="22"/>
      <c r="G66" s="23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</row>
    <row r="67" spans="1:23" ht="13.5" customHeight="1">
      <c r="A67" s="20">
        <v>57</v>
      </c>
      <c r="B67" s="21"/>
      <c r="C67" s="128"/>
      <c r="D67" s="74" t="s">
        <v>92</v>
      </c>
      <c r="E67" s="75"/>
      <c r="F67" s="22"/>
      <c r="G67" s="23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</row>
    <row r="68" spans="1:23" ht="13.5" customHeight="1">
      <c r="A68" s="20">
        <v>58</v>
      </c>
      <c r="B68" s="21"/>
      <c r="C68" s="128"/>
      <c r="D68" s="74" t="s">
        <v>93</v>
      </c>
      <c r="E68" s="75"/>
      <c r="F68" s="22"/>
      <c r="G68" s="23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</row>
    <row r="69" spans="1:23" ht="13.5" customHeight="1">
      <c r="A69" s="20">
        <v>59</v>
      </c>
      <c r="B69" s="21"/>
      <c r="C69" s="128"/>
      <c r="D69" s="74" t="s">
        <v>94</v>
      </c>
      <c r="E69" s="75"/>
      <c r="F69" s="22"/>
      <c r="G69" s="23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</row>
    <row r="70" spans="1:23" ht="13.5" customHeight="1">
      <c r="A70" s="20">
        <v>60</v>
      </c>
      <c r="B70" s="21"/>
      <c r="C70" s="128"/>
      <c r="D70" s="74" t="s">
        <v>95</v>
      </c>
      <c r="E70" s="75"/>
      <c r="F70" s="22"/>
      <c r="G70" s="23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</row>
    <row r="71" spans="1:23" ht="13.5" customHeight="1">
      <c r="A71" s="20">
        <v>61</v>
      </c>
      <c r="B71" s="21"/>
      <c r="C71" s="128"/>
      <c r="D71" s="74" t="s">
        <v>96</v>
      </c>
      <c r="E71" s="75"/>
      <c r="F71" s="22"/>
      <c r="G71" s="23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</row>
    <row r="72" spans="1:23" ht="13.5" customHeight="1">
      <c r="A72" s="20">
        <v>62</v>
      </c>
      <c r="B72" s="21"/>
      <c r="C72" s="128"/>
      <c r="D72" s="74" t="s">
        <v>97</v>
      </c>
      <c r="E72" s="75"/>
      <c r="F72" s="22"/>
      <c r="G72" s="23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</row>
    <row r="73" spans="1:23" ht="13.5" customHeight="1">
      <c r="A73" s="20">
        <v>63</v>
      </c>
      <c r="B73" s="21"/>
      <c r="C73" s="129"/>
      <c r="D73" s="74" t="s">
        <v>98</v>
      </c>
      <c r="E73" s="75"/>
      <c r="F73" s="22"/>
      <c r="G73" s="23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</row>
    <row r="74" spans="1:23" ht="13.5" customHeight="1">
      <c r="A74" s="70"/>
      <c r="B74" s="24"/>
      <c r="C74" s="24"/>
      <c r="D74" s="72"/>
      <c r="E74" s="76"/>
      <c r="F74" s="25"/>
      <c r="G74" s="26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</row>
    <row r="75" spans="1:23" ht="12.75" customHeight="1">
      <c r="A75" s="187"/>
      <c r="B75" s="187"/>
      <c r="C75" s="187"/>
      <c r="D75" s="188"/>
      <c r="E75" s="189"/>
      <c r="F75" s="188"/>
      <c r="G75" s="188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</row>
    <row r="76" spans="1:23" ht="12.75" customHeight="1">
      <c r="A76" s="187"/>
      <c r="B76" s="187"/>
      <c r="C76" s="187"/>
      <c r="D76" s="188"/>
      <c r="E76" s="189"/>
      <c r="F76" s="188"/>
      <c r="G76" s="188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</row>
    <row r="77" spans="1:23" ht="12.75" customHeight="1">
      <c r="A77" s="187"/>
      <c r="B77" s="187"/>
      <c r="C77" s="187"/>
      <c r="D77" s="188"/>
      <c r="E77" s="189"/>
      <c r="F77" s="188"/>
      <c r="G77" s="188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</row>
    <row r="78" spans="1:23" ht="12.75" customHeight="1">
      <c r="A78" s="187"/>
      <c r="B78" s="187"/>
      <c r="C78" s="187"/>
      <c r="D78" s="188"/>
      <c r="E78" s="189"/>
      <c r="F78" s="188"/>
      <c r="G78" s="188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</row>
    <row r="79" spans="1:23" ht="12.75" customHeight="1">
      <c r="A79" s="187"/>
      <c r="B79" s="187"/>
      <c r="C79" s="187"/>
      <c r="D79" s="188"/>
      <c r="E79" s="189"/>
      <c r="F79" s="188"/>
      <c r="G79" s="188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</row>
    <row r="80" spans="1:23" ht="12.75" customHeight="1">
      <c r="A80" s="187"/>
      <c r="B80" s="187"/>
      <c r="C80" s="187"/>
      <c r="D80" s="188"/>
      <c r="E80" s="189"/>
      <c r="F80" s="188"/>
      <c r="G80" s="188"/>
      <c r="H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</row>
    <row r="81" spans="1:23" ht="12.75" customHeight="1">
      <c r="A81" s="187"/>
      <c r="B81" s="187"/>
      <c r="C81" s="187"/>
      <c r="D81" s="188"/>
      <c r="E81" s="189"/>
      <c r="F81" s="188"/>
      <c r="G81" s="188"/>
      <c r="H81" s="71"/>
      <c r="I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</row>
    <row r="82" spans="1:23" ht="12.75" customHeight="1">
      <c r="A82" s="187"/>
      <c r="B82" s="187"/>
      <c r="C82" s="187"/>
      <c r="D82" s="188"/>
      <c r="E82" s="189"/>
      <c r="F82" s="188"/>
      <c r="G82" s="188"/>
      <c r="H82" s="71"/>
      <c r="I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</row>
    <row r="83" spans="1:23" ht="12.75" customHeight="1">
      <c r="A83" s="187"/>
      <c r="B83" s="187"/>
      <c r="C83" s="187"/>
      <c r="D83" s="188"/>
      <c r="E83" s="189"/>
      <c r="F83" s="188"/>
      <c r="G83" s="188"/>
      <c r="H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</row>
    <row r="84" spans="1:23" ht="12.75" customHeight="1">
      <c r="A84" s="187"/>
      <c r="B84" s="187"/>
      <c r="C84" s="187"/>
      <c r="D84" s="188"/>
      <c r="E84" s="189"/>
      <c r="F84" s="188"/>
      <c r="G84" s="188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</row>
    <row r="85" spans="1:23" ht="12.75" customHeight="1">
      <c r="A85" s="187"/>
      <c r="B85" s="187"/>
      <c r="C85" s="187"/>
      <c r="D85" s="188"/>
      <c r="E85" s="189"/>
      <c r="F85" s="188"/>
      <c r="G85" s="188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</row>
    <row r="86" spans="1:23" ht="12.75" customHeight="1">
      <c r="A86" s="187"/>
      <c r="B86" s="187"/>
      <c r="C86" s="187"/>
      <c r="D86" s="188"/>
      <c r="E86" s="189"/>
      <c r="F86" s="188"/>
      <c r="G86" s="188"/>
      <c r="H86" s="71"/>
      <c r="I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</row>
    <row r="87" spans="1:23" ht="12.75" customHeight="1">
      <c r="A87" s="187"/>
      <c r="B87" s="187"/>
      <c r="C87" s="187"/>
      <c r="D87" s="188"/>
      <c r="E87" s="189"/>
      <c r="F87" s="188"/>
      <c r="G87" s="188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</row>
    <row r="88" spans="1:23" ht="12.75" customHeight="1">
      <c r="A88" s="187"/>
      <c r="B88" s="187"/>
      <c r="C88" s="187"/>
      <c r="D88" s="188"/>
      <c r="E88" s="189"/>
      <c r="F88" s="188"/>
      <c r="G88" s="188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</row>
    <row r="89" spans="1:23" ht="12.75" customHeight="1">
      <c r="A89" s="187"/>
      <c r="B89" s="187"/>
      <c r="C89" s="187"/>
      <c r="D89" s="188"/>
      <c r="E89" s="189"/>
      <c r="F89" s="188"/>
      <c r="G89" s="188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</row>
    <row r="90" spans="1:23" ht="12.75" customHeight="1">
      <c r="A90" s="187"/>
      <c r="B90" s="187"/>
      <c r="C90" s="187"/>
      <c r="D90" s="188"/>
      <c r="E90" s="189"/>
      <c r="F90" s="188"/>
      <c r="G90" s="188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</row>
    <row r="91" spans="1:23" ht="12.75" customHeight="1">
      <c r="A91" s="187"/>
      <c r="B91" s="187"/>
      <c r="C91" s="187"/>
      <c r="D91" s="188"/>
      <c r="E91" s="189"/>
      <c r="F91" s="188"/>
      <c r="G91" s="188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</row>
    <row r="92" spans="1:23" ht="12.75" customHeight="1">
      <c r="A92" s="187"/>
      <c r="B92" s="187"/>
      <c r="C92" s="187"/>
      <c r="D92" s="188"/>
      <c r="E92" s="189"/>
      <c r="F92" s="188"/>
      <c r="G92" s="188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</row>
    <row r="93" spans="1:23" ht="12.75" customHeight="1">
      <c r="A93" s="187"/>
      <c r="B93" s="187"/>
      <c r="C93" s="187"/>
      <c r="D93" s="188"/>
      <c r="E93" s="189"/>
      <c r="F93" s="188"/>
      <c r="G93" s="188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</row>
    <row r="94" spans="1:23" ht="12.75" customHeight="1">
      <c r="A94" s="187"/>
      <c r="B94" s="187"/>
      <c r="C94" s="187"/>
      <c r="D94" s="188"/>
      <c r="E94" s="189"/>
      <c r="F94" s="188"/>
      <c r="G94" s="188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</row>
    <row r="95" spans="1:23" ht="12.75" customHeight="1">
      <c r="A95" s="187"/>
      <c r="B95" s="187"/>
      <c r="C95" s="187"/>
      <c r="D95" s="188"/>
      <c r="E95" s="189"/>
      <c r="F95" s="188"/>
      <c r="G95" s="188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</row>
    <row r="96" spans="1:23" ht="12.75" customHeight="1">
      <c r="A96" s="187"/>
      <c r="B96" s="187"/>
      <c r="C96" s="187"/>
      <c r="D96" s="188"/>
      <c r="E96" s="189"/>
      <c r="F96" s="188"/>
      <c r="G96" s="188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</row>
    <row r="97" spans="1:23" ht="12.75" customHeight="1">
      <c r="A97" s="187"/>
      <c r="B97" s="187"/>
      <c r="C97" s="187"/>
      <c r="D97" s="188"/>
      <c r="E97" s="189"/>
      <c r="F97" s="188"/>
      <c r="G97" s="188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</row>
    <row r="98" spans="1:23" ht="12.75" customHeight="1">
      <c r="A98" s="187"/>
      <c r="B98" s="187"/>
      <c r="C98" s="187"/>
      <c r="D98" s="188"/>
      <c r="E98" s="189"/>
      <c r="F98" s="188"/>
      <c r="G98" s="188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</row>
    <row r="99" spans="1:23" ht="12.75" customHeight="1">
      <c r="A99" s="187"/>
      <c r="B99" s="187"/>
      <c r="C99" s="187"/>
      <c r="D99" s="188"/>
      <c r="E99" s="189"/>
      <c r="F99" s="188"/>
      <c r="G99" s="188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</row>
    <row r="100" spans="1:23" ht="12.75" customHeight="1">
      <c r="A100" s="187"/>
      <c r="B100" s="187"/>
      <c r="C100" s="187"/>
      <c r="D100" s="188"/>
      <c r="E100" s="189"/>
      <c r="F100" s="188"/>
      <c r="G100" s="188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</row>
    <row r="101" spans="1:23" ht="12.75" customHeight="1">
      <c r="A101" s="187"/>
      <c r="B101" s="187"/>
      <c r="C101" s="187"/>
      <c r="D101" s="188"/>
      <c r="E101" s="189"/>
      <c r="F101" s="188"/>
      <c r="G101" s="188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</row>
    <row r="102" spans="1:23" ht="12.75" customHeight="1">
      <c r="A102" s="187"/>
      <c r="B102" s="187"/>
      <c r="C102" s="187"/>
      <c r="D102" s="188"/>
      <c r="E102" s="189"/>
      <c r="F102" s="188"/>
      <c r="G102" s="188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</row>
    <row r="103" spans="1:23" ht="12.75" customHeight="1">
      <c r="A103" s="187"/>
      <c r="B103" s="187"/>
      <c r="C103" s="187"/>
      <c r="D103" s="188"/>
      <c r="E103" s="189"/>
      <c r="F103" s="188"/>
      <c r="G103" s="188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</row>
    <row r="104" spans="1:23" ht="12.75" customHeight="1">
      <c r="A104" s="187"/>
      <c r="B104" s="187"/>
      <c r="C104" s="187"/>
      <c r="D104" s="188"/>
      <c r="E104" s="189"/>
      <c r="F104" s="188"/>
      <c r="G104" s="188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</row>
    <row r="105" spans="1:23" ht="12.75" customHeight="1">
      <c r="A105" s="187"/>
      <c r="B105" s="187"/>
      <c r="C105" s="187"/>
      <c r="D105" s="188"/>
      <c r="E105" s="189"/>
      <c r="F105" s="188"/>
      <c r="G105" s="188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</row>
    <row r="106" spans="1:23" ht="12.75" customHeight="1">
      <c r="A106" s="187"/>
      <c r="B106" s="187"/>
      <c r="C106" s="187"/>
      <c r="D106" s="188"/>
      <c r="E106" s="189"/>
      <c r="F106" s="188"/>
      <c r="G106" s="188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</row>
    <row r="107" spans="1:23" ht="12.75" customHeight="1">
      <c r="A107" s="187"/>
      <c r="B107" s="187"/>
      <c r="C107" s="187"/>
      <c r="D107" s="188"/>
      <c r="E107" s="189"/>
      <c r="F107" s="188"/>
      <c r="G107" s="188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</row>
    <row r="108" spans="1:23" ht="12.75" customHeight="1">
      <c r="A108" s="187"/>
      <c r="B108" s="187"/>
      <c r="C108" s="187"/>
      <c r="D108" s="188"/>
      <c r="E108" s="189"/>
      <c r="F108" s="188"/>
      <c r="G108" s="188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</row>
    <row r="109" spans="1:23" ht="12.75" customHeight="1">
      <c r="A109" s="187"/>
      <c r="B109" s="187"/>
      <c r="C109" s="187"/>
      <c r="D109" s="188"/>
      <c r="E109" s="189"/>
      <c r="F109" s="188"/>
      <c r="G109" s="188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</row>
    <row r="110" spans="1:23" ht="12.75" customHeight="1">
      <c r="A110" s="187"/>
      <c r="B110" s="187"/>
      <c r="C110" s="187"/>
      <c r="D110" s="188"/>
      <c r="E110" s="189"/>
      <c r="F110" s="188"/>
      <c r="G110" s="188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</row>
    <row r="111" spans="1:23" ht="12.75" customHeight="1">
      <c r="A111" s="187"/>
      <c r="B111" s="187"/>
      <c r="C111" s="187"/>
      <c r="D111" s="188"/>
      <c r="E111" s="189"/>
      <c r="F111" s="188"/>
      <c r="G111" s="188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</row>
    <row r="112" spans="1:23" ht="12.75" customHeight="1">
      <c r="A112" s="187"/>
      <c r="B112" s="187"/>
      <c r="C112" s="187"/>
      <c r="D112" s="188"/>
      <c r="E112" s="189"/>
      <c r="F112" s="188"/>
      <c r="G112" s="188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</row>
    <row r="113" spans="1:23" ht="12.75" customHeight="1">
      <c r="A113" s="187"/>
      <c r="B113" s="187"/>
      <c r="C113" s="187"/>
      <c r="D113" s="188"/>
      <c r="E113" s="189"/>
      <c r="F113" s="188"/>
      <c r="G113" s="188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</row>
    <row r="114" spans="1:23" ht="12.75" customHeight="1">
      <c r="A114" s="187"/>
      <c r="B114" s="187"/>
      <c r="C114" s="187"/>
      <c r="D114" s="188"/>
      <c r="E114" s="189"/>
      <c r="F114" s="188"/>
      <c r="G114" s="188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</row>
    <row r="115" spans="1:23" ht="12.75" customHeight="1">
      <c r="A115" s="187"/>
      <c r="B115" s="187"/>
      <c r="C115" s="187"/>
      <c r="D115" s="188"/>
      <c r="E115" s="189"/>
      <c r="F115" s="188"/>
      <c r="G115" s="188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</row>
    <row r="116" spans="1:23" ht="12.75" customHeight="1">
      <c r="A116" s="187"/>
      <c r="B116" s="187"/>
      <c r="C116" s="187"/>
      <c r="D116" s="188"/>
      <c r="E116" s="189"/>
      <c r="F116" s="188"/>
      <c r="G116" s="188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</row>
    <row r="117" spans="1:23" ht="12.75" customHeight="1">
      <c r="A117" s="187"/>
      <c r="B117" s="187"/>
      <c r="C117" s="187"/>
      <c r="D117" s="188"/>
      <c r="E117" s="189"/>
      <c r="F117" s="188"/>
      <c r="G117" s="188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</row>
    <row r="118" spans="1:23" ht="12.75" customHeight="1">
      <c r="A118" s="187"/>
      <c r="B118" s="187"/>
      <c r="C118" s="187"/>
      <c r="D118" s="188"/>
      <c r="E118" s="189"/>
      <c r="F118" s="188"/>
      <c r="G118" s="188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</row>
    <row r="119" spans="1:23" ht="12.75" customHeight="1">
      <c r="A119" s="187"/>
      <c r="B119" s="187"/>
      <c r="C119" s="187"/>
      <c r="D119" s="188"/>
      <c r="E119" s="189"/>
      <c r="F119" s="188"/>
      <c r="G119" s="188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</row>
    <row r="120" spans="1:23" ht="12.75" customHeight="1">
      <c r="A120" s="187"/>
      <c r="B120" s="187"/>
      <c r="C120" s="187"/>
      <c r="D120" s="188"/>
      <c r="E120" s="189"/>
      <c r="F120" s="188"/>
      <c r="G120" s="188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</row>
    <row r="121" spans="1:23" ht="12.75" customHeight="1">
      <c r="A121" s="187"/>
      <c r="B121" s="187"/>
      <c r="C121" s="187"/>
      <c r="D121" s="188"/>
      <c r="E121" s="189"/>
      <c r="F121" s="188"/>
      <c r="G121" s="188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</row>
    <row r="122" spans="1:23" ht="12.75" customHeight="1">
      <c r="A122" s="187"/>
      <c r="B122" s="187"/>
      <c r="C122" s="187"/>
      <c r="D122" s="188"/>
      <c r="E122" s="189"/>
      <c r="F122" s="188"/>
      <c r="G122" s="188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</row>
    <row r="123" spans="1:23" ht="12.75" customHeight="1">
      <c r="A123" s="187"/>
      <c r="B123" s="187"/>
      <c r="C123" s="187"/>
      <c r="D123" s="188"/>
      <c r="E123" s="189"/>
      <c r="F123" s="188"/>
      <c r="G123" s="188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</row>
    <row r="124" spans="1:23" ht="12.75" customHeight="1">
      <c r="A124" s="187"/>
      <c r="B124" s="187"/>
      <c r="C124" s="187"/>
      <c r="D124" s="188"/>
      <c r="E124" s="189"/>
      <c r="F124" s="188"/>
      <c r="G124" s="188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</row>
    <row r="125" spans="1:23" ht="12.75" customHeight="1">
      <c r="A125" s="187"/>
      <c r="B125" s="187"/>
      <c r="C125" s="187"/>
      <c r="D125" s="188"/>
      <c r="E125" s="189"/>
      <c r="F125" s="188"/>
      <c r="G125" s="188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</row>
    <row r="126" spans="1:23" ht="12.75" customHeight="1">
      <c r="A126" s="187"/>
      <c r="B126" s="187"/>
      <c r="C126" s="187"/>
      <c r="D126" s="188"/>
      <c r="E126" s="189"/>
      <c r="F126" s="188"/>
      <c r="G126" s="188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</row>
    <row r="127" spans="1:23" ht="12.75" customHeight="1">
      <c r="A127" s="187"/>
      <c r="B127" s="187"/>
      <c r="C127" s="187"/>
      <c r="D127" s="188"/>
      <c r="E127" s="189"/>
      <c r="F127" s="188"/>
      <c r="G127" s="188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</row>
    <row r="128" spans="1:23" ht="12.75" customHeight="1">
      <c r="A128" s="187"/>
      <c r="B128" s="187"/>
      <c r="C128" s="187"/>
      <c r="D128" s="188"/>
      <c r="E128" s="189"/>
      <c r="F128" s="188"/>
      <c r="G128" s="188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</row>
    <row r="129" spans="1:23" ht="12.75" customHeight="1">
      <c r="A129" s="187"/>
      <c r="B129" s="187"/>
      <c r="C129" s="187"/>
      <c r="D129" s="188"/>
      <c r="E129" s="189"/>
      <c r="F129" s="188"/>
      <c r="G129" s="188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</row>
    <row r="130" spans="1:23" ht="12.75" customHeight="1">
      <c r="A130" s="187"/>
      <c r="B130" s="187"/>
      <c r="C130" s="187"/>
      <c r="D130" s="188"/>
      <c r="E130" s="189"/>
      <c r="F130" s="188"/>
      <c r="G130" s="188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</row>
    <row r="131" spans="1:23" ht="12.75" customHeight="1">
      <c r="A131" s="187"/>
      <c r="B131" s="187"/>
      <c r="C131" s="187"/>
      <c r="D131" s="188"/>
      <c r="E131" s="189"/>
      <c r="F131" s="188"/>
      <c r="G131" s="188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</row>
    <row r="132" spans="1:23" ht="12.75" customHeight="1">
      <c r="A132" s="187"/>
      <c r="B132" s="187"/>
      <c r="C132" s="187"/>
      <c r="D132" s="188"/>
      <c r="E132" s="189"/>
      <c r="F132" s="188"/>
      <c r="G132" s="188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</row>
    <row r="133" spans="1:23" ht="12.75" customHeight="1">
      <c r="A133" s="187"/>
      <c r="B133" s="187"/>
      <c r="C133" s="187"/>
      <c r="D133" s="188"/>
      <c r="E133" s="189"/>
      <c r="F133" s="188"/>
      <c r="G133" s="188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</row>
    <row r="134" spans="1:23" ht="12.75" customHeight="1">
      <c r="A134" s="187"/>
      <c r="B134" s="187"/>
      <c r="C134" s="187"/>
      <c r="D134" s="188"/>
      <c r="E134" s="189"/>
      <c r="F134" s="188"/>
      <c r="G134" s="188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</row>
    <row r="135" spans="1:23" ht="12.75" customHeight="1">
      <c r="A135" s="187"/>
      <c r="B135" s="187"/>
      <c r="C135" s="187"/>
      <c r="D135" s="188"/>
      <c r="E135" s="189"/>
      <c r="F135" s="188"/>
      <c r="G135" s="188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</row>
    <row r="136" spans="1:23" ht="12.75" customHeight="1">
      <c r="A136" s="187"/>
      <c r="B136" s="187"/>
      <c r="C136" s="187"/>
      <c r="D136" s="188"/>
      <c r="E136" s="189"/>
      <c r="F136" s="188"/>
      <c r="G136" s="188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</row>
    <row r="137" spans="1:23" ht="12.75" customHeight="1">
      <c r="A137" s="187"/>
      <c r="B137" s="187"/>
      <c r="C137" s="187"/>
      <c r="D137" s="188"/>
      <c r="E137" s="189"/>
      <c r="F137" s="188"/>
      <c r="G137" s="188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</row>
    <row r="138" spans="1:23" ht="12.75" customHeight="1">
      <c r="A138" s="187"/>
      <c r="B138" s="187"/>
      <c r="C138" s="187"/>
      <c r="D138" s="188"/>
      <c r="E138" s="189"/>
      <c r="F138" s="188"/>
      <c r="G138" s="188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</row>
    <row r="139" spans="1:23" ht="12.75" customHeight="1">
      <c r="A139" s="187"/>
      <c r="B139" s="187"/>
      <c r="C139" s="187"/>
      <c r="D139" s="188"/>
      <c r="E139" s="189"/>
      <c r="F139" s="188"/>
      <c r="G139" s="188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</row>
    <row r="140" spans="1:23" ht="12.75" customHeight="1">
      <c r="A140" s="187"/>
      <c r="B140" s="187"/>
      <c r="C140" s="187"/>
      <c r="D140" s="188"/>
      <c r="E140" s="189"/>
      <c r="F140" s="188"/>
      <c r="G140" s="188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</row>
    <row r="141" spans="1:23" ht="12.75" customHeight="1">
      <c r="A141" s="187"/>
      <c r="B141" s="187"/>
      <c r="C141" s="187"/>
      <c r="D141" s="188"/>
      <c r="E141" s="189"/>
      <c r="F141" s="188"/>
      <c r="G141" s="188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</row>
    <row r="142" spans="1:23" ht="12.75" customHeight="1">
      <c r="A142" s="187"/>
      <c r="B142" s="187"/>
      <c r="C142" s="187"/>
      <c r="D142" s="188"/>
      <c r="E142" s="189"/>
      <c r="F142" s="188"/>
      <c r="G142" s="188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</row>
    <row r="143" spans="1:23" ht="12.75" customHeight="1">
      <c r="A143" s="187"/>
      <c r="B143" s="187"/>
      <c r="C143" s="187"/>
      <c r="D143" s="188"/>
      <c r="E143" s="189"/>
      <c r="F143" s="188"/>
      <c r="G143" s="188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</row>
    <row r="144" spans="1:23" ht="12.75" customHeight="1">
      <c r="A144" s="187"/>
      <c r="B144" s="187"/>
      <c r="C144" s="187"/>
      <c r="D144" s="188"/>
      <c r="E144" s="189"/>
      <c r="F144" s="188"/>
      <c r="G144" s="188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</row>
    <row r="145" spans="1:23" ht="12.75" customHeight="1">
      <c r="A145" s="187"/>
      <c r="B145" s="187"/>
      <c r="C145" s="187"/>
      <c r="D145" s="188"/>
      <c r="E145" s="189"/>
      <c r="F145" s="188"/>
      <c r="G145" s="188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</row>
    <row r="146" spans="1:23" ht="12.75" customHeight="1">
      <c r="A146" s="187"/>
      <c r="B146" s="187"/>
      <c r="C146" s="187"/>
      <c r="D146" s="188"/>
      <c r="E146" s="189"/>
      <c r="F146" s="188"/>
      <c r="G146" s="188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</row>
    <row r="147" spans="1:23" ht="12.75" customHeight="1">
      <c r="A147" s="187"/>
      <c r="B147" s="187"/>
      <c r="C147" s="187"/>
      <c r="D147" s="188"/>
      <c r="E147" s="189"/>
      <c r="F147" s="188"/>
      <c r="G147" s="188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</row>
    <row r="148" spans="1:23" ht="12.75" customHeight="1">
      <c r="A148" s="187"/>
      <c r="B148" s="187"/>
      <c r="C148" s="187"/>
      <c r="D148" s="188"/>
      <c r="E148" s="189"/>
      <c r="F148" s="188"/>
      <c r="G148" s="188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</row>
    <row r="149" spans="1:23" ht="12.75" customHeight="1">
      <c r="A149" s="187"/>
      <c r="B149" s="187"/>
      <c r="C149" s="187"/>
      <c r="D149" s="188"/>
      <c r="E149" s="189"/>
      <c r="F149" s="188"/>
      <c r="G149" s="188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</row>
    <row r="150" spans="1:23" ht="12.75" customHeight="1">
      <c r="A150" s="187"/>
      <c r="B150" s="187"/>
      <c r="C150" s="187"/>
      <c r="D150" s="188"/>
      <c r="E150" s="189"/>
      <c r="F150" s="188"/>
      <c r="G150" s="188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</row>
    <row r="151" spans="1:23" ht="12.75" customHeight="1">
      <c r="A151" s="187"/>
      <c r="B151" s="187"/>
      <c r="C151" s="187"/>
      <c r="D151" s="188"/>
      <c r="E151" s="189"/>
      <c r="F151" s="188"/>
      <c r="G151" s="188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</row>
    <row r="152" spans="1:23" ht="12.75" customHeight="1">
      <c r="A152" s="187"/>
      <c r="B152" s="187"/>
      <c r="C152" s="187"/>
      <c r="D152" s="188"/>
      <c r="E152" s="189"/>
      <c r="F152" s="188"/>
      <c r="G152" s="188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</row>
    <row r="153" spans="1:23" ht="12.75" customHeight="1">
      <c r="A153" s="187"/>
      <c r="B153" s="187"/>
      <c r="C153" s="187"/>
      <c r="D153" s="188"/>
      <c r="E153" s="189"/>
      <c r="F153" s="188"/>
      <c r="G153" s="188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</row>
    <row r="154" spans="1:23" ht="12.75" customHeight="1">
      <c r="A154" s="187"/>
      <c r="B154" s="187"/>
      <c r="C154" s="187"/>
      <c r="D154" s="188"/>
      <c r="E154" s="189"/>
      <c r="F154" s="188"/>
      <c r="G154" s="188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</row>
    <row r="155" spans="1:23" ht="12.75" customHeight="1">
      <c r="A155" s="187"/>
      <c r="B155" s="187"/>
      <c r="C155" s="187"/>
      <c r="D155" s="188"/>
      <c r="E155" s="189"/>
      <c r="F155" s="188"/>
      <c r="G155" s="188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</row>
    <row r="156" spans="1:23" ht="12.75" customHeight="1">
      <c r="A156" s="187"/>
      <c r="B156" s="187"/>
      <c r="C156" s="187"/>
      <c r="D156" s="188"/>
      <c r="E156" s="189"/>
      <c r="F156" s="188"/>
      <c r="G156" s="188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</row>
    <row r="157" spans="1:23" ht="12.75" customHeight="1">
      <c r="A157" s="187"/>
      <c r="B157" s="187"/>
      <c r="C157" s="187"/>
      <c r="D157" s="188"/>
      <c r="E157" s="189"/>
      <c r="F157" s="188"/>
      <c r="G157" s="188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</row>
    <row r="158" spans="1:23" ht="12.75" customHeight="1">
      <c r="A158" s="187"/>
      <c r="B158" s="187"/>
      <c r="C158" s="187"/>
      <c r="D158" s="188"/>
      <c r="E158" s="189"/>
      <c r="F158" s="188"/>
      <c r="G158" s="188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</row>
    <row r="159" spans="1:23" ht="12.75" customHeight="1">
      <c r="A159" s="187"/>
      <c r="B159" s="187"/>
      <c r="C159" s="187"/>
      <c r="D159" s="188"/>
      <c r="E159" s="189"/>
      <c r="F159" s="188"/>
      <c r="G159" s="188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</row>
    <row r="160" spans="1:23" ht="12.75" customHeight="1">
      <c r="A160" s="187"/>
      <c r="B160" s="187"/>
      <c r="C160" s="187"/>
      <c r="D160" s="188"/>
      <c r="E160" s="189"/>
      <c r="F160" s="188"/>
      <c r="G160" s="188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</row>
    <row r="161" spans="1:23" ht="12.75" customHeight="1">
      <c r="A161" s="187"/>
      <c r="B161" s="187"/>
      <c r="C161" s="187"/>
      <c r="D161" s="188"/>
      <c r="E161" s="189"/>
      <c r="F161" s="188"/>
      <c r="G161" s="188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</row>
    <row r="162" spans="1:23" ht="12.75" customHeight="1">
      <c r="A162" s="187"/>
      <c r="B162" s="187"/>
      <c r="C162" s="187"/>
      <c r="D162" s="188"/>
      <c r="E162" s="189"/>
      <c r="F162" s="188"/>
      <c r="G162" s="188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</row>
    <row r="163" spans="1:23" ht="12.75" customHeight="1">
      <c r="A163" s="187"/>
      <c r="B163" s="187"/>
      <c r="C163" s="187"/>
      <c r="D163" s="188"/>
      <c r="E163" s="189"/>
      <c r="F163" s="188"/>
      <c r="G163" s="188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</row>
    <row r="164" spans="1:23" ht="12.75" customHeight="1">
      <c r="A164" s="187"/>
      <c r="B164" s="187"/>
      <c r="C164" s="187"/>
      <c r="D164" s="188"/>
      <c r="E164" s="189"/>
      <c r="F164" s="188"/>
      <c r="G164" s="188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</row>
    <row r="165" spans="1:23" ht="12.75" customHeight="1">
      <c r="A165" s="187"/>
      <c r="B165" s="187"/>
      <c r="C165" s="187"/>
      <c r="D165" s="188"/>
      <c r="E165" s="189"/>
      <c r="F165" s="188"/>
      <c r="G165" s="188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</row>
    <row r="166" spans="1:23" ht="12.75" customHeight="1">
      <c r="A166" s="187"/>
      <c r="B166" s="187"/>
      <c r="C166" s="187"/>
      <c r="D166" s="188"/>
      <c r="E166" s="189"/>
      <c r="F166" s="188"/>
      <c r="G166" s="188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</row>
    <row r="167" spans="1:23" ht="12.75" customHeight="1">
      <c r="A167" s="187"/>
      <c r="B167" s="187"/>
      <c r="C167" s="187"/>
      <c r="D167" s="188"/>
      <c r="E167" s="189"/>
      <c r="F167" s="188"/>
      <c r="G167" s="188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</row>
    <row r="168" spans="1:23" ht="12.75" customHeight="1">
      <c r="A168" s="187"/>
      <c r="B168" s="187"/>
      <c r="C168" s="187"/>
      <c r="D168" s="188"/>
      <c r="E168" s="189"/>
      <c r="F168" s="188"/>
      <c r="G168" s="188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</row>
    <row r="169" spans="1:23" ht="12.75" customHeight="1">
      <c r="A169" s="187"/>
      <c r="B169" s="187"/>
      <c r="C169" s="187"/>
      <c r="D169" s="188"/>
      <c r="E169" s="189"/>
      <c r="F169" s="188"/>
      <c r="G169" s="188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</row>
    <row r="170" spans="1:23" ht="12.75" customHeight="1">
      <c r="A170" s="187"/>
      <c r="B170" s="187"/>
      <c r="C170" s="187"/>
      <c r="D170" s="188"/>
      <c r="E170" s="189"/>
      <c r="F170" s="188"/>
      <c r="G170" s="188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</row>
    <row r="171" spans="1:23" ht="12.75" customHeight="1">
      <c r="A171" s="187"/>
      <c r="B171" s="187"/>
      <c r="C171" s="187"/>
      <c r="D171" s="188"/>
      <c r="E171" s="189"/>
      <c r="F171" s="188"/>
      <c r="G171" s="188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</row>
    <row r="172" spans="1:23" ht="12.75" customHeight="1">
      <c r="A172" s="187"/>
      <c r="B172" s="187"/>
      <c r="C172" s="187"/>
      <c r="D172" s="188"/>
      <c r="E172" s="189"/>
      <c r="F172" s="188"/>
      <c r="G172" s="188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</row>
    <row r="173" spans="1:23" ht="12.75" customHeight="1">
      <c r="A173" s="187"/>
      <c r="B173" s="187"/>
      <c r="C173" s="187"/>
      <c r="D173" s="188"/>
      <c r="E173" s="189"/>
      <c r="F173" s="188"/>
      <c r="G173" s="188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</row>
    <row r="174" spans="1:23" ht="12.75" customHeight="1">
      <c r="A174" s="187"/>
      <c r="B174" s="187"/>
      <c r="C174" s="187"/>
      <c r="D174" s="188"/>
      <c r="E174" s="189"/>
      <c r="F174" s="188"/>
      <c r="G174" s="188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</row>
    <row r="175" spans="1:23" ht="12.75" customHeight="1">
      <c r="A175" s="187"/>
      <c r="B175" s="187"/>
      <c r="C175" s="187"/>
      <c r="D175" s="188"/>
      <c r="E175" s="189"/>
      <c r="F175" s="188"/>
      <c r="G175" s="188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</row>
    <row r="176" spans="1:23" ht="12.75" customHeight="1">
      <c r="A176" s="187"/>
      <c r="B176" s="187"/>
      <c r="C176" s="187"/>
      <c r="D176" s="188"/>
      <c r="E176" s="189"/>
      <c r="F176" s="188"/>
      <c r="G176" s="188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</row>
    <row r="177" spans="1:23" ht="12.75" customHeight="1">
      <c r="A177" s="187"/>
      <c r="B177" s="187"/>
      <c r="C177" s="187"/>
      <c r="D177" s="188"/>
      <c r="E177" s="189"/>
      <c r="F177" s="188"/>
      <c r="G177" s="188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</row>
    <row r="178" spans="1:23" ht="12.75" customHeight="1">
      <c r="A178" s="187"/>
      <c r="B178" s="187"/>
      <c r="C178" s="187"/>
      <c r="D178" s="188"/>
      <c r="E178" s="189"/>
      <c r="F178" s="188"/>
      <c r="G178" s="188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</row>
    <row r="179" spans="1:23" ht="12.75" customHeight="1">
      <c r="A179" s="187"/>
      <c r="B179" s="187"/>
      <c r="C179" s="187"/>
      <c r="D179" s="188"/>
      <c r="E179" s="189"/>
      <c r="F179" s="188"/>
      <c r="G179" s="188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</row>
    <row r="180" spans="1:23" ht="12.75" customHeight="1">
      <c r="A180" s="187"/>
      <c r="B180" s="187"/>
      <c r="C180" s="187"/>
      <c r="D180" s="188"/>
      <c r="E180" s="189"/>
      <c r="F180" s="188"/>
      <c r="G180" s="188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</row>
    <row r="181" spans="1:23" ht="12.75" customHeight="1">
      <c r="A181" s="187"/>
      <c r="B181" s="187"/>
      <c r="C181" s="187"/>
      <c r="D181" s="188"/>
      <c r="E181" s="189"/>
      <c r="F181" s="188"/>
      <c r="G181" s="188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</row>
    <row r="182" spans="1:23" ht="12.75" customHeight="1">
      <c r="A182" s="187"/>
      <c r="B182" s="187"/>
      <c r="C182" s="187"/>
      <c r="D182" s="188"/>
      <c r="E182" s="189"/>
      <c r="F182" s="188"/>
      <c r="G182" s="188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</row>
    <row r="183" spans="1:23" ht="12.75" customHeight="1">
      <c r="A183" s="187"/>
      <c r="B183" s="187"/>
      <c r="C183" s="187"/>
      <c r="D183" s="188"/>
      <c r="E183" s="189"/>
      <c r="F183" s="188"/>
      <c r="G183" s="188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</row>
    <row r="184" spans="1:23" ht="12.75" customHeight="1">
      <c r="A184" s="187"/>
      <c r="B184" s="187"/>
      <c r="C184" s="187"/>
      <c r="D184" s="188"/>
      <c r="E184" s="189"/>
      <c r="F184" s="188"/>
      <c r="G184" s="188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</row>
    <row r="185" spans="1:23" ht="12.75" customHeight="1">
      <c r="A185" s="187"/>
      <c r="B185" s="187"/>
      <c r="C185" s="187"/>
      <c r="D185" s="188"/>
      <c r="E185" s="189"/>
      <c r="F185" s="188"/>
      <c r="G185" s="188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</row>
    <row r="186" spans="1:23" ht="12.75" customHeight="1">
      <c r="A186" s="187"/>
      <c r="B186" s="187"/>
      <c r="C186" s="187"/>
      <c r="D186" s="188"/>
      <c r="E186" s="189"/>
      <c r="F186" s="188"/>
      <c r="G186" s="188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</row>
    <row r="187" spans="1:23" ht="12.75" customHeight="1">
      <c r="A187" s="187"/>
      <c r="B187" s="187"/>
      <c r="C187" s="187"/>
      <c r="D187" s="188"/>
      <c r="E187" s="189"/>
      <c r="F187" s="188"/>
      <c r="G187" s="188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</row>
    <row r="188" spans="1:23" ht="12.75" customHeight="1">
      <c r="A188" s="187"/>
      <c r="B188" s="187"/>
      <c r="C188" s="187"/>
      <c r="D188" s="188"/>
      <c r="E188" s="189"/>
      <c r="F188" s="188"/>
      <c r="G188" s="188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</row>
    <row r="189" spans="1:23" ht="12.75" customHeight="1">
      <c r="A189" s="187"/>
      <c r="B189" s="187"/>
      <c r="C189" s="187"/>
      <c r="D189" s="188"/>
      <c r="E189" s="189"/>
      <c r="F189" s="188"/>
      <c r="G189" s="188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</row>
    <row r="190" spans="1:23" ht="12.75" customHeight="1">
      <c r="A190" s="187"/>
      <c r="B190" s="187"/>
      <c r="C190" s="187"/>
      <c r="D190" s="188"/>
      <c r="E190" s="189"/>
      <c r="F190" s="188"/>
      <c r="G190" s="188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</row>
    <row r="191" spans="1:23" ht="12.75" customHeight="1">
      <c r="A191" s="187"/>
      <c r="B191" s="187"/>
      <c r="C191" s="187"/>
      <c r="D191" s="188"/>
      <c r="E191" s="189"/>
      <c r="F191" s="188"/>
      <c r="G191" s="188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</row>
    <row r="192" spans="1:23" ht="12.75" customHeight="1">
      <c r="A192" s="187"/>
      <c r="B192" s="187"/>
      <c r="C192" s="187"/>
      <c r="D192" s="188"/>
      <c r="E192" s="189"/>
      <c r="F192" s="188"/>
      <c r="G192" s="188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</row>
    <row r="193" spans="1:23" ht="12.75" customHeight="1">
      <c r="A193" s="187"/>
      <c r="B193" s="187"/>
      <c r="C193" s="187"/>
      <c r="D193" s="188"/>
      <c r="E193" s="189"/>
      <c r="F193" s="188"/>
      <c r="G193" s="188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</row>
    <row r="194" spans="1:23" ht="12.75" customHeight="1">
      <c r="A194" s="187"/>
      <c r="B194" s="187"/>
      <c r="C194" s="187"/>
      <c r="D194" s="188"/>
      <c r="E194" s="189"/>
      <c r="F194" s="188"/>
      <c r="G194" s="188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</row>
    <row r="195" spans="1:23" ht="12.75" customHeight="1">
      <c r="A195" s="187"/>
      <c r="B195" s="187"/>
      <c r="C195" s="187"/>
      <c r="D195" s="188"/>
      <c r="E195" s="189"/>
      <c r="F195" s="188"/>
      <c r="G195" s="188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</row>
    <row r="196" spans="1:23" ht="12.75" customHeight="1">
      <c r="A196" s="187"/>
      <c r="B196" s="187"/>
      <c r="C196" s="187"/>
      <c r="D196" s="188"/>
      <c r="E196" s="189"/>
      <c r="F196" s="188"/>
      <c r="G196" s="188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</row>
    <row r="197" spans="1:23" ht="12.75" customHeight="1">
      <c r="A197" s="187"/>
      <c r="B197" s="187"/>
      <c r="C197" s="187"/>
      <c r="D197" s="188"/>
      <c r="E197" s="189"/>
      <c r="F197" s="188"/>
      <c r="G197" s="188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</row>
    <row r="198" spans="1:23" ht="12.75" customHeight="1">
      <c r="A198" s="187"/>
      <c r="B198" s="187"/>
      <c r="C198" s="187"/>
      <c r="D198" s="188"/>
      <c r="E198" s="189"/>
      <c r="F198" s="188"/>
      <c r="G198" s="188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</row>
    <row r="199" spans="1:23" ht="12.75" customHeight="1">
      <c r="A199" s="187"/>
      <c r="B199" s="187"/>
      <c r="C199" s="187"/>
      <c r="D199" s="188"/>
      <c r="E199" s="189"/>
      <c r="F199" s="188"/>
      <c r="G199" s="188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</row>
    <row r="200" spans="1:23" ht="12.75" customHeight="1">
      <c r="A200" s="187"/>
      <c r="B200" s="187"/>
      <c r="C200" s="187"/>
      <c r="D200" s="188"/>
      <c r="E200" s="189"/>
      <c r="F200" s="188"/>
      <c r="G200" s="188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</row>
    <row r="201" spans="1:23" ht="12.75" customHeight="1">
      <c r="A201" s="187"/>
      <c r="B201" s="187"/>
      <c r="C201" s="187"/>
      <c r="D201" s="188"/>
      <c r="E201" s="189"/>
      <c r="F201" s="188"/>
      <c r="G201" s="188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</row>
    <row r="202" spans="1:23" ht="12.75" customHeight="1">
      <c r="A202" s="187"/>
      <c r="B202" s="187"/>
      <c r="C202" s="187"/>
      <c r="D202" s="188"/>
      <c r="E202" s="189"/>
      <c r="F202" s="188"/>
      <c r="G202" s="188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</row>
    <row r="203" spans="1:23" ht="12.75" customHeight="1">
      <c r="A203" s="187"/>
      <c r="B203" s="187"/>
      <c r="C203" s="187"/>
      <c r="D203" s="188"/>
      <c r="E203" s="189"/>
      <c r="F203" s="188"/>
      <c r="G203" s="188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</row>
    <row r="204" spans="1:23" ht="12.75" customHeight="1">
      <c r="A204" s="187"/>
      <c r="B204" s="187"/>
      <c r="C204" s="187"/>
      <c r="D204" s="188"/>
      <c r="E204" s="189"/>
      <c r="F204" s="188"/>
      <c r="G204" s="188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</row>
    <row r="205" spans="1:23" ht="12.75" customHeight="1">
      <c r="A205" s="187"/>
      <c r="B205" s="187"/>
      <c r="C205" s="187"/>
      <c r="D205" s="188"/>
      <c r="E205" s="189"/>
      <c r="F205" s="188"/>
      <c r="G205" s="188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</row>
    <row r="206" spans="1:23" ht="12.75" customHeight="1">
      <c r="A206" s="187"/>
      <c r="B206" s="187"/>
      <c r="C206" s="187"/>
      <c r="D206" s="188"/>
      <c r="E206" s="189"/>
      <c r="F206" s="188"/>
      <c r="G206" s="188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</row>
    <row r="207" spans="1:23" ht="12.75" customHeight="1">
      <c r="A207" s="187"/>
      <c r="B207" s="187"/>
      <c r="C207" s="187"/>
      <c r="D207" s="188"/>
      <c r="E207" s="189"/>
      <c r="F207" s="188"/>
      <c r="G207" s="188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</row>
    <row r="208" spans="1:23" ht="12.75" customHeight="1">
      <c r="A208" s="187"/>
      <c r="B208" s="187"/>
      <c r="C208" s="187"/>
      <c r="D208" s="188"/>
      <c r="E208" s="189"/>
      <c r="F208" s="188"/>
      <c r="G208" s="188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</row>
    <row r="209" spans="1:23" ht="12.75" customHeight="1">
      <c r="A209" s="187"/>
      <c r="B209" s="187"/>
      <c r="C209" s="187"/>
      <c r="D209" s="188"/>
      <c r="E209" s="189"/>
      <c r="F209" s="188"/>
      <c r="G209" s="188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</row>
    <row r="210" spans="1:23" ht="12.75" customHeight="1">
      <c r="A210" s="187"/>
      <c r="B210" s="187"/>
      <c r="C210" s="187"/>
      <c r="D210" s="188"/>
      <c r="E210" s="189"/>
      <c r="F210" s="188"/>
      <c r="G210" s="188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</row>
    <row r="211" spans="1:23" ht="12.75" customHeight="1">
      <c r="A211" s="187"/>
      <c r="B211" s="187"/>
      <c r="C211" s="187"/>
      <c r="D211" s="188"/>
      <c r="E211" s="189"/>
      <c r="F211" s="188"/>
      <c r="G211" s="188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</row>
    <row r="212" spans="1:23" ht="12.75" customHeight="1">
      <c r="A212" s="187"/>
      <c r="B212" s="187"/>
      <c r="C212" s="187"/>
      <c r="D212" s="188"/>
      <c r="E212" s="189"/>
      <c r="F212" s="188"/>
      <c r="G212" s="188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</row>
    <row r="213" spans="1:23" ht="12.75" customHeight="1">
      <c r="A213" s="187"/>
      <c r="B213" s="187"/>
      <c r="C213" s="187"/>
      <c r="D213" s="188"/>
      <c r="E213" s="189"/>
      <c r="F213" s="188"/>
      <c r="G213" s="188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</row>
    <row r="214" spans="1:23" ht="12.75" customHeight="1">
      <c r="A214" s="187"/>
      <c r="B214" s="187"/>
      <c r="C214" s="187"/>
      <c r="D214" s="188"/>
      <c r="E214" s="189"/>
      <c r="F214" s="188"/>
      <c r="G214" s="188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</row>
    <row r="215" spans="1:23" ht="12.75" customHeight="1">
      <c r="A215" s="187"/>
      <c r="B215" s="187"/>
      <c r="C215" s="187"/>
      <c r="D215" s="188"/>
      <c r="E215" s="189"/>
      <c r="F215" s="188"/>
      <c r="G215" s="188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</row>
    <row r="216" spans="1:23" ht="12.75" customHeight="1">
      <c r="A216" s="187"/>
      <c r="B216" s="187"/>
      <c r="C216" s="187"/>
      <c r="D216" s="188"/>
      <c r="E216" s="189"/>
      <c r="F216" s="188"/>
      <c r="G216" s="188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</row>
    <row r="217" spans="1:23" ht="12.75" customHeight="1">
      <c r="A217" s="187"/>
      <c r="B217" s="187"/>
      <c r="C217" s="187"/>
      <c r="D217" s="188"/>
      <c r="E217" s="189"/>
      <c r="F217" s="188"/>
      <c r="G217" s="188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</row>
    <row r="218" spans="1:23" ht="12.75" customHeight="1">
      <c r="A218" s="187"/>
      <c r="B218" s="187"/>
      <c r="C218" s="187"/>
      <c r="D218" s="188"/>
      <c r="E218" s="189"/>
      <c r="F218" s="188"/>
      <c r="G218" s="188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</row>
    <row r="219" spans="1:23" ht="12.75" customHeight="1">
      <c r="A219" s="187"/>
      <c r="B219" s="187"/>
      <c r="C219" s="187"/>
      <c r="D219" s="188"/>
      <c r="E219" s="189"/>
      <c r="F219" s="188"/>
      <c r="G219" s="188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</row>
    <row r="220" spans="1:23" ht="12.75" customHeight="1">
      <c r="A220" s="187"/>
      <c r="B220" s="187"/>
      <c r="C220" s="187"/>
      <c r="D220" s="188"/>
      <c r="E220" s="189"/>
      <c r="F220" s="188"/>
      <c r="G220" s="188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</row>
    <row r="221" spans="1:23" ht="12.75" customHeight="1">
      <c r="A221" s="187"/>
      <c r="B221" s="187"/>
      <c r="C221" s="187"/>
      <c r="D221" s="188"/>
      <c r="E221" s="189"/>
      <c r="F221" s="188"/>
      <c r="G221" s="188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</row>
    <row r="222" spans="1:23" ht="12.75" customHeight="1">
      <c r="A222" s="187"/>
      <c r="B222" s="187"/>
      <c r="C222" s="187"/>
      <c r="D222" s="188"/>
      <c r="E222" s="189"/>
      <c r="F222" s="188"/>
      <c r="G222" s="188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</row>
    <row r="223" spans="1:23" ht="12.75" customHeight="1">
      <c r="A223" s="187"/>
      <c r="B223" s="187"/>
      <c r="C223" s="187"/>
      <c r="D223" s="188"/>
      <c r="E223" s="189"/>
      <c r="F223" s="188"/>
      <c r="G223" s="188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</row>
    <row r="224" spans="1:23" ht="12.75" customHeight="1">
      <c r="A224" s="187"/>
      <c r="B224" s="187"/>
      <c r="C224" s="187"/>
      <c r="D224" s="188"/>
      <c r="E224" s="189"/>
      <c r="F224" s="188"/>
      <c r="G224" s="188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</row>
    <row r="225" spans="1:23" ht="12.75" customHeight="1">
      <c r="A225" s="187"/>
      <c r="B225" s="187"/>
      <c r="C225" s="187"/>
      <c r="D225" s="188"/>
      <c r="E225" s="189"/>
      <c r="F225" s="188"/>
      <c r="G225" s="188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</row>
    <row r="226" spans="1:23" ht="12.75" customHeight="1">
      <c r="A226" s="187"/>
      <c r="B226" s="187"/>
      <c r="C226" s="187"/>
      <c r="D226" s="188"/>
      <c r="E226" s="189"/>
      <c r="F226" s="188"/>
      <c r="G226" s="188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</row>
    <row r="227" spans="1:23" ht="12.75" customHeight="1">
      <c r="A227" s="187"/>
      <c r="B227" s="187"/>
      <c r="C227" s="187"/>
      <c r="D227" s="188"/>
      <c r="E227" s="189"/>
      <c r="F227" s="188"/>
      <c r="G227" s="188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</row>
    <row r="228" spans="1:23" ht="12.75" customHeight="1">
      <c r="A228" s="187"/>
      <c r="B228" s="187"/>
      <c r="C228" s="187"/>
      <c r="D228" s="188"/>
      <c r="E228" s="189"/>
      <c r="F228" s="188"/>
      <c r="G228" s="188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</row>
    <row r="229" spans="1:23" ht="12.75" customHeight="1">
      <c r="A229" s="187"/>
      <c r="B229" s="187"/>
      <c r="C229" s="187"/>
      <c r="D229" s="188"/>
      <c r="E229" s="189"/>
      <c r="F229" s="188"/>
      <c r="G229" s="188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</row>
    <row r="230" spans="1:23" ht="12.75" customHeight="1">
      <c r="A230" s="187"/>
      <c r="B230" s="187"/>
      <c r="C230" s="187"/>
      <c r="D230" s="188"/>
      <c r="E230" s="189"/>
      <c r="F230" s="188"/>
      <c r="G230" s="188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</row>
    <row r="231" spans="1:23" ht="12.75" customHeight="1">
      <c r="A231" s="187"/>
      <c r="B231" s="187"/>
      <c r="C231" s="187"/>
      <c r="D231" s="188"/>
      <c r="E231" s="189"/>
      <c r="F231" s="188"/>
      <c r="G231" s="188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</row>
    <row r="232" spans="1:23" ht="12.75" customHeight="1">
      <c r="A232" s="187"/>
      <c r="B232" s="187"/>
      <c r="C232" s="187"/>
      <c r="D232" s="188"/>
      <c r="E232" s="189"/>
      <c r="F232" s="188"/>
      <c r="G232" s="188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</row>
    <row r="233" spans="1:23" ht="12.75" customHeight="1">
      <c r="A233" s="187"/>
      <c r="B233" s="187"/>
      <c r="C233" s="187"/>
      <c r="D233" s="188"/>
      <c r="E233" s="189"/>
      <c r="F233" s="188"/>
      <c r="G233" s="188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</row>
    <row r="234" spans="1:23" ht="12.75" customHeight="1">
      <c r="A234" s="187"/>
      <c r="B234" s="187"/>
      <c r="C234" s="187"/>
      <c r="D234" s="188"/>
      <c r="E234" s="189"/>
      <c r="F234" s="188"/>
      <c r="G234" s="188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</row>
    <row r="235" spans="1:23" ht="12.75" customHeight="1">
      <c r="A235" s="187"/>
      <c r="B235" s="187"/>
      <c r="C235" s="187"/>
      <c r="D235" s="188"/>
      <c r="E235" s="189"/>
      <c r="F235" s="188"/>
      <c r="G235" s="188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</row>
    <row r="236" spans="1:23" ht="12.75" customHeight="1">
      <c r="A236" s="187"/>
      <c r="B236" s="187"/>
      <c r="C236" s="187"/>
      <c r="D236" s="188"/>
      <c r="E236" s="189"/>
      <c r="F236" s="188"/>
      <c r="G236" s="188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</row>
    <row r="237" spans="1:23" ht="12.75" customHeight="1">
      <c r="A237" s="187"/>
      <c r="B237" s="187"/>
      <c r="C237" s="187"/>
      <c r="D237" s="188"/>
      <c r="E237" s="189"/>
      <c r="F237" s="188"/>
      <c r="G237" s="188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</row>
    <row r="238" spans="1:23" ht="12.75" customHeight="1">
      <c r="A238" s="187"/>
      <c r="B238" s="187"/>
      <c r="C238" s="187"/>
      <c r="D238" s="188"/>
      <c r="E238" s="189"/>
      <c r="F238" s="188"/>
      <c r="G238" s="188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</row>
    <row r="239" spans="1:23" ht="12.75" customHeight="1">
      <c r="A239" s="187"/>
      <c r="B239" s="187"/>
      <c r="C239" s="187"/>
      <c r="D239" s="188"/>
      <c r="E239" s="189"/>
      <c r="F239" s="188"/>
      <c r="G239" s="188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</row>
    <row r="240" spans="1:23" ht="12.75" customHeight="1">
      <c r="A240" s="187"/>
      <c r="B240" s="187"/>
      <c r="C240" s="187"/>
      <c r="D240" s="188"/>
      <c r="E240" s="189"/>
      <c r="F240" s="188"/>
      <c r="G240" s="188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</row>
    <row r="241" spans="1:23" ht="12.75" customHeight="1">
      <c r="A241" s="187"/>
      <c r="B241" s="187"/>
      <c r="C241" s="187"/>
      <c r="D241" s="188"/>
      <c r="E241" s="189"/>
      <c r="F241" s="188"/>
      <c r="G241" s="188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</row>
    <row r="242" spans="1:23" ht="12.75" customHeight="1">
      <c r="A242" s="187"/>
      <c r="B242" s="187"/>
      <c r="C242" s="187"/>
      <c r="D242" s="188"/>
      <c r="E242" s="189"/>
      <c r="F242" s="188"/>
      <c r="G242" s="188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</row>
    <row r="243" spans="1:23" ht="12.75" customHeight="1">
      <c r="A243" s="187"/>
      <c r="B243" s="187"/>
      <c r="C243" s="187"/>
      <c r="D243" s="188"/>
      <c r="E243" s="189"/>
      <c r="F243" s="188"/>
      <c r="G243" s="188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</row>
    <row r="244" spans="1:23" ht="12.75" customHeight="1">
      <c r="A244" s="187"/>
      <c r="B244" s="187"/>
      <c r="C244" s="187"/>
      <c r="D244" s="188"/>
      <c r="E244" s="189"/>
      <c r="F244" s="188"/>
      <c r="G244" s="188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</row>
    <row r="245" spans="1:23" ht="12.75" customHeight="1">
      <c r="A245" s="187"/>
      <c r="B245" s="187"/>
      <c r="C245" s="187"/>
      <c r="D245" s="188"/>
      <c r="E245" s="189"/>
      <c r="F245" s="188"/>
      <c r="G245" s="188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</row>
    <row r="246" spans="1:23" ht="12.75" customHeight="1">
      <c r="A246" s="187"/>
      <c r="B246" s="187"/>
      <c r="C246" s="187"/>
      <c r="D246" s="188"/>
      <c r="E246" s="189"/>
      <c r="F246" s="188"/>
      <c r="G246" s="188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</row>
    <row r="247" spans="1:23" ht="12.75" customHeight="1">
      <c r="A247" s="187"/>
      <c r="B247" s="187"/>
      <c r="C247" s="187"/>
      <c r="D247" s="188"/>
      <c r="E247" s="189"/>
      <c r="F247" s="188"/>
      <c r="G247" s="188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</row>
    <row r="248" spans="1:23" ht="12.75" customHeight="1">
      <c r="A248" s="187"/>
      <c r="B248" s="187"/>
      <c r="C248" s="187"/>
      <c r="D248" s="188"/>
      <c r="E248" s="189"/>
      <c r="F248" s="188"/>
      <c r="G248" s="188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</row>
    <row r="249" spans="1:23" ht="12.75" customHeight="1">
      <c r="A249" s="187"/>
      <c r="B249" s="187"/>
      <c r="C249" s="187"/>
      <c r="D249" s="188"/>
      <c r="E249" s="189"/>
      <c r="F249" s="188"/>
      <c r="G249" s="188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</row>
    <row r="250" spans="1:23" ht="12.75" customHeight="1">
      <c r="A250" s="187"/>
      <c r="B250" s="187"/>
      <c r="C250" s="187"/>
      <c r="D250" s="188"/>
      <c r="E250" s="189"/>
      <c r="F250" s="188"/>
      <c r="G250" s="188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</row>
    <row r="251" spans="1:23" ht="12.75" customHeight="1">
      <c r="A251" s="187"/>
      <c r="B251" s="187"/>
      <c r="C251" s="187"/>
      <c r="D251" s="188"/>
      <c r="E251" s="189"/>
      <c r="F251" s="188"/>
      <c r="G251" s="188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</row>
    <row r="252" spans="1:23" ht="12.75" customHeight="1">
      <c r="A252" s="187"/>
      <c r="B252" s="187"/>
      <c r="C252" s="187"/>
      <c r="D252" s="188"/>
      <c r="E252" s="189"/>
      <c r="F252" s="188"/>
      <c r="G252" s="188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</row>
    <row r="253" spans="1:23" ht="12.75" customHeight="1">
      <c r="A253" s="187"/>
      <c r="B253" s="187"/>
      <c r="C253" s="187"/>
      <c r="D253" s="188"/>
      <c r="E253" s="189"/>
      <c r="F253" s="188"/>
      <c r="G253" s="188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</row>
    <row r="254" spans="1:23" ht="12.75" customHeight="1">
      <c r="A254" s="187"/>
      <c r="B254" s="187"/>
      <c r="C254" s="187"/>
      <c r="D254" s="188"/>
      <c r="E254" s="189"/>
      <c r="F254" s="188"/>
      <c r="G254" s="188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</row>
    <row r="255" spans="1:23" ht="12.75" customHeight="1">
      <c r="A255" s="187"/>
      <c r="B255" s="187"/>
      <c r="C255" s="187"/>
      <c r="D255" s="188"/>
      <c r="E255" s="189"/>
      <c r="F255" s="188"/>
      <c r="G255" s="188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</row>
    <row r="256" spans="1:23" ht="12.75" customHeight="1">
      <c r="A256" s="187"/>
      <c r="B256" s="187"/>
      <c r="C256" s="187"/>
      <c r="D256" s="188"/>
      <c r="E256" s="189"/>
      <c r="F256" s="188"/>
      <c r="G256" s="188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</row>
    <row r="257" spans="1:23" ht="12.75" customHeight="1">
      <c r="A257" s="187"/>
      <c r="B257" s="187"/>
      <c r="C257" s="187"/>
      <c r="D257" s="188"/>
      <c r="E257" s="189"/>
      <c r="F257" s="188"/>
      <c r="G257" s="188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</row>
    <row r="258" spans="1:23" ht="12.75" customHeight="1">
      <c r="A258" s="187"/>
      <c r="B258" s="187"/>
      <c r="C258" s="187"/>
      <c r="D258" s="188"/>
      <c r="E258" s="189"/>
      <c r="F258" s="188"/>
      <c r="G258" s="188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</row>
    <row r="259" spans="1:23" ht="12.75" customHeight="1">
      <c r="A259" s="187"/>
      <c r="B259" s="187"/>
      <c r="C259" s="187"/>
      <c r="D259" s="188"/>
      <c r="E259" s="189"/>
      <c r="F259" s="188"/>
      <c r="G259" s="188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</row>
    <row r="260" spans="1:23" ht="12.75" customHeight="1">
      <c r="A260" s="187"/>
      <c r="B260" s="187"/>
      <c r="C260" s="187"/>
      <c r="D260" s="188"/>
      <c r="E260" s="189"/>
      <c r="F260" s="188"/>
      <c r="G260" s="188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</row>
    <row r="261" spans="1:23" ht="12.75" customHeight="1">
      <c r="A261" s="187"/>
      <c r="B261" s="187"/>
      <c r="C261" s="187"/>
      <c r="D261" s="188"/>
      <c r="E261" s="189"/>
      <c r="F261" s="188"/>
      <c r="G261" s="188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</row>
    <row r="262" spans="1:23" ht="12.75" customHeight="1">
      <c r="A262" s="187"/>
      <c r="B262" s="187"/>
      <c r="C262" s="187"/>
      <c r="D262" s="188"/>
      <c r="E262" s="189"/>
      <c r="F262" s="188"/>
      <c r="G262" s="188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</row>
    <row r="263" spans="1:23" ht="12.75" customHeight="1">
      <c r="A263" s="187"/>
      <c r="B263" s="187"/>
      <c r="C263" s="187"/>
      <c r="D263" s="188"/>
      <c r="E263" s="189"/>
      <c r="F263" s="188"/>
      <c r="G263" s="188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</row>
    <row r="264" spans="1:23" ht="12.75" customHeight="1">
      <c r="A264" s="187"/>
      <c r="B264" s="187"/>
      <c r="C264" s="187"/>
      <c r="D264" s="188"/>
      <c r="E264" s="189"/>
      <c r="F264" s="188"/>
      <c r="G264" s="188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</row>
    <row r="265" spans="1:23" ht="12.75" customHeight="1">
      <c r="A265" s="187"/>
      <c r="B265" s="187"/>
      <c r="C265" s="187"/>
      <c r="D265" s="188"/>
      <c r="E265" s="189"/>
      <c r="F265" s="188"/>
      <c r="G265" s="188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</row>
    <row r="266" spans="1:23" ht="12.75" customHeight="1">
      <c r="A266" s="187"/>
      <c r="B266" s="187"/>
      <c r="C266" s="187"/>
      <c r="D266" s="188"/>
      <c r="E266" s="189"/>
      <c r="F266" s="188"/>
      <c r="G266" s="188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</row>
    <row r="267" spans="1:23" ht="12.75" customHeight="1">
      <c r="A267" s="187"/>
      <c r="B267" s="187"/>
      <c r="C267" s="187"/>
      <c r="D267" s="188"/>
      <c r="E267" s="189"/>
      <c r="F267" s="188"/>
      <c r="G267" s="188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</row>
    <row r="268" spans="1:23" ht="12.75" customHeight="1">
      <c r="A268" s="187"/>
      <c r="B268" s="187"/>
      <c r="C268" s="187"/>
      <c r="D268" s="188"/>
      <c r="E268" s="189"/>
      <c r="F268" s="188"/>
      <c r="G268" s="188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</row>
    <row r="269" spans="1:23" ht="12.75" customHeight="1">
      <c r="A269" s="187"/>
      <c r="B269" s="187"/>
      <c r="C269" s="187"/>
      <c r="D269" s="188"/>
      <c r="E269" s="189"/>
      <c r="F269" s="188"/>
      <c r="G269" s="188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</row>
    <row r="270" spans="1:23" ht="12.75" customHeight="1">
      <c r="A270" s="187"/>
      <c r="B270" s="187"/>
      <c r="C270" s="187"/>
      <c r="D270" s="188"/>
      <c r="E270" s="189"/>
      <c r="F270" s="188"/>
      <c r="G270" s="188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</row>
    <row r="271" spans="1:23" ht="12.75" customHeight="1">
      <c r="A271" s="187"/>
      <c r="B271" s="187"/>
      <c r="C271" s="187"/>
      <c r="D271" s="188"/>
      <c r="E271" s="189"/>
      <c r="F271" s="188"/>
      <c r="G271" s="188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</row>
    <row r="272" spans="1:23" ht="12.75" customHeight="1">
      <c r="A272" s="187"/>
      <c r="B272" s="187"/>
      <c r="C272" s="187"/>
      <c r="D272" s="188"/>
      <c r="E272" s="189"/>
      <c r="F272" s="188"/>
      <c r="G272" s="188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</row>
    <row r="273" spans="1:23" ht="12.75" customHeight="1">
      <c r="A273" s="187"/>
      <c r="B273" s="187"/>
      <c r="C273" s="187"/>
      <c r="D273" s="188"/>
      <c r="E273" s="189"/>
      <c r="F273" s="188"/>
      <c r="G273" s="188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</row>
    <row r="274" spans="1:23" ht="12.75" customHeight="1">
      <c r="A274" s="187"/>
      <c r="B274" s="187"/>
      <c r="C274" s="187"/>
      <c r="D274" s="188"/>
      <c r="E274" s="189"/>
      <c r="F274" s="188"/>
      <c r="G274" s="188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</row>
    <row r="275" spans="1:23" ht="12.75" customHeight="1">
      <c r="A275" s="187"/>
      <c r="B275" s="187"/>
      <c r="C275" s="187"/>
      <c r="D275" s="188"/>
      <c r="E275" s="189"/>
      <c r="F275" s="188"/>
      <c r="G275" s="188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</row>
    <row r="276" spans="1:23" ht="12.75" customHeight="1">
      <c r="A276" s="187"/>
      <c r="B276" s="187"/>
      <c r="C276" s="187"/>
      <c r="D276" s="188"/>
      <c r="E276" s="189"/>
      <c r="F276" s="188"/>
      <c r="G276" s="188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</row>
    <row r="277" spans="1:23" ht="12.75" customHeight="1">
      <c r="A277" s="187"/>
      <c r="B277" s="187"/>
      <c r="C277" s="187"/>
      <c r="D277" s="188"/>
      <c r="E277" s="189"/>
      <c r="F277" s="188"/>
      <c r="G277" s="188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</row>
    <row r="278" spans="1:23" ht="12.75" customHeight="1">
      <c r="A278" s="187"/>
      <c r="B278" s="187"/>
      <c r="C278" s="187"/>
      <c r="D278" s="188"/>
      <c r="E278" s="189"/>
      <c r="F278" s="188"/>
      <c r="G278" s="188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</row>
    <row r="279" spans="1:23" ht="12.75" customHeight="1">
      <c r="A279" s="187"/>
      <c r="B279" s="187"/>
      <c r="C279" s="187"/>
      <c r="D279" s="188"/>
      <c r="E279" s="189"/>
      <c r="F279" s="188"/>
      <c r="G279" s="188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</row>
    <row r="280" spans="1:23" ht="12.75" customHeight="1">
      <c r="A280" s="187"/>
      <c r="B280" s="187"/>
      <c r="C280" s="187"/>
      <c r="D280" s="188"/>
      <c r="E280" s="189"/>
      <c r="F280" s="188"/>
      <c r="G280" s="188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</row>
    <row r="281" spans="1:23" ht="12.75" customHeight="1">
      <c r="A281" s="187"/>
      <c r="B281" s="187"/>
      <c r="C281" s="187"/>
      <c r="D281" s="188"/>
      <c r="E281" s="189"/>
      <c r="F281" s="188"/>
      <c r="G281" s="188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</row>
    <row r="282" spans="1:23" ht="12.75" customHeight="1">
      <c r="A282" s="187"/>
      <c r="B282" s="187"/>
      <c r="C282" s="187"/>
      <c r="D282" s="188"/>
      <c r="E282" s="189"/>
      <c r="F282" s="188"/>
      <c r="G282" s="188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</row>
    <row r="283" spans="1:23" ht="12.75" customHeight="1">
      <c r="A283" s="187"/>
      <c r="B283" s="187"/>
      <c r="C283" s="187"/>
      <c r="D283" s="188"/>
      <c r="E283" s="189"/>
      <c r="F283" s="188"/>
      <c r="G283" s="188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</row>
    <row r="284" spans="1:23" ht="12.75" customHeight="1">
      <c r="A284" s="187"/>
      <c r="B284" s="187"/>
      <c r="C284" s="187"/>
      <c r="D284" s="188"/>
      <c r="E284" s="189"/>
      <c r="F284" s="188"/>
      <c r="G284" s="188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</row>
    <row r="285" spans="1:23" ht="12.75" customHeight="1">
      <c r="A285" s="187"/>
      <c r="B285" s="187"/>
      <c r="C285" s="187"/>
      <c r="D285" s="188"/>
      <c r="E285" s="189"/>
      <c r="F285" s="188"/>
      <c r="G285" s="188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</row>
    <row r="286" spans="1:23" ht="12.75" customHeight="1">
      <c r="A286" s="187"/>
      <c r="B286" s="187"/>
      <c r="C286" s="187"/>
      <c r="D286" s="188"/>
      <c r="E286" s="189"/>
      <c r="F286" s="188"/>
      <c r="G286" s="188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</row>
    <row r="287" spans="1:23" ht="12.75" customHeight="1">
      <c r="A287" s="187"/>
      <c r="B287" s="187"/>
      <c r="C287" s="187"/>
      <c r="D287" s="188"/>
      <c r="E287" s="189"/>
      <c r="F287" s="188"/>
      <c r="G287" s="188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</row>
    <row r="288" spans="1:23" ht="12.75" customHeight="1">
      <c r="A288" s="187"/>
      <c r="B288" s="187"/>
      <c r="C288" s="187"/>
      <c r="D288" s="188"/>
      <c r="E288" s="189"/>
      <c r="F288" s="188"/>
      <c r="G288" s="188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</row>
    <row r="289" spans="1:23" ht="12.75" customHeight="1">
      <c r="A289" s="187"/>
      <c r="B289" s="187"/>
      <c r="C289" s="187"/>
      <c r="D289" s="188"/>
      <c r="E289" s="189"/>
      <c r="F289" s="188"/>
      <c r="G289" s="188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</row>
    <row r="290" spans="1:23" ht="12.75" customHeight="1">
      <c r="A290" s="187"/>
      <c r="B290" s="187"/>
      <c r="C290" s="187"/>
      <c r="D290" s="188"/>
      <c r="E290" s="189"/>
      <c r="F290" s="188"/>
      <c r="G290" s="188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</row>
    <row r="291" spans="1:23" ht="12.75" customHeight="1">
      <c r="A291" s="187"/>
      <c r="B291" s="187"/>
      <c r="C291" s="187"/>
      <c r="D291" s="188"/>
      <c r="E291" s="189"/>
      <c r="F291" s="188"/>
      <c r="G291" s="188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</row>
    <row r="292" spans="1:23" ht="12.75" customHeight="1">
      <c r="A292" s="187"/>
      <c r="B292" s="187"/>
      <c r="C292" s="187"/>
      <c r="D292" s="188"/>
      <c r="E292" s="189"/>
      <c r="F292" s="188"/>
      <c r="G292" s="188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</row>
    <row r="293" spans="1:23" ht="12.75" customHeight="1">
      <c r="A293" s="187"/>
      <c r="B293" s="187"/>
      <c r="C293" s="187"/>
      <c r="D293" s="188"/>
      <c r="E293" s="189"/>
      <c r="F293" s="188"/>
      <c r="G293" s="188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</row>
    <row r="294" spans="1:23" ht="12.75" customHeight="1">
      <c r="A294" s="187"/>
      <c r="B294" s="187"/>
      <c r="C294" s="187"/>
      <c r="D294" s="188"/>
      <c r="E294" s="189"/>
      <c r="F294" s="188"/>
      <c r="G294" s="188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</row>
    <row r="295" spans="1:23" ht="12.75" customHeight="1">
      <c r="A295" s="187"/>
      <c r="B295" s="187"/>
      <c r="C295" s="187"/>
      <c r="D295" s="188"/>
      <c r="E295" s="189"/>
      <c r="F295" s="188"/>
      <c r="G295" s="188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</row>
    <row r="296" spans="1:23" ht="12.75" customHeight="1">
      <c r="A296" s="187"/>
      <c r="B296" s="187"/>
      <c r="C296" s="187"/>
      <c r="D296" s="188"/>
      <c r="E296" s="189"/>
      <c r="F296" s="188"/>
      <c r="G296" s="188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</row>
    <row r="297" spans="1:23" ht="12.75" customHeight="1">
      <c r="A297" s="187"/>
      <c r="B297" s="187"/>
      <c r="C297" s="187"/>
      <c r="D297" s="188"/>
      <c r="E297" s="189"/>
      <c r="F297" s="188"/>
      <c r="G297" s="188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</row>
    <row r="298" spans="1:23" ht="12.75" customHeight="1">
      <c r="A298" s="187"/>
      <c r="B298" s="187"/>
      <c r="C298" s="187"/>
      <c r="D298" s="188"/>
      <c r="E298" s="189"/>
      <c r="F298" s="188"/>
      <c r="G298" s="188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</row>
    <row r="299" spans="1:23" ht="12.75" customHeight="1">
      <c r="A299" s="187"/>
      <c r="B299" s="187"/>
      <c r="C299" s="187"/>
      <c r="D299" s="188"/>
      <c r="E299" s="189"/>
      <c r="F299" s="188"/>
      <c r="G299" s="188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</row>
    <row r="300" spans="1:23" ht="12.75" customHeight="1">
      <c r="A300" s="187"/>
      <c r="B300" s="187"/>
      <c r="C300" s="187"/>
      <c r="D300" s="188"/>
      <c r="E300" s="189"/>
      <c r="F300" s="188"/>
      <c r="G300" s="188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</row>
    <row r="301" spans="1:23" ht="12.75" customHeight="1">
      <c r="A301" s="187"/>
      <c r="B301" s="187"/>
      <c r="C301" s="187"/>
      <c r="D301" s="188"/>
      <c r="E301" s="189"/>
      <c r="F301" s="188"/>
      <c r="G301" s="188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</row>
    <row r="302" spans="1:23" ht="12.75" customHeight="1">
      <c r="A302" s="187"/>
      <c r="B302" s="187"/>
      <c r="C302" s="187"/>
      <c r="D302" s="188"/>
      <c r="E302" s="189"/>
      <c r="F302" s="188"/>
      <c r="G302" s="188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</row>
    <row r="303" spans="1:23" ht="12.75" customHeight="1">
      <c r="A303" s="187"/>
      <c r="B303" s="187"/>
      <c r="C303" s="187"/>
      <c r="D303" s="188"/>
      <c r="E303" s="189"/>
      <c r="F303" s="188"/>
      <c r="G303" s="188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</row>
    <row r="304" spans="1:23" ht="12.75" customHeight="1">
      <c r="A304" s="187"/>
      <c r="B304" s="187"/>
      <c r="C304" s="187"/>
      <c r="D304" s="188"/>
      <c r="E304" s="189"/>
      <c r="F304" s="188"/>
      <c r="G304" s="188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</row>
    <row r="305" spans="1:23" ht="12.75" customHeight="1">
      <c r="A305" s="187"/>
      <c r="B305" s="187"/>
      <c r="C305" s="187"/>
      <c r="D305" s="188"/>
      <c r="E305" s="189"/>
      <c r="F305" s="188"/>
      <c r="G305" s="188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</row>
    <row r="306" spans="1:23" ht="12.75" customHeight="1">
      <c r="A306" s="187"/>
      <c r="B306" s="187"/>
      <c r="C306" s="187"/>
      <c r="D306" s="188"/>
      <c r="E306" s="189"/>
      <c r="F306" s="188"/>
      <c r="G306" s="188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</row>
    <row r="307" spans="1:23" ht="12.75" customHeight="1">
      <c r="A307" s="187"/>
      <c r="B307" s="187"/>
      <c r="C307" s="187"/>
      <c r="D307" s="188"/>
      <c r="E307" s="189"/>
      <c r="F307" s="188"/>
      <c r="G307" s="188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</row>
    <row r="308" spans="1:23" ht="12.75" customHeight="1">
      <c r="A308" s="187"/>
      <c r="B308" s="187"/>
      <c r="C308" s="187"/>
      <c r="D308" s="188"/>
      <c r="E308" s="189"/>
      <c r="F308" s="188"/>
      <c r="G308" s="188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</row>
    <row r="309" spans="1:23" ht="12.75" customHeight="1">
      <c r="A309" s="187"/>
      <c r="B309" s="187"/>
      <c r="C309" s="187"/>
      <c r="D309" s="188"/>
      <c r="E309" s="189"/>
      <c r="F309" s="188"/>
      <c r="G309" s="188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</row>
    <row r="310" spans="1:23" ht="12.75" customHeight="1">
      <c r="A310" s="187"/>
      <c r="B310" s="187"/>
      <c r="C310" s="187"/>
      <c r="D310" s="188"/>
      <c r="E310" s="189"/>
      <c r="F310" s="188"/>
      <c r="G310" s="188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</row>
    <row r="311" spans="1:23" ht="12.75" customHeight="1">
      <c r="A311" s="187"/>
      <c r="B311" s="187"/>
      <c r="C311" s="187"/>
      <c r="D311" s="188"/>
      <c r="E311" s="189"/>
      <c r="F311" s="188"/>
      <c r="G311" s="188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</row>
    <row r="312" spans="1:23" ht="12.75" customHeight="1">
      <c r="A312" s="187"/>
      <c r="B312" s="187"/>
      <c r="C312" s="187"/>
      <c r="D312" s="188"/>
      <c r="E312" s="189"/>
      <c r="F312" s="188"/>
      <c r="G312" s="188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</row>
    <row r="313" spans="1:23" ht="12.75" customHeight="1">
      <c r="A313" s="187"/>
      <c r="B313" s="187"/>
      <c r="C313" s="187"/>
      <c r="D313" s="188"/>
      <c r="E313" s="189"/>
      <c r="F313" s="188"/>
      <c r="G313" s="188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</row>
    <row r="314" spans="1:23" ht="12.75" customHeight="1">
      <c r="A314" s="187"/>
      <c r="B314" s="187"/>
      <c r="C314" s="187"/>
      <c r="D314" s="188"/>
      <c r="E314" s="189"/>
      <c r="F314" s="188"/>
      <c r="G314" s="188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</row>
    <row r="315" spans="1:23" ht="12.75" customHeight="1">
      <c r="A315" s="187"/>
      <c r="B315" s="187"/>
      <c r="C315" s="187"/>
      <c r="D315" s="188"/>
      <c r="E315" s="189"/>
      <c r="F315" s="188"/>
      <c r="G315" s="188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</row>
    <row r="316" spans="1:23" ht="12.75" customHeight="1">
      <c r="A316" s="187"/>
      <c r="B316" s="187"/>
      <c r="C316" s="187"/>
      <c r="D316" s="188"/>
      <c r="E316" s="189"/>
      <c r="F316" s="188"/>
      <c r="G316" s="188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</row>
    <row r="317" spans="1:23" ht="12.75" customHeight="1">
      <c r="A317" s="187"/>
      <c r="B317" s="187"/>
      <c r="C317" s="187"/>
      <c r="D317" s="188"/>
      <c r="E317" s="189"/>
      <c r="F317" s="188"/>
      <c r="G317" s="188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</row>
    <row r="318" spans="1:23" ht="12.75" customHeight="1">
      <c r="A318" s="187"/>
      <c r="B318" s="187"/>
      <c r="C318" s="187"/>
      <c r="D318" s="188"/>
      <c r="E318" s="189"/>
      <c r="F318" s="188"/>
      <c r="G318" s="188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</row>
    <row r="319" spans="1:23" ht="12.75" customHeight="1">
      <c r="A319" s="187"/>
      <c r="B319" s="187"/>
      <c r="C319" s="187"/>
      <c r="D319" s="188"/>
      <c r="E319" s="189"/>
      <c r="F319" s="188"/>
      <c r="G319" s="188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</row>
    <row r="320" spans="1:23" ht="12.75" customHeight="1">
      <c r="A320" s="187"/>
      <c r="B320" s="187"/>
      <c r="C320" s="187"/>
      <c r="D320" s="188"/>
      <c r="E320" s="189"/>
      <c r="F320" s="188"/>
      <c r="G320" s="188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</row>
    <row r="321" spans="1:23" ht="12.75" customHeight="1">
      <c r="A321" s="187"/>
      <c r="B321" s="187"/>
      <c r="C321" s="187"/>
      <c r="D321" s="188"/>
      <c r="E321" s="189"/>
      <c r="F321" s="188"/>
      <c r="G321" s="188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</row>
    <row r="322" spans="1:23" ht="12.75" customHeight="1">
      <c r="A322" s="187"/>
      <c r="B322" s="187"/>
      <c r="C322" s="187"/>
      <c r="D322" s="188"/>
      <c r="E322" s="189"/>
      <c r="F322" s="188"/>
      <c r="G322" s="188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</row>
    <row r="323" spans="1:23" ht="12.75" customHeight="1">
      <c r="A323" s="187"/>
      <c r="B323" s="187"/>
      <c r="C323" s="187"/>
      <c r="D323" s="188"/>
      <c r="E323" s="189"/>
      <c r="F323" s="188"/>
      <c r="G323" s="188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</row>
    <row r="324" spans="1:23" ht="12.75" customHeight="1">
      <c r="A324" s="187"/>
      <c r="B324" s="187"/>
      <c r="C324" s="187"/>
      <c r="D324" s="188"/>
      <c r="E324" s="189"/>
      <c r="F324" s="188"/>
      <c r="G324" s="188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</row>
    <row r="325" spans="1:23" ht="12.75" customHeight="1">
      <c r="A325" s="187"/>
      <c r="B325" s="187"/>
      <c r="C325" s="187"/>
      <c r="D325" s="188"/>
      <c r="E325" s="189"/>
      <c r="F325" s="188"/>
      <c r="G325" s="188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</row>
    <row r="326" spans="1:23" ht="12.75" customHeight="1">
      <c r="A326" s="187"/>
      <c r="B326" s="187"/>
      <c r="C326" s="187"/>
      <c r="D326" s="188"/>
      <c r="E326" s="189"/>
      <c r="F326" s="188"/>
      <c r="G326" s="188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</row>
    <row r="327" spans="1:23" ht="12.75" customHeight="1">
      <c r="A327" s="187"/>
      <c r="B327" s="187"/>
      <c r="C327" s="187"/>
      <c r="D327" s="188"/>
      <c r="E327" s="189"/>
      <c r="F327" s="188"/>
      <c r="G327" s="188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</row>
    <row r="328" spans="1:23" ht="12.75" customHeight="1">
      <c r="A328" s="187"/>
      <c r="B328" s="187"/>
      <c r="C328" s="187"/>
      <c r="D328" s="188"/>
      <c r="E328" s="189"/>
      <c r="F328" s="188"/>
      <c r="G328" s="188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</row>
    <row r="329" spans="1:23" ht="12.75" customHeight="1">
      <c r="A329" s="187"/>
      <c r="B329" s="187"/>
      <c r="C329" s="187"/>
      <c r="D329" s="188"/>
      <c r="E329" s="189"/>
      <c r="F329" s="188"/>
      <c r="G329" s="188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</row>
    <row r="330" spans="1:23" ht="12.75" customHeight="1">
      <c r="A330" s="187"/>
      <c r="B330" s="187"/>
      <c r="C330" s="187"/>
      <c r="D330" s="188"/>
      <c r="E330" s="189"/>
      <c r="F330" s="188"/>
      <c r="G330" s="188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</row>
    <row r="331" spans="1:23" ht="12.75" customHeight="1">
      <c r="A331" s="187"/>
      <c r="B331" s="187"/>
      <c r="C331" s="187"/>
      <c r="D331" s="188"/>
      <c r="E331" s="189"/>
      <c r="F331" s="188"/>
      <c r="G331" s="188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</row>
    <row r="332" spans="1:23" ht="12.75" customHeight="1">
      <c r="A332" s="187"/>
      <c r="B332" s="187"/>
      <c r="C332" s="187"/>
      <c r="D332" s="188"/>
      <c r="E332" s="189"/>
      <c r="F332" s="188"/>
      <c r="G332" s="188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</row>
    <row r="333" spans="1:23" ht="12.75" customHeight="1">
      <c r="A333" s="187"/>
      <c r="B333" s="187"/>
      <c r="C333" s="187"/>
      <c r="D333" s="188"/>
      <c r="E333" s="189"/>
      <c r="F333" s="188"/>
      <c r="G333" s="188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</row>
    <row r="334" spans="1:23" ht="12.75" customHeight="1">
      <c r="A334" s="187"/>
      <c r="B334" s="187"/>
      <c r="C334" s="187"/>
      <c r="D334" s="188"/>
      <c r="E334" s="189"/>
      <c r="F334" s="188"/>
      <c r="G334" s="188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</row>
    <row r="335" spans="1:23" ht="12.75" customHeight="1">
      <c r="A335" s="187"/>
      <c r="B335" s="187"/>
      <c r="C335" s="187"/>
      <c r="D335" s="188"/>
      <c r="E335" s="189"/>
      <c r="F335" s="188"/>
      <c r="G335" s="188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</row>
    <row r="336" spans="1:23" ht="12.75" customHeight="1">
      <c r="A336" s="187"/>
      <c r="B336" s="187"/>
      <c r="C336" s="187"/>
      <c r="D336" s="188"/>
      <c r="E336" s="189"/>
      <c r="F336" s="188"/>
      <c r="G336" s="188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</row>
    <row r="337" spans="1:23" ht="12.75" customHeight="1">
      <c r="A337" s="187"/>
      <c r="B337" s="187"/>
      <c r="C337" s="187"/>
      <c r="D337" s="188"/>
      <c r="E337" s="189"/>
      <c r="F337" s="188"/>
      <c r="G337" s="188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</row>
    <row r="338" spans="1:23" ht="12.75" customHeight="1">
      <c r="A338" s="187"/>
      <c r="B338" s="187"/>
      <c r="C338" s="187"/>
      <c r="D338" s="188"/>
      <c r="E338" s="189"/>
      <c r="F338" s="188"/>
      <c r="G338" s="188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</row>
    <row r="339" spans="1:23" ht="12.75" customHeight="1">
      <c r="A339" s="187"/>
      <c r="B339" s="187"/>
      <c r="C339" s="187"/>
      <c r="D339" s="188"/>
      <c r="E339" s="189"/>
      <c r="F339" s="188"/>
      <c r="G339" s="188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</row>
    <row r="340" spans="1:23" ht="12.75" customHeight="1">
      <c r="A340" s="187"/>
      <c r="B340" s="187"/>
      <c r="C340" s="187"/>
      <c r="D340" s="188"/>
      <c r="E340" s="189"/>
      <c r="F340" s="188"/>
      <c r="G340" s="188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</row>
    <row r="341" spans="1:23" ht="12.75" customHeight="1">
      <c r="A341" s="187"/>
      <c r="B341" s="187"/>
      <c r="C341" s="187"/>
      <c r="D341" s="188"/>
      <c r="E341" s="189"/>
      <c r="F341" s="188"/>
      <c r="G341" s="188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</row>
    <row r="342" spans="1:23" ht="12.75" customHeight="1">
      <c r="A342" s="187"/>
      <c r="B342" s="187"/>
      <c r="C342" s="187"/>
      <c r="D342" s="188"/>
      <c r="E342" s="189"/>
      <c r="F342" s="188"/>
      <c r="G342" s="188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</row>
    <row r="343" spans="1:23" ht="12.75" customHeight="1">
      <c r="A343" s="187"/>
      <c r="B343" s="187"/>
      <c r="C343" s="187"/>
      <c r="D343" s="188"/>
      <c r="E343" s="189"/>
      <c r="F343" s="188"/>
      <c r="G343" s="188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</row>
    <row r="344" spans="1:23" ht="12.75" customHeight="1">
      <c r="A344" s="187"/>
      <c r="B344" s="187"/>
      <c r="C344" s="187"/>
      <c r="D344" s="188"/>
      <c r="E344" s="189"/>
      <c r="F344" s="188"/>
      <c r="G344" s="188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</row>
    <row r="345" spans="1:23" ht="12.75" customHeight="1">
      <c r="A345" s="187"/>
      <c r="B345" s="187"/>
      <c r="C345" s="187"/>
      <c r="D345" s="188"/>
      <c r="E345" s="189"/>
      <c r="F345" s="188"/>
      <c r="G345" s="188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</row>
    <row r="346" spans="1:23" ht="12.75" customHeight="1">
      <c r="A346" s="187"/>
      <c r="B346" s="187"/>
      <c r="C346" s="187"/>
      <c r="D346" s="188"/>
      <c r="E346" s="189"/>
      <c r="F346" s="188"/>
      <c r="G346" s="188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</row>
    <row r="347" spans="1:23" ht="12.75" customHeight="1">
      <c r="A347" s="187"/>
      <c r="B347" s="187"/>
      <c r="C347" s="187"/>
      <c r="D347" s="188"/>
      <c r="E347" s="189"/>
      <c r="F347" s="188"/>
      <c r="G347" s="188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</row>
    <row r="348" spans="1:23" ht="12.75" customHeight="1">
      <c r="A348" s="187"/>
      <c r="B348" s="187"/>
      <c r="C348" s="187"/>
      <c r="D348" s="188"/>
      <c r="E348" s="189"/>
      <c r="F348" s="188"/>
      <c r="G348" s="188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</row>
    <row r="349" spans="1:23" ht="12.75" customHeight="1">
      <c r="A349" s="187"/>
      <c r="B349" s="187"/>
      <c r="C349" s="187"/>
      <c r="D349" s="188"/>
      <c r="E349" s="189"/>
      <c r="F349" s="188"/>
      <c r="G349" s="188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</row>
    <row r="350" spans="1:23" ht="12.75" customHeight="1">
      <c r="A350" s="187"/>
      <c r="B350" s="187"/>
      <c r="C350" s="187"/>
      <c r="D350" s="188"/>
      <c r="E350" s="189"/>
      <c r="F350" s="188"/>
      <c r="G350" s="188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</row>
    <row r="351" spans="1:23" ht="12.75" customHeight="1">
      <c r="A351" s="187"/>
      <c r="B351" s="187"/>
      <c r="C351" s="187"/>
      <c r="D351" s="188"/>
      <c r="E351" s="189"/>
      <c r="F351" s="188"/>
      <c r="G351" s="188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</row>
    <row r="352" spans="1:23" ht="12.75" customHeight="1">
      <c r="A352" s="187"/>
      <c r="B352" s="187"/>
      <c r="C352" s="187"/>
      <c r="D352" s="188"/>
      <c r="E352" s="189"/>
      <c r="F352" s="188"/>
      <c r="G352" s="188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</row>
    <row r="353" spans="1:23" ht="12.75" customHeight="1">
      <c r="A353" s="187"/>
      <c r="B353" s="187"/>
      <c r="C353" s="187"/>
      <c r="D353" s="188"/>
      <c r="E353" s="189"/>
      <c r="F353" s="188"/>
      <c r="G353" s="188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</row>
    <row r="354" spans="1:23" ht="12.75" customHeight="1">
      <c r="A354" s="187"/>
      <c r="B354" s="187"/>
      <c r="C354" s="187"/>
      <c r="D354" s="188"/>
      <c r="E354" s="189"/>
      <c r="F354" s="188"/>
      <c r="G354" s="188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</row>
    <row r="355" spans="1:23" ht="12.75" customHeight="1">
      <c r="A355" s="187"/>
      <c r="B355" s="187"/>
      <c r="C355" s="187"/>
      <c r="D355" s="188"/>
      <c r="E355" s="189"/>
      <c r="F355" s="188"/>
      <c r="G355" s="188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</row>
    <row r="356" spans="1:23" ht="12.75" customHeight="1">
      <c r="A356" s="187"/>
      <c r="B356" s="187"/>
      <c r="C356" s="187"/>
      <c r="D356" s="188"/>
      <c r="E356" s="189"/>
      <c r="F356" s="188"/>
      <c r="G356" s="188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</row>
    <row r="357" spans="1:23" ht="12.75" customHeight="1">
      <c r="A357" s="187"/>
      <c r="B357" s="187"/>
      <c r="C357" s="187"/>
      <c r="D357" s="188"/>
      <c r="E357" s="189"/>
      <c r="F357" s="188"/>
      <c r="G357" s="188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</row>
    <row r="358" spans="1:23" ht="12.75" customHeight="1">
      <c r="A358" s="187"/>
      <c r="B358" s="187"/>
      <c r="C358" s="187"/>
      <c r="D358" s="188"/>
      <c r="E358" s="189"/>
      <c r="F358" s="188"/>
      <c r="G358" s="188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</row>
    <row r="359" spans="1:23" ht="12.75" customHeight="1">
      <c r="A359" s="187"/>
      <c r="B359" s="187"/>
      <c r="C359" s="187"/>
      <c r="D359" s="188"/>
      <c r="E359" s="189"/>
      <c r="F359" s="188"/>
      <c r="G359" s="188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</row>
    <row r="360" spans="1:23" ht="12.75" customHeight="1">
      <c r="A360" s="187"/>
      <c r="B360" s="187"/>
      <c r="C360" s="187"/>
      <c r="D360" s="188"/>
      <c r="E360" s="189"/>
      <c r="F360" s="188"/>
      <c r="G360" s="188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</row>
    <row r="361" spans="1:23" ht="12.75" customHeight="1">
      <c r="A361" s="187"/>
      <c r="B361" s="187"/>
      <c r="C361" s="187"/>
      <c r="D361" s="188"/>
      <c r="E361" s="189"/>
      <c r="F361" s="188"/>
      <c r="G361" s="188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</row>
    <row r="362" spans="1:23" ht="12.75" customHeight="1">
      <c r="A362" s="187"/>
      <c r="B362" s="187"/>
      <c r="C362" s="187"/>
      <c r="D362" s="188"/>
      <c r="E362" s="189"/>
      <c r="F362" s="188"/>
      <c r="G362" s="188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</row>
    <row r="363" spans="1:23" ht="12.75" customHeight="1">
      <c r="A363" s="187"/>
      <c r="B363" s="187"/>
      <c r="C363" s="187"/>
      <c r="D363" s="188"/>
      <c r="E363" s="189"/>
      <c r="F363" s="188"/>
      <c r="G363" s="188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</row>
    <row r="364" spans="1:23" ht="12.75" customHeight="1">
      <c r="A364" s="187"/>
      <c r="B364" s="187"/>
      <c r="C364" s="187"/>
      <c r="D364" s="188"/>
      <c r="E364" s="189"/>
      <c r="F364" s="188"/>
      <c r="G364" s="188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</row>
    <row r="365" spans="1:23" ht="12.75" customHeight="1">
      <c r="A365" s="187"/>
      <c r="B365" s="187"/>
      <c r="C365" s="187"/>
      <c r="D365" s="188"/>
      <c r="E365" s="189"/>
      <c r="F365" s="188"/>
      <c r="G365" s="188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</row>
    <row r="366" spans="1:23" ht="12.75" customHeight="1">
      <c r="A366" s="187"/>
      <c r="B366" s="187"/>
      <c r="C366" s="187"/>
      <c r="D366" s="188"/>
      <c r="E366" s="189"/>
      <c r="F366" s="188"/>
      <c r="G366" s="188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</row>
    <row r="367" spans="1:23" ht="12.75" customHeight="1">
      <c r="A367" s="187"/>
      <c r="B367" s="187"/>
      <c r="C367" s="187"/>
      <c r="D367" s="188"/>
      <c r="E367" s="189"/>
      <c r="F367" s="188"/>
      <c r="G367" s="188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</row>
    <row r="368" spans="1:23" ht="12.75" customHeight="1">
      <c r="A368" s="187"/>
      <c r="B368" s="187"/>
      <c r="C368" s="187"/>
      <c r="D368" s="188"/>
      <c r="E368" s="189"/>
      <c r="F368" s="188"/>
      <c r="G368" s="188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</row>
    <row r="369" spans="1:23" ht="12.75" customHeight="1">
      <c r="A369" s="187"/>
      <c r="B369" s="187"/>
      <c r="C369" s="187"/>
      <c r="D369" s="188"/>
      <c r="E369" s="189"/>
      <c r="F369" s="188"/>
      <c r="G369" s="188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</row>
    <row r="370" spans="1:23" ht="12.75" customHeight="1">
      <c r="A370" s="187"/>
      <c r="B370" s="187"/>
      <c r="C370" s="187"/>
      <c r="D370" s="188"/>
      <c r="E370" s="189"/>
      <c r="F370" s="188"/>
      <c r="G370" s="188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</row>
    <row r="371" spans="1:23" ht="12.75" customHeight="1">
      <c r="A371" s="187"/>
      <c r="B371" s="187"/>
      <c r="C371" s="187"/>
      <c r="D371" s="188"/>
      <c r="E371" s="189"/>
      <c r="F371" s="188"/>
      <c r="G371" s="188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</row>
    <row r="372" spans="1:23" ht="12.75" customHeight="1">
      <c r="A372" s="187"/>
      <c r="B372" s="187"/>
      <c r="C372" s="187"/>
      <c r="D372" s="188"/>
      <c r="E372" s="189"/>
      <c r="F372" s="188"/>
      <c r="G372" s="188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</row>
    <row r="373" spans="1:23" ht="12.75" customHeight="1">
      <c r="A373" s="187"/>
      <c r="B373" s="187"/>
      <c r="C373" s="187"/>
      <c r="D373" s="188"/>
      <c r="E373" s="189"/>
      <c r="F373" s="188"/>
      <c r="G373" s="188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</row>
    <row r="374" spans="1:23" ht="12.75" customHeight="1">
      <c r="A374" s="187"/>
      <c r="B374" s="187"/>
      <c r="C374" s="187"/>
      <c r="D374" s="188"/>
      <c r="E374" s="189"/>
      <c r="F374" s="188"/>
      <c r="G374" s="188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</row>
    <row r="375" spans="1:23" ht="12.75" customHeight="1">
      <c r="A375" s="187"/>
      <c r="B375" s="187"/>
      <c r="C375" s="187"/>
      <c r="D375" s="188"/>
      <c r="E375" s="189"/>
      <c r="F375" s="188"/>
      <c r="G375" s="188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</row>
    <row r="376" spans="1:23" ht="12.75" customHeight="1">
      <c r="A376" s="187"/>
      <c r="B376" s="187"/>
      <c r="C376" s="187"/>
      <c r="D376" s="188"/>
      <c r="E376" s="189"/>
      <c r="F376" s="188"/>
      <c r="G376" s="188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</row>
    <row r="377" spans="1:23" ht="12.75" customHeight="1">
      <c r="A377" s="187"/>
      <c r="B377" s="187"/>
      <c r="C377" s="187"/>
      <c r="D377" s="188"/>
      <c r="E377" s="189"/>
      <c r="F377" s="188"/>
      <c r="G377" s="188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</row>
    <row r="378" spans="1:23" ht="12.75" customHeight="1">
      <c r="A378" s="187"/>
      <c r="B378" s="187"/>
      <c r="C378" s="187"/>
      <c r="D378" s="188"/>
      <c r="E378" s="189"/>
      <c r="F378" s="188"/>
      <c r="G378" s="188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</row>
    <row r="379" spans="1:23" ht="12.75" customHeight="1">
      <c r="A379" s="187"/>
      <c r="B379" s="187"/>
      <c r="C379" s="187"/>
      <c r="D379" s="188"/>
      <c r="E379" s="189"/>
      <c r="F379" s="188"/>
      <c r="G379" s="188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</row>
    <row r="380" spans="1:23" ht="12.75" customHeight="1">
      <c r="A380" s="187"/>
      <c r="B380" s="187"/>
      <c r="C380" s="187"/>
      <c r="D380" s="188"/>
      <c r="E380" s="189"/>
      <c r="F380" s="188"/>
      <c r="G380" s="188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</row>
    <row r="381" spans="1:23" ht="12.75" customHeight="1">
      <c r="A381" s="187"/>
      <c r="B381" s="187"/>
      <c r="C381" s="187"/>
      <c r="D381" s="188"/>
      <c r="E381" s="189"/>
      <c r="F381" s="188"/>
      <c r="G381" s="188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</row>
    <row r="382" spans="1:23" ht="12.75" customHeight="1">
      <c r="A382" s="187"/>
      <c r="B382" s="187"/>
      <c r="C382" s="187"/>
      <c r="D382" s="188"/>
      <c r="E382" s="189"/>
      <c r="F382" s="188"/>
      <c r="G382" s="188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</row>
    <row r="383" spans="1:23" ht="12.75" customHeight="1">
      <c r="A383" s="187"/>
      <c r="B383" s="187"/>
      <c r="C383" s="187"/>
      <c r="D383" s="188"/>
      <c r="E383" s="189"/>
      <c r="F383" s="188"/>
      <c r="G383" s="188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</row>
    <row r="384" spans="1:23" ht="12.75" customHeight="1">
      <c r="A384" s="187"/>
      <c r="B384" s="187"/>
      <c r="C384" s="187"/>
      <c r="D384" s="188"/>
      <c r="E384" s="189"/>
      <c r="F384" s="188"/>
      <c r="G384" s="188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</row>
    <row r="385" spans="1:23" ht="12.75" customHeight="1">
      <c r="A385" s="187"/>
      <c r="B385" s="187"/>
      <c r="C385" s="187"/>
      <c r="D385" s="188"/>
      <c r="E385" s="189"/>
      <c r="F385" s="188"/>
      <c r="G385" s="188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</row>
    <row r="386" spans="1:23" ht="12.75" customHeight="1">
      <c r="A386" s="187"/>
      <c r="B386" s="187"/>
      <c r="C386" s="187"/>
      <c r="D386" s="188"/>
      <c r="E386" s="189"/>
      <c r="F386" s="188"/>
      <c r="G386" s="188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</row>
    <row r="387" spans="1:23" ht="12.75" customHeight="1">
      <c r="A387" s="187"/>
      <c r="B387" s="187"/>
      <c r="C387" s="187"/>
      <c r="D387" s="188"/>
      <c r="E387" s="189"/>
      <c r="F387" s="188"/>
      <c r="G387" s="188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</row>
    <row r="388" spans="1:23" ht="12.75" customHeight="1">
      <c r="A388" s="187"/>
      <c r="B388" s="187"/>
      <c r="C388" s="187"/>
      <c r="D388" s="188"/>
      <c r="E388" s="189"/>
      <c r="F388" s="188"/>
      <c r="G388" s="188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</row>
    <row r="389" spans="1:23" ht="12.75" customHeight="1">
      <c r="A389" s="187"/>
      <c r="B389" s="187"/>
      <c r="C389" s="187"/>
      <c r="D389" s="188"/>
      <c r="E389" s="189"/>
      <c r="F389" s="188"/>
      <c r="G389" s="188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</row>
    <row r="390" spans="1:23" ht="12.75" customHeight="1">
      <c r="A390" s="187"/>
      <c r="B390" s="187"/>
      <c r="C390" s="187"/>
      <c r="D390" s="188"/>
      <c r="E390" s="189"/>
      <c r="F390" s="188"/>
      <c r="G390" s="188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</row>
    <row r="391" spans="1:23" ht="12.75" customHeight="1">
      <c r="A391" s="187"/>
      <c r="B391" s="187"/>
      <c r="C391" s="187"/>
      <c r="D391" s="188"/>
      <c r="E391" s="189"/>
      <c r="F391" s="188"/>
      <c r="G391" s="188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</row>
    <row r="392" spans="1:23" ht="12.75" customHeight="1">
      <c r="A392" s="187"/>
      <c r="B392" s="187"/>
      <c r="C392" s="187"/>
      <c r="D392" s="188"/>
      <c r="E392" s="189"/>
      <c r="F392" s="188"/>
      <c r="G392" s="188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</row>
    <row r="393" spans="1:23" ht="12.75" customHeight="1">
      <c r="A393" s="187"/>
      <c r="B393" s="187"/>
      <c r="C393" s="187"/>
      <c r="D393" s="188"/>
      <c r="E393" s="189"/>
      <c r="F393" s="188"/>
      <c r="G393" s="188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</row>
    <row r="394" spans="1:23" ht="12.75" customHeight="1">
      <c r="A394" s="187"/>
      <c r="B394" s="187"/>
      <c r="C394" s="187"/>
      <c r="D394" s="188"/>
      <c r="E394" s="189"/>
      <c r="F394" s="188"/>
      <c r="G394" s="188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</row>
    <row r="395" spans="1:23" ht="12.75" customHeight="1">
      <c r="A395" s="187"/>
      <c r="B395" s="187"/>
      <c r="C395" s="187"/>
      <c r="D395" s="188"/>
      <c r="E395" s="189"/>
      <c r="F395" s="188"/>
      <c r="G395" s="188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</row>
    <row r="396" spans="1:23" ht="12.75" customHeight="1">
      <c r="A396" s="187"/>
      <c r="B396" s="187"/>
      <c r="C396" s="187"/>
      <c r="D396" s="188"/>
      <c r="E396" s="189"/>
      <c r="F396" s="188"/>
      <c r="G396" s="188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</row>
    <row r="397" spans="1:23" ht="12.75" customHeight="1">
      <c r="A397" s="187"/>
      <c r="B397" s="187"/>
      <c r="C397" s="187"/>
      <c r="D397" s="188"/>
      <c r="E397" s="189"/>
      <c r="F397" s="188"/>
      <c r="G397" s="188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</row>
    <row r="398" spans="1:23" ht="12.75" customHeight="1">
      <c r="A398" s="187"/>
      <c r="B398" s="187"/>
      <c r="C398" s="187"/>
      <c r="D398" s="188"/>
      <c r="E398" s="189"/>
      <c r="F398" s="188"/>
      <c r="G398" s="188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</row>
    <row r="399" spans="1:23" ht="12.75" customHeight="1">
      <c r="A399" s="187"/>
      <c r="B399" s="187"/>
      <c r="C399" s="187"/>
      <c r="D399" s="188"/>
      <c r="E399" s="189"/>
      <c r="F399" s="188"/>
      <c r="G399" s="188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</row>
    <row r="400" spans="1:23" ht="12.75" customHeight="1">
      <c r="A400" s="187"/>
      <c r="B400" s="187"/>
      <c r="C400" s="187"/>
      <c r="D400" s="188"/>
      <c r="E400" s="189"/>
      <c r="F400" s="188"/>
      <c r="G400" s="188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</row>
    <row r="401" spans="1:23" ht="12.75" customHeight="1">
      <c r="A401" s="187"/>
      <c r="B401" s="187"/>
      <c r="C401" s="187"/>
      <c r="D401" s="188"/>
      <c r="E401" s="189"/>
      <c r="F401" s="188"/>
      <c r="G401" s="188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</row>
    <row r="402" spans="1:23" ht="12.75" customHeight="1">
      <c r="A402" s="187"/>
      <c r="B402" s="187"/>
      <c r="C402" s="187"/>
      <c r="D402" s="188"/>
      <c r="E402" s="189"/>
      <c r="F402" s="188"/>
      <c r="G402" s="188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</row>
    <row r="403" spans="1:23" ht="12.75" customHeight="1">
      <c r="A403" s="187"/>
      <c r="B403" s="187"/>
      <c r="C403" s="187"/>
      <c r="D403" s="188"/>
      <c r="E403" s="189"/>
      <c r="F403" s="188"/>
      <c r="G403" s="188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</row>
    <row r="404" spans="1:23" ht="12.75" customHeight="1">
      <c r="A404" s="187"/>
      <c r="B404" s="187"/>
      <c r="C404" s="187"/>
      <c r="D404" s="188"/>
      <c r="E404" s="189"/>
      <c r="F404" s="188"/>
      <c r="G404" s="188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</row>
    <row r="405" spans="1:23" ht="12.75" customHeight="1">
      <c r="A405" s="187"/>
      <c r="B405" s="187"/>
      <c r="C405" s="187"/>
      <c r="D405" s="188"/>
      <c r="E405" s="189"/>
      <c r="F405" s="188"/>
      <c r="G405" s="188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</row>
    <row r="406" spans="1:23" ht="12.75" customHeight="1">
      <c r="A406" s="187"/>
      <c r="B406" s="187"/>
      <c r="C406" s="187"/>
      <c r="D406" s="188"/>
      <c r="E406" s="189"/>
      <c r="F406" s="188"/>
      <c r="G406" s="188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</row>
    <row r="407" spans="1:23" ht="12.75" customHeight="1">
      <c r="A407" s="187"/>
      <c r="B407" s="187"/>
      <c r="C407" s="187"/>
      <c r="D407" s="188"/>
      <c r="E407" s="189"/>
      <c r="F407" s="188"/>
      <c r="G407" s="188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</row>
    <row r="408" spans="1:23" ht="12.75" customHeight="1">
      <c r="A408" s="187"/>
      <c r="B408" s="187"/>
      <c r="C408" s="187"/>
      <c r="D408" s="188"/>
      <c r="E408" s="189"/>
      <c r="F408" s="188"/>
      <c r="G408" s="188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</row>
    <row r="409" spans="1:23" ht="12.75" customHeight="1">
      <c r="A409" s="187"/>
      <c r="B409" s="187"/>
      <c r="C409" s="187"/>
      <c r="D409" s="188"/>
      <c r="E409" s="189"/>
      <c r="F409" s="188"/>
      <c r="G409" s="188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</row>
    <row r="410" spans="1:23" ht="12.75" customHeight="1">
      <c r="A410" s="187"/>
      <c r="B410" s="187"/>
      <c r="C410" s="187"/>
      <c r="D410" s="188"/>
      <c r="E410" s="189"/>
      <c r="F410" s="188"/>
      <c r="G410" s="188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</row>
    <row r="411" spans="1:23" ht="12.75" customHeight="1">
      <c r="A411" s="187"/>
      <c r="B411" s="187"/>
      <c r="C411" s="187"/>
      <c r="D411" s="188"/>
      <c r="E411" s="189"/>
      <c r="F411" s="188"/>
      <c r="G411" s="188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</row>
    <row r="412" spans="1:23" ht="12.75" customHeight="1">
      <c r="A412" s="187"/>
      <c r="B412" s="187"/>
      <c r="C412" s="187"/>
      <c r="D412" s="188"/>
      <c r="E412" s="189"/>
      <c r="F412" s="188"/>
      <c r="G412" s="188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</row>
    <row r="413" spans="1:23" ht="12.75" customHeight="1">
      <c r="A413" s="187"/>
      <c r="B413" s="187"/>
      <c r="C413" s="187"/>
      <c r="D413" s="188"/>
      <c r="E413" s="189"/>
      <c r="F413" s="188"/>
      <c r="G413" s="188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</row>
    <row r="414" spans="1:23" ht="12.75" customHeight="1">
      <c r="A414" s="187"/>
      <c r="B414" s="187"/>
      <c r="C414" s="187"/>
      <c r="D414" s="188"/>
      <c r="E414" s="189"/>
      <c r="F414" s="188"/>
      <c r="G414" s="188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</row>
    <row r="415" spans="1:23" ht="12.75" customHeight="1">
      <c r="A415" s="187"/>
      <c r="B415" s="187"/>
      <c r="C415" s="187"/>
      <c r="D415" s="188"/>
      <c r="E415" s="189"/>
      <c r="F415" s="188"/>
      <c r="G415" s="188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</row>
    <row r="416" spans="1:23" ht="12.75" customHeight="1">
      <c r="A416" s="187"/>
      <c r="B416" s="187"/>
      <c r="C416" s="187"/>
      <c r="D416" s="188"/>
      <c r="E416" s="189"/>
      <c r="F416" s="188"/>
      <c r="G416" s="188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</row>
    <row r="417" spans="1:23" ht="12.75" customHeight="1">
      <c r="A417" s="187"/>
      <c r="B417" s="187"/>
      <c r="C417" s="187"/>
      <c r="D417" s="188"/>
      <c r="E417" s="189"/>
      <c r="F417" s="188"/>
      <c r="G417" s="188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</row>
    <row r="418" spans="1:23" ht="12.75" customHeight="1">
      <c r="A418" s="187"/>
      <c r="B418" s="187"/>
      <c r="C418" s="187"/>
      <c r="D418" s="188"/>
      <c r="E418" s="189"/>
      <c r="F418" s="188"/>
      <c r="G418" s="188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</row>
    <row r="419" spans="1:23" ht="12.75" customHeight="1">
      <c r="A419" s="187"/>
      <c r="B419" s="187"/>
      <c r="C419" s="187"/>
      <c r="D419" s="188"/>
      <c r="E419" s="189"/>
      <c r="F419" s="188"/>
      <c r="G419" s="188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</row>
    <row r="420" spans="1:23" ht="12.75" customHeight="1">
      <c r="A420" s="187"/>
      <c r="B420" s="187"/>
      <c r="C420" s="187"/>
      <c r="D420" s="188"/>
      <c r="E420" s="189"/>
      <c r="F420" s="188"/>
      <c r="G420" s="188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</row>
    <row r="421" spans="1:23" ht="12.75" customHeight="1">
      <c r="A421" s="187"/>
      <c r="B421" s="187"/>
      <c r="C421" s="187"/>
      <c r="D421" s="188"/>
      <c r="E421" s="189"/>
      <c r="F421" s="188"/>
      <c r="G421" s="188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</row>
    <row r="422" spans="1:23" ht="12.75" customHeight="1">
      <c r="A422" s="187"/>
      <c r="B422" s="187"/>
      <c r="C422" s="187"/>
      <c r="D422" s="188"/>
      <c r="E422" s="189"/>
      <c r="F422" s="188"/>
      <c r="G422" s="188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</row>
    <row r="423" spans="1:23" ht="12.75" customHeight="1">
      <c r="A423" s="187"/>
      <c r="B423" s="187"/>
      <c r="C423" s="187"/>
      <c r="D423" s="188"/>
      <c r="E423" s="189"/>
      <c r="F423" s="188"/>
      <c r="G423" s="188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</row>
    <row r="424" spans="1:23" ht="12.75" customHeight="1">
      <c r="A424" s="187"/>
      <c r="B424" s="187"/>
      <c r="C424" s="187"/>
      <c r="D424" s="188"/>
      <c r="E424" s="189"/>
      <c r="F424" s="188"/>
      <c r="G424" s="188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</row>
    <row r="425" spans="1:23" ht="12.75" customHeight="1">
      <c r="A425" s="187"/>
      <c r="B425" s="187"/>
      <c r="C425" s="187"/>
      <c r="D425" s="188"/>
      <c r="E425" s="189"/>
      <c r="F425" s="188"/>
      <c r="G425" s="188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</row>
    <row r="426" spans="1:23" ht="12.75" customHeight="1">
      <c r="A426" s="187"/>
      <c r="B426" s="187"/>
      <c r="C426" s="187"/>
      <c r="D426" s="188"/>
      <c r="E426" s="189"/>
      <c r="F426" s="188"/>
      <c r="G426" s="188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</row>
    <row r="427" spans="1:23" ht="12.75" customHeight="1">
      <c r="A427" s="187"/>
      <c r="B427" s="187"/>
      <c r="C427" s="187"/>
      <c r="D427" s="188"/>
      <c r="E427" s="189"/>
      <c r="F427" s="188"/>
      <c r="G427" s="188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</row>
    <row r="428" spans="1:23" ht="12.75" customHeight="1">
      <c r="A428" s="187"/>
      <c r="B428" s="187"/>
      <c r="C428" s="187"/>
      <c r="D428" s="188"/>
      <c r="E428" s="189"/>
      <c r="F428" s="188"/>
      <c r="G428" s="188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</row>
    <row r="429" spans="1:23" ht="12.75" customHeight="1">
      <c r="A429" s="187"/>
      <c r="B429" s="187"/>
      <c r="C429" s="187"/>
      <c r="D429" s="188"/>
      <c r="E429" s="189"/>
      <c r="F429" s="188"/>
      <c r="G429" s="188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</row>
    <row r="430" spans="1:23" ht="12.75" customHeight="1">
      <c r="A430" s="187"/>
      <c r="B430" s="187"/>
      <c r="C430" s="187"/>
      <c r="D430" s="188"/>
      <c r="E430" s="189"/>
      <c r="F430" s="188"/>
      <c r="G430" s="188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</row>
    <row r="431" spans="1:23" ht="12.75" customHeight="1">
      <c r="A431" s="187"/>
      <c r="B431" s="187"/>
      <c r="C431" s="187"/>
      <c r="D431" s="188"/>
      <c r="E431" s="189"/>
      <c r="F431" s="188"/>
      <c r="G431" s="188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</row>
    <row r="432" spans="1:23" ht="12.75" customHeight="1">
      <c r="A432" s="187"/>
      <c r="B432" s="187"/>
      <c r="C432" s="187"/>
      <c r="D432" s="188"/>
      <c r="E432" s="189"/>
      <c r="F432" s="188"/>
      <c r="G432" s="188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</row>
    <row r="433" spans="1:23" ht="12.75" customHeight="1">
      <c r="A433" s="187"/>
      <c r="B433" s="187"/>
      <c r="C433" s="187"/>
      <c r="D433" s="188"/>
      <c r="E433" s="189"/>
      <c r="F433" s="188"/>
      <c r="G433" s="188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</row>
    <row r="434" spans="1:23" ht="12.75" customHeight="1">
      <c r="A434" s="187"/>
      <c r="B434" s="187"/>
      <c r="C434" s="187"/>
      <c r="D434" s="188"/>
      <c r="E434" s="189"/>
      <c r="F434" s="188"/>
      <c r="G434" s="188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</row>
    <row r="435" spans="1:23" ht="12.75" customHeight="1">
      <c r="A435" s="187"/>
      <c r="B435" s="187"/>
      <c r="C435" s="187"/>
      <c r="D435" s="188"/>
      <c r="E435" s="189"/>
      <c r="F435" s="188"/>
      <c r="G435" s="188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</row>
    <row r="436" spans="1:23" ht="12.75" customHeight="1">
      <c r="A436" s="187"/>
      <c r="B436" s="187"/>
      <c r="C436" s="187"/>
      <c r="D436" s="188"/>
      <c r="E436" s="189"/>
      <c r="F436" s="188"/>
      <c r="G436" s="188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</row>
    <row r="437" spans="1:23" ht="12.75" customHeight="1">
      <c r="A437" s="187"/>
      <c r="B437" s="187"/>
      <c r="C437" s="187"/>
      <c r="D437" s="188"/>
      <c r="E437" s="189"/>
      <c r="F437" s="188"/>
      <c r="G437" s="188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</row>
    <row r="438" spans="1:23" ht="12.75" customHeight="1">
      <c r="A438" s="187"/>
      <c r="B438" s="187"/>
      <c r="C438" s="187"/>
      <c r="D438" s="188"/>
      <c r="E438" s="189"/>
      <c r="F438" s="188"/>
      <c r="G438" s="188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</row>
    <row r="439" spans="1:23" ht="12.75" customHeight="1">
      <c r="A439" s="187"/>
      <c r="B439" s="187"/>
      <c r="C439" s="187"/>
      <c r="D439" s="188"/>
      <c r="E439" s="189"/>
      <c r="F439" s="188"/>
      <c r="G439" s="188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</row>
    <row r="440" spans="1:23" ht="12.75" customHeight="1">
      <c r="A440" s="187"/>
      <c r="B440" s="187"/>
      <c r="C440" s="187"/>
      <c r="D440" s="188"/>
      <c r="E440" s="189"/>
      <c r="F440" s="188"/>
      <c r="G440" s="188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</row>
    <row r="441" spans="1:23" ht="12.75" customHeight="1">
      <c r="A441" s="187"/>
      <c r="B441" s="187"/>
      <c r="C441" s="187"/>
      <c r="D441" s="188"/>
      <c r="E441" s="189"/>
      <c r="F441" s="188"/>
      <c r="G441" s="188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</row>
    <row r="442" spans="1:23" ht="12.75" customHeight="1">
      <c r="A442" s="187"/>
      <c r="B442" s="187"/>
      <c r="C442" s="187"/>
      <c r="D442" s="188"/>
      <c r="E442" s="189"/>
      <c r="F442" s="188"/>
      <c r="G442" s="188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</row>
    <row r="443" spans="1:23" ht="12.75" customHeight="1">
      <c r="A443" s="187"/>
      <c r="B443" s="187"/>
      <c r="C443" s="187"/>
      <c r="D443" s="188"/>
      <c r="E443" s="189"/>
      <c r="F443" s="188"/>
      <c r="G443" s="188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</row>
    <row r="444" spans="1:23" ht="12.75" customHeight="1">
      <c r="A444" s="187"/>
      <c r="B444" s="187"/>
      <c r="C444" s="187"/>
      <c r="D444" s="188"/>
      <c r="E444" s="189"/>
      <c r="F444" s="188"/>
      <c r="G444" s="188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</row>
    <row r="445" spans="1:23" ht="12.75" customHeight="1">
      <c r="A445" s="187"/>
      <c r="B445" s="187"/>
      <c r="C445" s="187"/>
      <c r="D445" s="188"/>
      <c r="E445" s="189"/>
      <c r="F445" s="188"/>
      <c r="G445" s="188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</row>
    <row r="446" spans="1:23" ht="12.75" customHeight="1">
      <c r="A446" s="187"/>
      <c r="B446" s="187"/>
      <c r="C446" s="187"/>
      <c r="D446" s="188"/>
      <c r="E446" s="189"/>
      <c r="F446" s="188"/>
      <c r="G446" s="188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</row>
    <row r="447" spans="1:23" ht="12.75" customHeight="1">
      <c r="A447" s="187"/>
      <c r="B447" s="187"/>
      <c r="C447" s="187"/>
      <c r="D447" s="188"/>
      <c r="E447" s="189"/>
      <c r="F447" s="188"/>
      <c r="G447" s="188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</row>
    <row r="448" spans="1:23" ht="12.75" customHeight="1">
      <c r="A448" s="187"/>
      <c r="B448" s="187"/>
      <c r="C448" s="187"/>
      <c r="D448" s="188"/>
      <c r="E448" s="189"/>
      <c r="F448" s="188"/>
      <c r="G448" s="188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</row>
    <row r="449" spans="1:23" ht="12.75" customHeight="1">
      <c r="A449" s="187"/>
      <c r="B449" s="187"/>
      <c r="C449" s="187"/>
      <c r="D449" s="188"/>
      <c r="E449" s="189"/>
      <c r="F449" s="188"/>
      <c r="G449" s="188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</row>
    <row r="450" spans="1:23" ht="12.75" customHeight="1">
      <c r="A450" s="187"/>
      <c r="B450" s="187"/>
      <c r="C450" s="187"/>
      <c r="D450" s="188"/>
      <c r="E450" s="189"/>
      <c r="F450" s="188"/>
      <c r="G450" s="188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</row>
    <row r="451" spans="1:23" ht="12.75" customHeight="1">
      <c r="A451" s="187"/>
      <c r="B451" s="187"/>
      <c r="C451" s="187"/>
      <c r="D451" s="188"/>
      <c r="E451" s="189"/>
      <c r="F451" s="188"/>
      <c r="G451" s="188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</row>
    <row r="452" spans="1:23" ht="12.75" customHeight="1">
      <c r="A452" s="187"/>
      <c r="B452" s="187"/>
      <c r="C452" s="187"/>
      <c r="D452" s="188"/>
      <c r="E452" s="189"/>
      <c r="F452" s="188"/>
      <c r="G452" s="188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</row>
    <row r="453" spans="1:23" ht="12.75" customHeight="1">
      <c r="A453" s="187"/>
      <c r="B453" s="187"/>
      <c r="C453" s="187"/>
      <c r="D453" s="188"/>
      <c r="E453" s="189"/>
      <c r="F453" s="188"/>
      <c r="G453" s="188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</row>
    <row r="454" spans="1:23" ht="12.75" customHeight="1">
      <c r="A454" s="187"/>
      <c r="B454" s="187"/>
      <c r="C454" s="187"/>
      <c r="D454" s="188"/>
      <c r="E454" s="189"/>
      <c r="F454" s="188"/>
      <c r="G454" s="188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</row>
    <row r="455" spans="1:23" ht="12.75" customHeight="1">
      <c r="A455" s="187"/>
      <c r="B455" s="187"/>
      <c r="C455" s="187"/>
      <c r="D455" s="188"/>
      <c r="E455" s="189"/>
      <c r="F455" s="188"/>
      <c r="G455" s="188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</row>
    <row r="456" spans="1:23" ht="12.75" customHeight="1">
      <c r="A456" s="187"/>
      <c r="B456" s="187"/>
      <c r="C456" s="187"/>
      <c r="D456" s="188"/>
      <c r="E456" s="189"/>
      <c r="F456" s="188"/>
      <c r="G456" s="188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</row>
    <row r="457" spans="1:23" ht="12.75" customHeight="1">
      <c r="A457" s="187"/>
      <c r="B457" s="187"/>
      <c r="C457" s="187"/>
      <c r="D457" s="188"/>
      <c r="E457" s="189"/>
      <c r="F457" s="188"/>
      <c r="G457" s="188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</row>
    <row r="458" spans="1:23" ht="12.75" customHeight="1">
      <c r="A458" s="187"/>
      <c r="B458" s="187"/>
      <c r="C458" s="187"/>
      <c r="D458" s="188"/>
      <c r="E458" s="189"/>
      <c r="F458" s="188"/>
      <c r="G458" s="188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</row>
    <row r="459" spans="1:23" ht="12.75" customHeight="1">
      <c r="A459" s="187"/>
      <c r="B459" s="187"/>
      <c r="C459" s="187"/>
      <c r="D459" s="188"/>
      <c r="E459" s="189"/>
      <c r="F459" s="188"/>
      <c r="G459" s="188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</row>
    <row r="460" spans="1:23" ht="12.75" customHeight="1">
      <c r="A460" s="187"/>
      <c r="B460" s="187"/>
      <c r="C460" s="187"/>
      <c r="D460" s="188"/>
      <c r="E460" s="189"/>
      <c r="F460" s="188"/>
      <c r="G460" s="188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</row>
    <row r="461" spans="1:23" ht="12.75" customHeight="1">
      <c r="A461" s="187"/>
      <c r="B461" s="187"/>
      <c r="C461" s="187"/>
      <c r="D461" s="188"/>
      <c r="E461" s="189"/>
      <c r="F461" s="188"/>
      <c r="G461" s="188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</row>
    <row r="462" spans="1:23" ht="12.75" customHeight="1">
      <c r="A462" s="187"/>
      <c r="B462" s="187"/>
      <c r="C462" s="187"/>
      <c r="D462" s="188"/>
      <c r="E462" s="189"/>
      <c r="F462" s="188"/>
      <c r="G462" s="188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</row>
    <row r="463" spans="1:23" ht="12.75" customHeight="1">
      <c r="A463" s="187"/>
      <c r="B463" s="187"/>
      <c r="C463" s="187"/>
      <c r="D463" s="188"/>
      <c r="E463" s="189"/>
      <c r="F463" s="188"/>
      <c r="G463" s="188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</row>
    <row r="464" spans="1:23" ht="12.75" customHeight="1">
      <c r="A464" s="187"/>
      <c r="B464" s="187"/>
      <c r="C464" s="187"/>
      <c r="D464" s="188"/>
      <c r="E464" s="189"/>
      <c r="F464" s="188"/>
      <c r="G464" s="188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</row>
    <row r="465" spans="1:23" ht="12.75" customHeight="1">
      <c r="A465" s="187"/>
      <c r="B465" s="187"/>
      <c r="C465" s="187"/>
      <c r="D465" s="188"/>
      <c r="E465" s="189"/>
      <c r="F465" s="188"/>
      <c r="G465" s="188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</row>
    <row r="466" spans="1:23" ht="12.75" customHeight="1">
      <c r="A466" s="187"/>
      <c r="B466" s="187"/>
      <c r="C466" s="187"/>
      <c r="D466" s="188"/>
      <c r="E466" s="189"/>
      <c r="F466" s="188"/>
      <c r="G466" s="188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</row>
    <row r="467" spans="1:23" ht="12.75" customHeight="1">
      <c r="A467" s="187"/>
      <c r="B467" s="187"/>
      <c r="C467" s="187"/>
      <c r="D467" s="188"/>
      <c r="E467" s="189"/>
      <c r="F467" s="188"/>
      <c r="G467" s="188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</row>
    <row r="468" spans="1:23" ht="12.75" customHeight="1">
      <c r="A468" s="187"/>
      <c r="B468" s="187"/>
      <c r="C468" s="187"/>
      <c r="D468" s="188"/>
      <c r="E468" s="189"/>
      <c r="F468" s="188"/>
      <c r="G468" s="188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</row>
    <row r="469" spans="1:23" ht="12.75" customHeight="1">
      <c r="A469" s="187"/>
      <c r="B469" s="187"/>
      <c r="C469" s="187"/>
      <c r="D469" s="188"/>
      <c r="E469" s="189"/>
      <c r="F469" s="188"/>
      <c r="G469" s="188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</row>
    <row r="470" spans="1:23" ht="12.75" customHeight="1">
      <c r="A470" s="187"/>
      <c r="B470" s="187"/>
      <c r="C470" s="187"/>
      <c r="D470" s="188"/>
      <c r="E470" s="189"/>
      <c r="F470" s="188"/>
      <c r="G470" s="188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</row>
    <row r="471" spans="1:23" ht="12.75" customHeight="1">
      <c r="A471" s="187"/>
      <c r="B471" s="187"/>
      <c r="C471" s="187"/>
      <c r="D471" s="188"/>
      <c r="E471" s="189"/>
      <c r="F471" s="188"/>
      <c r="G471" s="188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</row>
    <row r="472" spans="1:23" ht="12.75" customHeight="1">
      <c r="A472" s="187"/>
      <c r="B472" s="187"/>
      <c r="C472" s="187"/>
      <c r="D472" s="188"/>
      <c r="E472" s="189"/>
      <c r="F472" s="188"/>
      <c r="G472" s="188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</row>
    <row r="473" spans="1:23" ht="12.75" customHeight="1">
      <c r="A473" s="187"/>
      <c r="B473" s="187"/>
      <c r="C473" s="187"/>
      <c r="D473" s="188"/>
      <c r="E473" s="189"/>
      <c r="F473" s="188"/>
      <c r="G473" s="188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</row>
    <row r="474" spans="1:23" ht="12.75" customHeight="1">
      <c r="A474" s="187"/>
      <c r="B474" s="187"/>
      <c r="C474" s="187"/>
      <c r="D474" s="188"/>
      <c r="E474" s="189"/>
      <c r="F474" s="188"/>
      <c r="G474" s="188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</row>
    <row r="475" spans="1:23" ht="12.75" customHeight="1">
      <c r="A475" s="187"/>
      <c r="B475" s="187"/>
      <c r="C475" s="187"/>
      <c r="D475" s="188"/>
      <c r="E475" s="189"/>
      <c r="F475" s="188"/>
      <c r="G475" s="188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</row>
    <row r="476" spans="1:23" ht="12.75" customHeight="1">
      <c r="A476" s="187"/>
      <c r="B476" s="187"/>
      <c r="C476" s="187"/>
      <c r="D476" s="188"/>
      <c r="E476" s="189"/>
      <c r="F476" s="188"/>
      <c r="G476" s="188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</row>
    <row r="477" spans="1:23" ht="12.75" customHeight="1">
      <c r="A477" s="187"/>
      <c r="B477" s="187"/>
      <c r="C477" s="187"/>
      <c r="D477" s="188"/>
      <c r="E477" s="189"/>
      <c r="F477" s="188"/>
      <c r="G477" s="188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</row>
    <row r="478" spans="1:23" ht="12.75" customHeight="1">
      <c r="A478" s="187"/>
      <c r="B478" s="187"/>
      <c r="C478" s="187"/>
      <c r="D478" s="188"/>
      <c r="E478" s="189"/>
      <c r="F478" s="188"/>
      <c r="G478" s="188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</row>
    <row r="479" spans="1:23" ht="12.75" customHeight="1">
      <c r="A479" s="187"/>
      <c r="B479" s="187"/>
      <c r="C479" s="187"/>
      <c r="D479" s="188"/>
      <c r="E479" s="189"/>
      <c r="F479" s="188"/>
      <c r="G479" s="188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</row>
    <row r="480" spans="1:23" ht="12.75" customHeight="1">
      <c r="A480" s="187"/>
      <c r="B480" s="187"/>
      <c r="C480" s="187"/>
      <c r="D480" s="188"/>
      <c r="E480" s="189"/>
      <c r="F480" s="188"/>
      <c r="G480" s="188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</row>
    <row r="481" spans="1:23" ht="12.75" customHeight="1">
      <c r="A481" s="187"/>
      <c r="B481" s="187"/>
      <c r="C481" s="187"/>
      <c r="D481" s="188"/>
      <c r="E481" s="189"/>
      <c r="F481" s="188"/>
      <c r="G481" s="188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</row>
    <row r="482" spans="1:23" ht="12.75" customHeight="1">
      <c r="A482" s="187"/>
      <c r="B482" s="187"/>
      <c r="C482" s="187"/>
      <c r="D482" s="188"/>
      <c r="E482" s="189"/>
      <c r="F482" s="188"/>
      <c r="G482" s="188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</row>
    <row r="483" spans="1:23" ht="12.75" customHeight="1">
      <c r="A483" s="187"/>
      <c r="B483" s="187"/>
      <c r="C483" s="187"/>
      <c r="D483" s="188"/>
      <c r="E483" s="189"/>
      <c r="F483" s="188"/>
      <c r="G483" s="188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</row>
    <row r="484" spans="1:23" ht="12.75" customHeight="1">
      <c r="A484" s="187"/>
      <c r="B484" s="187"/>
      <c r="C484" s="187"/>
      <c r="D484" s="188"/>
      <c r="E484" s="189"/>
      <c r="F484" s="188"/>
      <c r="G484" s="188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</row>
    <row r="485" spans="1:23" ht="12.75" customHeight="1">
      <c r="A485" s="187"/>
      <c r="B485" s="187"/>
      <c r="C485" s="187"/>
      <c r="D485" s="188"/>
      <c r="E485" s="189"/>
      <c r="F485" s="188"/>
      <c r="G485" s="188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</row>
    <row r="486" spans="1:23" ht="12.75" customHeight="1">
      <c r="A486" s="187"/>
      <c r="B486" s="187"/>
      <c r="C486" s="187"/>
      <c r="D486" s="188"/>
      <c r="E486" s="189"/>
      <c r="F486" s="188"/>
      <c r="G486" s="188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</row>
    <row r="487" spans="1:23" ht="12.75" customHeight="1">
      <c r="A487" s="187"/>
      <c r="B487" s="187"/>
      <c r="C487" s="187"/>
      <c r="D487" s="188"/>
      <c r="E487" s="189"/>
      <c r="F487" s="188"/>
      <c r="G487" s="188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</row>
    <row r="488" spans="1:23" ht="12.75" customHeight="1">
      <c r="A488" s="187"/>
      <c r="B488" s="187"/>
      <c r="C488" s="187"/>
      <c r="D488" s="188"/>
      <c r="E488" s="189"/>
      <c r="F488" s="188"/>
      <c r="G488" s="188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</row>
    <row r="489" spans="1:23" ht="12.75" customHeight="1">
      <c r="A489" s="187"/>
      <c r="B489" s="187"/>
      <c r="C489" s="187"/>
      <c r="D489" s="188"/>
      <c r="E489" s="189"/>
      <c r="F489" s="188"/>
      <c r="G489" s="188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</row>
    <row r="490" spans="1:23" ht="12.75" customHeight="1">
      <c r="A490" s="187"/>
      <c r="B490" s="187"/>
      <c r="C490" s="187"/>
      <c r="D490" s="188"/>
      <c r="E490" s="189"/>
      <c r="F490" s="188"/>
      <c r="G490" s="188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</row>
    <row r="491" spans="1:23" ht="12.75" customHeight="1">
      <c r="A491" s="187"/>
      <c r="B491" s="187"/>
      <c r="C491" s="187"/>
      <c r="D491" s="188"/>
      <c r="E491" s="189"/>
      <c r="F491" s="188"/>
      <c r="G491" s="188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</row>
    <row r="492" spans="1:23" ht="12.75" customHeight="1">
      <c r="A492" s="187"/>
      <c r="B492" s="187"/>
      <c r="C492" s="187"/>
      <c r="D492" s="188"/>
      <c r="E492" s="189"/>
      <c r="F492" s="188"/>
      <c r="G492" s="188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</row>
    <row r="493" spans="1:23" ht="12.75" customHeight="1">
      <c r="A493" s="187"/>
      <c r="B493" s="187"/>
      <c r="C493" s="187"/>
      <c r="D493" s="188"/>
      <c r="E493" s="189"/>
      <c r="F493" s="188"/>
      <c r="G493" s="188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</row>
    <row r="494" spans="1:23" ht="12.75" customHeight="1">
      <c r="A494" s="187"/>
      <c r="B494" s="187"/>
      <c r="C494" s="187"/>
      <c r="D494" s="188"/>
      <c r="E494" s="189"/>
      <c r="F494" s="188"/>
      <c r="G494" s="188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</row>
    <row r="495" spans="1:23" ht="12.75" customHeight="1">
      <c r="A495" s="187"/>
      <c r="B495" s="187"/>
      <c r="C495" s="187"/>
      <c r="D495" s="188"/>
      <c r="E495" s="189"/>
      <c r="F495" s="188"/>
      <c r="G495" s="188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</row>
    <row r="496" spans="1:23" ht="12.75" customHeight="1">
      <c r="A496" s="187"/>
      <c r="B496" s="187"/>
      <c r="C496" s="187"/>
      <c r="D496" s="188"/>
      <c r="E496" s="189"/>
      <c r="F496" s="188"/>
      <c r="G496" s="188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</row>
    <row r="497" spans="1:23" ht="12.75" customHeight="1">
      <c r="A497" s="187"/>
      <c r="B497" s="187"/>
      <c r="C497" s="187"/>
      <c r="D497" s="188"/>
      <c r="E497" s="189"/>
      <c r="F497" s="188"/>
      <c r="G497" s="188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</row>
    <row r="498" spans="1:23" ht="12.75" customHeight="1">
      <c r="A498" s="187"/>
      <c r="B498" s="187"/>
      <c r="C498" s="187"/>
      <c r="D498" s="188"/>
      <c r="E498" s="189"/>
      <c r="F498" s="188"/>
      <c r="G498" s="188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</row>
    <row r="499" spans="1:23" ht="12.75" customHeight="1">
      <c r="A499" s="187"/>
      <c r="B499" s="187"/>
      <c r="C499" s="187"/>
      <c r="D499" s="188"/>
      <c r="E499" s="189"/>
      <c r="F499" s="188"/>
      <c r="G499" s="188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</row>
    <row r="500" spans="1:23" ht="12.75" customHeight="1">
      <c r="A500" s="187"/>
      <c r="B500" s="187"/>
      <c r="C500" s="187"/>
      <c r="D500" s="188"/>
      <c r="E500" s="189"/>
      <c r="F500" s="188"/>
      <c r="G500" s="188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</row>
    <row r="501" spans="1:23" ht="12.75" customHeight="1">
      <c r="A501" s="187"/>
      <c r="B501" s="187"/>
      <c r="C501" s="187"/>
      <c r="D501" s="188"/>
      <c r="E501" s="189"/>
      <c r="F501" s="188"/>
      <c r="G501" s="188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</row>
    <row r="502" spans="1:23" ht="12.75" customHeight="1">
      <c r="A502" s="187"/>
      <c r="B502" s="187"/>
      <c r="C502" s="187"/>
      <c r="D502" s="188"/>
      <c r="E502" s="189"/>
      <c r="F502" s="188"/>
      <c r="G502" s="188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</row>
    <row r="503" spans="1:23" ht="12.75" customHeight="1">
      <c r="A503" s="187"/>
      <c r="B503" s="187"/>
      <c r="C503" s="187"/>
      <c r="D503" s="188"/>
      <c r="E503" s="189"/>
      <c r="F503" s="188"/>
      <c r="G503" s="188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</row>
    <row r="504" spans="1:23" ht="12.75" customHeight="1">
      <c r="A504" s="187"/>
      <c r="B504" s="187"/>
      <c r="C504" s="187"/>
      <c r="D504" s="188"/>
      <c r="E504" s="189"/>
      <c r="F504" s="188"/>
      <c r="G504" s="188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</row>
    <row r="505" spans="1:23" ht="12.75" customHeight="1">
      <c r="A505" s="187"/>
      <c r="B505" s="187"/>
      <c r="C505" s="187"/>
      <c r="D505" s="188"/>
      <c r="E505" s="189"/>
      <c r="F505" s="188"/>
      <c r="G505" s="188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</row>
    <row r="506" spans="1:23" ht="12.75" customHeight="1">
      <c r="A506" s="187"/>
      <c r="B506" s="187"/>
      <c r="C506" s="187"/>
      <c r="D506" s="188"/>
      <c r="E506" s="189"/>
      <c r="F506" s="188"/>
      <c r="G506" s="188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</row>
    <row r="507" spans="1:23" ht="12.75" customHeight="1">
      <c r="A507" s="187"/>
      <c r="B507" s="187"/>
      <c r="C507" s="187"/>
      <c r="D507" s="188"/>
      <c r="E507" s="189"/>
      <c r="F507" s="188"/>
      <c r="G507" s="188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</row>
    <row r="508" spans="1:23" ht="12.75" customHeight="1">
      <c r="A508" s="187"/>
      <c r="B508" s="187"/>
      <c r="C508" s="187"/>
      <c r="D508" s="188"/>
      <c r="E508" s="189"/>
      <c r="F508" s="188"/>
      <c r="G508" s="188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</row>
    <row r="509" spans="1:23" ht="12.75" customHeight="1">
      <c r="A509" s="187"/>
      <c r="B509" s="187"/>
      <c r="C509" s="187"/>
      <c r="D509" s="188"/>
      <c r="E509" s="189"/>
      <c r="F509" s="188"/>
      <c r="G509" s="188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</row>
    <row r="510" spans="1:23" ht="12.75" customHeight="1">
      <c r="A510" s="187"/>
      <c r="B510" s="187"/>
      <c r="C510" s="187"/>
      <c r="D510" s="188"/>
      <c r="E510" s="189"/>
      <c r="F510" s="188"/>
      <c r="G510" s="188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</row>
    <row r="511" spans="1:23" ht="12.75" customHeight="1">
      <c r="A511" s="187"/>
      <c r="B511" s="187"/>
      <c r="C511" s="187"/>
      <c r="D511" s="188"/>
      <c r="E511" s="189"/>
      <c r="F511" s="188"/>
      <c r="G511" s="188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</row>
    <row r="512" spans="1:23" ht="12.75" customHeight="1">
      <c r="A512" s="187"/>
      <c r="B512" s="187"/>
      <c r="C512" s="187"/>
      <c r="D512" s="188"/>
      <c r="E512" s="189"/>
      <c r="F512" s="188"/>
      <c r="G512" s="188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</row>
    <row r="513" spans="1:23" ht="12.75" customHeight="1">
      <c r="A513" s="187"/>
      <c r="B513" s="187"/>
      <c r="C513" s="187"/>
      <c r="D513" s="188"/>
      <c r="E513" s="189"/>
      <c r="F513" s="188"/>
      <c r="G513" s="188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</row>
    <row r="514" spans="1:23" ht="12.75" customHeight="1">
      <c r="A514" s="187"/>
      <c r="B514" s="187"/>
      <c r="C514" s="187"/>
      <c r="D514" s="188"/>
      <c r="E514" s="189"/>
      <c r="F514" s="188"/>
      <c r="G514" s="188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</row>
    <row r="515" spans="1:23" ht="12.75" customHeight="1">
      <c r="A515" s="187"/>
      <c r="B515" s="187"/>
      <c r="C515" s="187"/>
      <c r="D515" s="188"/>
      <c r="E515" s="189"/>
      <c r="F515" s="188"/>
      <c r="G515" s="188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</row>
    <row r="516" spans="1:23" ht="12.75" customHeight="1">
      <c r="A516" s="187"/>
      <c r="B516" s="187"/>
      <c r="C516" s="187"/>
      <c r="D516" s="188"/>
      <c r="E516" s="189"/>
      <c r="F516" s="188"/>
      <c r="G516" s="188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</row>
    <row r="517" spans="1:23" ht="12.75" customHeight="1">
      <c r="A517" s="187"/>
      <c r="B517" s="187"/>
      <c r="C517" s="187"/>
      <c r="D517" s="188"/>
      <c r="E517" s="189"/>
      <c r="F517" s="188"/>
      <c r="G517" s="188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</row>
    <row r="518" spans="1:23" ht="12.75" customHeight="1">
      <c r="A518" s="187"/>
      <c r="B518" s="187"/>
      <c r="C518" s="187"/>
      <c r="D518" s="188"/>
      <c r="E518" s="189"/>
      <c r="F518" s="188"/>
      <c r="G518" s="188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</row>
    <row r="519" spans="1:23" ht="12.75" customHeight="1">
      <c r="A519" s="187"/>
      <c r="B519" s="187"/>
      <c r="C519" s="187"/>
      <c r="D519" s="188"/>
      <c r="E519" s="189"/>
      <c r="F519" s="188"/>
      <c r="G519" s="188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</row>
    <row r="520" spans="1:23" ht="12.75" customHeight="1">
      <c r="A520" s="187"/>
      <c r="B520" s="187"/>
      <c r="C520" s="187"/>
      <c r="D520" s="188"/>
      <c r="E520" s="189"/>
      <c r="F520" s="188"/>
      <c r="G520" s="188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</row>
    <row r="521" spans="1:23" ht="12.75" customHeight="1">
      <c r="A521" s="187"/>
      <c r="B521" s="187"/>
      <c r="C521" s="187"/>
      <c r="D521" s="188"/>
      <c r="E521" s="189"/>
      <c r="F521" s="188"/>
      <c r="G521" s="188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</row>
    <row r="522" spans="1:23" ht="12.75" customHeight="1">
      <c r="A522" s="187"/>
      <c r="B522" s="187"/>
      <c r="C522" s="187"/>
      <c r="D522" s="188"/>
      <c r="E522" s="189"/>
      <c r="F522" s="188"/>
      <c r="G522" s="188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</row>
    <row r="523" spans="1:23" ht="12.75" customHeight="1">
      <c r="A523" s="187"/>
      <c r="B523" s="187"/>
      <c r="C523" s="187"/>
      <c r="D523" s="188"/>
      <c r="E523" s="189"/>
      <c r="F523" s="188"/>
      <c r="G523" s="188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</row>
    <row r="524" spans="1:23" ht="12.75" customHeight="1">
      <c r="A524" s="187"/>
      <c r="B524" s="187"/>
      <c r="C524" s="187"/>
      <c r="D524" s="188"/>
      <c r="E524" s="189"/>
      <c r="F524" s="188"/>
      <c r="G524" s="188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</row>
    <row r="525" spans="1:23" ht="12.75" customHeight="1">
      <c r="A525" s="187"/>
      <c r="B525" s="187"/>
      <c r="C525" s="187"/>
      <c r="D525" s="188"/>
      <c r="E525" s="189"/>
      <c r="F525" s="188"/>
      <c r="G525" s="188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</row>
    <row r="526" spans="1:23" ht="12.75" customHeight="1">
      <c r="A526" s="187"/>
      <c r="B526" s="187"/>
      <c r="C526" s="187"/>
      <c r="D526" s="188"/>
      <c r="E526" s="189"/>
      <c r="F526" s="188"/>
      <c r="G526" s="188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</row>
    <row r="527" spans="1:23" ht="12.75" customHeight="1">
      <c r="A527" s="187"/>
      <c r="B527" s="187"/>
      <c r="C527" s="187"/>
      <c r="D527" s="188"/>
      <c r="E527" s="189"/>
      <c r="F527" s="188"/>
      <c r="G527" s="188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</row>
    <row r="528" spans="1:23" ht="12.75" customHeight="1">
      <c r="A528" s="187"/>
      <c r="B528" s="187"/>
      <c r="C528" s="187"/>
      <c r="D528" s="188"/>
      <c r="E528" s="189"/>
      <c r="F528" s="188"/>
      <c r="G528" s="188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</row>
    <row r="529" spans="1:23" ht="12.75" customHeight="1">
      <c r="A529" s="187"/>
      <c r="B529" s="187"/>
      <c r="C529" s="187"/>
      <c r="D529" s="188"/>
      <c r="E529" s="189"/>
      <c r="F529" s="188"/>
      <c r="G529" s="188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</row>
    <row r="530" spans="1:23" ht="12.75" customHeight="1">
      <c r="A530" s="187"/>
      <c r="B530" s="187"/>
      <c r="C530" s="187"/>
      <c r="D530" s="188"/>
      <c r="E530" s="189"/>
      <c r="F530" s="188"/>
      <c r="G530" s="188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</row>
    <row r="531" spans="1:23" ht="12.75" customHeight="1">
      <c r="A531" s="187"/>
      <c r="B531" s="187"/>
      <c r="C531" s="187"/>
      <c r="D531" s="188"/>
      <c r="E531" s="189"/>
      <c r="F531" s="188"/>
      <c r="G531" s="188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</row>
    <row r="532" spans="1:23" ht="12.75" customHeight="1">
      <c r="A532" s="187"/>
      <c r="B532" s="187"/>
      <c r="C532" s="187"/>
      <c r="D532" s="188"/>
      <c r="E532" s="189"/>
      <c r="F532" s="188"/>
      <c r="G532" s="188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</row>
    <row r="533" spans="1:23" ht="12.75" customHeight="1">
      <c r="A533" s="187"/>
      <c r="B533" s="187"/>
      <c r="C533" s="187"/>
      <c r="D533" s="188"/>
      <c r="E533" s="189"/>
      <c r="F533" s="188"/>
      <c r="G533" s="188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</row>
    <row r="534" spans="1:23" ht="12.75" customHeight="1">
      <c r="A534" s="187"/>
      <c r="B534" s="187"/>
      <c r="C534" s="187"/>
      <c r="D534" s="188"/>
      <c r="E534" s="189"/>
      <c r="F534" s="188"/>
      <c r="G534" s="188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</row>
    <row r="535" spans="1:23" ht="12.75" customHeight="1">
      <c r="A535" s="187"/>
      <c r="B535" s="187"/>
      <c r="C535" s="187"/>
      <c r="D535" s="188"/>
      <c r="E535" s="189"/>
      <c r="F535" s="188"/>
      <c r="G535" s="188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</row>
    <row r="536" spans="1:23" ht="12.75" customHeight="1">
      <c r="A536" s="187"/>
      <c r="B536" s="187"/>
      <c r="C536" s="187"/>
      <c r="D536" s="188"/>
      <c r="E536" s="189"/>
      <c r="F536" s="188"/>
      <c r="G536" s="188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</row>
    <row r="537" spans="1:23" ht="12.75" customHeight="1">
      <c r="A537" s="187"/>
      <c r="B537" s="187"/>
      <c r="C537" s="187"/>
      <c r="D537" s="188"/>
      <c r="E537" s="189"/>
      <c r="F537" s="188"/>
      <c r="G537" s="188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</row>
    <row r="538" spans="1:23" ht="12.75" customHeight="1">
      <c r="A538" s="187"/>
      <c r="B538" s="187"/>
      <c r="C538" s="187"/>
      <c r="D538" s="188"/>
      <c r="E538" s="189"/>
      <c r="F538" s="188"/>
      <c r="G538" s="188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</row>
    <row r="539" spans="1:23" ht="12.75" customHeight="1">
      <c r="A539" s="187"/>
      <c r="B539" s="187"/>
      <c r="C539" s="187"/>
      <c r="D539" s="188"/>
      <c r="E539" s="189"/>
      <c r="F539" s="188"/>
      <c r="G539" s="188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</row>
    <row r="540" spans="1:23" ht="12.75" customHeight="1">
      <c r="A540" s="187"/>
      <c r="B540" s="187"/>
      <c r="C540" s="187"/>
      <c r="D540" s="188"/>
      <c r="E540" s="189"/>
      <c r="F540" s="188"/>
      <c r="G540" s="188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</row>
    <row r="541" spans="1:23" ht="12.75" customHeight="1">
      <c r="A541" s="187"/>
      <c r="B541" s="187"/>
      <c r="C541" s="187"/>
      <c r="D541" s="188"/>
      <c r="E541" s="189"/>
      <c r="F541" s="188"/>
      <c r="G541" s="188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</row>
    <row r="542" spans="1:23" ht="12.75" customHeight="1">
      <c r="A542" s="187"/>
      <c r="B542" s="187"/>
      <c r="C542" s="187"/>
      <c r="D542" s="188"/>
      <c r="E542" s="189"/>
      <c r="F542" s="188"/>
      <c r="G542" s="188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</row>
    <row r="543" spans="1:23" ht="12.75" customHeight="1">
      <c r="A543" s="187"/>
      <c r="B543" s="187"/>
      <c r="C543" s="187"/>
      <c r="D543" s="188"/>
      <c r="E543" s="189"/>
      <c r="F543" s="188"/>
      <c r="G543" s="188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</row>
    <row r="544" spans="1:23" ht="12.75" customHeight="1">
      <c r="A544" s="187"/>
      <c r="B544" s="187"/>
      <c r="C544" s="187"/>
      <c r="D544" s="188"/>
      <c r="E544" s="189"/>
      <c r="F544" s="188"/>
      <c r="G544" s="188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</row>
    <row r="545" spans="1:23" ht="12.75" customHeight="1">
      <c r="A545" s="187"/>
      <c r="B545" s="187"/>
      <c r="C545" s="187"/>
      <c r="D545" s="188"/>
      <c r="E545" s="189"/>
      <c r="F545" s="188"/>
      <c r="G545" s="188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</row>
    <row r="546" spans="1:23" ht="12.75" customHeight="1">
      <c r="A546" s="187"/>
      <c r="B546" s="187"/>
      <c r="C546" s="187"/>
      <c r="D546" s="188"/>
      <c r="E546" s="189"/>
      <c r="F546" s="188"/>
      <c r="G546" s="188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</row>
    <row r="547" spans="1:23" ht="12.75" customHeight="1">
      <c r="A547" s="187"/>
      <c r="B547" s="187"/>
      <c r="C547" s="187"/>
      <c r="D547" s="188"/>
      <c r="E547" s="189"/>
      <c r="F547" s="188"/>
      <c r="G547" s="188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</row>
    <row r="548" spans="1:23" ht="12.75" customHeight="1">
      <c r="A548" s="187"/>
      <c r="B548" s="187"/>
      <c r="C548" s="187"/>
      <c r="D548" s="188"/>
      <c r="E548" s="189"/>
      <c r="F548" s="188"/>
      <c r="G548" s="188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</row>
    <row r="549" spans="1:23" ht="12.75" customHeight="1">
      <c r="A549" s="187"/>
      <c r="B549" s="187"/>
      <c r="C549" s="187"/>
      <c r="D549" s="188"/>
      <c r="E549" s="189"/>
      <c r="F549" s="188"/>
      <c r="G549" s="188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</row>
    <row r="550" spans="1:23" ht="12.75" customHeight="1">
      <c r="A550" s="187"/>
      <c r="B550" s="187"/>
      <c r="C550" s="187"/>
      <c r="D550" s="188"/>
      <c r="E550" s="189"/>
      <c r="F550" s="188"/>
      <c r="G550" s="188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</row>
    <row r="551" spans="1:23" ht="12.75" customHeight="1">
      <c r="A551" s="187"/>
      <c r="B551" s="187"/>
      <c r="C551" s="187"/>
      <c r="D551" s="188"/>
      <c r="E551" s="189"/>
      <c r="F551" s="188"/>
      <c r="G551" s="188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</row>
    <row r="552" spans="1:23" ht="12.75" customHeight="1">
      <c r="A552" s="187"/>
      <c r="B552" s="187"/>
      <c r="C552" s="187"/>
      <c r="D552" s="188"/>
      <c r="E552" s="189"/>
      <c r="F552" s="188"/>
      <c r="G552" s="188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</row>
    <row r="553" spans="1:23" ht="12.75" customHeight="1">
      <c r="A553" s="187"/>
      <c r="B553" s="187"/>
      <c r="C553" s="187"/>
      <c r="D553" s="188"/>
      <c r="E553" s="189"/>
      <c r="F553" s="188"/>
      <c r="G553" s="188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</row>
    <row r="554" spans="1:23" ht="12.75" customHeight="1">
      <c r="A554" s="187"/>
      <c r="B554" s="187"/>
      <c r="C554" s="187"/>
      <c r="D554" s="188"/>
      <c r="E554" s="189"/>
      <c r="F554" s="188"/>
      <c r="G554" s="188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</row>
    <row r="555" spans="1:23" ht="12.75" customHeight="1">
      <c r="A555" s="187"/>
      <c r="B555" s="187"/>
      <c r="C555" s="187"/>
      <c r="D555" s="188"/>
      <c r="E555" s="189"/>
      <c r="F555" s="188"/>
      <c r="G555" s="188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</row>
    <row r="556" spans="1:23" ht="12.75" customHeight="1">
      <c r="A556" s="187"/>
      <c r="B556" s="187"/>
      <c r="C556" s="187"/>
      <c r="D556" s="188"/>
      <c r="E556" s="189"/>
      <c r="F556" s="188"/>
      <c r="G556" s="188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</row>
    <row r="557" spans="1:23" ht="12.75" customHeight="1">
      <c r="A557" s="187"/>
      <c r="B557" s="187"/>
      <c r="C557" s="187"/>
      <c r="D557" s="188"/>
      <c r="E557" s="189"/>
      <c r="F557" s="188"/>
      <c r="G557" s="188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</row>
    <row r="558" spans="1:23" ht="12.75" customHeight="1">
      <c r="A558" s="187"/>
      <c r="B558" s="187"/>
      <c r="C558" s="187"/>
      <c r="D558" s="188"/>
      <c r="E558" s="189"/>
      <c r="F558" s="188"/>
      <c r="G558" s="188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</row>
    <row r="559" spans="1:23" ht="12.75" customHeight="1">
      <c r="A559" s="187"/>
      <c r="B559" s="187"/>
      <c r="C559" s="187"/>
      <c r="D559" s="188"/>
      <c r="E559" s="189"/>
      <c r="F559" s="188"/>
      <c r="G559" s="188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</row>
    <row r="560" spans="1:23" ht="12.75" customHeight="1">
      <c r="A560" s="187"/>
      <c r="B560" s="187"/>
      <c r="C560" s="187"/>
      <c r="D560" s="188"/>
      <c r="E560" s="189"/>
      <c r="F560" s="188"/>
      <c r="G560" s="188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</row>
    <row r="561" spans="1:23" ht="12.75" customHeight="1">
      <c r="A561" s="187"/>
      <c r="B561" s="187"/>
      <c r="C561" s="187"/>
      <c r="D561" s="188"/>
      <c r="E561" s="189"/>
      <c r="F561" s="188"/>
      <c r="G561" s="188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</row>
    <row r="562" spans="1:23" ht="12.75" customHeight="1">
      <c r="A562" s="187"/>
      <c r="B562" s="187"/>
      <c r="C562" s="187"/>
      <c r="D562" s="188"/>
      <c r="E562" s="189"/>
      <c r="F562" s="188"/>
      <c r="G562" s="188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</row>
    <row r="563" spans="1:23" ht="12.75" customHeight="1">
      <c r="A563" s="187"/>
      <c r="B563" s="187"/>
      <c r="C563" s="187"/>
      <c r="D563" s="188"/>
      <c r="E563" s="189"/>
      <c r="F563" s="188"/>
      <c r="G563" s="188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</row>
    <row r="564" spans="1:23" ht="12.75" customHeight="1">
      <c r="A564" s="187"/>
      <c r="B564" s="187"/>
      <c r="C564" s="187"/>
      <c r="D564" s="188"/>
      <c r="E564" s="189"/>
      <c r="F564" s="188"/>
      <c r="G564" s="188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</row>
    <row r="565" spans="1:23" ht="12.75" customHeight="1">
      <c r="A565" s="187"/>
      <c r="B565" s="187"/>
      <c r="C565" s="187"/>
      <c r="D565" s="188"/>
      <c r="E565" s="189"/>
      <c r="F565" s="188"/>
      <c r="G565" s="188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</row>
    <row r="566" spans="1:23" ht="12.75" customHeight="1">
      <c r="A566" s="187"/>
      <c r="B566" s="187"/>
      <c r="C566" s="187"/>
      <c r="D566" s="188"/>
      <c r="E566" s="189"/>
      <c r="F566" s="188"/>
      <c r="G566" s="188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</row>
    <row r="567" spans="1:23" ht="12.75" customHeight="1">
      <c r="A567" s="187"/>
      <c r="B567" s="187"/>
      <c r="C567" s="187"/>
      <c r="D567" s="188"/>
      <c r="E567" s="189"/>
      <c r="F567" s="188"/>
      <c r="G567" s="188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</row>
    <row r="568" spans="1:23" ht="12.75" customHeight="1">
      <c r="A568" s="187"/>
      <c r="B568" s="187"/>
      <c r="C568" s="187"/>
      <c r="D568" s="188"/>
      <c r="E568" s="189"/>
      <c r="F568" s="188"/>
      <c r="G568" s="188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</row>
    <row r="569" spans="1:23" ht="12.75" customHeight="1">
      <c r="A569" s="187"/>
      <c r="B569" s="187"/>
      <c r="C569" s="187"/>
      <c r="D569" s="188"/>
      <c r="E569" s="189"/>
      <c r="F569" s="188"/>
      <c r="G569" s="188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</row>
    <row r="570" spans="1:23" ht="12.75" customHeight="1">
      <c r="A570" s="187"/>
      <c r="B570" s="187"/>
      <c r="C570" s="187"/>
      <c r="D570" s="188"/>
      <c r="E570" s="189"/>
      <c r="F570" s="188"/>
      <c r="G570" s="188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</row>
    <row r="571" spans="1:23" ht="12.75" customHeight="1">
      <c r="A571" s="187"/>
      <c r="B571" s="187"/>
      <c r="C571" s="187"/>
      <c r="D571" s="188"/>
      <c r="E571" s="189"/>
      <c r="F571" s="188"/>
      <c r="G571" s="188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</row>
    <row r="572" spans="1:23" ht="12.75" customHeight="1">
      <c r="A572" s="187"/>
      <c r="B572" s="187"/>
      <c r="C572" s="187"/>
      <c r="D572" s="188"/>
      <c r="E572" s="189"/>
      <c r="F572" s="188"/>
      <c r="G572" s="188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</row>
    <row r="573" spans="1:23" ht="12.75" customHeight="1">
      <c r="A573" s="187"/>
      <c r="B573" s="187"/>
      <c r="C573" s="187"/>
      <c r="D573" s="188"/>
      <c r="E573" s="189"/>
      <c r="F573" s="188"/>
      <c r="G573" s="188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</row>
    <row r="574" spans="1:23" ht="12.75" customHeight="1">
      <c r="A574" s="187"/>
      <c r="B574" s="187"/>
      <c r="C574" s="187"/>
      <c r="D574" s="188"/>
      <c r="E574" s="189"/>
      <c r="F574" s="188"/>
      <c r="G574" s="188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</row>
    <row r="575" spans="1:23" ht="12.75" customHeight="1">
      <c r="A575" s="187"/>
      <c r="B575" s="187"/>
      <c r="C575" s="187"/>
      <c r="D575" s="188"/>
      <c r="E575" s="189"/>
      <c r="F575" s="188"/>
      <c r="G575" s="188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</row>
    <row r="576" spans="1:23" ht="12.75" customHeight="1">
      <c r="A576" s="187"/>
      <c r="B576" s="187"/>
      <c r="C576" s="187"/>
      <c r="D576" s="188"/>
      <c r="E576" s="189"/>
      <c r="F576" s="188"/>
      <c r="G576" s="188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</row>
    <row r="577" spans="1:23" ht="12.75" customHeight="1">
      <c r="A577" s="187"/>
      <c r="B577" s="187"/>
      <c r="C577" s="187"/>
      <c r="D577" s="188"/>
      <c r="E577" s="189"/>
      <c r="F577" s="188"/>
      <c r="G577" s="188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</row>
    <row r="578" spans="1:23" ht="12.75" customHeight="1">
      <c r="A578" s="187"/>
      <c r="B578" s="187"/>
      <c r="C578" s="187"/>
      <c r="D578" s="188"/>
      <c r="E578" s="189"/>
      <c r="F578" s="188"/>
      <c r="G578" s="188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</row>
    <row r="579" spans="1:23" ht="12.75" customHeight="1">
      <c r="A579" s="187"/>
      <c r="B579" s="187"/>
      <c r="C579" s="187"/>
      <c r="D579" s="188"/>
      <c r="E579" s="189"/>
      <c r="F579" s="188"/>
      <c r="G579" s="188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</row>
    <row r="580" spans="1:23" ht="12.75" customHeight="1">
      <c r="A580" s="187"/>
      <c r="B580" s="187"/>
      <c r="C580" s="187"/>
      <c r="D580" s="188"/>
      <c r="E580" s="189"/>
      <c r="F580" s="188"/>
      <c r="G580" s="188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</row>
    <row r="581" spans="1:23" ht="12.75" customHeight="1">
      <c r="A581" s="187"/>
      <c r="B581" s="187"/>
      <c r="C581" s="187"/>
      <c r="D581" s="188"/>
      <c r="E581" s="189"/>
      <c r="F581" s="188"/>
      <c r="G581" s="188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</row>
    <row r="582" spans="1:23" ht="12.75" customHeight="1">
      <c r="A582" s="187"/>
      <c r="B582" s="187"/>
      <c r="C582" s="187"/>
      <c r="D582" s="188"/>
      <c r="E582" s="189"/>
      <c r="F582" s="188"/>
      <c r="G582" s="188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</row>
    <row r="583" spans="1:23" ht="12.75" customHeight="1">
      <c r="A583" s="187"/>
      <c r="B583" s="187"/>
      <c r="C583" s="187"/>
      <c r="D583" s="188"/>
      <c r="E583" s="189"/>
      <c r="F583" s="188"/>
      <c r="G583" s="188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</row>
    <row r="584" spans="1:23" ht="12.75" customHeight="1">
      <c r="A584" s="187"/>
      <c r="B584" s="187"/>
      <c r="C584" s="187"/>
      <c r="D584" s="188"/>
      <c r="E584" s="189"/>
      <c r="F584" s="188"/>
      <c r="G584" s="188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</row>
    <row r="585" spans="1:23" ht="12.75" customHeight="1">
      <c r="A585" s="187"/>
      <c r="B585" s="187"/>
      <c r="C585" s="187"/>
      <c r="D585" s="188"/>
      <c r="E585" s="189"/>
      <c r="F585" s="188"/>
      <c r="G585" s="188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</row>
    <row r="586" spans="1:23" ht="12.75" customHeight="1">
      <c r="A586" s="187"/>
      <c r="B586" s="187"/>
      <c r="C586" s="187"/>
      <c r="D586" s="188"/>
      <c r="E586" s="189"/>
      <c r="F586" s="188"/>
      <c r="G586" s="188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</row>
    <row r="587" spans="1:23" ht="12.75" customHeight="1">
      <c r="A587" s="187"/>
      <c r="B587" s="187"/>
      <c r="C587" s="187"/>
      <c r="D587" s="188"/>
      <c r="E587" s="189"/>
      <c r="F587" s="188"/>
      <c r="G587" s="188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</row>
    <row r="588" spans="1:23" ht="12.75" customHeight="1">
      <c r="A588" s="187"/>
      <c r="B588" s="187"/>
      <c r="C588" s="187"/>
      <c r="D588" s="188"/>
      <c r="E588" s="189"/>
      <c r="F588" s="188"/>
      <c r="G588" s="188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</row>
    <row r="589" spans="1:23" ht="12.75" customHeight="1">
      <c r="A589" s="187"/>
      <c r="B589" s="187"/>
      <c r="C589" s="187"/>
      <c r="D589" s="188"/>
      <c r="E589" s="189"/>
      <c r="F589" s="188"/>
      <c r="G589" s="188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</row>
    <row r="590" spans="1:23" ht="12.75" customHeight="1">
      <c r="A590" s="187"/>
      <c r="B590" s="187"/>
      <c r="C590" s="187"/>
      <c r="D590" s="188"/>
      <c r="E590" s="189"/>
      <c r="F590" s="188"/>
      <c r="G590" s="188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</row>
    <row r="591" spans="1:23" ht="12.75" customHeight="1">
      <c r="A591" s="187"/>
      <c r="B591" s="187"/>
      <c r="C591" s="187"/>
      <c r="D591" s="188"/>
      <c r="E591" s="189"/>
      <c r="F591" s="188"/>
      <c r="G591" s="188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</row>
    <row r="592" spans="1:23" ht="12.75" customHeight="1">
      <c r="A592" s="187"/>
      <c r="B592" s="187"/>
      <c r="C592" s="187"/>
      <c r="D592" s="188"/>
      <c r="E592" s="189"/>
      <c r="F592" s="188"/>
      <c r="G592" s="188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</row>
    <row r="593" spans="1:23" ht="12.75" customHeight="1">
      <c r="A593" s="187"/>
      <c r="B593" s="187"/>
      <c r="C593" s="187"/>
      <c r="D593" s="188"/>
      <c r="E593" s="189"/>
      <c r="F593" s="188"/>
      <c r="G593" s="188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</row>
    <row r="594" spans="1:23" ht="12.75" customHeight="1">
      <c r="A594" s="187"/>
      <c r="B594" s="187"/>
      <c r="C594" s="187"/>
      <c r="D594" s="188"/>
      <c r="E594" s="189"/>
      <c r="F594" s="188"/>
      <c r="G594" s="188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</row>
    <row r="595" spans="1:23" ht="12.75" customHeight="1">
      <c r="A595" s="187"/>
      <c r="B595" s="187"/>
      <c r="C595" s="187"/>
      <c r="D595" s="188"/>
      <c r="E595" s="189"/>
      <c r="F595" s="188"/>
      <c r="G595" s="188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</row>
    <row r="596" spans="1:23" ht="12.75" customHeight="1">
      <c r="A596" s="187"/>
      <c r="B596" s="187"/>
      <c r="C596" s="187"/>
      <c r="D596" s="188"/>
      <c r="E596" s="189"/>
      <c r="F596" s="188"/>
      <c r="G596" s="188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</row>
    <row r="597" spans="1:23" ht="12.75" customHeight="1">
      <c r="A597" s="187"/>
      <c r="B597" s="187"/>
      <c r="C597" s="187"/>
      <c r="D597" s="188"/>
      <c r="E597" s="189"/>
      <c r="F597" s="188"/>
      <c r="G597" s="188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</row>
    <row r="598" spans="1:23" ht="12.75" customHeight="1">
      <c r="A598" s="187"/>
      <c r="B598" s="187"/>
      <c r="C598" s="187"/>
      <c r="D598" s="188"/>
      <c r="E598" s="189"/>
      <c r="F598" s="188"/>
      <c r="G598" s="188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</row>
    <row r="599" spans="1:23" ht="12.75" customHeight="1">
      <c r="A599" s="187"/>
      <c r="B599" s="187"/>
      <c r="C599" s="187"/>
      <c r="D599" s="188"/>
      <c r="E599" s="189"/>
      <c r="F599" s="188"/>
      <c r="G599" s="188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</row>
    <row r="600" spans="1:23" ht="12.75" customHeight="1">
      <c r="A600" s="187"/>
      <c r="B600" s="187"/>
      <c r="C600" s="187"/>
      <c r="D600" s="188"/>
      <c r="E600" s="189"/>
      <c r="F600" s="188"/>
      <c r="G600" s="188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</row>
    <row r="601" spans="1:23" ht="12.75" customHeight="1">
      <c r="A601" s="187"/>
      <c r="B601" s="187"/>
      <c r="C601" s="187"/>
      <c r="D601" s="188"/>
      <c r="E601" s="189"/>
      <c r="F601" s="188"/>
      <c r="G601" s="188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</row>
    <row r="602" spans="1:23" ht="12.75" customHeight="1">
      <c r="A602" s="187"/>
      <c r="B602" s="187"/>
      <c r="C602" s="187"/>
      <c r="D602" s="188"/>
      <c r="E602" s="189"/>
      <c r="F602" s="188"/>
      <c r="G602" s="188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</row>
    <row r="603" spans="1:23" ht="12.75" customHeight="1">
      <c r="A603" s="187"/>
      <c r="B603" s="187"/>
      <c r="C603" s="187"/>
      <c r="D603" s="188"/>
      <c r="E603" s="189"/>
      <c r="F603" s="188"/>
      <c r="G603" s="188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</row>
    <row r="604" spans="1:23" ht="12.75" customHeight="1">
      <c r="A604" s="187"/>
      <c r="B604" s="187"/>
      <c r="C604" s="187"/>
      <c r="D604" s="188"/>
      <c r="E604" s="189"/>
      <c r="F604" s="188"/>
      <c r="G604" s="188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</row>
    <row r="605" spans="1:23" ht="12.75" customHeight="1">
      <c r="A605" s="187"/>
      <c r="B605" s="187"/>
      <c r="C605" s="187"/>
      <c r="D605" s="188"/>
      <c r="E605" s="189"/>
      <c r="F605" s="188"/>
      <c r="G605" s="188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</row>
    <row r="606" spans="1:23" ht="12.75" customHeight="1">
      <c r="A606" s="187"/>
      <c r="B606" s="187"/>
      <c r="C606" s="187"/>
      <c r="D606" s="188"/>
      <c r="E606" s="189"/>
      <c r="F606" s="188"/>
      <c r="G606" s="188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</row>
    <row r="607" spans="1:23" ht="12.75" customHeight="1">
      <c r="A607" s="187"/>
      <c r="B607" s="187"/>
      <c r="C607" s="187"/>
      <c r="D607" s="188"/>
      <c r="E607" s="189"/>
      <c r="F607" s="188"/>
      <c r="G607" s="188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</row>
    <row r="608" spans="1:23" ht="12.75" customHeight="1">
      <c r="A608" s="187"/>
      <c r="B608" s="187"/>
      <c r="C608" s="187"/>
      <c r="D608" s="188"/>
      <c r="E608" s="189"/>
      <c r="F608" s="188"/>
      <c r="G608" s="188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</row>
    <row r="609" spans="1:23" ht="12.75" customHeight="1">
      <c r="A609" s="187"/>
      <c r="B609" s="187"/>
      <c r="C609" s="187"/>
      <c r="D609" s="188"/>
      <c r="E609" s="189"/>
      <c r="F609" s="188"/>
      <c r="G609" s="188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</row>
    <row r="610" spans="1:23" ht="12.75" customHeight="1">
      <c r="A610" s="187"/>
      <c r="B610" s="187"/>
      <c r="C610" s="187"/>
      <c r="D610" s="188"/>
      <c r="E610" s="189"/>
      <c r="F610" s="188"/>
      <c r="G610" s="188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</row>
    <row r="611" spans="1:23" ht="12.75" customHeight="1">
      <c r="A611" s="187"/>
      <c r="B611" s="187"/>
      <c r="C611" s="187"/>
      <c r="D611" s="188"/>
      <c r="E611" s="189"/>
      <c r="F611" s="188"/>
      <c r="G611" s="188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</row>
    <row r="612" spans="1:23" ht="12.75" customHeight="1">
      <c r="A612" s="187"/>
      <c r="B612" s="187"/>
      <c r="C612" s="187"/>
      <c r="D612" s="188"/>
      <c r="E612" s="189"/>
      <c r="F612" s="188"/>
      <c r="G612" s="188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</row>
    <row r="613" spans="1:23" ht="12.75" customHeight="1">
      <c r="A613" s="187"/>
      <c r="B613" s="187"/>
      <c r="C613" s="187"/>
      <c r="D613" s="188"/>
      <c r="E613" s="189"/>
      <c r="F613" s="188"/>
      <c r="G613" s="188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</row>
    <row r="614" spans="1:23" ht="12.75" customHeight="1">
      <c r="A614" s="187"/>
      <c r="B614" s="187"/>
      <c r="C614" s="187"/>
      <c r="D614" s="188"/>
      <c r="E614" s="189"/>
      <c r="F614" s="188"/>
      <c r="G614" s="188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</row>
    <row r="615" spans="1:23" ht="12.75" customHeight="1">
      <c r="A615" s="187"/>
      <c r="B615" s="187"/>
      <c r="C615" s="187"/>
      <c r="D615" s="188"/>
      <c r="E615" s="189"/>
      <c r="F615" s="188"/>
      <c r="G615" s="188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</row>
    <row r="616" spans="1:23" ht="12.75" customHeight="1">
      <c r="A616" s="187"/>
      <c r="B616" s="187"/>
      <c r="C616" s="187"/>
      <c r="D616" s="188"/>
      <c r="E616" s="189"/>
      <c r="F616" s="188"/>
      <c r="G616" s="188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</row>
    <row r="617" spans="1:23" ht="12.75" customHeight="1">
      <c r="A617" s="187"/>
      <c r="B617" s="187"/>
      <c r="C617" s="187"/>
      <c r="D617" s="188"/>
      <c r="E617" s="189"/>
      <c r="F617" s="188"/>
      <c r="G617" s="188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</row>
    <row r="618" spans="1:23" ht="12.75" customHeight="1">
      <c r="A618" s="187"/>
      <c r="B618" s="187"/>
      <c r="C618" s="187"/>
      <c r="D618" s="188"/>
      <c r="E618" s="189"/>
      <c r="F618" s="188"/>
      <c r="G618" s="188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</row>
    <row r="619" spans="1:23" ht="12.75" customHeight="1">
      <c r="A619" s="187"/>
      <c r="B619" s="187"/>
      <c r="C619" s="187"/>
      <c r="D619" s="188"/>
      <c r="E619" s="189"/>
      <c r="F619" s="188"/>
      <c r="G619" s="188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</row>
    <row r="620" spans="1:23" ht="12.75" customHeight="1">
      <c r="A620" s="187"/>
      <c r="B620" s="187"/>
      <c r="C620" s="187"/>
      <c r="D620" s="188"/>
      <c r="E620" s="189"/>
      <c r="F620" s="188"/>
      <c r="G620" s="188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</row>
    <row r="621" spans="1:23" ht="12.75" customHeight="1">
      <c r="A621" s="187"/>
      <c r="B621" s="187"/>
      <c r="C621" s="187"/>
      <c r="D621" s="188"/>
      <c r="E621" s="189"/>
      <c r="F621" s="188"/>
      <c r="G621" s="188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</row>
    <row r="622" spans="1:23" ht="12.75" customHeight="1">
      <c r="A622" s="187"/>
      <c r="B622" s="187"/>
      <c r="C622" s="187"/>
      <c r="D622" s="188"/>
      <c r="E622" s="189"/>
      <c r="F622" s="188"/>
      <c r="G622" s="188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</row>
    <row r="623" spans="1:23" ht="12.75" customHeight="1">
      <c r="A623" s="187"/>
      <c r="B623" s="187"/>
      <c r="C623" s="187"/>
      <c r="D623" s="188"/>
      <c r="E623" s="189"/>
      <c r="F623" s="188"/>
      <c r="G623" s="188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</row>
    <row r="624" spans="1:23" ht="12.75" customHeight="1">
      <c r="A624" s="187"/>
      <c r="B624" s="187"/>
      <c r="C624" s="187"/>
      <c r="D624" s="188"/>
      <c r="E624" s="189"/>
      <c r="F624" s="188"/>
      <c r="G624" s="188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</row>
    <row r="625" spans="1:23" ht="12.75" customHeight="1">
      <c r="A625" s="187"/>
      <c r="B625" s="187"/>
      <c r="C625" s="187"/>
      <c r="D625" s="188"/>
      <c r="E625" s="189"/>
      <c r="F625" s="188"/>
      <c r="G625" s="188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</row>
    <row r="626" spans="1:23" ht="12.75" customHeight="1">
      <c r="A626" s="187"/>
      <c r="B626" s="187"/>
      <c r="C626" s="187"/>
      <c r="D626" s="188"/>
      <c r="E626" s="189"/>
      <c r="F626" s="188"/>
      <c r="G626" s="188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</row>
    <row r="627" spans="1:23" ht="12.75" customHeight="1">
      <c r="A627" s="187"/>
      <c r="B627" s="187"/>
      <c r="C627" s="187"/>
      <c r="D627" s="188"/>
      <c r="E627" s="189"/>
      <c r="F627" s="188"/>
      <c r="G627" s="188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</row>
    <row r="628" spans="1:23" ht="12.75" customHeight="1">
      <c r="A628" s="187"/>
      <c r="B628" s="187"/>
      <c r="C628" s="187"/>
      <c r="D628" s="188"/>
      <c r="E628" s="189"/>
      <c r="F628" s="188"/>
      <c r="G628" s="188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</row>
    <row r="629" spans="1:23" ht="12.75" customHeight="1">
      <c r="A629" s="187"/>
      <c r="B629" s="187"/>
      <c r="C629" s="187"/>
      <c r="D629" s="188"/>
      <c r="E629" s="189"/>
      <c r="F629" s="188"/>
      <c r="G629" s="188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</row>
    <row r="630" spans="1:23" ht="12.75" customHeight="1">
      <c r="A630" s="187"/>
      <c r="B630" s="187"/>
      <c r="C630" s="187"/>
      <c r="D630" s="188"/>
      <c r="E630" s="189"/>
      <c r="F630" s="188"/>
      <c r="G630" s="188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</row>
    <row r="631" spans="1:23" ht="12.75" customHeight="1">
      <c r="A631" s="187"/>
      <c r="B631" s="187"/>
      <c r="C631" s="187"/>
      <c r="D631" s="188"/>
      <c r="E631" s="189"/>
      <c r="F631" s="188"/>
      <c r="G631" s="188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</row>
    <row r="632" spans="1:23" ht="12.75" customHeight="1">
      <c r="A632" s="187"/>
      <c r="B632" s="187"/>
      <c r="C632" s="187"/>
      <c r="D632" s="188"/>
      <c r="E632" s="189"/>
      <c r="F632" s="188"/>
      <c r="G632" s="188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</row>
    <row r="633" spans="1:23" ht="12.75" customHeight="1">
      <c r="A633" s="187"/>
      <c r="B633" s="187"/>
      <c r="C633" s="187"/>
      <c r="D633" s="188"/>
      <c r="E633" s="189"/>
      <c r="F633" s="188"/>
      <c r="G633" s="188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</row>
    <row r="634" spans="1:23" ht="12.75" customHeight="1">
      <c r="A634" s="187"/>
      <c r="B634" s="187"/>
      <c r="C634" s="187"/>
      <c r="D634" s="188"/>
      <c r="E634" s="189"/>
      <c r="F634" s="188"/>
      <c r="G634" s="188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</row>
    <row r="635" spans="1:23" ht="12.75" customHeight="1">
      <c r="A635" s="187"/>
      <c r="B635" s="187"/>
      <c r="C635" s="187"/>
      <c r="D635" s="188"/>
      <c r="E635" s="189"/>
      <c r="F635" s="188"/>
      <c r="G635" s="188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</row>
    <row r="636" spans="1:23" ht="12.75" customHeight="1">
      <c r="A636" s="187"/>
      <c r="B636" s="187"/>
      <c r="C636" s="187"/>
      <c r="D636" s="188"/>
      <c r="E636" s="189"/>
      <c r="F636" s="188"/>
      <c r="G636" s="188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</row>
    <row r="637" spans="1:23" ht="12.75" customHeight="1">
      <c r="A637" s="187"/>
      <c r="B637" s="187"/>
      <c r="C637" s="187"/>
      <c r="D637" s="188"/>
      <c r="E637" s="189"/>
      <c r="F637" s="188"/>
      <c r="G637" s="188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</row>
    <row r="638" spans="1:23" ht="12.75" customHeight="1">
      <c r="A638" s="187"/>
      <c r="B638" s="187"/>
      <c r="C638" s="187"/>
      <c r="D638" s="188"/>
      <c r="E638" s="189"/>
      <c r="F638" s="188"/>
      <c r="G638" s="188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</row>
    <row r="639" spans="1:23" ht="12.75" customHeight="1">
      <c r="A639" s="187"/>
      <c r="B639" s="187"/>
      <c r="C639" s="187"/>
      <c r="D639" s="188"/>
      <c r="E639" s="189"/>
      <c r="F639" s="188"/>
      <c r="G639" s="188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</row>
    <row r="640" spans="1:23" ht="12.75" customHeight="1">
      <c r="A640" s="187"/>
      <c r="B640" s="187"/>
      <c r="C640" s="187"/>
      <c r="D640" s="188"/>
      <c r="E640" s="189"/>
      <c r="F640" s="188"/>
      <c r="G640" s="188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</row>
    <row r="641" spans="1:23" ht="12.75" customHeight="1">
      <c r="A641" s="187"/>
      <c r="B641" s="187"/>
      <c r="C641" s="187"/>
      <c r="D641" s="188"/>
      <c r="E641" s="189"/>
      <c r="F641" s="188"/>
      <c r="G641" s="188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</row>
    <row r="642" spans="1:23" ht="12.75" customHeight="1">
      <c r="A642" s="187"/>
      <c r="B642" s="187"/>
      <c r="C642" s="187"/>
      <c r="D642" s="188"/>
      <c r="E642" s="189"/>
      <c r="F642" s="188"/>
      <c r="G642" s="188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</row>
    <row r="643" spans="1:23" ht="12.75" customHeight="1">
      <c r="A643" s="187"/>
      <c r="B643" s="187"/>
      <c r="C643" s="187"/>
      <c r="D643" s="188"/>
      <c r="E643" s="189"/>
      <c r="F643" s="188"/>
      <c r="G643" s="188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</row>
    <row r="644" spans="1:23" ht="12.75" customHeight="1">
      <c r="A644" s="187"/>
      <c r="B644" s="187"/>
      <c r="C644" s="187"/>
      <c r="D644" s="188"/>
      <c r="E644" s="189"/>
      <c r="F644" s="188"/>
      <c r="G644" s="188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</row>
    <row r="645" spans="1:23" ht="12.75" customHeight="1">
      <c r="A645" s="187"/>
      <c r="B645" s="187"/>
      <c r="C645" s="187"/>
      <c r="D645" s="188"/>
      <c r="E645" s="189"/>
      <c r="F645" s="188"/>
      <c r="G645" s="188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</row>
    <row r="646" spans="1:23" ht="12.75" customHeight="1">
      <c r="A646" s="187"/>
      <c r="B646" s="187"/>
      <c r="C646" s="187"/>
      <c r="D646" s="188"/>
      <c r="E646" s="189"/>
      <c r="F646" s="188"/>
      <c r="G646" s="188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</row>
    <row r="647" spans="1:23" ht="12.75" customHeight="1">
      <c r="A647" s="187"/>
      <c r="B647" s="187"/>
      <c r="C647" s="187"/>
      <c r="D647" s="188"/>
      <c r="E647" s="189"/>
      <c r="F647" s="188"/>
      <c r="G647" s="188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</row>
    <row r="648" spans="1:23" ht="12.75" customHeight="1">
      <c r="A648" s="187"/>
      <c r="B648" s="187"/>
      <c r="C648" s="187"/>
      <c r="D648" s="188"/>
      <c r="E648" s="189"/>
      <c r="F648" s="188"/>
      <c r="G648" s="188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</row>
    <row r="649" spans="1:23" ht="12.75" customHeight="1">
      <c r="A649" s="187"/>
      <c r="B649" s="187"/>
      <c r="C649" s="187"/>
      <c r="D649" s="188"/>
      <c r="E649" s="189"/>
      <c r="F649" s="188"/>
      <c r="G649" s="188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</row>
    <row r="650" spans="1:23" ht="12.75" customHeight="1">
      <c r="A650" s="187"/>
      <c r="B650" s="187"/>
      <c r="C650" s="187"/>
      <c r="D650" s="188"/>
      <c r="E650" s="189"/>
      <c r="F650" s="188"/>
      <c r="G650" s="188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</row>
    <row r="651" spans="1:23" ht="12.75" customHeight="1">
      <c r="A651" s="187"/>
      <c r="B651" s="187"/>
      <c r="C651" s="187"/>
      <c r="D651" s="188"/>
      <c r="E651" s="189"/>
      <c r="F651" s="188"/>
      <c r="G651" s="188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</row>
    <row r="652" spans="1:23" ht="12.75" customHeight="1">
      <c r="A652" s="187"/>
      <c r="B652" s="187"/>
      <c r="C652" s="187"/>
      <c r="D652" s="188"/>
      <c r="E652" s="189"/>
      <c r="F652" s="188"/>
      <c r="G652" s="188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</row>
    <row r="653" spans="1:23" ht="12.75" customHeight="1">
      <c r="A653" s="187"/>
      <c r="B653" s="187"/>
      <c r="C653" s="187"/>
      <c r="D653" s="188"/>
      <c r="E653" s="189"/>
      <c r="F653" s="188"/>
      <c r="G653" s="188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</row>
    <row r="654" spans="1:23" ht="12.75" customHeight="1">
      <c r="A654" s="187"/>
      <c r="B654" s="187"/>
      <c r="C654" s="187"/>
      <c r="D654" s="188"/>
      <c r="E654" s="189"/>
      <c r="F654" s="188"/>
      <c r="G654" s="188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</row>
    <row r="655" spans="1:23" ht="12.75" customHeight="1">
      <c r="A655" s="187"/>
      <c r="B655" s="187"/>
      <c r="C655" s="187"/>
      <c r="D655" s="188"/>
      <c r="E655" s="189"/>
      <c r="F655" s="188"/>
      <c r="G655" s="188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</row>
    <row r="656" spans="1:23" ht="12.75" customHeight="1">
      <c r="A656" s="187"/>
      <c r="B656" s="187"/>
      <c r="C656" s="187"/>
      <c r="D656" s="188"/>
      <c r="E656" s="189"/>
      <c r="F656" s="188"/>
      <c r="G656" s="188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</row>
    <row r="657" spans="1:23" ht="12.75" customHeight="1">
      <c r="A657" s="187"/>
      <c r="B657" s="187"/>
      <c r="C657" s="187"/>
      <c r="D657" s="188"/>
      <c r="E657" s="189"/>
      <c r="F657" s="188"/>
      <c r="G657" s="188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</row>
    <row r="658" spans="1:23" ht="12.75" customHeight="1">
      <c r="A658" s="187"/>
      <c r="B658" s="187"/>
      <c r="C658" s="187"/>
      <c r="D658" s="188"/>
      <c r="E658" s="189"/>
      <c r="F658" s="188"/>
      <c r="G658" s="188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</row>
    <row r="659" spans="1:23" ht="12.75" customHeight="1">
      <c r="A659" s="187"/>
      <c r="B659" s="187"/>
      <c r="C659" s="187"/>
      <c r="D659" s="188"/>
      <c r="E659" s="189"/>
      <c r="F659" s="188"/>
      <c r="G659" s="188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</row>
    <row r="660" spans="1:23" ht="12.75" customHeight="1">
      <c r="A660" s="187"/>
      <c r="B660" s="187"/>
      <c r="C660" s="187"/>
      <c r="D660" s="188"/>
      <c r="E660" s="189"/>
      <c r="F660" s="188"/>
      <c r="G660" s="188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</row>
    <row r="661" spans="1:23" ht="12.75" customHeight="1">
      <c r="A661" s="187"/>
      <c r="B661" s="187"/>
      <c r="C661" s="187"/>
      <c r="D661" s="188"/>
      <c r="E661" s="189"/>
      <c r="F661" s="188"/>
      <c r="G661" s="188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</row>
    <row r="662" spans="1:23" ht="12.75" customHeight="1">
      <c r="A662" s="187"/>
      <c r="B662" s="187"/>
      <c r="C662" s="187"/>
      <c r="D662" s="188"/>
      <c r="E662" s="189"/>
      <c r="F662" s="188"/>
      <c r="G662" s="188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</row>
    <row r="663" spans="1:23" ht="12.75" customHeight="1">
      <c r="A663" s="187"/>
      <c r="B663" s="187"/>
      <c r="C663" s="187"/>
      <c r="D663" s="188"/>
      <c r="E663" s="189"/>
      <c r="F663" s="188"/>
      <c r="G663" s="188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</row>
    <row r="664" spans="1:23" ht="12.75" customHeight="1">
      <c r="A664" s="187"/>
      <c r="B664" s="187"/>
      <c r="C664" s="187"/>
      <c r="D664" s="188"/>
      <c r="E664" s="189"/>
      <c r="F664" s="188"/>
      <c r="G664" s="188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</row>
    <row r="665" spans="1:23" ht="12.75" customHeight="1">
      <c r="A665" s="187"/>
      <c r="B665" s="187"/>
      <c r="C665" s="187"/>
      <c r="D665" s="188"/>
      <c r="E665" s="189"/>
      <c r="F665" s="188"/>
      <c r="G665" s="188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</row>
    <row r="666" spans="1:23" ht="12.75" customHeight="1">
      <c r="A666" s="187"/>
      <c r="B666" s="187"/>
      <c r="C666" s="187"/>
      <c r="D666" s="188"/>
      <c r="E666" s="189"/>
      <c r="F666" s="188"/>
      <c r="G666" s="188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</row>
    <row r="667" spans="1:23" ht="12.75" customHeight="1">
      <c r="A667" s="187"/>
      <c r="B667" s="187"/>
      <c r="C667" s="187"/>
      <c r="D667" s="188"/>
      <c r="E667" s="189"/>
      <c r="F667" s="188"/>
      <c r="G667" s="188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</row>
    <row r="668" spans="1:23" ht="12.75" customHeight="1">
      <c r="A668" s="187"/>
      <c r="B668" s="187"/>
      <c r="C668" s="187"/>
      <c r="D668" s="188"/>
      <c r="E668" s="189"/>
      <c r="F668" s="188"/>
      <c r="G668" s="188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</row>
    <row r="669" spans="1:23" ht="12.75" customHeight="1">
      <c r="A669" s="187"/>
      <c r="B669" s="187"/>
      <c r="C669" s="187"/>
      <c r="D669" s="188"/>
      <c r="E669" s="189"/>
      <c r="F669" s="188"/>
      <c r="G669" s="188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</row>
    <row r="670" spans="1:23" ht="12.75" customHeight="1">
      <c r="A670" s="187"/>
      <c r="B670" s="187"/>
      <c r="C670" s="187"/>
      <c r="D670" s="188"/>
      <c r="E670" s="189"/>
      <c r="F670" s="188"/>
      <c r="G670" s="188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</row>
    <row r="671" spans="1:23" ht="12.75" customHeight="1">
      <c r="A671" s="187"/>
      <c r="B671" s="187"/>
      <c r="C671" s="187"/>
      <c r="D671" s="188"/>
      <c r="E671" s="189"/>
      <c r="F671" s="188"/>
      <c r="G671" s="188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</row>
    <row r="672" spans="1:23" ht="12.75" customHeight="1">
      <c r="A672" s="187"/>
      <c r="B672" s="187"/>
      <c r="C672" s="187"/>
      <c r="D672" s="188"/>
      <c r="E672" s="189"/>
      <c r="F672" s="188"/>
      <c r="G672" s="188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</row>
    <row r="673" spans="1:23" ht="12.75" customHeight="1">
      <c r="A673" s="187"/>
      <c r="B673" s="187"/>
      <c r="C673" s="187"/>
      <c r="D673" s="188"/>
      <c r="E673" s="189"/>
      <c r="F673" s="188"/>
      <c r="G673" s="188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</row>
    <row r="674" spans="1:23" ht="12.75" customHeight="1">
      <c r="A674" s="187"/>
      <c r="B674" s="187"/>
      <c r="C674" s="187"/>
      <c r="D674" s="188"/>
      <c r="E674" s="189"/>
      <c r="F674" s="188"/>
      <c r="G674" s="188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</row>
    <row r="675" spans="1:23" ht="12.75" customHeight="1">
      <c r="A675" s="187"/>
      <c r="B675" s="187"/>
      <c r="C675" s="187"/>
      <c r="D675" s="188"/>
      <c r="E675" s="189"/>
      <c r="F675" s="188"/>
      <c r="G675" s="188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</row>
    <row r="676" spans="1:23" ht="12.75" customHeight="1">
      <c r="A676" s="187"/>
      <c r="B676" s="187"/>
      <c r="C676" s="187"/>
      <c r="D676" s="188"/>
      <c r="E676" s="189"/>
      <c r="F676" s="188"/>
      <c r="G676" s="188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</row>
    <row r="677" spans="1:23" ht="12.75" customHeight="1">
      <c r="A677" s="187"/>
      <c r="B677" s="187"/>
      <c r="C677" s="187"/>
      <c r="D677" s="188"/>
      <c r="E677" s="189"/>
      <c r="F677" s="188"/>
      <c r="G677" s="188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</row>
    <row r="678" spans="1:23" ht="12.75" customHeight="1">
      <c r="A678" s="187"/>
      <c r="B678" s="187"/>
      <c r="C678" s="187"/>
      <c r="D678" s="188"/>
      <c r="E678" s="189"/>
      <c r="F678" s="188"/>
      <c r="G678" s="188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</row>
    <row r="679" spans="1:23" ht="12.75" customHeight="1">
      <c r="A679" s="187"/>
      <c r="B679" s="187"/>
      <c r="C679" s="187"/>
      <c r="D679" s="188"/>
      <c r="E679" s="189"/>
      <c r="F679" s="188"/>
      <c r="G679" s="188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</row>
    <row r="680" spans="1:23" ht="12.75" customHeight="1">
      <c r="A680" s="187"/>
      <c r="B680" s="187"/>
      <c r="C680" s="187"/>
      <c r="D680" s="188"/>
      <c r="E680" s="189"/>
      <c r="F680" s="188"/>
      <c r="G680" s="188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</row>
    <row r="681" spans="1:23" ht="12.75" customHeight="1">
      <c r="A681" s="187"/>
      <c r="B681" s="187"/>
      <c r="C681" s="187"/>
      <c r="D681" s="188"/>
      <c r="E681" s="189"/>
      <c r="F681" s="188"/>
      <c r="G681" s="188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</row>
    <row r="682" spans="1:23" ht="12.75" customHeight="1">
      <c r="A682" s="187"/>
      <c r="B682" s="187"/>
      <c r="C682" s="187"/>
      <c r="D682" s="188"/>
      <c r="E682" s="189"/>
      <c r="F682" s="188"/>
      <c r="G682" s="188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</row>
    <row r="683" spans="1:23" ht="12.75" customHeight="1">
      <c r="A683" s="187"/>
      <c r="B683" s="187"/>
      <c r="C683" s="187"/>
      <c r="D683" s="188"/>
      <c r="E683" s="189"/>
      <c r="F683" s="188"/>
      <c r="G683" s="188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</row>
    <row r="684" spans="1:23" ht="12.75" customHeight="1">
      <c r="A684" s="187"/>
      <c r="B684" s="187"/>
      <c r="C684" s="187"/>
      <c r="D684" s="188"/>
      <c r="E684" s="189"/>
      <c r="F684" s="188"/>
      <c r="G684" s="188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</row>
    <row r="685" spans="1:23" ht="12.75" customHeight="1">
      <c r="A685" s="187"/>
      <c r="B685" s="187"/>
      <c r="C685" s="187"/>
      <c r="D685" s="188"/>
      <c r="E685" s="189"/>
      <c r="F685" s="188"/>
      <c r="G685" s="188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</row>
    <row r="686" spans="1:23" ht="12.75" customHeight="1">
      <c r="A686" s="187"/>
      <c r="B686" s="187"/>
      <c r="C686" s="187"/>
      <c r="D686" s="188"/>
      <c r="E686" s="189"/>
      <c r="F686" s="188"/>
      <c r="G686" s="188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</row>
    <row r="687" spans="1:23" ht="12.75" customHeight="1">
      <c r="A687" s="187"/>
      <c r="B687" s="187"/>
      <c r="C687" s="187"/>
      <c r="D687" s="188"/>
      <c r="E687" s="189"/>
      <c r="F687" s="188"/>
      <c r="G687" s="188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</row>
    <row r="688" spans="1:23" ht="12.75" customHeight="1">
      <c r="A688" s="187"/>
      <c r="B688" s="187"/>
      <c r="C688" s="187"/>
      <c r="D688" s="188"/>
      <c r="E688" s="189"/>
      <c r="F688" s="188"/>
      <c r="G688" s="188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</row>
    <row r="689" spans="1:23" ht="12.75" customHeight="1">
      <c r="A689" s="187"/>
      <c r="B689" s="187"/>
      <c r="C689" s="187"/>
      <c r="D689" s="188"/>
      <c r="E689" s="189"/>
      <c r="F689" s="188"/>
      <c r="G689" s="188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</row>
    <row r="690" spans="1:23" ht="12.75" customHeight="1">
      <c r="A690" s="187"/>
      <c r="B690" s="187"/>
      <c r="C690" s="187"/>
      <c r="D690" s="188"/>
      <c r="E690" s="189"/>
      <c r="F690" s="188"/>
      <c r="G690" s="188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</row>
    <row r="691" spans="1:23" ht="12.75" customHeight="1">
      <c r="A691" s="187"/>
      <c r="B691" s="187"/>
      <c r="C691" s="187"/>
      <c r="D691" s="188"/>
      <c r="E691" s="189"/>
      <c r="F691" s="188"/>
      <c r="G691" s="188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</row>
    <row r="692" spans="1:23" ht="12.75" customHeight="1">
      <c r="A692" s="187"/>
      <c r="B692" s="187"/>
      <c r="C692" s="187"/>
      <c r="D692" s="188"/>
      <c r="E692" s="189"/>
      <c r="F692" s="188"/>
      <c r="G692" s="188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</row>
    <row r="693" spans="1:23" ht="12.75" customHeight="1">
      <c r="A693" s="187"/>
      <c r="B693" s="187"/>
      <c r="C693" s="187"/>
      <c r="D693" s="188"/>
      <c r="E693" s="189"/>
      <c r="F693" s="188"/>
      <c r="G693" s="188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</row>
    <row r="694" spans="1:23" ht="12.75" customHeight="1">
      <c r="A694" s="187"/>
      <c r="B694" s="187"/>
      <c r="C694" s="187"/>
      <c r="D694" s="188"/>
      <c r="E694" s="189"/>
      <c r="F694" s="188"/>
      <c r="G694" s="188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</row>
    <row r="695" spans="1:23" ht="12.75" customHeight="1">
      <c r="A695" s="187"/>
      <c r="B695" s="187"/>
      <c r="C695" s="187"/>
      <c r="D695" s="188"/>
      <c r="E695" s="189"/>
      <c r="F695" s="188"/>
      <c r="G695" s="188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</row>
    <row r="696" spans="1:23" ht="12.75" customHeight="1">
      <c r="A696" s="187"/>
      <c r="B696" s="187"/>
      <c r="C696" s="187"/>
      <c r="D696" s="188"/>
      <c r="E696" s="189"/>
      <c r="F696" s="188"/>
      <c r="G696" s="188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</row>
    <row r="697" spans="1:23" ht="12.75" customHeight="1">
      <c r="A697" s="187"/>
      <c r="B697" s="187"/>
      <c r="C697" s="187"/>
      <c r="D697" s="188"/>
      <c r="E697" s="189"/>
      <c r="F697" s="188"/>
      <c r="G697" s="188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</row>
    <row r="698" spans="1:23" ht="12.75" customHeight="1">
      <c r="A698" s="187"/>
      <c r="B698" s="187"/>
      <c r="C698" s="187"/>
      <c r="D698" s="188"/>
      <c r="E698" s="189"/>
      <c r="F698" s="188"/>
      <c r="G698" s="188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</row>
    <row r="699" spans="1:23" ht="12.75" customHeight="1">
      <c r="A699" s="187"/>
      <c r="B699" s="187"/>
      <c r="C699" s="187"/>
      <c r="D699" s="188"/>
      <c r="E699" s="189"/>
      <c r="F699" s="188"/>
      <c r="G699" s="188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</row>
    <row r="700" spans="1:23" ht="12.75" customHeight="1">
      <c r="A700" s="187"/>
      <c r="B700" s="187"/>
      <c r="C700" s="187"/>
      <c r="D700" s="188"/>
      <c r="E700" s="189"/>
      <c r="F700" s="188"/>
      <c r="G700" s="188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</row>
    <row r="701" spans="1:23" ht="12.75" customHeight="1">
      <c r="A701" s="187"/>
      <c r="B701" s="187"/>
      <c r="C701" s="187"/>
      <c r="D701" s="188"/>
      <c r="E701" s="189"/>
      <c r="F701" s="188"/>
      <c r="G701" s="188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</row>
    <row r="702" spans="1:23" ht="12.75" customHeight="1">
      <c r="A702" s="187"/>
      <c r="B702" s="187"/>
      <c r="C702" s="187"/>
      <c r="D702" s="188"/>
      <c r="E702" s="189"/>
      <c r="F702" s="188"/>
      <c r="G702" s="188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</row>
    <row r="703" spans="1:23" ht="12.75" customHeight="1">
      <c r="A703" s="187"/>
      <c r="B703" s="187"/>
      <c r="C703" s="187"/>
      <c r="D703" s="188"/>
      <c r="E703" s="189"/>
      <c r="F703" s="188"/>
      <c r="G703" s="188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</row>
    <row r="704" spans="1:23" ht="12.75" customHeight="1">
      <c r="A704" s="187"/>
      <c r="B704" s="187"/>
      <c r="C704" s="187"/>
      <c r="D704" s="188"/>
      <c r="E704" s="189"/>
      <c r="F704" s="188"/>
      <c r="G704" s="188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</row>
    <row r="705" spans="1:23" ht="12.75" customHeight="1">
      <c r="A705" s="187"/>
      <c r="B705" s="187"/>
      <c r="C705" s="187"/>
      <c r="D705" s="188"/>
      <c r="E705" s="189"/>
      <c r="F705" s="188"/>
      <c r="G705" s="188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</row>
    <row r="706" spans="1:23" ht="12.75" customHeight="1">
      <c r="A706" s="187"/>
      <c r="B706" s="187"/>
      <c r="C706" s="187"/>
      <c r="D706" s="188"/>
      <c r="E706" s="189"/>
      <c r="F706" s="188"/>
      <c r="G706" s="188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</row>
    <row r="707" spans="1:23" ht="12.75" customHeight="1">
      <c r="A707" s="187"/>
      <c r="B707" s="187"/>
      <c r="C707" s="187"/>
      <c r="D707" s="188"/>
      <c r="E707" s="189"/>
      <c r="F707" s="188"/>
      <c r="G707" s="188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</row>
    <row r="708" spans="1:23" ht="12.75" customHeight="1">
      <c r="A708" s="187"/>
      <c r="B708" s="187"/>
      <c r="C708" s="187"/>
      <c r="D708" s="188"/>
      <c r="E708" s="189"/>
      <c r="F708" s="188"/>
      <c r="G708" s="188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</row>
    <row r="709" spans="1:23" ht="12.75" customHeight="1">
      <c r="A709" s="187"/>
      <c r="B709" s="187"/>
      <c r="C709" s="187"/>
      <c r="D709" s="188"/>
      <c r="E709" s="189"/>
      <c r="F709" s="188"/>
      <c r="G709" s="188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</row>
    <row r="710" spans="1:23" ht="12.75" customHeight="1">
      <c r="A710" s="187"/>
      <c r="B710" s="187"/>
      <c r="C710" s="187"/>
      <c r="D710" s="188"/>
      <c r="E710" s="189"/>
      <c r="F710" s="188"/>
      <c r="G710" s="188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</row>
    <row r="711" spans="1:23" ht="12.75" customHeight="1">
      <c r="A711" s="187"/>
      <c r="B711" s="187"/>
      <c r="C711" s="187"/>
      <c r="D711" s="188"/>
      <c r="E711" s="189"/>
      <c r="F711" s="188"/>
      <c r="G711" s="188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</row>
    <row r="712" spans="1:23" ht="12.75" customHeight="1">
      <c r="A712" s="187"/>
      <c r="B712" s="187"/>
      <c r="C712" s="187"/>
      <c r="D712" s="188"/>
      <c r="E712" s="189"/>
      <c r="F712" s="188"/>
      <c r="G712" s="188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</row>
    <row r="713" spans="1:23" ht="12.75" customHeight="1">
      <c r="A713" s="187"/>
      <c r="B713" s="187"/>
      <c r="C713" s="187"/>
      <c r="D713" s="188"/>
      <c r="E713" s="189"/>
      <c r="F713" s="188"/>
      <c r="G713" s="188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</row>
    <row r="714" spans="1:23" ht="12.75" customHeight="1">
      <c r="A714" s="187"/>
      <c r="B714" s="187"/>
      <c r="C714" s="187"/>
      <c r="D714" s="188"/>
      <c r="E714" s="189"/>
      <c r="F714" s="188"/>
      <c r="G714" s="188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</row>
    <row r="715" spans="1:23" ht="12.75" customHeight="1">
      <c r="A715" s="187"/>
      <c r="B715" s="187"/>
      <c r="C715" s="187"/>
      <c r="D715" s="188"/>
      <c r="E715" s="189"/>
      <c r="F715" s="188"/>
      <c r="G715" s="188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</row>
    <row r="716" spans="1:23" ht="12.75" customHeight="1">
      <c r="A716" s="187"/>
      <c r="B716" s="187"/>
      <c r="C716" s="187"/>
      <c r="D716" s="188"/>
      <c r="E716" s="189"/>
      <c r="F716" s="188"/>
      <c r="G716" s="188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</row>
    <row r="717" spans="1:23" ht="12.75" customHeight="1">
      <c r="A717" s="187"/>
      <c r="B717" s="187"/>
      <c r="C717" s="187"/>
      <c r="D717" s="188"/>
      <c r="E717" s="189"/>
      <c r="F717" s="188"/>
      <c r="G717" s="188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</row>
    <row r="718" spans="1:23" ht="12.75" customHeight="1">
      <c r="A718" s="187"/>
      <c r="B718" s="187"/>
      <c r="C718" s="187"/>
      <c r="D718" s="188"/>
      <c r="E718" s="189"/>
      <c r="F718" s="188"/>
      <c r="G718" s="188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</row>
    <row r="719" spans="1:23" ht="12.75" customHeight="1">
      <c r="A719" s="187"/>
      <c r="B719" s="187"/>
      <c r="C719" s="187"/>
      <c r="D719" s="188"/>
      <c r="E719" s="189"/>
      <c r="F719" s="188"/>
      <c r="G719" s="188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</row>
    <row r="720" spans="1:23" ht="12.75" customHeight="1">
      <c r="A720" s="187"/>
      <c r="B720" s="187"/>
      <c r="C720" s="187"/>
      <c r="D720" s="188"/>
      <c r="E720" s="189"/>
      <c r="F720" s="188"/>
      <c r="G720" s="188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</row>
    <row r="721" spans="1:23" ht="12.75" customHeight="1">
      <c r="A721" s="187"/>
      <c r="B721" s="187"/>
      <c r="C721" s="187"/>
      <c r="D721" s="188"/>
      <c r="E721" s="189"/>
      <c r="F721" s="188"/>
      <c r="G721" s="188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</row>
    <row r="722" spans="1:23" ht="12.75" customHeight="1">
      <c r="A722" s="187"/>
      <c r="B722" s="187"/>
      <c r="C722" s="187"/>
      <c r="D722" s="188"/>
      <c r="E722" s="189"/>
      <c r="F722" s="188"/>
      <c r="G722" s="188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</row>
    <row r="723" spans="1:23" ht="12.75" customHeight="1">
      <c r="A723" s="187"/>
      <c r="B723" s="187"/>
      <c r="C723" s="187"/>
      <c r="D723" s="188"/>
      <c r="E723" s="189"/>
      <c r="F723" s="188"/>
      <c r="G723" s="188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</row>
    <row r="724" spans="1:23" ht="12.75" customHeight="1">
      <c r="A724" s="187"/>
      <c r="B724" s="187"/>
      <c r="C724" s="187"/>
      <c r="D724" s="188"/>
      <c r="E724" s="189"/>
      <c r="F724" s="188"/>
      <c r="G724" s="188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</row>
    <row r="725" spans="1:23" ht="12.75" customHeight="1">
      <c r="A725" s="187"/>
      <c r="B725" s="187"/>
      <c r="C725" s="187"/>
      <c r="D725" s="188"/>
      <c r="E725" s="189"/>
      <c r="F725" s="188"/>
      <c r="G725" s="188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</row>
    <row r="726" spans="1:23" ht="12.75" customHeight="1">
      <c r="A726" s="187"/>
      <c r="B726" s="187"/>
      <c r="C726" s="187"/>
      <c r="D726" s="188"/>
      <c r="E726" s="189"/>
      <c r="F726" s="188"/>
      <c r="G726" s="188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</row>
    <row r="727" spans="1:23" ht="12.75" customHeight="1">
      <c r="A727" s="187"/>
      <c r="B727" s="187"/>
      <c r="C727" s="187"/>
      <c r="D727" s="188"/>
      <c r="E727" s="189"/>
      <c r="F727" s="188"/>
      <c r="G727" s="188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</row>
    <row r="728" spans="1:23" ht="12.75" customHeight="1">
      <c r="A728" s="187"/>
      <c r="B728" s="187"/>
      <c r="C728" s="187"/>
      <c r="D728" s="188"/>
      <c r="E728" s="189"/>
      <c r="F728" s="188"/>
      <c r="G728" s="188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</row>
    <row r="729" spans="1:23" ht="12.75" customHeight="1">
      <c r="A729" s="187"/>
      <c r="B729" s="187"/>
      <c r="C729" s="187"/>
      <c r="D729" s="188"/>
      <c r="E729" s="189"/>
      <c r="F729" s="188"/>
      <c r="G729" s="188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</row>
    <row r="730" spans="1:23" ht="12.75" customHeight="1">
      <c r="A730" s="187"/>
      <c r="B730" s="187"/>
      <c r="C730" s="187"/>
      <c r="D730" s="188"/>
      <c r="E730" s="189"/>
      <c r="F730" s="188"/>
      <c r="G730" s="188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</row>
    <row r="731" spans="1:23" ht="12.75" customHeight="1">
      <c r="A731" s="187"/>
      <c r="B731" s="187"/>
      <c r="C731" s="187"/>
      <c r="D731" s="188"/>
      <c r="E731" s="189"/>
      <c r="F731" s="188"/>
      <c r="G731" s="188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</row>
    <row r="732" spans="1:23" ht="12.75" customHeight="1">
      <c r="A732" s="187"/>
      <c r="B732" s="187"/>
      <c r="C732" s="187"/>
      <c r="D732" s="188"/>
      <c r="E732" s="189"/>
      <c r="F732" s="188"/>
      <c r="G732" s="188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</row>
    <row r="733" spans="1:23" ht="12.75" customHeight="1">
      <c r="A733" s="187"/>
      <c r="B733" s="187"/>
      <c r="C733" s="187"/>
      <c r="D733" s="188"/>
      <c r="E733" s="189"/>
      <c r="F733" s="188"/>
      <c r="G733" s="188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</row>
    <row r="734" spans="1:23" ht="12.75" customHeight="1">
      <c r="A734" s="187"/>
      <c r="B734" s="187"/>
      <c r="C734" s="187"/>
      <c r="D734" s="188"/>
      <c r="E734" s="189"/>
      <c r="F734" s="188"/>
      <c r="G734" s="188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</row>
    <row r="735" spans="1:23" ht="12.75" customHeight="1">
      <c r="A735" s="187"/>
      <c r="B735" s="187"/>
      <c r="C735" s="187"/>
      <c r="D735" s="188"/>
      <c r="E735" s="189"/>
      <c r="F735" s="188"/>
      <c r="G735" s="188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</row>
    <row r="736" spans="1:23" ht="12.75" customHeight="1">
      <c r="A736" s="187"/>
      <c r="B736" s="187"/>
      <c r="C736" s="187"/>
      <c r="D736" s="188"/>
      <c r="E736" s="189"/>
      <c r="F736" s="188"/>
      <c r="G736" s="188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</row>
    <row r="737" spans="1:23" ht="12.75" customHeight="1">
      <c r="A737" s="187"/>
      <c r="B737" s="187"/>
      <c r="C737" s="187"/>
      <c r="D737" s="188"/>
      <c r="E737" s="189"/>
      <c r="F737" s="188"/>
      <c r="G737" s="188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</row>
    <row r="738" spans="1:23" ht="12.75" customHeight="1">
      <c r="A738" s="187"/>
      <c r="B738" s="187"/>
      <c r="C738" s="187"/>
      <c r="D738" s="188"/>
      <c r="E738" s="189"/>
      <c r="F738" s="188"/>
      <c r="G738" s="188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</row>
    <row r="739" spans="1:23" ht="12.75" customHeight="1">
      <c r="A739" s="187"/>
      <c r="B739" s="187"/>
      <c r="C739" s="187"/>
      <c r="D739" s="188"/>
      <c r="E739" s="189"/>
      <c r="F739" s="188"/>
      <c r="G739" s="188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</row>
    <row r="740" spans="1:23" ht="12.75" customHeight="1">
      <c r="A740" s="187"/>
      <c r="B740" s="187"/>
      <c r="C740" s="187"/>
      <c r="D740" s="188"/>
      <c r="E740" s="189"/>
      <c r="F740" s="188"/>
      <c r="G740" s="188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</row>
    <row r="741" spans="1:23" ht="12.75" customHeight="1">
      <c r="A741" s="187"/>
      <c r="B741" s="187"/>
      <c r="C741" s="187"/>
      <c r="D741" s="188"/>
      <c r="E741" s="189"/>
      <c r="F741" s="188"/>
      <c r="G741" s="188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</row>
    <row r="742" spans="1:23" ht="12.75" customHeight="1">
      <c r="A742" s="187"/>
      <c r="B742" s="187"/>
      <c r="C742" s="187"/>
      <c r="D742" s="188"/>
      <c r="E742" s="189"/>
      <c r="F742" s="188"/>
      <c r="G742" s="188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</row>
    <row r="743" spans="1:23" ht="12.75" customHeight="1">
      <c r="A743" s="187"/>
      <c r="B743" s="187"/>
      <c r="C743" s="187"/>
      <c r="D743" s="188"/>
      <c r="E743" s="189"/>
      <c r="F743" s="188"/>
      <c r="G743" s="188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</row>
    <row r="744" spans="1:23" ht="12.75" customHeight="1">
      <c r="A744" s="187"/>
      <c r="B744" s="187"/>
      <c r="C744" s="187"/>
      <c r="D744" s="188"/>
      <c r="E744" s="189"/>
      <c r="F744" s="188"/>
      <c r="G744" s="188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</row>
    <row r="745" spans="1:23" ht="12.75" customHeight="1">
      <c r="A745" s="187"/>
      <c r="B745" s="187"/>
      <c r="C745" s="187"/>
      <c r="D745" s="188"/>
      <c r="E745" s="189"/>
      <c r="F745" s="188"/>
      <c r="G745" s="188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</row>
    <row r="746" spans="1:23" ht="12.75" customHeight="1">
      <c r="A746" s="187"/>
      <c r="B746" s="187"/>
      <c r="C746" s="187"/>
      <c r="D746" s="188"/>
      <c r="E746" s="189"/>
      <c r="F746" s="188"/>
      <c r="G746" s="188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</row>
    <row r="747" spans="1:23" ht="12.75" customHeight="1">
      <c r="A747" s="187"/>
      <c r="B747" s="187"/>
      <c r="C747" s="187"/>
      <c r="D747" s="188"/>
      <c r="E747" s="189"/>
      <c r="F747" s="188"/>
      <c r="G747" s="188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</row>
    <row r="748" spans="1:23" ht="12.75" customHeight="1">
      <c r="A748" s="187"/>
      <c r="B748" s="187"/>
      <c r="C748" s="187"/>
      <c r="D748" s="188"/>
      <c r="E748" s="189"/>
      <c r="F748" s="188"/>
      <c r="G748" s="188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</row>
    <row r="749" spans="1:23" ht="12.75" customHeight="1">
      <c r="A749" s="187"/>
      <c r="B749" s="187"/>
      <c r="C749" s="187"/>
      <c r="D749" s="188"/>
      <c r="E749" s="189"/>
      <c r="F749" s="188"/>
      <c r="G749" s="188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</row>
    <row r="750" spans="1:23" ht="12.75" customHeight="1">
      <c r="A750" s="187"/>
      <c r="B750" s="187"/>
      <c r="C750" s="187"/>
      <c r="D750" s="188"/>
      <c r="E750" s="189"/>
      <c r="F750" s="188"/>
      <c r="G750" s="188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</row>
    <row r="751" spans="1:23" ht="12.75" customHeight="1">
      <c r="A751" s="187"/>
      <c r="B751" s="187"/>
      <c r="C751" s="187"/>
      <c r="D751" s="188"/>
      <c r="E751" s="189"/>
      <c r="F751" s="188"/>
      <c r="G751" s="188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</row>
    <row r="752" spans="1:23" ht="12.75" customHeight="1">
      <c r="A752" s="187"/>
      <c r="B752" s="187"/>
      <c r="C752" s="187"/>
      <c r="D752" s="188"/>
      <c r="E752" s="189"/>
      <c r="F752" s="188"/>
      <c r="G752" s="188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</row>
    <row r="753" spans="1:23" ht="12.75" customHeight="1">
      <c r="A753" s="187"/>
      <c r="B753" s="187"/>
      <c r="C753" s="187"/>
      <c r="D753" s="188"/>
      <c r="E753" s="189"/>
      <c r="F753" s="188"/>
      <c r="G753" s="188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</row>
    <row r="754" spans="1:23" ht="12.75" customHeight="1">
      <c r="A754" s="187"/>
      <c r="B754" s="187"/>
      <c r="C754" s="187"/>
      <c r="D754" s="188"/>
      <c r="E754" s="189"/>
      <c r="F754" s="188"/>
      <c r="G754" s="188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</row>
    <row r="755" spans="1:23" ht="12.75" customHeight="1">
      <c r="A755" s="187"/>
      <c r="B755" s="187"/>
      <c r="C755" s="187"/>
      <c r="D755" s="188"/>
      <c r="E755" s="189"/>
      <c r="F755" s="188"/>
      <c r="G755" s="188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</row>
    <row r="756" spans="1:23" ht="12.75" customHeight="1">
      <c r="A756" s="187"/>
      <c r="B756" s="187"/>
      <c r="C756" s="187"/>
      <c r="D756" s="188"/>
      <c r="E756" s="189"/>
      <c r="F756" s="188"/>
      <c r="G756" s="188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</row>
    <row r="757" spans="1:23" ht="12.75" customHeight="1">
      <c r="A757" s="187"/>
      <c r="B757" s="187"/>
      <c r="C757" s="187"/>
      <c r="D757" s="188"/>
      <c r="E757" s="189"/>
      <c r="F757" s="188"/>
      <c r="G757" s="188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</row>
    <row r="758" spans="1:23" ht="12.75" customHeight="1">
      <c r="A758" s="187"/>
      <c r="B758" s="187"/>
      <c r="C758" s="187"/>
      <c r="D758" s="188"/>
      <c r="E758" s="189"/>
      <c r="F758" s="188"/>
      <c r="G758" s="188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</row>
    <row r="759" spans="1:23" ht="12.75" customHeight="1">
      <c r="A759" s="187"/>
      <c r="B759" s="187"/>
      <c r="C759" s="187"/>
      <c r="D759" s="188"/>
      <c r="E759" s="189"/>
      <c r="F759" s="188"/>
      <c r="G759" s="188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</row>
    <row r="760" spans="1:23" ht="12.75" customHeight="1">
      <c r="A760" s="187"/>
      <c r="B760" s="187"/>
      <c r="C760" s="187"/>
      <c r="D760" s="188"/>
      <c r="E760" s="189"/>
      <c r="F760" s="188"/>
      <c r="G760" s="188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</row>
    <row r="761" spans="1:23" ht="12.75" customHeight="1">
      <c r="A761" s="187"/>
      <c r="B761" s="187"/>
      <c r="C761" s="187"/>
      <c r="D761" s="188"/>
      <c r="E761" s="189"/>
      <c r="F761" s="188"/>
      <c r="G761" s="188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</row>
    <row r="762" spans="1:23" ht="12.75" customHeight="1">
      <c r="A762" s="187"/>
      <c r="B762" s="187"/>
      <c r="C762" s="187"/>
      <c r="D762" s="188"/>
      <c r="E762" s="189"/>
      <c r="F762" s="188"/>
      <c r="G762" s="188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</row>
    <row r="763" spans="1:23" ht="12.75" customHeight="1">
      <c r="A763" s="187"/>
      <c r="B763" s="187"/>
      <c r="C763" s="187"/>
      <c r="D763" s="188"/>
      <c r="E763" s="189"/>
      <c r="F763" s="188"/>
      <c r="G763" s="188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</row>
    <row r="764" spans="1:23" ht="12.75" customHeight="1">
      <c r="A764" s="187"/>
      <c r="B764" s="187"/>
      <c r="C764" s="187"/>
      <c r="D764" s="188"/>
      <c r="E764" s="189"/>
      <c r="F764" s="188"/>
      <c r="G764" s="188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</row>
    <row r="765" spans="1:23" ht="12.75" customHeight="1">
      <c r="A765" s="187"/>
      <c r="B765" s="187"/>
      <c r="C765" s="187"/>
      <c r="D765" s="188"/>
      <c r="E765" s="189"/>
      <c r="F765" s="188"/>
      <c r="G765" s="188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</row>
    <row r="766" spans="1:23" ht="12.75" customHeight="1">
      <c r="A766" s="187"/>
      <c r="B766" s="187"/>
      <c r="C766" s="187"/>
      <c r="D766" s="188"/>
      <c r="E766" s="189"/>
      <c r="F766" s="188"/>
      <c r="G766" s="188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</row>
    <row r="767" spans="1:23" ht="12.75" customHeight="1">
      <c r="A767" s="187"/>
      <c r="B767" s="187"/>
      <c r="C767" s="187"/>
      <c r="D767" s="188"/>
      <c r="E767" s="189"/>
      <c r="F767" s="188"/>
      <c r="G767" s="188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</row>
    <row r="768" spans="1:23" ht="12.75" customHeight="1">
      <c r="A768" s="187"/>
      <c r="B768" s="187"/>
      <c r="C768" s="187"/>
      <c r="D768" s="188"/>
      <c r="E768" s="189"/>
      <c r="F768" s="188"/>
      <c r="G768" s="188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</row>
    <row r="769" spans="1:23" ht="12.75" customHeight="1">
      <c r="A769" s="187"/>
      <c r="B769" s="187"/>
      <c r="C769" s="187"/>
      <c r="D769" s="188"/>
      <c r="E769" s="189"/>
      <c r="F769" s="188"/>
      <c r="G769" s="188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</row>
    <row r="770" spans="1:23" ht="12.75" customHeight="1">
      <c r="A770" s="187"/>
      <c r="B770" s="187"/>
      <c r="C770" s="187"/>
      <c r="D770" s="188"/>
      <c r="E770" s="189"/>
      <c r="F770" s="188"/>
      <c r="G770" s="188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</row>
    <row r="771" spans="1:23" ht="12.75" customHeight="1">
      <c r="A771" s="187"/>
      <c r="B771" s="187"/>
      <c r="C771" s="187"/>
      <c r="D771" s="188"/>
      <c r="E771" s="189"/>
      <c r="F771" s="188"/>
      <c r="G771" s="188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</row>
    <row r="772" spans="1:23" ht="12.75" customHeight="1">
      <c r="A772" s="187"/>
      <c r="B772" s="187"/>
      <c r="C772" s="187"/>
      <c r="D772" s="188"/>
      <c r="E772" s="189"/>
      <c r="F772" s="188"/>
      <c r="G772" s="188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</row>
    <row r="773" spans="1:23" ht="12.75" customHeight="1">
      <c r="A773" s="187"/>
      <c r="B773" s="187"/>
      <c r="C773" s="187"/>
      <c r="D773" s="188"/>
      <c r="E773" s="189"/>
      <c r="F773" s="188"/>
      <c r="G773" s="188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</row>
    <row r="774" spans="1:23" ht="12.75" customHeight="1">
      <c r="A774" s="187"/>
      <c r="B774" s="187"/>
      <c r="C774" s="187"/>
      <c r="D774" s="188"/>
      <c r="E774" s="189"/>
      <c r="F774" s="188"/>
      <c r="G774" s="188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</row>
    <row r="775" spans="1:23" ht="12.75" customHeight="1">
      <c r="A775" s="187"/>
      <c r="B775" s="187"/>
      <c r="C775" s="187"/>
      <c r="D775" s="188"/>
      <c r="E775" s="189"/>
      <c r="F775" s="188"/>
      <c r="G775" s="188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</row>
    <row r="776" spans="1:23" ht="12.75" customHeight="1">
      <c r="A776" s="187"/>
      <c r="B776" s="187"/>
      <c r="C776" s="187"/>
      <c r="D776" s="188"/>
      <c r="E776" s="189"/>
      <c r="F776" s="188"/>
      <c r="G776" s="188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</row>
    <row r="777" spans="1:23" ht="12.75" customHeight="1">
      <c r="A777" s="187"/>
      <c r="B777" s="187"/>
      <c r="C777" s="187"/>
      <c r="D777" s="188"/>
      <c r="E777" s="189"/>
      <c r="F777" s="188"/>
      <c r="G777" s="188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</row>
    <row r="778" spans="1:23" ht="12.75" customHeight="1">
      <c r="A778" s="187"/>
      <c r="B778" s="187"/>
      <c r="C778" s="187"/>
      <c r="D778" s="188"/>
      <c r="E778" s="189"/>
      <c r="F778" s="188"/>
      <c r="G778" s="188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</row>
    <row r="779" spans="1:23" ht="12.75" customHeight="1">
      <c r="A779" s="187"/>
      <c r="B779" s="187"/>
      <c r="C779" s="187"/>
      <c r="D779" s="188"/>
      <c r="E779" s="189"/>
      <c r="F779" s="188"/>
      <c r="G779" s="188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</row>
    <row r="780" spans="1:23" ht="12.75" customHeight="1">
      <c r="A780" s="187"/>
      <c r="B780" s="187"/>
      <c r="C780" s="187"/>
      <c r="D780" s="188"/>
      <c r="E780" s="189"/>
      <c r="F780" s="188"/>
      <c r="G780" s="188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</row>
    <row r="781" spans="1:23" ht="12.75" customHeight="1">
      <c r="A781" s="187"/>
      <c r="B781" s="187"/>
      <c r="C781" s="187"/>
      <c r="D781" s="188"/>
      <c r="E781" s="189"/>
      <c r="F781" s="188"/>
      <c r="G781" s="188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</row>
    <row r="782" spans="1:23" ht="12.75" customHeight="1">
      <c r="A782" s="187"/>
      <c r="B782" s="187"/>
      <c r="C782" s="187"/>
      <c r="D782" s="188"/>
      <c r="E782" s="189"/>
      <c r="F782" s="188"/>
      <c r="G782" s="188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</row>
    <row r="783" spans="1:23" ht="12.75" customHeight="1">
      <c r="A783" s="187"/>
      <c r="B783" s="187"/>
      <c r="C783" s="187"/>
      <c r="D783" s="188"/>
      <c r="E783" s="189"/>
      <c r="F783" s="188"/>
      <c r="G783" s="188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</row>
    <row r="784" spans="1:23" ht="12.75" customHeight="1">
      <c r="A784" s="187"/>
      <c r="B784" s="187"/>
      <c r="C784" s="187"/>
      <c r="D784" s="188"/>
      <c r="E784" s="189"/>
      <c r="F784" s="188"/>
      <c r="G784" s="188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</row>
    <row r="785" spans="1:23" ht="12.75" customHeight="1">
      <c r="A785" s="187"/>
      <c r="B785" s="187"/>
      <c r="C785" s="187"/>
      <c r="D785" s="188"/>
      <c r="E785" s="189"/>
      <c r="F785" s="188"/>
      <c r="G785" s="188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</row>
    <row r="786" spans="1:23" ht="12.75" customHeight="1">
      <c r="A786" s="187"/>
      <c r="B786" s="187"/>
      <c r="C786" s="187"/>
      <c r="D786" s="188"/>
      <c r="E786" s="189"/>
      <c r="F786" s="188"/>
      <c r="G786" s="188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</row>
    <row r="787" spans="1:23" ht="12.75" customHeight="1">
      <c r="A787" s="187"/>
      <c r="B787" s="187"/>
      <c r="C787" s="187"/>
      <c r="D787" s="188"/>
      <c r="E787" s="189"/>
      <c r="F787" s="188"/>
      <c r="G787" s="188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</row>
    <row r="788" spans="1:23" ht="12.75" customHeight="1">
      <c r="A788" s="187"/>
      <c r="B788" s="187"/>
      <c r="C788" s="187"/>
      <c r="D788" s="188"/>
      <c r="E788" s="189"/>
      <c r="F788" s="188"/>
      <c r="G788" s="188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</row>
    <row r="789" spans="1:23" ht="12.75" customHeight="1">
      <c r="A789" s="187"/>
      <c r="B789" s="187"/>
      <c r="C789" s="187"/>
      <c r="D789" s="188"/>
      <c r="E789" s="189"/>
      <c r="F789" s="188"/>
      <c r="G789" s="188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</row>
    <row r="790" spans="1:23" ht="12.75" customHeight="1">
      <c r="A790" s="187"/>
      <c r="B790" s="187"/>
      <c r="C790" s="187"/>
      <c r="D790" s="188"/>
      <c r="E790" s="189"/>
      <c r="F790" s="188"/>
      <c r="G790" s="188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</row>
    <row r="791" spans="1:23" ht="12.75" customHeight="1">
      <c r="A791" s="187"/>
      <c r="B791" s="187"/>
      <c r="C791" s="187"/>
      <c r="D791" s="188"/>
      <c r="E791" s="189"/>
      <c r="F791" s="188"/>
      <c r="G791" s="188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</row>
    <row r="792" spans="1:23" ht="12.75" customHeight="1">
      <c r="A792" s="187"/>
      <c r="B792" s="187"/>
      <c r="C792" s="187"/>
      <c r="D792" s="188"/>
      <c r="E792" s="189"/>
      <c r="F792" s="188"/>
      <c r="G792" s="188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</row>
    <row r="793" spans="1:23" ht="12.75" customHeight="1">
      <c r="A793" s="187"/>
      <c r="B793" s="187"/>
      <c r="C793" s="187"/>
      <c r="D793" s="188"/>
      <c r="E793" s="189"/>
      <c r="F793" s="188"/>
      <c r="G793" s="188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</row>
    <row r="794" spans="1:23" ht="12.75" customHeight="1">
      <c r="A794" s="187"/>
      <c r="B794" s="187"/>
      <c r="C794" s="187"/>
      <c r="D794" s="188"/>
      <c r="E794" s="189"/>
      <c r="F794" s="188"/>
      <c r="G794" s="188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</row>
    <row r="795" spans="1:23" ht="12.75" customHeight="1">
      <c r="A795" s="187"/>
      <c r="B795" s="187"/>
      <c r="C795" s="187"/>
      <c r="D795" s="188"/>
      <c r="E795" s="189"/>
      <c r="F795" s="188"/>
      <c r="G795" s="188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</row>
    <row r="796" spans="1:23" ht="12.75" customHeight="1">
      <c r="A796" s="187"/>
      <c r="B796" s="187"/>
      <c r="C796" s="187"/>
      <c r="D796" s="188"/>
      <c r="E796" s="189"/>
      <c r="F796" s="188"/>
      <c r="G796" s="188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</row>
    <row r="797" spans="1:23" ht="12.75" customHeight="1">
      <c r="A797" s="187"/>
      <c r="B797" s="187"/>
      <c r="C797" s="187"/>
      <c r="D797" s="188"/>
      <c r="E797" s="189"/>
      <c r="F797" s="188"/>
      <c r="G797" s="188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</row>
    <row r="798" spans="1:23" ht="12.75" customHeight="1">
      <c r="A798" s="187"/>
      <c r="B798" s="187"/>
      <c r="C798" s="187"/>
      <c r="D798" s="188"/>
      <c r="E798" s="189"/>
      <c r="F798" s="188"/>
      <c r="G798" s="188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</row>
    <row r="799" spans="1:23" ht="12.75" customHeight="1">
      <c r="A799" s="187"/>
      <c r="B799" s="187"/>
      <c r="C799" s="187"/>
      <c r="D799" s="188"/>
      <c r="E799" s="189"/>
      <c r="F799" s="188"/>
      <c r="G799" s="188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</row>
    <row r="800" spans="1:23" ht="12.75" customHeight="1">
      <c r="A800" s="187"/>
      <c r="B800" s="187"/>
      <c r="C800" s="187"/>
      <c r="D800" s="188"/>
      <c r="E800" s="189"/>
      <c r="F800" s="188"/>
      <c r="G800" s="188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</row>
    <row r="801" spans="1:23" ht="12.75" customHeight="1">
      <c r="A801" s="187"/>
      <c r="B801" s="187"/>
      <c r="C801" s="187"/>
      <c r="D801" s="188"/>
      <c r="E801" s="189"/>
      <c r="F801" s="188"/>
      <c r="G801" s="188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</row>
    <row r="802" spans="1:23" ht="12.75" customHeight="1">
      <c r="A802" s="187"/>
      <c r="B802" s="187"/>
      <c r="C802" s="187"/>
      <c r="D802" s="188"/>
      <c r="E802" s="189"/>
      <c r="F802" s="188"/>
      <c r="G802" s="188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</row>
    <row r="803" spans="1:23" ht="12.75" customHeight="1">
      <c r="A803" s="187"/>
      <c r="B803" s="187"/>
      <c r="C803" s="187"/>
      <c r="D803" s="188"/>
      <c r="E803" s="189"/>
      <c r="F803" s="188"/>
      <c r="G803" s="188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</row>
    <row r="804" spans="1:23" ht="12.75" customHeight="1">
      <c r="A804" s="187"/>
      <c r="B804" s="187"/>
      <c r="C804" s="187"/>
      <c r="D804" s="188"/>
      <c r="E804" s="189"/>
      <c r="F804" s="188"/>
      <c r="G804" s="188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</row>
    <row r="805" spans="1:23" ht="12.75" customHeight="1">
      <c r="A805" s="187"/>
      <c r="B805" s="187"/>
      <c r="C805" s="187"/>
      <c r="D805" s="188"/>
      <c r="E805" s="189"/>
      <c r="F805" s="188"/>
      <c r="G805" s="188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</row>
    <row r="806" spans="1:23" ht="12.75" customHeight="1">
      <c r="A806" s="187"/>
      <c r="B806" s="187"/>
      <c r="C806" s="187"/>
      <c r="D806" s="188"/>
      <c r="E806" s="189"/>
      <c r="F806" s="188"/>
      <c r="G806" s="188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</row>
    <row r="807" spans="1:23" ht="12.75" customHeight="1">
      <c r="A807" s="187"/>
      <c r="B807" s="187"/>
      <c r="C807" s="187"/>
      <c r="D807" s="188"/>
      <c r="E807" s="189"/>
      <c r="F807" s="188"/>
      <c r="G807" s="188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</row>
    <row r="808" spans="1:23" ht="12.75" customHeight="1">
      <c r="A808" s="187"/>
      <c r="B808" s="187"/>
      <c r="C808" s="187"/>
      <c r="D808" s="188"/>
      <c r="E808" s="189"/>
      <c r="F808" s="188"/>
      <c r="G808" s="188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</row>
    <row r="809" spans="1:23" ht="12.75" customHeight="1">
      <c r="A809" s="187"/>
      <c r="B809" s="187"/>
      <c r="C809" s="187"/>
      <c r="D809" s="188"/>
      <c r="E809" s="189"/>
      <c r="F809" s="188"/>
      <c r="G809" s="188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</row>
    <row r="810" spans="1:23" ht="12.75" customHeight="1">
      <c r="A810" s="187"/>
      <c r="B810" s="187"/>
      <c r="C810" s="187"/>
      <c r="D810" s="188"/>
      <c r="E810" s="189"/>
      <c r="F810" s="188"/>
      <c r="G810" s="188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</row>
    <row r="811" spans="1:23" ht="12.75" customHeight="1">
      <c r="A811" s="187"/>
      <c r="B811" s="187"/>
      <c r="C811" s="187"/>
      <c r="D811" s="188"/>
      <c r="E811" s="189"/>
      <c r="F811" s="188"/>
      <c r="G811" s="188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</row>
    <row r="812" spans="1:23" ht="12.75" customHeight="1">
      <c r="A812" s="187"/>
      <c r="B812" s="187"/>
      <c r="C812" s="187"/>
      <c r="D812" s="188"/>
      <c r="E812" s="189"/>
      <c r="F812" s="188"/>
      <c r="G812" s="188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</row>
    <row r="813" spans="1:23" ht="12.75" customHeight="1">
      <c r="A813" s="187"/>
      <c r="B813" s="187"/>
      <c r="C813" s="187"/>
      <c r="D813" s="188"/>
      <c r="E813" s="189"/>
      <c r="F813" s="188"/>
      <c r="G813" s="188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</row>
    <row r="814" spans="1:23" ht="12.75" customHeight="1">
      <c r="A814" s="187"/>
      <c r="B814" s="187"/>
      <c r="C814" s="187"/>
      <c r="D814" s="188"/>
      <c r="E814" s="189"/>
      <c r="F814" s="188"/>
      <c r="G814" s="188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</row>
    <row r="815" spans="1:23" ht="12.75" customHeight="1">
      <c r="A815" s="187"/>
      <c r="B815" s="187"/>
      <c r="C815" s="187"/>
      <c r="D815" s="188"/>
      <c r="E815" s="189"/>
      <c r="F815" s="188"/>
      <c r="G815" s="188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</row>
    <row r="816" spans="1:23" ht="12.75" customHeight="1">
      <c r="A816" s="187"/>
      <c r="B816" s="187"/>
      <c r="C816" s="187"/>
      <c r="D816" s="188"/>
      <c r="E816" s="189"/>
      <c r="F816" s="188"/>
      <c r="G816" s="188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</row>
    <row r="817" spans="1:23" ht="12.75" customHeight="1">
      <c r="A817" s="187"/>
      <c r="B817" s="187"/>
      <c r="C817" s="187"/>
      <c r="D817" s="188"/>
      <c r="E817" s="189"/>
      <c r="F817" s="188"/>
      <c r="G817" s="188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</row>
    <row r="818" spans="1:23" ht="12.75" customHeight="1">
      <c r="A818" s="187"/>
      <c r="B818" s="187"/>
      <c r="C818" s="187"/>
      <c r="D818" s="188"/>
      <c r="E818" s="189"/>
      <c r="F818" s="188"/>
      <c r="G818" s="188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</row>
    <row r="819" spans="1:23" ht="12.75" customHeight="1">
      <c r="A819" s="187"/>
      <c r="B819" s="187"/>
      <c r="C819" s="187"/>
      <c r="D819" s="188"/>
      <c r="E819" s="189"/>
      <c r="F819" s="188"/>
      <c r="G819" s="188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</row>
    <row r="820" spans="1:23" ht="12.75" customHeight="1">
      <c r="A820" s="187"/>
      <c r="B820" s="187"/>
      <c r="C820" s="187"/>
      <c r="D820" s="188"/>
      <c r="E820" s="189"/>
      <c r="F820" s="188"/>
      <c r="G820" s="188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</row>
    <row r="821" spans="1:23" ht="12.75" customHeight="1">
      <c r="A821" s="187"/>
      <c r="B821" s="187"/>
      <c r="C821" s="187"/>
      <c r="D821" s="188"/>
      <c r="E821" s="189"/>
      <c r="F821" s="188"/>
      <c r="G821" s="188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</row>
    <row r="822" spans="1:23" ht="12.75" customHeight="1">
      <c r="A822" s="187"/>
      <c r="B822" s="187"/>
      <c r="C822" s="187"/>
      <c r="D822" s="188"/>
      <c r="E822" s="189"/>
      <c r="F822" s="188"/>
      <c r="G822" s="188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</row>
    <row r="823" spans="1:23" ht="12.75" customHeight="1">
      <c r="A823" s="187"/>
      <c r="B823" s="187"/>
      <c r="C823" s="187"/>
      <c r="D823" s="188"/>
      <c r="E823" s="189"/>
      <c r="F823" s="188"/>
      <c r="G823" s="188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</row>
    <row r="824" spans="1:23" ht="12.75" customHeight="1">
      <c r="A824" s="187"/>
      <c r="B824" s="187"/>
      <c r="C824" s="187"/>
      <c r="D824" s="188"/>
      <c r="E824" s="189"/>
      <c r="F824" s="188"/>
      <c r="G824" s="188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</row>
    <row r="825" spans="1:23" ht="12.75" customHeight="1">
      <c r="A825" s="187"/>
      <c r="B825" s="187"/>
      <c r="C825" s="187"/>
      <c r="D825" s="188"/>
      <c r="E825" s="189"/>
      <c r="F825" s="188"/>
      <c r="G825" s="188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</row>
    <row r="826" spans="1:23" ht="12.75" customHeight="1">
      <c r="A826" s="187"/>
      <c r="B826" s="187"/>
      <c r="C826" s="187"/>
      <c r="D826" s="188"/>
      <c r="E826" s="189"/>
      <c r="F826" s="188"/>
      <c r="G826" s="188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</row>
    <row r="827" spans="1:23" ht="12.75" customHeight="1">
      <c r="A827" s="187"/>
      <c r="B827" s="187"/>
      <c r="C827" s="187"/>
      <c r="D827" s="188"/>
      <c r="E827" s="189"/>
      <c r="F827" s="188"/>
      <c r="G827" s="188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</row>
    <row r="828" spans="1:23" ht="12.75" customHeight="1">
      <c r="A828" s="187"/>
      <c r="B828" s="187"/>
      <c r="C828" s="187"/>
      <c r="D828" s="188"/>
      <c r="E828" s="189"/>
      <c r="F828" s="188"/>
      <c r="G828" s="188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</row>
    <row r="829" spans="1:23" ht="12.75" customHeight="1">
      <c r="A829" s="187"/>
      <c r="B829" s="187"/>
      <c r="C829" s="187"/>
      <c r="D829" s="188"/>
      <c r="E829" s="189"/>
      <c r="F829" s="188"/>
      <c r="G829" s="188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</row>
    <row r="830" spans="1:23" ht="12.75" customHeight="1">
      <c r="A830" s="187"/>
      <c r="B830" s="187"/>
      <c r="C830" s="187"/>
      <c r="D830" s="188"/>
      <c r="E830" s="189"/>
      <c r="F830" s="188"/>
      <c r="G830" s="188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</row>
    <row r="831" spans="1:23" ht="12.75" customHeight="1">
      <c r="A831" s="187"/>
      <c r="B831" s="187"/>
      <c r="C831" s="187"/>
      <c r="D831" s="188"/>
      <c r="E831" s="189"/>
      <c r="F831" s="188"/>
      <c r="G831" s="188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</row>
    <row r="832" spans="1:23" ht="12.75" customHeight="1">
      <c r="A832" s="187"/>
      <c r="B832" s="187"/>
      <c r="C832" s="187"/>
      <c r="D832" s="188"/>
      <c r="E832" s="189"/>
      <c r="F832" s="188"/>
      <c r="G832" s="188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</row>
    <row r="833" spans="1:23" ht="12.75" customHeight="1">
      <c r="A833" s="187"/>
      <c r="B833" s="187"/>
      <c r="C833" s="187"/>
      <c r="D833" s="188"/>
      <c r="E833" s="189"/>
      <c r="F833" s="188"/>
      <c r="G833" s="188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</row>
    <row r="834" spans="1:23" ht="12.75" customHeight="1">
      <c r="A834" s="187"/>
      <c r="B834" s="187"/>
      <c r="C834" s="187"/>
      <c r="D834" s="188"/>
      <c r="E834" s="189"/>
      <c r="F834" s="188"/>
      <c r="G834" s="188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</row>
    <row r="835" spans="1:23" ht="12.75" customHeight="1">
      <c r="A835" s="187"/>
      <c r="B835" s="187"/>
      <c r="C835" s="187"/>
      <c r="D835" s="188"/>
      <c r="E835" s="189"/>
      <c r="F835" s="188"/>
      <c r="G835" s="188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</row>
    <row r="836" spans="1:23" ht="12.75" customHeight="1">
      <c r="A836" s="187"/>
      <c r="B836" s="187"/>
      <c r="C836" s="187"/>
      <c r="D836" s="188"/>
      <c r="E836" s="189"/>
      <c r="F836" s="188"/>
      <c r="G836" s="188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</row>
    <row r="837" spans="1:23" ht="12.75" customHeight="1">
      <c r="A837" s="187"/>
      <c r="B837" s="187"/>
      <c r="C837" s="187"/>
      <c r="D837" s="188"/>
      <c r="E837" s="189"/>
      <c r="F837" s="188"/>
      <c r="G837" s="188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</row>
    <row r="838" spans="1:23" ht="12.75" customHeight="1">
      <c r="A838" s="187"/>
      <c r="B838" s="187"/>
      <c r="C838" s="187"/>
      <c r="D838" s="188"/>
      <c r="E838" s="189"/>
      <c r="F838" s="188"/>
      <c r="G838" s="188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</row>
    <row r="839" spans="1:23" ht="12.75" customHeight="1">
      <c r="A839" s="187"/>
      <c r="B839" s="187"/>
      <c r="C839" s="187"/>
      <c r="D839" s="188"/>
      <c r="E839" s="189"/>
      <c r="F839" s="188"/>
      <c r="G839" s="188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</row>
    <row r="840" spans="1:23" ht="12.75" customHeight="1">
      <c r="A840" s="187"/>
      <c r="B840" s="187"/>
      <c r="C840" s="187"/>
      <c r="D840" s="188"/>
      <c r="E840" s="189"/>
      <c r="F840" s="188"/>
      <c r="G840" s="188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</row>
    <row r="841" spans="1:23" ht="12.75" customHeight="1">
      <c r="A841" s="187"/>
      <c r="B841" s="187"/>
      <c r="C841" s="187"/>
      <c r="D841" s="188"/>
      <c r="E841" s="189"/>
      <c r="F841" s="188"/>
      <c r="G841" s="188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</row>
    <row r="842" spans="1:23" ht="12.75" customHeight="1">
      <c r="A842" s="187"/>
      <c r="B842" s="187"/>
      <c r="C842" s="187"/>
      <c r="D842" s="188"/>
      <c r="E842" s="189"/>
      <c r="F842" s="188"/>
      <c r="G842" s="188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</row>
    <row r="843" spans="1:23" ht="12.75" customHeight="1">
      <c r="A843" s="187"/>
      <c r="B843" s="187"/>
      <c r="C843" s="187"/>
      <c r="D843" s="188"/>
      <c r="E843" s="189"/>
      <c r="F843" s="188"/>
      <c r="G843" s="188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</row>
    <row r="844" spans="1:23" ht="12.75" customHeight="1">
      <c r="A844" s="187"/>
      <c r="B844" s="187"/>
      <c r="C844" s="187"/>
      <c r="D844" s="188"/>
      <c r="E844" s="189"/>
      <c r="F844" s="188"/>
      <c r="G844" s="188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</row>
    <row r="845" spans="1:23" ht="12.75" customHeight="1">
      <c r="A845" s="187"/>
      <c r="B845" s="187"/>
      <c r="C845" s="187"/>
      <c r="D845" s="188"/>
      <c r="E845" s="189"/>
      <c r="F845" s="188"/>
      <c r="G845" s="188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</row>
    <row r="846" spans="1:23" ht="12.75" customHeight="1">
      <c r="A846" s="187"/>
      <c r="B846" s="187"/>
      <c r="C846" s="187"/>
      <c r="D846" s="188"/>
      <c r="E846" s="189"/>
      <c r="F846" s="188"/>
      <c r="G846" s="188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</row>
    <row r="847" spans="1:23" ht="12.75" customHeight="1">
      <c r="A847" s="187"/>
      <c r="B847" s="187"/>
      <c r="C847" s="187"/>
      <c r="D847" s="188"/>
      <c r="E847" s="189"/>
      <c r="F847" s="188"/>
      <c r="G847" s="188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</row>
    <row r="848" spans="1:23" ht="12.75" customHeight="1">
      <c r="A848" s="187"/>
      <c r="B848" s="187"/>
      <c r="C848" s="187"/>
      <c r="D848" s="188"/>
      <c r="E848" s="189"/>
      <c r="F848" s="188"/>
      <c r="G848" s="188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</row>
    <row r="849" spans="1:23" ht="12.75" customHeight="1">
      <c r="A849" s="187"/>
      <c r="B849" s="187"/>
      <c r="C849" s="187"/>
      <c r="D849" s="188"/>
      <c r="E849" s="189"/>
      <c r="F849" s="188"/>
      <c r="G849" s="188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</row>
    <row r="850" spans="1:23" ht="12.75" customHeight="1">
      <c r="A850" s="187"/>
      <c r="B850" s="187"/>
      <c r="C850" s="187"/>
      <c r="D850" s="188"/>
      <c r="E850" s="189"/>
      <c r="F850" s="188"/>
      <c r="G850" s="188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</row>
    <row r="851" spans="1:23" ht="12.75" customHeight="1">
      <c r="A851" s="187"/>
      <c r="B851" s="187"/>
      <c r="C851" s="187"/>
      <c r="D851" s="188"/>
      <c r="E851" s="189"/>
      <c r="F851" s="188"/>
      <c r="G851" s="188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</row>
    <row r="852" spans="1:23" ht="12.75" customHeight="1">
      <c r="A852" s="187"/>
      <c r="B852" s="187"/>
      <c r="C852" s="187"/>
      <c r="D852" s="188"/>
      <c r="E852" s="189"/>
      <c r="F852" s="188"/>
      <c r="G852" s="188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</row>
    <row r="853" spans="1:23" ht="12.75" customHeight="1">
      <c r="A853" s="187"/>
      <c r="B853" s="187"/>
      <c r="C853" s="187"/>
      <c r="D853" s="188"/>
      <c r="E853" s="189"/>
      <c r="F853" s="188"/>
      <c r="G853" s="188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</row>
    <row r="854" spans="1:23" ht="12.75" customHeight="1">
      <c r="A854" s="187"/>
      <c r="B854" s="187"/>
      <c r="C854" s="187"/>
      <c r="D854" s="188"/>
      <c r="E854" s="189"/>
      <c r="F854" s="188"/>
      <c r="G854" s="188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</row>
    <row r="855" spans="1:23" ht="12.75" customHeight="1">
      <c r="A855" s="187"/>
      <c r="B855" s="187"/>
      <c r="C855" s="187"/>
      <c r="D855" s="188"/>
      <c r="E855" s="189"/>
      <c r="F855" s="188"/>
      <c r="G855" s="188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</row>
    <row r="856" spans="1:23" ht="12.75" customHeight="1">
      <c r="A856" s="187"/>
      <c r="B856" s="187"/>
      <c r="C856" s="187"/>
      <c r="D856" s="188"/>
      <c r="E856" s="189"/>
      <c r="F856" s="188"/>
      <c r="G856" s="188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</row>
    <row r="857" spans="1:23" ht="12.75" customHeight="1">
      <c r="A857" s="187"/>
      <c r="B857" s="187"/>
      <c r="C857" s="187"/>
      <c r="D857" s="188"/>
      <c r="E857" s="189"/>
      <c r="F857" s="188"/>
      <c r="G857" s="188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</row>
    <row r="858" spans="1:23" ht="12.75" customHeight="1">
      <c r="A858" s="187"/>
      <c r="B858" s="187"/>
      <c r="C858" s="187"/>
      <c r="D858" s="188"/>
      <c r="E858" s="189"/>
      <c r="F858" s="188"/>
      <c r="G858" s="188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</row>
    <row r="859" spans="1:23" ht="12.75" customHeight="1">
      <c r="A859" s="187"/>
      <c r="B859" s="187"/>
      <c r="C859" s="187"/>
      <c r="D859" s="188"/>
      <c r="E859" s="189"/>
      <c r="F859" s="188"/>
      <c r="G859" s="188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</row>
    <row r="860" spans="1:23" ht="12.75" customHeight="1">
      <c r="A860" s="187"/>
      <c r="B860" s="187"/>
      <c r="C860" s="187"/>
      <c r="D860" s="188"/>
      <c r="E860" s="189"/>
      <c r="F860" s="188"/>
      <c r="G860" s="188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</row>
    <row r="861" spans="1:23" ht="12.75" customHeight="1">
      <c r="A861" s="187"/>
      <c r="B861" s="187"/>
      <c r="C861" s="187"/>
      <c r="D861" s="188"/>
      <c r="E861" s="189"/>
      <c r="F861" s="188"/>
      <c r="G861" s="188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</row>
    <row r="862" spans="1:23" ht="12.75" customHeight="1">
      <c r="A862" s="187"/>
      <c r="B862" s="187"/>
      <c r="C862" s="187"/>
      <c r="D862" s="188"/>
      <c r="E862" s="189"/>
      <c r="F862" s="188"/>
      <c r="G862" s="188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</row>
    <row r="863" spans="1:23" ht="12.75" customHeight="1">
      <c r="A863" s="187"/>
      <c r="B863" s="187"/>
      <c r="C863" s="187"/>
      <c r="D863" s="188"/>
      <c r="E863" s="189"/>
      <c r="F863" s="188"/>
      <c r="G863" s="188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</row>
    <row r="864" spans="1:23" ht="12.75" customHeight="1">
      <c r="A864" s="187"/>
      <c r="B864" s="187"/>
      <c r="C864" s="187"/>
      <c r="D864" s="188"/>
      <c r="E864" s="189"/>
      <c r="F864" s="188"/>
      <c r="G864" s="188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</row>
    <row r="865" spans="1:23" ht="12.75" customHeight="1">
      <c r="A865" s="187"/>
      <c r="B865" s="187"/>
      <c r="C865" s="187"/>
      <c r="D865" s="188"/>
      <c r="E865" s="189"/>
      <c r="F865" s="188"/>
      <c r="G865" s="188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</row>
    <row r="866" spans="1:23" ht="12.75" customHeight="1">
      <c r="A866" s="187"/>
      <c r="B866" s="187"/>
      <c r="C866" s="187"/>
      <c r="D866" s="188"/>
      <c r="E866" s="189"/>
      <c r="F866" s="188"/>
      <c r="G866" s="188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</row>
    <row r="867" spans="1:23" ht="12.75" customHeight="1">
      <c r="A867" s="187"/>
      <c r="B867" s="187"/>
      <c r="C867" s="187"/>
      <c r="D867" s="188"/>
      <c r="E867" s="189"/>
      <c r="F867" s="188"/>
      <c r="G867" s="188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</row>
    <row r="868" spans="1:23" ht="12.75" customHeight="1">
      <c r="A868" s="187"/>
      <c r="B868" s="187"/>
      <c r="C868" s="187"/>
      <c r="D868" s="188"/>
      <c r="E868" s="189"/>
      <c r="F868" s="188"/>
      <c r="G868" s="188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</row>
    <row r="869" spans="1:23" ht="12.75" customHeight="1">
      <c r="A869" s="187"/>
      <c r="B869" s="187"/>
      <c r="C869" s="187"/>
      <c r="D869" s="188"/>
      <c r="E869" s="189"/>
      <c r="F869" s="188"/>
      <c r="G869" s="188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</row>
    <row r="870" spans="1:23" ht="12.75" customHeight="1">
      <c r="A870" s="187"/>
      <c r="B870" s="187"/>
      <c r="C870" s="187"/>
      <c r="D870" s="188"/>
      <c r="E870" s="189"/>
      <c r="F870" s="188"/>
      <c r="G870" s="188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</row>
    <row r="871" spans="1:23" ht="12.75" customHeight="1">
      <c r="A871" s="187"/>
      <c r="B871" s="187"/>
      <c r="C871" s="187"/>
      <c r="D871" s="188"/>
      <c r="E871" s="189"/>
      <c r="F871" s="188"/>
      <c r="G871" s="188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</row>
    <row r="872" spans="1:23" ht="12.75" customHeight="1">
      <c r="A872" s="187"/>
      <c r="B872" s="187"/>
      <c r="C872" s="187"/>
      <c r="D872" s="188"/>
      <c r="E872" s="189"/>
      <c r="F872" s="188"/>
      <c r="G872" s="188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</row>
    <row r="873" spans="1:23" ht="12.75" customHeight="1">
      <c r="A873" s="187"/>
      <c r="B873" s="187"/>
      <c r="C873" s="187"/>
      <c r="D873" s="188"/>
      <c r="E873" s="189"/>
      <c r="F873" s="188"/>
      <c r="G873" s="188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</row>
    <row r="874" spans="1:23" ht="12.75" customHeight="1">
      <c r="A874" s="187"/>
      <c r="B874" s="187"/>
      <c r="C874" s="187"/>
      <c r="D874" s="188"/>
      <c r="E874" s="189"/>
      <c r="F874" s="188"/>
      <c r="G874" s="188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</row>
    <row r="875" spans="1:23" ht="12.75" customHeight="1">
      <c r="A875" s="187"/>
      <c r="B875" s="187"/>
      <c r="C875" s="187"/>
      <c r="D875" s="188"/>
      <c r="E875" s="189"/>
      <c r="F875" s="188"/>
      <c r="G875" s="188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</row>
    <row r="876" spans="1:23" ht="12.75" customHeight="1">
      <c r="A876" s="187"/>
      <c r="B876" s="187"/>
      <c r="C876" s="187"/>
      <c r="D876" s="188"/>
      <c r="E876" s="189"/>
      <c r="F876" s="188"/>
      <c r="G876" s="188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</row>
    <row r="877" spans="1:23" ht="12.75" customHeight="1">
      <c r="A877" s="187"/>
      <c r="B877" s="187"/>
      <c r="C877" s="187"/>
      <c r="D877" s="188"/>
      <c r="E877" s="189"/>
      <c r="F877" s="188"/>
      <c r="G877" s="188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</row>
    <row r="878" spans="1:23" ht="12.75" customHeight="1">
      <c r="A878" s="187"/>
      <c r="B878" s="187"/>
      <c r="C878" s="187"/>
      <c r="D878" s="188"/>
      <c r="E878" s="189"/>
      <c r="F878" s="188"/>
      <c r="G878" s="188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</row>
    <row r="879" spans="1:23" ht="12.75" customHeight="1">
      <c r="A879" s="187"/>
      <c r="B879" s="187"/>
      <c r="C879" s="187"/>
      <c r="D879" s="188"/>
      <c r="E879" s="189"/>
      <c r="F879" s="188"/>
      <c r="G879" s="188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</row>
    <row r="880" spans="1:23" ht="12.75" customHeight="1">
      <c r="A880" s="187"/>
      <c r="B880" s="187"/>
      <c r="C880" s="187"/>
      <c r="D880" s="188"/>
      <c r="E880" s="189"/>
      <c r="F880" s="188"/>
      <c r="G880" s="188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</row>
    <row r="881" spans="1:23" ht="12.75" customHeight="1">
      <c r="A881" s="187"/>
      <c r="B881" s="187"/>
      <c r="C881" s="187"/>
      <c r="D881" s="188"/>
      <c r="E881" s="189"/>
      <c r="F881" s="188"/>
      <c r="G881" s="188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</row>
    <row r="882" spans="1:23" ht="12.75" customHeight="1">
      <c r="A882" s="187"/>
      <c r="B882" s="187"/>
      <c r="C882" s="187"/>
      <c r="D882" s="188"/>
      <c r="E882" s="189"/>
      <c r="F882" s="188"/>
      <c r="G882" s="188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</row>
    <row r="883" spans="1:23" ht="12.75" customHeight="1">
      <c r="A883" s="187"/>
      <c r="B883" s="187"/>
      <c r="C883" s="187"/>
      <c r="D883" s="188"/>
      <c r="E883" s="189"/>
      <c r="F883" s="188"/>
      <c r="G883" s="188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</row>
    <row r="884" spans="1:23" ht="12.75" customHeight="1">
      <c r="A884" s="187"/>
      <c r="B884" s="187"/>
      <c r="C884" s="187"/>
      <c r="D884" s="188"/>
      <c r="E884" s="189"/>
      <c r="F884" s="188"/>
      <c r="G884" s="188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</row>
    <row r="885" spans="1:23" ht="12.75" customHeight="1">
      <c r="A885" s="187"/>
      <c r="B885" s="187"/>
      <c r="C885" s="187"/>
      <c r="D885" s="188"/>
      <c r="E885" s="189"/>
      <c r="F885" s="188"/>
      <c r="G885" s="188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</row>
    <row r="886" spans="1:23" ht="12.75" customHeight="1">
      <c r="A886" s="187"/>
      <c r="B886" s="187"/>
      <c r="C886" s="187"/>
      <c r="D886" s="188"/>
      <c r="E886" s="189"/>
      <c r="F886" s="188"/>
      <c r="G886" s="188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</row>
    <row r="887" spans="1:23" ht="12.75" customHeight="1">
      <c r="A887" s="187"/>
      <c r="B887" s="187"/>
      <c r="C887" s="187"/>
      <c r="D887" s="188"/>
      <c r="E887" s="189"/>
      <c r="F887" s="188"/>
      <c r="G887" s="188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</row>
    <row r="888" spans="1:23" ht="12.75" customHeight="1">
      <c r="A888" s="187"/>
      <c r="B888" s="187"/>
      <c r="C888" s="187"/>
      <c r="D888" s="188"/>
      <c r="E888" s="189"/>
      <c r="F888" s="188"/>
      <c r="G888" s="188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</row>
    <row r="889" spans="1:23" ht="12.75" customHeight="1">
      <c r="A889" s="187"/>
      <c r="B889" s="187"/>
      <c r="C889" s="187"/>
      <c r="D889" s="188"/>
      <c r="E889" s="189"/>
      <c r="F889" s="188"/>
      <c r="G889" s="188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</row>
    <row r="890" spans="1:23" ht="12.75" customHeight="1">
      <c r="A890" s="187"/>
      <c r="B890" s="187"/>
      <c r="C890" s="187"/>
      <c r="D890" s="188"/>
      <c r="E890" s="189"/>
      <c r="F890" s="188"/>
      <c r="G890" s="188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</row>
    <row r="891" spans="1:23" ht="12.75" customHeight="1">
      <c r="A891" s="187"/>
      <c r="B891" s="187"/>
      <c r="C891" s="187"/>
      <c r="D891" s="188"/>
      <c r="E891" s="189"/>
      <c r="F891" s="188"/>
      <c r="G891" s="188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</row>
    <row r="892" spans="1:23" ht="12.75" customHeight="1">
      <c r="A892" s="187"/>
      <c r="B892" s="187"/>
      <c r="C892" s="187"/>
      <c r="D892" s="188"/>
      <c r="E892" s="189"/>
      <c r="F892" s="188"/>
      <c r="G892" s="188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</row>
    <row r="893" spans="1:23" ht="12.75" customHeight="1">
      <c r="A893" s="187"/>
      <c r="B893" s="187"/>
      <c r="C893" s="187"/>
      <c r="D893" s="188"/>
      <c r="E893" s="189"/>
      <c r="F893" s="188"/>
      <c r="G893" s="188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</row>
    <row r="894" spans="1:23" ht="12.75" customHeight="1">
      <c r="A894" s="187"/>
      <c r="B894" s="187"/>
      <c r="C894" s="187"/>
      <c r="D894" s="188"/>
      <c r="E894" s="189"/>
      <c r="F894" s="188"/>
      <c r="G894" s="188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</row>
    <row r="895" spans="1:23" ht="12.75" customHeight="1">
      <c r="A895" s="187"/>
      <c r="B895" s="187"/>
      <c r="C895" s="187"/>
      <c r="D895" s="188"/>
      <c r="E895" s="189"/>
      <c r="F895" s="188"/>
      <c r="G895" s="188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</row>
    <row r="896" spans="1:23" ht="12.75" customHeight="1">
      <c r="A896" s="187"/>
      <c r="B896" s="187"/>
      <c r="C896" s="187"/>
      <c r="D896" s="188"/>
      <c r="E896" s="189"/>
      <c r="F896" s="188"/>
      <c r="G896" s="188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</row>
    <row r="897" spans="1:23" ht="12.75" customHeight="1">
      <c r="A897" s="187"/>
      <c r="B897" s="187"/>
      <c r="C897" s="187"/>
      <c r="D897" s="188"/>
      <c r="E897" s="189"/>
      <c r="F897" s="188"/>
      <c r="G897" s="188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</row>
    <row r="898" spans="1:23" ht="12.75" customHeight="1">
      <c r="A898" s="187"/>
      <c r="B898" s="187"/>
      <c r="C898" s="187"/>
      <c r="D898" s="188"/>
      <c r="E898" s="189"/>
      <c r="F898" s="188"/>
      <c r="G898" s="188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</row>
    <row r="899" spans="1:23" ht="12.75" customHeight="1">
      <c r="A899" s="187"/>
      <c r="B899" s="187"/>
      <c r="C899" s="187"/>
      <c r="D899" s="188"/>
      <c r="E899" s="189"/>
      <c r="F899" s="188"/>
      <c r="G899" s="188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</row>
    <row r="900" spans="1:23" ht="12.75" customHeight="1">
      <c r="A900" s="187"/>
      <c r="B900" s="187"/>
      <c r="C900" s="187"/>
      <c r="D900" s="188"/>
      <c r="E900" s="189"/>
      <c r="F900" s="188"/>
      <c r="G900" s="188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</row>
    <row r="901" spans="1:23" ht="12.75" customHeight="1">
      <c r="A901" s="187"/>
      <c r="B901" s="187"/>
      <c r="C901" s="187"/>
      <c r="D901" s="188"/>
      <c r="E901" s="189"/>
      <c r="F901" s="188"/>
      <c r="G901" s="188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</row>
    <row r="902" spans="1:23" ht="12.75" customHeight="1">
      <c r="A902" s="187"/>
      <c r="B902" s="187"/>
      <c r="C902" s="187"/>
      <c r="D902" s="188"/>
      <c r="E902" s="189"/>
      <c r="F902" s="188"/>
      <c r="G902" s="188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</row>
    <row r="903" spans="1:23" ht="12.75" customHeight="1">
      <c r="A903" s="187"/>
      <c r="B903" s="187"/>
      <c r="C903" s="187"/>
      <c r="D903" s="188"/>
      <c r="E903" s="189"/>
      <c r="F903" s="188"/>
      <c r="G903" s="188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</row>
    <row r="904" spans="1:23" ht="12.75" customHeight="1">
      <c r="A904" s="187"/>
      <c r="B904" s="187"/>
      <c r="C904" s="187"/>
      <c r="D904" s="188"/>
      <c r="E904" s="189"/>
      <c r="F904" s="188"/>
      <c r="G904" s="188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</row>
    <row r="905" spans="1:23" ht="12.75" customHeight="1">
      <c r="A905" s="187"/>
      <c r="B905" s="187"/>
      <c r="C905" s="187"/>
      <c r="D905" s="188"/>
      <c r="E905" s="189"/>
      <c r="F905" s="188"/>
      <c r="G905" s="188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</row>
    <row r="906" spans="1:23" ht="12.75" customHeight="1">
      <c r="A906" s="187"/>
      <c r="B906" s="187"/>
      <c r="C906" s="187"/>
      <c r="D906" s="188"/>
      <c r="E906" s="189"/>
      <c r="F906" s="188"/>
      <c r="G906" s="188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</row>
    <row r="907" spans="1:23" ht="12.75" customHeight="1">
      <c r="A907" s="187"/>
      <c r="B907" s="187"/>
      <c r="C907" s="187"/>
      <c r="D907" s="188"/>
      <c r="E907" s="189"/>
      <c r="F907" s="188"/>
      <c r="G907" s="188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</row>
    <row r="908" spans="1:23" ht="12.75" customHeight="1">
      <c r="A908" s="187"/>
      <c r="B908" s="187"/>
      <c r="C908" s="187"/>
      <c r="D908" s="188"/>
      <c r="E908" s="189"/>
      <c r="F908" s="188"/>
      <c r="G908" s="188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</row>
    <row r="909" spans="1:23" ht="12.75" customHeight="1">
      <c r="A909" s="187"/>
      <c r="B909" s="187"/>
      <c r="C909" s="187"/>
      <c r="D909" s="188"/>
      <c r="E909" s="189"/>
      <c r="F909" s="188"/>
      <c r="G909" s="188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</row>
    <row r="910" spans="1:23" ht="12.75" customHeight="1">
      <c r="A910" s="187"/>
      <c r="B910" s="187"/>
      <c r="C910" s="187"/>
      <c r="D910" s="188"/>
      <c r="E910" s="189"/>
      <c r="F910" s="188"/>
      <c r="G910" s="188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</row>
    <row r="911" spans="1:23" ht="12.75" customHeight="1">
      <c r="A911" s="187"/>
      <c r="B911" s="187"/>
      <c r="C911" s="187"/>
      <c r="D911" s="188"/>
      <c r="E911" s="189"/>
      <c r="F911" s="188"/>
      <c r="G911" s="188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</row>
    <row r="912" spans="1:23" ht="12.75" customHeight="1">
      <c r="A912" s="187"/>
      <c r="B912" s="187"/>
      <c r="C912" s="187"/>
      <c r="D912" s="188"/>
      <c r="E912" s="189"/>
      <c r="F912" s="188"/>
      <c r="G912" s="188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</row>
    <row r="913" spans="1:23" ht="12.75" customHeight="1">
      <c r="A913" s="187"/>
      <c r="B913" s="187"/>
      <c r="C913" s="187"/>
      <c r="D913" s="188"/>
      <c r="E913" s="189"/>
      <c r="F913" s="188"/>
      <c r="G913" s="188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</row>
    <row r="914" spans="1:23" ht="12.75" customHeight="1">
      <c r="A914" s="187"/>
      <c r="B914" s="187"/>
      <c r="C914" s="187"/>
      <c r="D914" s="188"/>
      <c r="E914" s="189"/>
      <c r="F914" s="188"/>
      <c r="G914" s="188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</row>
    <row r="915" spans="1:23" ht="12.75" customHeight="1">
      <c r="A915" s="187"/>
      <c r="B915" s="187"/>
      <c r="C915" s="187"/>
      <c r="D915" s="188"/>
      <c r="E915" s="189"/>
      <c r="F915" s="188"/>
      <c r="G915" s="188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</row>
    <row r="916" spans="1:23" ht="12.75" customHeight="1">
      <c r="A916" s="187"/>
      <c r="B916" s="187"/>
      <c r="C916" s="187"/>
      <c r="D916" s="188"/>
      <c r="E916" s="189"/>
      <c r="F916" s="188"/>
      <c r="G916" s="188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</row>
    <row r="917" spans="1:23" ht="12.75" customHeight="1">
      <c r="A917" s="187"/>
      <c r="B917" s="187"/>
      <c r="C917" s="187"/>
      <c r="D917" s="188"/>
      <c r="E917" s="189"/>
      <c r="F917" s="188"/>
      <c r="G917" s="188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</row>
    <row r="918" spans="1:23" ht="12.75" customHeight="1">
      <c r="A918" s="187"/>
      <c r="B918" s="187"/>
      <c r="C918" s="187"/>
      <c r="D918" s="188"/>
      <c r="E918" s="189"/>
      <c r="F918" s="188"/>
      <c r="G918" s="188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</row>
    <row r="919" spans="1:23" ht="12.75" customHeight="1">
      <c r="A919" s="187"/>
      <c r="B919" s="187"/>
      <c r="C919" s="187"/>
      <c r="D919" s="188"/>
      <c r="E919" s="189"/>
      <c r="F919" s="188"/>
      <c r="G919" s="188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</row>
    <row r="920" spans="1:23" ht="12.75" customHeight="1">
      <c r="A920" s="187"/>
      <c r="B920" s="187"/>
      <c r="C920" s="187"/>
      <c r="D920" s="188"/>
      <c r="E920" s="189"/>
      <c r="F920" s="188"/>
      <c r="G920" s="188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</row>
    <row r="921" spans="1:23" ht="12.75" customHeight="1">
      <c r="A921" s="187"/>
      <c r="B921" s="187"/>
      <c r="C921" s="187"/>
      <c r="D921" s="188"/>
      <c r="E921" s="189"/>
      <c r="F921" s="188"/>
      <c r="G921" s="188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</row>
    <row r="922" spans="1:23" ht="12.75" customHeight="1">
      <c r="A922" s="187"/>
      <c r="B922" s="187"/>
      <c r="C922" s="187"/>
      <c r="D922" s="188"/>
      <c r="E922" s="189"/>
      <c r="F922" s="188"/>
      <c r="G922" s="188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</row>
    <row r="923" spans="1:23" ht="12.75" customHeight="1">
      <c r="A923" s="187"/>
      <c r="B923" s="187"/>
      <c r="C923" s="187"/>
      <c r="D923" s="188"/>
      <c r="E923" s="189"/>
      <c r="F923" s="188"/>
      <c r="G923" s="188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</row>
    <row r="924" spans="1:23" ht="12.75" customHeight="1">
      <c r="A924" s="187"/>
      <c r="B924" s="187"/>
      <c r="C924" s="187"/>
      <c r="D924" s="188"/>
      <c r="E924" s="189"/>
      <c r="F924" s="188"/>
      <c r="G924" s="188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</row>
    <row r="925" spans="1:23" ht="12.75" customHeight="1">
      <c r="A925" s="187"/>
      <c r="B925" s="187"/>
      <c r="C925" s="187"/>
      <c r="D925" s="188"/>
      <c r="E925" s="189"/>
      <c r="F925" s="188"/>
      <c r="G925" s="188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</row>
    <row r="926" spans="1:23" ht="12.75" customHeight="1">
      <c r="A926" s="187"/>
      <c r="B926" s="187"/>
      <c r="C926" s="187"/>
      <c r="D926" s="188"/>
      <c r="E926" s="189"/>
      <c r="F926" s="188"/>
      <c r="G926" s="188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</row>
    <row r="927" spans="1:23" ht="12.75" customHeight="1">
      <c r="A927" s="187"/>
      <c r="B927" s="187"/>
      <c r="C927" s="187"/>
      <c r="D927" s="188"/>
      <c r="E927" s="189"/>
      <c r="F927" s="188"/>
      <c r="G927" s="188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</row>
    <row r="928" spans="1:23" ht="12.75" customHeight="1">
      <c r="A928" s="187"/>
      <c r="B928" s="187"/>
      <c r="C928" s="187"/>
      <c r="D928" s="188"/>
      <c r="E928" s="189"/>
      <c r="F928" s="188"/>
      <c r="G928" s="188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</row>
    <row r="929" spans="1:23" ht="12.75" customHeight="1">
      <c r="A929" s="187"/>
      <c r="B929" s="187"/>
      <c r="C929" s="187"/>
      <c r="D929" s="188"/>
      <c r="E929" s="189"/>
      <c r="F929" s="188"/>
      <c r="G929" s="188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</row>
    <row r="930" spans="1:23" ht="12.75" customHeight="1">
      <c r="A930" s="187"/>
      <c r="B930" s="187"/>
      <c r="C930" s="187"/>
      <c r="D930" s="188"/>
      <c r="E930" s="189"/>
      <c r="F930" s="188"/>
      <c r="G930" s="188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</row>
    <row r="931" spans="1:23" ht="12.75" customHeight="1">
      <c r="A931" s="187"/>
      <c r="B931" s="187"/>
      <c r="C931" s="187"/>
      <c r="D931" s="188"/>
      <c r="E931" s="189"/>
      <c r="F931" s="188"/>
      <c r="G931" s="188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</row>
    <row r="932" spans="1:23" ht="12.75" customHeight="1">
      <c r="A932" s="187"/>
      <c r="B932" s="187"/>
      <c r="C932" s="187"/>
      <c r="D932" s="188"/>
      <c r="E932" s="189"/>
      <c r="F932" s="188"/>
      <c r="G932" s="188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</row>
    <row r="933" spans="1:23" ht="12.75" customHeight="1">
      <c r="A933" s="187"/>
      <c r="B933" s="187"/>
      <c r="C933" s="187"/>
      <c r="D933" s="188"/>
      <c r="E933" s="189"/>
      <c r="F933" s="188"/>
      <c r="G933" s="188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</row>
    <row r="934" spans="1:23" ht="12.75" customHeight="1">
      <c r="A934" s="187"/>
      <c r="B934" s="187"/>
      <c r="C934" s="187"/>
      <c r="D934" s="188"/>
      <c r="E934" s="189"/>
      <c r="F934" s="188"/>
      <c r="G934" s="188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</row>
    <row r="935" spans="1:23" ht="12.75" customHeight="1">
      <c r="A935" s="187"/>
      <c r="B935" s="187"/>
      <c r="C935" s="187"/>
      <c r="D935" s="188"/>
      <c r="E935" s="189"/>
      <c r="F935" s="188"/>
      <c r="G935" s="188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</row>
    <row r="936" spans="1:23" ht="12.75" customHeight="1">
      <c r="A936" s="187"/>
      <c r="B936" s="187"/>
      <c r="C936" s="187"/>
      <c r="D936" s="188"/>
      <c r="E936" s="189"/>
      <c r="F936" s="188"/>
      <c r="G936" s="188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</row>
    <row r="937" spans="1:23" ht="12.75" customHeight="1">
      <c r="A937" s="187"/>
      <c r="B937" s="187"/>
      <c r="C937" s="187"/>
      <c r="D937" s="188"/>
      <c r="E937" s="189"/>
      <c r="F937" s="188"/>
      <c r="G937" s="188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</row>
    <row r="938" spans="1:23" ht="12.75" customHeight="1">
      <c r="A938" s="187"/>
      <c r="B938" s="187"/>
      <c r="C938" s="187"/>
      <c r="D938" s="188"/>
      <c r="E938" s="189"/>
      <c r="F938" s="188"/>
      <c r="G938" s="188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</row>
    <row r="939" spans="1:23" ht="12.75" customHeight="1">
      <c r="A939" s="187"/>
      <c r="B939" s="187"/>
      <c r="C939" s="187"/>
      <c r="D939" s="188"/>
      <c r="E939" s="189"/>
      <c r="F939" s="188"/>
      <c r="G939" s="188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</row>
    <row r="940" spans="1:23" ht="12.75" customHeight="1">
      <c r="A940" s="187"/>
      <c r="B940" s="187"/>
      <c r="C940" s="187"/>
      <c r="D940" s="188"/>
      <c r="E940" s="189"/>
      <c r="F940" s="188"/>
      <c r="G940" s="188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</row>
    <row r="941" spans="1:23" ht="12.75" customHeight="1">
      <c r="A941" s="187"/>
      <c r="B941" s="187"/>
      <c r="C941" s="187"/>
      <c r="D941" s="188"/>
      <c r="E941" s="189"/>
      <c r="F941" s="188"/>
      <c r="G941" s="188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</row>
    <row r="942" spans="1:23" ht="12.75" customHeight="1">
      <c r="A942" s="187"/>
      <c r="B942" s="187"/>
      <c r="C942" s="187"/>
      <c r="D942" s="188"/>
      <c r="E942" s="189"/>
      <c r="F942" s="188"/>
      <c r="G942" s="188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</row>
    <row r="943" spans="1:23" ht="12.75" customHeight="1">
      <c r="A943" s="187"/>
      <c r="B943" s="187"/>
      <c r="C943" s="187"/>
      <c r="D943" s="188"/>
      <c r="E943" s="189"/>
      <c r="F943" s="188"/>
      <c r="G943" s="188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</row>
    <row r="944" spans="1:23" ht="12.75" customHeight="1">
      <c r="A944" s="187"/>
      <c r="B944" s="187"/>
      <c r="C944" s="187"/>
      <c r="D944" s="188"/>
      <c r="E944" s="189"/>
      <c r="F944" s="188"/>
      <c r="G944" s="188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</row>
    <row r="945" spans="1:23" ht="12.75" customHeight="1">
      <c r="A945" s="187"/>
      <c r="B945" s="187"/>
      <c r="C945" s="187"/>
      <c r="D945" s="188"/>
      <c r="E945" s="189"/>
      <c r="F945" s="188"/>
      <c r="G945" s="188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</row>
    <row r="946" spans="1:23" ht="12.75" customHeight="1">
      <c r="A946" s="187"/>
      <c r="B946" s="187"/>
      <c r="C946" s="187"/>
      <c r="D946" s="188"/>
      <c r="E946" s="189"/>
      <c r="F946" s="188"/>
      <c r="G946" s="188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</row>
    <row r="947" spans="1:23" ht="12.75" customHeight="1">
      <c r="A947" s="187"/>
      <c r="B947" s="187"/>
      <c r="C947" s="187"/>
      <c r="D947" s="188"/>
      <c r="E947" s="189"/>
      <c r="F947" s="188"/>
      <c r="G947" s="188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</row>
    <row r="948" spans="1:23" ht="12.75" customHeight="1">
      <c r="A948" s="187"/>
      <c r="B948" s="187"/>
      <c r="C948" s="187"/>
      <c r="D948" s="188"/>
      <c r="E948" s="189"/>
      <c r="F948" s="188"/>
      <c r="G948" s="188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</row>
    <row r="949" spans="1:23" ht="12.75" customHeight="1">
      <c r="A949" s="187"/>
      <c r="B949" s="187"/>
      <c r="C949" s="187"/>
      <c r="D949" s="188"/>
      <c r="E949" s="189"/>
      <c r="F949" s="188"/>
      <c r="G949" s="188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</row>
    <row r="950" spans="1:23" ht="12.75" customHeight="1">
      <c r="A950" s="187"/>
      <c r="B950" s="187"/>
      <c r="C950" s="187"/>
      <c r="D950" s="188"/>
      <c r="E950" s="189"/>
      <c r="F950" s="188"/>
      <c r="G950" s="188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</row>
    <row r="951" spans="1:23" ht="12.75" customHeight="1">
      <c r="A951" s="187"/>
      <c r="B951" s="187"/>
      <c r="C951" s="187"/>
      <c r="D951" s="188"/>
      <c r="E951" s="189"/>
      <c r="F951" s="188"/>
      <c r="G951" s="188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</row>
    <row r="952" spans="1:23" ht="12.75" customHeight="1">
      <c r="A952" s="187"/>
      <c r="B952" s="187"/>
      <c r="C952" s="187"/>
      <c r="D952" s="188"/>
      <c r="E952" s="189"/>
      <c r="F952" s="188"/>
      <c r="G952" s="188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</row>
    <row r="953" spans="1:23" ht="12.75" customHeight="1">
      <c r="A953" s="187"/>
      <c r="B953" s="187"/>
      <c r="C953" s="187"/>
      <c r="D953" s="188"/>
      <c r="E953" s="189"/>
      <c r="F953" s="188"/>
      <c r="G953" s="188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</row>
    <row r="954" spans="1:23" ht="12.75" customHeight="1">
      <c r="A954" s="187"/>
      <c r="B954" s="187"/>
      <c r="C954" s="187"/>
      <c r="D954" s="188"/>
      <c r="E954" s="189"/>
      <c r="F954" s="188"/>
      <c r="G954" s="188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</row>
    <row r="955" spans="1:23" ht="12.75" customHeight="1">
      <c r="A955" s="187"/>
      <c r="B955" s="187"/>
      <c r="C955" s="187"/>
      <c r="D955" s="188"/>
      <c r="E955" s="189"/>
      <c r="F955" s="188"/>
      <c r="G955" s="188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</row>
    <row r="956" spans="1:23" ht="12.75" customHeight="1">
      <c r="A956" s="187"/>
      <c r="B956" s="187"/>
      <c r="C956" s="187"/>
      <c r="D956" s="188"/>
      <c r="E956" s="189"/>
      <c r="F956" s="188"/>
      <c r="G956" s="188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</row>
    <row r="957" spans="1:23" ht="12.75" customHeight="1">
      <c r="A957" s="187"/>
      <c r="B957" s="187"/>
      <c r="C957" s="187"/>
      <c r="D957" s="188"/>
      <c r="E957" s="189"/>
      <c r="F957" s="188"/>
      <c r="G957" s="188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</row>
    <row r="958" spans="1:23" ht="12.75" customHeight="1">
      <c r="A958" s="187"/>
      <c r="B958" s="187"/>
      <c r="C958" s="187"/>
      <c r="D958" s="188"/>
      <c r="E958" s="189"/>
      <c r="F958" s="188"/>
      <c r="G958" s="188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</row>
    <row r="959" spans="1:23" ht="12.75" customHeight="1">
      <c r="A959" s="187"/>
      <c r="B959" s="187"/>
      <c r="C959" s="187"/>
      <c r="D959" s="188"/>
      <c r="E959" s="189"/>
      <c r="F959" s="188"/>
      <c r="G959" s="188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</row>
    <row r="960" spans="1:23" ht="12.75" customHeight="1">
      <c r="A960" s="187"/>
      <c r="B960" s="187"/>
      <c r="C960" s="187"/>
      <c r="D960" s="188"/>
      <c r="E960" s="189"/>
      <c r="F960" s="188"/>
      <c r="G960" s="188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</row>
    <row r="961" spans="1:23" ht="12.75" customHeight="1">
      <c r="A961" s="187"/>
      <c r="B961" s="187"/>
      <c r="C961" s="187"/>
      <c r="D961" s="188"/>
      <c r="E961" s="189"/>
      <c r="F961" s="188"/>
      <c r="G961" s="188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</row>
    <row r="962" spans="1:23" ht="12.75" customHeight="1">
      <c r="A962" s="187"/>
      <c r="B962" s="187"/>
      <c r="C962" s="187"/>
      <c r="D962" s="188"/>
      <c r="E962" s="189"/>
      <c r="F962" s="188"/>
      <c r="G962" s="188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</row>
    <row r="963" spans="1:23" ht="12.75" customHeight="1">
      <c r="A963" s="187"/>
      <c r="B963" s="187"/>
      <c r="C963" s="187"/>
      <c r="D963" s="188"/>
      <c r="E963" s="189"/>
      <c r="F963" s="188"/>
      <c r="G963" s="188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</row>
    <row r="964" spans="1:23" ht="12.75" customHeight="1">
      <c r="A964" s="187"/>
      <c r="B964" s="187"/>
      <c r="C964" s="187"/>
      <c r="D964" s="188"/>
      <c r="E964" s="189"/>
      <c r="F964" s="188"/>
      <c r="G964" s="188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</row>
    <row r="965" spans="1:23" ht="12.75" customHeight="1">
      <c r="A965" s="187"/>
      <c r="B965" s="187"/>
      <c r="C965" s="187"/>
      <c r="D965" s="188"/>
      <c r="E965" s="189"/>
      <c r="F965" s="188"/>
      <c r="G965" s="188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</row>
    <row r="966" spans="1:23" ht="12.75" customHeight="1">
      <c r="A966" s="187"/>
      <c r="B966" s="187"/>
      <c r="C966" s="187"/>
      <c r="D966" s="188"/>
      <c r="E966" s="189"/>
      <c r="F966" s="188"/>
      <c r="G966" s="188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</row>
    <row r="967" spans="1:23" ht="12.75" customHeight="1">
      <c r="A967" s="187"/>
      <c r="B967" s="187"/>
      <c r="C967" s="187"/>
      <c r="D967" s="188"/>
      <c r="E967" s="189"/>
      <c r="F967" s="188"/>
      <c r="G967" s="188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</row>
    <row r="968" spans="1:23" ht="12.75" customHeight="1">
      <c r="A968" s="187"/>
      <c r="B968" s="187"/>
      <c r="C968" s="187"/>
      <c r="D968" s="188"/>
      <c r="E968" s="189"/>
      <c r="F968" s="188"/>
      <c r="G968" s="188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</row>
    <row r="969" spans="1:23" ht="12.75" customHeight="1">
      <c r="A969" s="187"/>
      <c r="B969" s="187"/>
      <c r="C969" s="187"/>
      <c r="D969" s="188"/>
      <c r="E969" s="189"/>
      <c r="F969" s="188"/>
      <c r="G969" s="188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</row>
    <row r="970" spans="1:23" ht="12.75" customHeight="1">
      <c r="A970" s="187"/>
      <c r="B970" s="187"/>
      <c r="C970" s="187"/>
      <c r="D970" s="188"/>
      <c r="E970" s="189"/>
      <c r="F970" s="188"/>
      <c r="G970" s="188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</row>
    <row r="971" spans="1:23" ht="12.75" customHeight="1">
      <c r="A971" s="187"/>
      <c r="B971" s="187"/>
      <c r="C971" s="187"/>
      <c r="D971" s="188"/>
      <c r="E971" s="189"/>
      <c r="F971" s="188"/>
      <c r="G971" s="188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</row>
    <row r="972" spans="1:23" ht="12.75" customHeight="1">
      <c r="A972" s="187"/>
      <c r="B972" s="187"/>
      <c r="C972" s="187"/>
      <c r="D972" s="188"/>
      <c r="E972" s="189"/>
      <c r="F972" s="188"/>
      <c r="G972" s="188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</row>
    <row r="973" spans="1:23" ht="12.75" customHeight="1">
      <c r="A973" s="187"/>
      <c r="B973" s="187"/>
      <c r="C973" s="187"/>
      <c r="D973" s="188"/>
      <c r="E973" s="189"/>
      <c r="F973" s="188"/>
      <c r="G973" s="188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</row>
    <row r="974" spans="1:23" ht="12.75" customHeight="1">
      <c r="A974" s="187"/>
      <c r="B974" s="187"/>
      <c r="C974" s="187"/>
      <c r="D974" s="188"/>
      <c r="E974" s="189"/>
      <c r="F974" s="188"/>
      <c r="G974" s="188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</row>
    <row r="975" spans="1:23" ht="12.75" customHeight="1">
      <c r="A975" s="187"/>
      <c r="B975" s="187"/>
      <c r="C975" s="187"/>
      <c r="D975" s="188"/>
      <c r="E975" s="189"/>
      <c r="F975" s="188"/>
      <c r="G975" s="188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</row>
    <row r="976" spans="1:23" ht="12.75" customHeight="1">
      <c r="A976" s="187"/>
      <c r="B976" s="187"/>
      <c r="C976" s="187"/>
      <c r="D976" s="188"/>
      <c r="E976" s="189"/>
      <c r="F976" s="188"/>
      <c r="G976" s="188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</row>
    <row r="977" spans="1:23" ht="12.75" customHeight="1">
      <c r="A977" s="187"/>
      <c r="B977" s="187"/>
      <c r="C977" s="187"/>
      <c r="D977" s="188"/>
      <c r="E977" s="189"/>
      <c r="F977" s="188"/>
      <c r="G977" s="188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</row>
    <row r="978" spans="1:23" ht="12.75" customHeight="1">
      <c r="A978" s="187"/>
      <c r="B978" s="187"/>
      <c r="C978" s="187"/>
      <c r="D978" s="188"/>
      <c r="E978" s="189"/>
      <c r="F978" s="188"/>
      <c r="G978" s="188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</row>
    <row r="979" spans="1:23" ht="12.75" customHeight="1">
      <c r="A979" s="187"/>
      <c r="B979" s="187"/>
      <c r="C979" s="187"/>
      <c r="D979" s="188"/>
      <c r="E979" s="189"/>
      <c r="F979" s="188"/>
      <c r="G979" s="188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</row>
    <row r="980" spans="1:23" ht="12.75" customHeight="1">
      <c r="A980" s="187"/>
      <c r="B980" s="187"/>
      <c r="C980" s="187"/>
      <c r="D980" s="188"/>
      <c r="E980" s="189"/>
      <c r="F980" s="188"/>
      <c r="G980" s="188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</row>
    <row r="981" spans="1:23" ht="12.75" customHeight="1">
      <c r="A981" s="187"/>
      <c r="B981" s="187"/>
      <c r="C981" s="187"/>
      <c r="D981" s="188"/>
      <c r="E981" s="189"/>
      <c r="F981" s="188"/>
      <c r="G981" s="188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</row>
    <row r="982" spans="1:23" ht="12.75" customHeight="1">
      <c r="A982" s="187"/>
      <c r="B982" s="187"/>
      <c r="C982" s="187"/>
      <c r="D982" s="188"/>
      <c r="E982" s="189"/>
      <c r="F982" s="188"/>
      <c r="G982" s="188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</row>
  </sheetData>
  <mergeCells count="16">
    <mergeCell ref="C38:C73"/>
    <mergeCell ref="C17:C20"/>
    <mergeCell ref="C21:C22"/>
    <mergeCell ref="C23:C26"/>
    <mergeCell ref="C27:C35"/>
    <mergeCell ref="C36:C37"/>
    <mergeCell ref="A6:D6"/>
    <mergeCell ref="E7:G7"/>
    <mergeCell ref="A7:D7"/>
    <mergeCell ref="C11:C13"/>
    <mergeCell ref="C14:C16"/>
    <mergeCell ref="A1:G3"/>
    <mergeCell ref="A4:D4"/>
    <mergeCell ref="E4:G4"/>
    <mergeCell ref="A5:D5"/>
    <mergeCell ref="E5:G5"/>
  </mergeCells>
  <hyperlinks>
    <hyperlink ref="D11" location="getAccountList!A1" display="getAccountList" xr:uid="{58393242-5896-4ED7-B868-50E4A2C6424F}"/>
    <hyperlink ref="D27" location="getImproperCatchReportList!A1" display="getImproperCatchReportList" xr:uid="{9A360DE5-39A3-4ED9-A2D3-81171D9A3BCD}"/>
    <hyperlink ref="D28" location="getImproperCatchReportDetail!A1" display="getImproperCatchReportDetail" xr:uid="{6631EB23-E481-4654-9863-96C3A26894B2}"/>
    <hyperlink ref="D29" location="getLocationReports!A1" display="getLocationReports" xr:uid="{1D720456-FF7D-411B-92FF-267E30D20551}"/>
    <hyperlink ref="D30" location="getLocationReportDetail!A1" display="getLocationReportDetail" xr:uid="{8C3D1322-BDD2-4F6D-8C6A-A2EB9EB997E0}"/>
    <hyperlink ref="D31" location="getPostReportList!A1" display="getPostReportList" xr:uid="{D6E0ECEC-1E2E-4B17-8CE4-9A34D1BE83FF}"/>
    <hyperlink ref="D32" location="getPostReportDetail!A1" display="getPostReportDetail" xr:uid="{999ADBA3-8A0E-4EE7-8420-0CD2F1E66461}"/>
    <hyperlink ref="D33" location="getReviewReportList!A1" display="getReviewReportList" xr:uid="{1D8F4BD1-04AD-440A-9F2C-1D148705DDC4}"/>
    <hyperlink ref="D34" location="getReviewReportDetail!A1" display="getReviewReportDetail" xr:uid="{15D9FE98-E2D4-43DF-8033-CCA32F7AFA66}"/>
    <hyperlink ref="D35" location="markReportAsSolved!A1" display="markReportAsSolved" xr:uid="{4E307170-244D-4DC6-A7CE-429C69AD43BD}"/>
    <hyperlink ref="D36" location="getCatchesDetails!A1" display="getCatchesDetails" xr:uid="{6C96F1F3-DA8B-482F-86E2-58F44FB18B3D}"/>
    <hyperlink ref="D37" location="approveCatch!A1" display="approveCatch" xr:uid="{5B0F5FE3-FC0D-4510-80EB-12AA68516FE5}"/>
    <hyperlink ref="D38" location="getFishingLocationOverviewById!A1" display="getFishingLocationOverviewById" xr:uid="{3C98BD42-3FF7-4EC2-AFDF-9B2415A3EBE0}"/>
    <hyperlink ref="D39" location="getLocationCatchesHistory!A1" display="getLocationCatchesHistory" xr:uid="{E13B37A9-43EB-4FE9-B775-4889456F89E1}"/>
    <hyperlink ref="D40" location="checkIn!A1" display="checkIn" xr:uid="{14B37D3F-72AB-4868-BC9C-E0C60C0BC563}"/>
    <hyperlink ref="D41" location="getLocationCheckInHistory!A1" display="getLocationCheckInHistory" xr:uid="{653DC76E-EC63-48ED-B6A3-0FEB88C6B761}"/>
    <hyperlink ref="D42" location="getAllLakeByLocationId!A1" display="getAllLakeByLocationId" xr:uid="{ACC1AED8-E0C5-4EF8-B419-F6FD62CBE7E7}"/>
    <hyperlink ref="D43" location="getLakeById!A1" display="getLakeById" xr:uid="{27D183AA-EAB2-42AD-B07B-7D60FA5AB2D2}"/>
    <hyperlink ref="D44" location="createLake!A1" display="createLake" xr:uid="{8B0573B8-29CA-4728-8105-549723E9B048}"/>
    <hyperlink ref="D45" location="closeLake!A1" display="closeLake" xr:uid="{E6F3B55F-12EC-4C24-ABE2-28348127395F}"/>
    <hyperlink ref="D46" location="editLake!A1" display="editLake" xr:uid="{D4E3C65E-2F55-47E8-A1C1-D0BDD3416108}"/>
    <hyperlink ref="D47" location="'Get location''s post list'!A1" display="Get location's post list" xr:uid="{A04C464E-25D3-486B-BB3F-344D04EA610D}"/>
    <hyperlink ref="D48" location="createPost!A1" display="createPost" xr:uid="{C95C6451-12E6-4663-B405-AD71665CF3B3}"/>
    <hyperlink ref="D49" location="deletePost!A1" display="deletePost" xr:uid="{A878F403-816B-4474-9B6C-B214163CB9B1}"/>
    <hyperlink ref="D50" location="editPost!A1" display="editPost" xr:uid="{79D290DF-FD14-4772-B3A1-F799FABA9B6D}"/>
    <hyperlink ref="D51" location="'Get location''s pinned post'!A1" display="Get location's pinned post" xr:uid="{8212F315-DA8C-47F1-B076-319177F91E5F}"/>
    <hyperlink ref="D52" location="getAllReviews!A1" display="getAllReviews" xr:uid="{C44C9630-F6FB-410F-9DE7-5CB8FB921ED5}"/>
    <hyperlink ref="D53" location="upvoteReview!A1" display="upvoteReview" xr:uid="{47B8BE80-2602-4C1B-AFDE-83DCFEC9D53D}"/>
    <hyperlink ref="D54" location="getMyReview!A1" display="getMyReview" xr:uid="{15C26C49-7B01-4BF8-B33C-ABC82A28E81E}"/>
    <hyperlink ref="D72" location="switchLocationState!A1" display="switchLocationState" xr:uid="{F363162B-69C5-4369-90DB-0C827A754835}"/>
    <hyperlink ref="D71" location="getNearBy!A1" display="getNearBy" xr:uid="{00D9643C-A8E2-42AB-91C7-8EFC6620D5FA}"/>
    <hyperlink ref="D70" location="getOwnedFishingLocation!A1" display="getOwnedFishingLocation" xr:uid="{2C3D95BF-07C5-4A1C-93A4-3603D1D9BD0C}"/>
    <hyperlink ref="D69" location="fishStocking!A1" display="fishStocking" xr:uid="{3E3D9D45-6A95-4CCB-8FAF-D96965F874D7}"/>
    <hyperlink ref="D68" location="addFishToLake!A1" display="addFishToLake" xr:uid="{D9DDC845-69D2-4087-BB18-7175657497B3}"/>
    <hyperlink ref="D67" location="getAllLakeWithFishInLake!A1" display="getAllLakeWithFishInLake" xr:uid="{39ADAB5C-34D9-45B9-90E8-485D8A915C0E}"/>
    <hyperlink ref="D66" location="editFishingLocation!A1" display="editFishingLocation" xr:uid="{1FB97212-44C1-4CD1-B479-B306325A2F6A}"/>
    <hyperlink ref="D65" location="closeFishingLocation!A1" display="closeFishingLocation" xr:uid="{AD2F3741-EC0D-4A86-99A1-5C8EEA5D395D}"/>
    <hyperlink ref="D64" location="checkOut!A1" display="checkOut" xr:uid="{BA7D644B-2CB0-44F0-ACFF-73B918985619}"/>
    <hyperlink ref="D63" location="createFishingLocation!A1" display="createFishingLocation" xr:uid="{7BF40E9A-DABA-4719-819F-97E6D6D64121}"/>
    <hyperlink ref="D62" location="deleteStaff!A1" display="deleteStaff" xr:uid="{76B3B405-DE2D-4222-8D09-EF41669B0C02}"/>
    <hyperlink ref="D61" location="addStaff!A1" display="addStaff" xr:uid="{9F3C2749-7B9B-42A4-95FB-1D138C476267}"/>
    <hyperlink ref="D60" location="getStaffDetail!A1" display="getStaffDetail" xr:uid="{06498742-CCEE-487D-9DED-41060D07DE7D}"/>
    <hyperlink ref="D59" location="getStaff!A1" display="getStaff" xr:uid="{39A8D40D-92FF-4003-A6D6-4CB1CAC5F314}"/>
    <hyperlink ref="D58" location="saveFishingLocation!A1" display="saveFishingLocation" xr:uid="{DEC02D49-815F-48AA-B103-F8DF65EC2B78}"/>
    <hyperlink ref="D57" location="getReviewScore!A1" display="getReviewScore" xr:uid="{82F61808-A371-405E-8C1C-23D14B4FF4A8}"/>
    <hyperlink ref="D56" location="postReview!A1" display="postReview" xr:uid="{03BA43D0-3C35-4D28-90D5-E71242AF3CB3}"/>
    <hyperlink ref="D55" location="deleteReview!A1" display="deleteReview" xr:uid="{F4118417-88C8-46EC-9A87-46ACD1398490}"/>
    <hyperlink ref="D14" location="getBannedPhoneList!A1" display="getBannedPhoneList" xr:uid="{312895ED-B37A-4FA5-8501-254A374356D9}"/>
    <hyperlink ref="D12" location="getAccount!A1" display="getAccount" xr:uid="{C36ED890-86AF-4F35-9A9D-4F56308EE6C8}"/>
    <hyperlink ref="D13" location="changeActive!A1" display="changeActive" xr:uid="{5D7D0636-E9A8-4D55-9400-576A6A5F8665}"/>
    <hyperlink ref="D15" location="banPhone!A1" display="banPhone" xr:uid="{8AC7449F-A212-4C0D-B7D2-1241924E957C}"/>
    <hyperlink ref="D16" location="unbanPhone!A1" display="unbanPhone" xr:uid="{E19ED5A4-0D8A-442D-98B3-49D9DC0B974A}"/>
    <hyperlink ref="D17" location="adminGetSpeciesList!A1" display="adminGetSpeciesList" xr:uid="{3D397B1B-8175-482A-A054-9B580C8809A6}"/>
    <hyperlink ref="D18" location="adminAddSpecies!A1" display="adminAddSpecies" xr:uid="{5555B90B-35B6-44D0-8864-937F6C2365A3}"/>
    <hyperlink ref="D19" location="adminChangeSpeciesActive!A1" display="adminChangeSpeciesActive" xr:uid="{32DC757F-2AF4-41B1-A0CB-00479215FAF4}"/>
    <hyperlink ref="D20" location="adminEditSpecies!A1" display="adminEditSpecies" xr:uid="{B4DAE669-13E7-4085-8BAE-05F9CFE8BE80}"/>
    <hyperlink ref="D21" location="FLChangeActive!A1" display="FLChangeActive" xr:uid="{C072A67B-DD65-4503-B064-0D09538E2BD8}"/>
    <hyperlink ref="D22" location="adminChangeVerify!A1" display="adminChangeVerify" xr:uid="{A32CDDE8-48EE-4AB7-B071-AFA56E5A3FAB}"/>
    <hyperlink ref="D23" location="adminGetMethodList!A1" display="adminGetMethodList" xr:uid="{916610A0-F258-4313-930F-3234000FE870}"/>
    <hyperlink ref="D24" location="adminAddMethod!A1" display="adminAddMethod" xr:uid="{566B6DA2-D562-42EC-B614-5D02C5C98949}"/>
    <hyperlink ref="D25" location="adminChangeMethodActive!A1" display="adminChangeMethodActive" xr:uid="{D85746A7-9940-435C-802E-C8FC510063F0}"/>
    <hyperlink ref="D26" location="adminEditMethod!A1" display="adminEditMethod" xr:uid="{949133B4-1788-4169-BFF2-6685AE1B6880}"/>
    <hyperlink ref="D73" location="searchFishingLocation!A1" display="searchFishingLocation" xr:uid="{BDF2E541-1A4A-4827-A55A-754D0C9BD6D2}"/>
  </hyperlinks>
  <pageMargins left="0.65" right="0.65" top="0.75" bottom="0.75" header="0" footer="0"/>
  <pageSetup paperSize="9" orientation="landscape" r:id="rId1"/>
  <headerFooter>
    <oddFooter>&amp;L 02ae-BM/PM/HDCV/FSOFT v2/1&amp;CInternal use&amp;R&amp;P/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899"/>
  <sheetViews>
    <sheetView workbookViewId="0">
      <selection activeCell="I8" sqref="I8"/>
    </sheetView>
  </sheetViews>
  <sheetFormatPr defaultColWidth="12.625" defaultRowHeight="15" customHeight="1"/>
  <cols>
    <col min="1" max="1" width="15.375" customWidth="1"/>
    <col min="2" max="2" width="26.625" customWidth="1"/>
    <col min="3" max="3" width="12.125" customWidth="1"/>
    <col min="4" max="4" width="9.625" customWidth="1"/>
    <col min="5" max="5" width="9.875" customWidth="1"/>
    <col min="6" max="8" width="5.125" customWidth="1"/>
    <col min="9" max="9" width="21" customWidth="1"/>
    <col min="10" max="26" width="8.625" customWidth="1"/>
  </cols>
  <sheetData>
    <row r="1" spans="1:26" ht="13.5" customHeight="1">
      <c r="A1" s="172" t="s">
        <v>99</v>
      </c>
      <c r="B1" s="120"/>
      <c r="C1" s="120"/>
      <c r="D1" s="120"/>
      <c r="E1" s="120"/>
      <c r="F1" s="120"/>
      <c r="G1" s="120"/>
      <c r="H1" s="120"/>
      <c r="I1" s="120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 ht="25.5" customHeight="1">
      <c r="A2" s="120"/>
      <c r="B2" s="119"/>
      <c r="C2" s="119"/>
      <c r="D2" s="119"/>
      <c r="E2" s="119"/>
      <c r="F2" s="119"/>
      <c r="G2" s="119"/>
      <c r="H2" s="119"/>
      <c r="I2" s="120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ht="14.25" customHeight="1">
      <c r="A3" s="173"/>
      <c r="B3" s="173"/>
      <c r="C3" s="173"/>
      <c r="D3" s="173"/>
      <c r="E3" s="173"/>
      <c r="F3" s="173"/>
      <c r="G3" s="173"/>
      <c r="H3" s="173"/>
      <c r="I3" s="173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ht="13.5" customHeight="1">
      <c r="A4" s="27" t="s">
        <v>1</v>
      </c>
      <c r="B4" s="190" t="str">
        <f>Cover!B4</f>
        <v>4HealthyNutrium System</v>
      </c>
      <c r="C4" s="168"/>
      <c r="D4" s="191" t="s">
        <v>3</v>
      </c>
      <c r="E4" s="164"/>
      <c r="F4" s="190" t="s">
        <v>100</v>
      </c>
      <c r="G4" s="167"/>
      <c r="H4" s="167"/>
      <c r="I4" s="168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3.5" customHeight="1">
      <c r="A5" s="27" t="s">
        <v>5</v>
      </c>
      <c r="B5" s="190" t="str">
        <f>Cover!B5</f>
        <v>4HTN</v>
      </c>
      <c r="C5" s="168"/>
      <c r="D5" s="191" t="s">
        <v>101</v>
      </c>
      <c r="E5" s="164"/>
      <c r="F5" s="190" t="s">
        <v>102</v>
      </c>
      <c r="G5" s="167"/>
      <c r="H5" s="167"/>
      <c r="I5" s="168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 ht="13.5" customHeight="1">
      <c r="A6" s="27" t="s">
        <v>8</v>
      </c>
      <c r="B6" s="190" t="str">
        <f>B5&amp;"_"&amp;"UnitTest"&amp;"_"&amp;"v1.0"</f>
        <v>4HTN_UnitTest_v1.0</v>
      </c>
      <c r="C6" s="168"/>
      <c r="D6" s="191" t="s">
        <v>7</v>
      </c>
      <c r="E6" s="164"/>
      <c r="F6" s="192">
        <v>44910</v>
      </c>
      <c r="G6" s="193"/>
      <c r="H6" s="193"/>
      <c r="I6" s="194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spans="1:26" ht="13.5" customHeight="1">
      <c r="A7" s="27" t="s">
        <v>103</v>
      </c>
      <c r="B7" s="195"/>
      <c r="C7" s="163"/>
      <c r="D7" s="163"/>
      <c r="E7" s="163"/>
      <c r="F7" s="163"/>
      <c r="G7" s="163"/>
      <c r="H7" s="163"/>
      <c r="I7" s="164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ht="14.25" customHeight="1">
      <c r="A8" s="196"/>
      <c r="B8" s="197"/>
      <c r="C8" s="71"/>
      <c r="D8" s="71"/>
      <c r="E8" s="71"/>
      <c r="F8" s="71"/>
      <c r="G8" s="71"/>
      <c r="H8" s="71"/>
      <c r="I8" s="198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spans="1:26" ht="12.75" customHeight="1">
      <c r="A9" s="196"/>
      <c r="B9" s="197"/>
      <c r="C9" s="71"/>
      <c r="D9" s="71"/>
      <c r="E9" s="71"/>
      <c r="F9" s="71"/>
      <c r="G9" s="71"/>
      <c r="H9" s="71"/>
      <c r="I9" s="198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spans="1:26" ht="12.75" customHeight="1">
      <c r="A10" s="90"/>
      <c r="B10" s="90"/>
      <c r="C10" s="90"/>
      <c r="D10" s="90"/>
      <c r="E10" s="90"/>
      <c r="F10" s="71"/>
      <c r="G10" s="90"/>
      <c r="H10" s="90"/>
      <c r="I10" s="90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spans="1:26" ht="13.5" customHeight="1">
      <c r="A11" s="86" t="s">
        <v>21</v>
      </c>
      <c r="B11" s="87" t="s">
        <v>104</v>
      </c>
      <c r="C11" s="88" t="s">
        <v>105</v>
      </c>
      <c r="D11" s="87" t="s">
        <v>106</v>
      </c>
      <c r="E11" s="89" t="s">
        <v>107</v>
      </c>
      <c r="F11" s="91" t="s">
        <v>108</v>
      </c>
      <c r="G11" s="89" t="s">
        <v>109</v>
      </c>
      <c r="H11" s="89" t="s">
        <v>110</v>
      </c>
      <c r="I11" s="92" t="s">
        <v>111</v>
      </c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spans="1:26" ht="13.5" customHeight="1">
      <c r="A12" s="28">
        <v>1</v>
      </c>
      <c r="B12" s="74" t="s">
        <v>29</v>
      </c>
      <c r="C12" s="29">
        <f>getAccountList!A7</f>
        <v>20</v>
      </c>
      <c r="D12" s="29">
        <f>getAccountList!C7</f>
        <v>4</v>
      </c>
      <c r="E12" s="29">
        <f>getAccountList!E7</f>
        <v>0</v>
      </c>
      <c r="F12" s="30">
        <f>getAccountList!K7</f>
        <v>14</v>
      </c>
      <c r="G12" s="29">
        <f>getAccountList!L7</f>
        <v>5</v>
      </c>
      <c r="H12" s="29">
        <f>getAccountList!M7</f>
        <v>5</v>
      </c>
      <c r="I12" s="93">
        <f>getAccountList!N7</f>
        <v>24</v>
      </c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spans="1:26" ht="13.5" customHeight="1">
      <c r="A13" s="28">
        <v>2</v>
      </c>
      <c r="B13" s="74" t="s">
        <v>30</v>
      </c>
      <c r="C13" s="29">
        <f>getAccount!A7</f>
        <v>6</v>
      </c>
      <c r="D13" s="29">
        <f>getAccount!C7</f>
        <v>0</v>
      </c>
      <c r="E13" s="29">
        <f>getAccount!E7</f>
        <v>0</v>
      </c>
      <c r="F13" s="30">
        <f>getAccount!K7</f>
        <v>2</v>
      </c>
      <c r="G13" s="29">
        <f>getAccount!L7</f>
        <v>2</v>
      </c>
      <c r="H13" s="29">
        <f>getAccount!M7</f>
        <v>2</v>
      </c>
      <c r="I13" s="93">
        <f>getAccount!N7</f>
        <v>6</v>
      </c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spans="1:26" ht="13.5" customHeight="1">
      <c r="A14" s="28">
        <v>3</v>
      </c>
      <c r="B14" s="74" t="s">
        <v>31</v>
      </c>
      <c r="C14" s="29">
        <f>changeActive!A7</f>
        <v>9</v>
      </c>
      <c r="D14" s="29">
        <f>changeActive!C7</f>
        <v>0</v>
      </c>
      <c r="E14" s="29">
        <f>changeActive!E7</f>
        <v>0</v>
      </c>
      <c r="F14" s="30">
        <f>changeActive!K7</f>
        <v>2</v>
      </c>
      <c r="G14" s="29">
        <f>changeActive!L7</f>
        <v>3</v>
      </c>
      <c r="H14" s="29">
        <f>changeActive!M7</f>
        <v>4</v>
      </c>
      <c r="I14" s="93">
        <f>changeActive!N7</f>
        <v>9</v>
      </c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spans="1:26" ht="13.5" customHeight="1">
      <c r="A15" s="28">
        <v>4</v>
      </c>
      <c r="B15" s="118" t="s">
        <v>112</v>
      </c>
      <c r="C15" s="29">
        <f>getAccountDetail!A7</f>
        <v>7</v>
      </c>
      <c r="D15" s="29">
        <f>getAccountDetail!C7</f>
        <v>0</v>
      </c>
      <c r="E15" s="29">
        <f>getAccountDetail!E7</f>
        <v>0</v>
      </c>
      <c r="F15" s="30">
        <f>getAccountDetail!K7</f>
        <v>2</v>
      </c>
      <c r="G15" s="29">
        <f>getAccountDetail!L7</f>
        <v>3</v>
      </c>
      <c r="H15" s="29">
        <f>getAccountDetail!M7</f>
        <v>2</v>
      </c>
      <c r="I15" s="93">
        <f>getAccountDetail!N7</f>
        <v>7</v>
      </c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spans="1:26" ht="13.5" customHeight="1">
      <c r="A16" s="28">
        <v>5</v>
      </c>
      <c r="B16" s="74" t="s">
        <v>113</v>
      </c>
      <c r="C16" s="29">
        <f>addFood!A7</f>
        <v>11</v>
      </c>
      <c r="D16" s="29">
        <f>addFood!C7</f>
        <v>3</v>
      </c>
      <c r="E16" s="29">
        <f>addFood!E7</f>
        <v>0</v>
      </c>
      <c r="F16" s="30">
        <f>addFood!K7</f>
        <v>9</v>
      </c>
      <c r="G16" s="29">
        <f>addFood!L7</f>
        <v>5</v>
      </c>
      <c r="H16" s="29">
        <f>addFood!M7</f>
        <v>0</v>
      </c>
      <c r="I16" s="93">
        <f>addFood!N7</f>
        <v>14</v>
      </c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spans="1:26" ht="13.5" customHeight="1">
      <c r="A17" s="28">
        <v>6</v>
      </c>
      <c r="B17" s="74" t="s">
        <v>114</v>
      </c>
      <c r="C17" s="29">
        <f>DeleteFood!A7</f>
        <v>7</v>
      </c>
      <c r="D17" s="29">
        <f>DeleteFood!C7</f>
        <v>0</v>
      </c>
      <c r="E17" s="29">
        <f>DeleteFood!E7</f>
        <v>0</v>
      </c>
      <c r="F17" s="30">
        <f>DeleteFood!K7</f>
        <v>1</v>
      </c>
      <c r="G17" s="29">
        <f>DeleteFood!L7</f>
        <v>3</v>
      </c>
      <c r="H17" s="29">
        <f>DeleteFood!M7</f>
        <v>3</v>
      </c>
      <c r="I17" s="93">
        <f>DeleteFood!N7</f>
        <v>7</v>
      </c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spans="1:26" ht="13.5" customHeight="1">
      <c r="A18" s="28">
        <v>7</v>
      </c>
      <c r="B18" s="74" t="s">
        <v>115</v>
      </c>
      <c r="C18" s="29">
        <f>EditFood!A7</f>
        <v>12</v>
      </c>
      <c r="D18" s="29">
        <f>EditFood!C7</f>
        <v>2</v>
      </c>
      <c r="E18" s="29">
        <f>EditFood!E7</f>
        <v>0</v>
      </c>
      <c r="F18" s="30">
        <f>EditFood!K7</f>
        <v>9</v>
      </c>
      <c r="G18" s="29">
        <f>EditFood!L7</f>
        <v>5</v>
      </c>
      <c r="H18" s="29">
        <f>EditFood!M7</f>
        <v>0</v>
      </c>
      <c r="I18" s="93">
        <f>EditFood!N7</f>
        <v>14</v>
      </c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 spans="1:26" ht="13.5" customHeight="1">
      <c r="A19" s="28">
        <v>8</v>
      </c>
      <c r="B19" s="74" t="s">
        <v>116</v>
      </c>
      <c r="C19" s="29">
        <f>ReceiveDiet!A7</f>
        <v>7</v>
      </c>
      <c r="D19" s="29">
        <f>ReceiveDiet!C7</f>
        <v>0</v>
      </c>
      <c r="E19" s="29">
        <f>ReceiveDiet!E7</f>
        <v>0</v>
      </c>
      <c r="F19" s="30">
        <f>ReceiveDiet!K7</f>
        <v>1</v>
      </c>
      <c r="G19" s="29">
        <f>ReceiveDiet!L7</f>
        <v>3</v>
      </c>
      <c r="H19" s="29">
        <f>ReceiveDiet!M7</f>
        <v>3</v>
      </c>
      <c r="I19" s="93">
        <f>ReceiveDiet!N7</f>
        <v>7</v>
      </c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 spans="1:26" ht="13.5" customHeight="1">
      <c r="A20" s="28">
        <v>9</v>
      </c>
      <c r="B20" s="74" t="s">
        <v>117</v>
      </c>
      <c r="C20" s="29">
        <f>addNutritionExpert!A7</f>
        <v>7</v>
      </c>
      <c r="D20" s="29">
        <f>addNutritionExpert!C7</f>
        <v>0</v>
      </c>
      <c r="E20" s="29">
        <f>addNutritionExpert!E7</f>
        <v>0</v>
      </c>
      <c r="F20" s="30">
        <f>addNutritionExpert!K7</f>
        <v>1</v>
      </c>
      <c r="G20" s="29">
        <f>addNutritionExpert!L7</f>
        <v>3</v>
      </c>
      <c r="H20" s="29">
        <f>addNutritionExpert!M7</f>
        <v>3</v>
      </c>
      <c r="I20" s="93">
        <f>addNutritionExpert!N7</f>
        <v>7</v>
      </c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spans="1:26" ht="13.5" customHeight="1">
      <c r="A21" s="97"/>
      <c r="B21" s="96" t="s">
        <v>118</v>
      </c>
      <c r="C21" s="94">
        <f>SUM(C12:C20)</f>
        <v>86</v>
      </c>
      <c r="D21" s="94">
        <f>SUM(D12:D20)</f>
        <v>9</v>
      </c>
      <c r="E21" s="94">
        <f>SUM(E12:E20)</f>
        <v>0</v>
      </c>
      <c r="F21" s="94">
        <f>SUM(F12:F20)</f>
        <v>41</v>
      </c>
      <c r="G21" s="94">
        <f>SUM(G12:G20)</f>
        <v>32</v>
      </c>
      <c r="H21" s="94">
        <f>SUM(H12:H20)</f>
        <v>22</v>
      </c>
      <c r="I21" s="95">
        <f>SUM(I12:I20)</f>
        <v>95</v>
      </c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spans="1:26" ht="13.5" customHeight="1">
      <c r="A22" s="199"/>
      <c r="B22" s="71"/>
      <c r="C22" s="200"/>
      <c r="D22" s="98"/>
      <c r="E22" s="98"/>
      <c r="F22" s="98"/>
      <c r="G22" s="98"/>
      <c r="H22" s="98"/>
      <c r="I22" s="98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spans="1:26" ht="13.5" customHeight="1">
      <c r="A23" s="71"/>
      <c r="B23" s="201" t="s">
        <v>119</v>
      </c>
      <c r="C23" s="71"/>
      <c r="D23" s="202">
        <f>(C21+D21)*100/(I21)</f>
        <v>100</v>
      </c>
      <c r="E23" s="71" t="s">
        <v>120</v>
      </c>
      <c r="F23" s="71"/>
      <c r="G23" s="71"/>
      <c r="H23" s="71"/>
      <c r="I23" s="99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spans="1:26" ht="13.5" customHeight="1">
      <c r="A24" s="71"/>
      <c r="B24" s="201" t="s">
        <v>121</v>
      </c>
      <c r="C24" s="71"/>
      <c r="D24" s="202">
        <f>C21*100/(I21)</f>
        <v>90.526315789473685</v>
      </c>
      <c r="E24" s="71" t="s">
        <v>120</v>
      </c>
      <c r="F24" s="71"/>
      <c r="G24" s="71"/>
      <c r="H24" s="71"/>
      <c r="I24" s="99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spans="1:26" ht="13.5" customHeight="1">
      <c r="A25" s="71"/>
      <c r="B25" s="201" t="s">
        <v>122</v>
      </c>
      <c r="C25" s="71"/>
      <c r="D25" s="202">
        <f>F21*100/I21</f>
        <v>43.157894736842103</v>
      </c>
      <c r="E25" s="71" t="s">
        <v>120</v>
      </c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spans="1:26" ht="13.5" customHeight="1">
      <c r="A26" s="71"/>
      <c r="B26" s="201" t="s">
        <v>123</v>
      </c>
      <c r="C26" s="71"/>
      <c r="D26" s="202">
        <f>G21*100/I21</f>
        <v>33.684210526315788</v>
      </c>
      <c r="E26" s="71" t="s">
        <v>120</v>
      </c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spans="1:26" ht="13.5" customHeight="1">
      <c r="A27" s="71"/>
      <c r="B27" s="201" t="s">
        <v>124</v>
      </c>
      <c r="C27" s="71"/>
      <c r="D27" s="202">
        <f>H21*100/I21</f>
        <v>23.157894736842106</v>
      </c>
      <c r="E27" s="71" t="s">
        <v>120</v>
      </c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spans="1:26" ht="13.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spans="1:26" ht="13.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spans="1:26" ht="13.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spans="1:26" ht="12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spans="1:26" ht="12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spans="1:26" ht="12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spans="1:26" ht="12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spans="1:26" ht="12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spans="1:26" ht="12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spans="1:26" ht="12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spans="1:26" ht="12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spans="1:26" ht="12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spans="1:26" ht="12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spans="1:26" ht="12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spans="1:26" ht="12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spans="1:26" ht="12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spans="1:26" ht="12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spans="1:26" ht="12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spans="1:26" ht="12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spans="1:26" ht="12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spans="1:26" ht="12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spans="1:26" ht="12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spans="1:26" ht="12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spans="1:26" ht="12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spans="1:26" ht="12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spans="1:26" ht="12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spans="1:26" ht="12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spans="1:26" ht="12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spans="1:26" ht="12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spans="1:26" ht="12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spans="1:26" ht="12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spans="1:26" ht="12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spans="1:26" ht="12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spans="1:26" ht="12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spans="1:26" ht="12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spans="1:26" ht="12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spans="1:26" ht="12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spans="1:26" ht="12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spans="1:26" ht="12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spans="1:26" ht="12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spans="1:26" ht="12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spans="1:26" ht="12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spans="1:26" ht="12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spans="1:26" ht="12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spans="1:26" ht="12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spans="1:26" ht="12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spans="1:26" ht="12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spans="1:26" ht="12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spans="1:26" ht="12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spans="1:26" ht="12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spans="1:26" ht="12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spans="1:26" ht="12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spans="1:26" ht="12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spans="1:26" ht="12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spans="1:26" ht="12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spans="1:26" ht="12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spans="1:26" ht="12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spans="1:26" ht="12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spans="1:26" ht="12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spans="1:26" ht="12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spans="1:26" ht="12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spans="1:26" ht="12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spans="1:26" ht="12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spans="1:26" ht="12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spans="1:26" ht="12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spans="1:26" ht="12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spans="1:26" ht="12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spans="1:26" ht="12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spans="1:26" ht="12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spans="1:26" ht="12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spans="1:26" ht="12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spans="1:26" ht="12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 spans="1:26" ht="12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 spans="1:26" ht="12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 spans="1:26" ht="12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 spans="1:26" ht="12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 spans="1:26" ht="12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 spans="1:26" ht="12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 spans="1:26" ht="12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 spans="1:26" ht="12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 spans="1:26" ht="12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 spans="1:26" ht="12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 spans="1:26" ht="12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 spans="1:26" ht="12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 spans="1:26" ht="12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 spans="1:26" ht="12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 spans="1:26" ht="12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 spans="1:26" ht="12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 spans="1:26" ht="12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 spans="1:26" ht="12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 spans="1:26" ht="12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 spans="1:26" ht="12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 spans="1:26" ht="12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 spans="1:26" ht="12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 spans="1:26" ht="12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 spans="1:26" ht="12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 spans="1:26" ht="12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 spans="1:26" ht="12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 spans="1:26" ht="12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 spans="1:26" ht="12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 spans="1:26" ht="12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 spans="1:26" ht="12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 spans="1:26" ht="12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 spans="1:26" ht="12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 spans="1:26" ht="12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 spans="1:26" ht="12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 spans="1:26" ht="12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 spans="1:26" ht="12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 spans="1:26" ht="12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 spans="1:26" ht="12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 spans="1:26" ht="12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 spans="1:26" ht="12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 spans="1:26" ht="12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 spans="1:26" ht="12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 spans="1:26" ht="12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 spans="1:26" ht="12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 spans="1:26" ht="12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 spans="1:26" ht="12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 spans="1:26" ht="12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 spans="1:26" ht="12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 spans="1:26" ht="12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 spans="1:26" ht="12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 spans="1:26" ht="12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 spans="1:26" ht="12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 spans="1:26" ht="12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 spans="1:26" ht="12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 spans="1:26" ht="12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 spans="1:26" ht="12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 spans="1:26" ht="12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 spans="1:26" ht="12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 spans="1:26" ht="12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 spans="1:26" ht="12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 spans="1:26" ht="12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 spans="1:26" ht="12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 spans="1:26" ht="12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 spans="1:26" ht="12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 spans="1:26" ht="12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 spans="1:26" ht="12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 spans="1:26" ht="12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 spans="1:26" ht="12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 spans="1:26" ht="12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 spans="1:26" ht="12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 spans="1:26" ht="12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 spans="1:26" ht="12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 spans="1:26" ht="12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 spans="1:26" ht="12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 spans="1:26" ht="12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 spans="1:26" ht="12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 spans="1:26" ht="12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 spans="1:26" ht="12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 spans="1:26" ht="12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 spans="1:26" ht="12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 spans="1:26" ht="12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 spans="1:26" ht="12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 spans="1:26" ht="12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 spans="1:26" ht="12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 spans="1:26" ht="12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 spans="1:26" ht="12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 spans="1:26" ht="12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 spans="1:26" ht="12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 spans="1:26" ht="12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 spans="1:26" ht="12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 spans="1:26" ht="12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 spans="1:26" ht="12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 spans="1:26" ht="12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 spans="1:26" ht="12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 spans="1:26" ht="12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 spans="1:26" ht="12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 spans="1:26" ht="12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 spans="1:26" ht="12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 spans="1:26" ht="12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 spans="1:26" ht="12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 spans="1:26" ht="12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 spans="1:26" ht="12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 spans="1:26" ht="12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 spans="1:26" ht="12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 spans="1:26" ht="12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 spans="1:26" ht="12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 spans="1:26" ht="12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 spans="1:26" ht="12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 spans="1:26" ht="12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 spans="1:26" ht="12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 spans="1:26" ht="12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 spans="1:26" ht="12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 spans="1:26" ht="12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 spans="1:26" ht="12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 spans="1:26" ht="12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 spans="1:26" ht="12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 spans="1:26" ht="12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 spans="1:26" ht="12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 spans="1:26" ht="12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 spans="1:26" ht="12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 spans="1:26" ht="12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 spans="1:26" ht="12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 spans="1:26" ht="12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 spans="1:26" ht="12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 spans="1:26" ht="12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 spans="1:26" ht="12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 spans="1:26" ht="12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 spans="1:26" ht="12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 spans="1:26" ht="12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 spans="1:26" ht="12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 spans="1:26" ht="12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 spans="1:26" ht="12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 spans="1:26" ht="12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 spans="1:26" ht="12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 spans="1:26" ht="12.75" customHeight="1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 spans="1:26" ht="12.75" customHeight="1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 spans="1:26" ht="12.75" customHeight="1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 spans="1:26" ht="12.75" customHeight="1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 spans="1:26" ht="12.75" customHeight="1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 spans="1:26" ht="12.75" customHeight="1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 spans="1:26" ht="12.75" customHeight="1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 spans="1:26" ht="12.75" customHeight="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 spans="1:26" ht="12.75" customHeight="1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 spans="1:26" ht="12.75" customHeight="1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 spans="1:26" ht="12.75" customHeight="1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 spans="1:26" ht="12.75" customHeight="1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 spans="1:26" ht="12.75" customHeight="1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 spans="1:26" ht="12.75" customHeight="1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 spans="1:26" ht="12.75" customHeight="1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 spans="1:26" ht="12.75" customHeight="1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 spans="1:26" ht="12.75" customHeight="1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 spans="1:26" ht="12.75" customHeight="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 spans="1:26" ht="12.75" customHeight="1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 spans="1:26" ht="12.75" customHeight="1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 spans="1:26" ht="12.75" customHeight="1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 spans="1:26" ht="12.75" customHeight="1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 spans="1:26" ht="12.75" customHeight="1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 spans="1:26" ht="12.75" customHeight="1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 spans="1:26" ht="12.75" customHeight="1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 spans="1:26" ht="12.75" customHeight="1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 spans="1:26" ht="12.75" customHeight="1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 spans="1:26" ht="12.75" customHeight="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 spans="1:26" ht="12.75" customHeight="1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 spans="1:26" ht="12.75" customHeight="1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 spans="1:26" ht="12.75" customHeight="1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 spans="1:26" ht="12.75" customHeight="1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 spans="1:26" ht="12.75" customHeight="1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 spans="1:26" ht="12.75" customHeight="1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 spans="1:26" ht="12.75" customHeight="1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 spans="1:26" ht="12.75" customHeight="1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 spans="1:26" ht="12.75" customHeight="1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 spans="1:26" ht="12.75" customHeight="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 spans="1:26" ht="12.75" customHeight="1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 spans="1:26" ht="12.75" customHeight="1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 spans="1:26" ht="12.75" customHeight="1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 spans="1:26" ht="12.75" customHeight="1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 spans="1:26" ht="12.75" customHeight="1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 spans="1:26" ht="12.75" customHeight="1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spans="1:26" ht="12.75" customHeight="1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spans="1:26" ht="12.75" customHeight="1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spans="1:26" ht="12.75" customHeight="1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 spans="1:26" ht="12.75" customHeight="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spans="1:26" ht="12.75" customHeight="1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 spans="1:26" ht="12.75" customHeight="1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 spans="1:26" ht="12.75" customHeight="1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 spans="1:26" ht="12.75" customHeight="1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 spans="1:26" ht="12.75" customHeight="1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 spans="1:26" ht="12.75" customHeight="1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 spans="1:26" ht="12.75" customHeight="1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 spans="1:26" ht="12.75" customHeight="1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 spans="1:26" ht="12.75" customHeight="1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 spans="1:26" ht="12.75" customHeight="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 spans="1:26" ht="12.75" customHeight="1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 spans="1:26" ht="12.75" customHeight="1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 spans="1:26" ht="12.75" customHeight="1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 spans="1:26" ht="12.75" customHeight="1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spans="1:26" ht="12.75" customHeight="1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spans="1:26" ht="12.75" customHeight="1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 spans="1:26" ht="12.75" customHeight="1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 spans="1:26" ht="12.75" customHeight="1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 spans="1:26" ht="12.75" customHeight="1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 spans="1:26" ht="12.75" customHeight="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 spans="1:26" ht="12.75" customHeight="1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 spans="1:26" ht="12.75" customHeight="1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 spans="1:26" ht="12.75" customHeight="1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 spans="1:26" ht="12.75" customHeight="1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 spans="1:26" ht="12.75" customHeight="1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 spans="1:26" ht="12.75" customHeight="1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 spans="1:26" ht="12.75" customHeight="1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 spans="1:26" ht="12.75" customHeight="1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 spans="1:26" ht="12.75" customHeight="1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 spans="1:26" ht="12.75" customHeight="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 spans="1:26" ht="12.75" customHeight="1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 spans="1:26" ht="12.75" customHeight="1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 spans="1:26" ht="12.75" customHeight="1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 spans="1:26" ht="12.75" customHeight="1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 spans="1:26" ht="12.75" customHeight="1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 spans="1:26" ht="12.75" customHeight="1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 spans="1:26" ht="12.75" customHeight="1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 spans="1:26" ht="12.75" customHeight="1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 spans="1:26" ht="12.75" customHeight="1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 spans="1:26" ht="12.75" customHeight="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 spans="1:26" ht="12.75" customHeight="1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 spans="1:26" ht="12.75" customHeight="1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 spans="1:26" ht="12.75" customHeight="1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 spans="1:26" ht="12.75" customHeight="1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 spans="1:26" ht="12.75" customHeight="1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 spans="1:26" ht="12.75" customHeight="1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 spans="1:26" ht="12.75" customHeight="1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 spans="1:26" ht="12.75" customHeight="1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 spans="1:26" ht="12.75" customHeight="1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 spans="1:26" ht="12.75" customHeight="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 spans="1:26" ht="12.75" customHeight="1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 spans="1:26" ht="12.75" customHeight="1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 spans="1:26" ht="12.75" customHeight="1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 spans="1:26" ht="12.75" customHeight="1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 spans="1:26" ht="12.75" customHeight="1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 spans="1:26" ht="12.75" customHeight="1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 spans="1:26" ht="12.75" customHeight="1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 spans="1:26" ht="12.75" customHeight="1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 spans="1:26" ht="12.75" customHeight="1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 spans="1:26" ht="12.75" customHeight="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 spans="1:26" ht="12.75" customHeight="1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 spans="1:26" ht="12.75" customHeight="1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 spans="1:26" ht="12.75" customHeight="1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 spans="1:26" ht="12.75" customHeight="1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 spans="1:26" ht="12.75" customHeight="1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 spans="1:26" ht="12.75" customHeight="1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 spans="1:26" ht="12.75" customHeight="1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 spans="1:26" ht="12.75" customHeight="1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 spans="1:26" ht="12.75" customHeight="1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 spans="1:26" ht="12.75" customHeight="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 spans="1:26" ht="12.75" customHeight="1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 spans="1:26" ht="12.75" customHeight="1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 spans="1:26" ht="12.75" customHeight="1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 spans="1:26" ht="12.75" customHeight="1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 spans="1:26" ht="12.75" customHeight="1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 spans="1:26" ht="12.75" customHeight="1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 spans="1:26" ht="12.75" customHeight="1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 spans="1:26" ht="12.75" customHeight="1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 spans="1:26" ht="12.75" customHeight="1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 spans="1:26" ht="12.75" customHeight="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 spans="1:26" ht="12.75" customHeight="1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 spans="1:26" ht="12.75" customHeight="1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 spans="1:26" ht="12.75" customHeight="1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 spans="1:26" ht="12.75" customHeight="1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 spans="1:26" ht="12.75" customHeight="1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 spans="1:26" ht="12.75" customHeight="1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 spans="1:26" ht="12.75" customHeight="1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 spans="1:26" ht="12.75" customHeight="1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 spans="1:26" ht="12.75" customHeight="1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 spans="1:26" ht="12.75" customHeight="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 spans="1:26" ht="12.75" customHeight="1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 spans="1:26" ht="12.75" customHeight="1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 spans="1:26" ht="12.75" customHeight="1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 spans="1:26" ht="12.75" customHeight="1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 spans="1:26" ht="12.75" customHeight="1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 spans="1:26" ht="12.75" customHeight="1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 spans="1:26" ht="12.75" customHeight="1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 spans="1:26" ht="12.75" customHeight="1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 spans="1:26" ht="12.75" customHeight="1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 spans="1:26" ht="12.75" customHeight="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 spans="1:26" ht="12.75" customHeight="1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 spans="1:26" ht="12.75" customHeight="1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 spans="1:26" ht="12.75" customHeight="1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 spans="1:26" ht="12.75" customHeight="1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 spans="1:26" ht="12.75" customHeight="1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 spans="1:26" ht="12.75" customHeight="1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 spans="1:26" ht="12.75" customHeight="1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 spans="1:26" ht="12.75" customHeight="1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 spans="1:26" ht="12.75" customHeight="1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 spans="1:26" ht="12.75" customHeight="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 spans="1:26" ht="12.75" customHeight="1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 spans="1:26" ht="12.75" customHeight="1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 spans="1:26" ht="12.75" customHeight="1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 spans="1:26" ht="12.75" customHeight="1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 spans="1:26" ht="12.75" customHeight="1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 spans="1:26" ht="12.75" customHeight="1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 spans="1:26" ht="12.75" customHeight="1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 spans="1:26" ht="12.75" customHeight="1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 spans="1:26" ht="12.75" customHeight="1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 spans="1:26" ht="12.75" customHeight="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 spans="1:26" ht="12.75" customHeight="1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 spans="1:26" ht="12.75" customHeight="1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 spans="1:26" ht="12.75" customHeight="1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 spans="1:26" ht="12.75" customHeight="1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 spans="1:26" ht="12.75" customHeight="1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 spans="1:26" ht="12.75" customHeight="1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 spans="1:26" ht="12.75" customHeight="1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 spans="1:26" ht="12.75" customHeight="1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 spans="1:26" ht="12.75" customHeight="1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 spans="1:26" ht="12.75" customHeight="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 spans="1:26" ht="12.75" customHeight="1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 spans="1:26" ht="12.75" customHeight="1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 spans="1:26" ht="12.75" customHeight="1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 spans="1:26" ht="12.75" customHeight="1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 spans="1:26" ht="12.75" customHeight="1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 spans="1:26" ht="12.75" customHeight="1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 spans="1:26" ht="12.75" customHeight="1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 spans="1:26" ht="12.75" customHeight="1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 spans="1:26" ht="12.75" customHeight="1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 spans="1:26" ht="12.75" customHeight="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 spans="1:26" ht="12.75" customHeight="1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 spans="1:26" ht="12.75" customHeight="1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 spans="1:26" ht="12.75" customHeight="1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 spans="1:26" ht="12.75" customHeight="1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 spans="1:26" ht="12.75" customHeight="1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 spans="1:26" ht="12.75" customHeight="1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 spans="1:26" ht="12.75" customHeight="1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 spans="1:26" ht="12.75" customHeight="1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 spans="1:26" ht="12.75" customHeight="1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 spans="1:26" ht="12.75" customHeight="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 spans="1:26" ht="12.75" customHeight="1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 spans="1:26" ht="12.75" customHeight="1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 spans="1:26" ht="12.75" customHeight="1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 spans="1:26" ht="12.75" customHeight="1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 spans="1:26" ht="12.75" customHeight="1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 spans="1:26" ht="12.75" customHeight="1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 spans="1:26" ht="12.75" customHeight="1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 spans="1:26" ht="12.75" customHeight="1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 spans="1:26" ht="12.75" customHeight="1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 spans="1:26" ht="12.75" customHeight="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 spans="1:26" ht="12.75" customHeight="1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 spans="1:26" ht="12.75" customHeight="1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 spans="1:26" ht="12.75" customHeight="1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 spans="1:26" ht="12.75" customHeight="1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 spans="1:26" ht="12.75" customHeight="1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 spans="1:26" ht="12.75" customHeight="1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 spans="1:26" ht="12.75" customHeight="1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 spans="1:26" ht="12.75" customHeight="1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 spans="1:26" ht="12.75" customHeight="1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 spans="1:26" ht="12.75" customHeight="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 spans="1:26" ht="12.75" customHeight="1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 spans="1:26" ht="12.75" customHeight="1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 spans="1:26" ht="12.75" customHeight="1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 spans="1:26" ht="12.75" customHeight="1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 spans="1:26" ht="12.75" customHeight="1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 spans="1:26" ht="12.75" customHeight="1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 spans="1:26" ht="12.75" customHeight="1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 spans="1:26" ht="12.75" customHeight="1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 spans="1:26" ht="12.75" customHeight="1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 spans="1:26" ht="12.75" customHeight="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 spans="1:26" ht="12.75" customHeight="1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 spans="1:26" ht="12.75" customHeight="1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 spans="1:26" ht="12.75" customHeight="1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 spans="1:26" ht="12.75" customHeight="1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 spans="1:26" ht="12.75" customHeight="1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 spans="1:26" ht="12.75" customHeight="1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 spans="1:26" ht="12.75" customHeight="1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 spans="1:26" ht="12.75" customHeight="1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 spans="1:26" ht="12.75" customHeight="1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 spans="1:26" ht="12.75" customHeight="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 spans="1:26" ht="12.75" customHeight="1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 spans="1:26" ht="12.75" customHeight="1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 spans="1:26" ht="12.75" customHeight="1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 spans="1:26" ht="12.75" customHeight="1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 spans="1:26" ht="12.75" customHeight="1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 spans="1:26" ht="12.75" customHeight="1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 spans="1:26" ht="12.75" customHeight="1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 spans="1:26" ht="12.75" customHeight="1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 spans="1:26" ht="12.75" customHeight="1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 spans="1:26" ht="12.75" customHeight="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 spans="1:26" ht="12.75" customHeight="1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 spans="1:26" ht="12.75" customHeight="1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 spans="1:26" ht="12.75" customHeight="1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 spans="1:26" ht="12.75" customHeight="1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 spans="1:26" ht="12.75" customHeight="1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 spans="1:26" ht="12.75" customHeight="1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 spans="1:26" ht="12.75" customHeight="1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 spans="1:26" ht="12.75" customHeight="1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 spans="1:26" ht="12.75" customHeight="1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 spans="1:26" ht="12.75" customHeight="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 spans="1:26" ht="12.75" customHeight="1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 spans="1:26" ht="12.75" customHeight="1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 spans="1:26" ht="12.75" customHeight="1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 spans="1:26" ht="12.75" customHeight="1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 spans="1:26" ht="12.75" customHeight="1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 spans="1:26" ht="12.75" customHeight="1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 spans="1:26" ht="12.75" customHeight="1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 spans="1:26" ht="12.75" customHeight="1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 spans="1:26" ht="12.75" customHeight="1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 spans="1:26" ht="12.75" customHeight="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 spans="1:26" ht="12.75" customHeight="1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 spans="1:26" ht="12.75" customHeight="1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 spans="1:26" ht="12.75" customHeight="1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 spans="1:26" ht="12.75" customHeight="1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 spans="1:26" ht="12.75" customHeight="1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 spans="1:26" ht="12.75" customHeight="1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 spans="1:26" ht="12.75" customHeight="1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 spans="1:26" ht="12.75" customHeight="1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 spans="1:26" ht="12.75" customHeight="1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 spans="1:26" ht="12.75" customHeight="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 spans="1:26" ht="12.75" customHeight="1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 spans="1:26" ht="12.75" customHeight="1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 spans="1:26" ht="12.75" customHeight="1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 spans="1:26" ht="12.75" customHeight="1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 spans="1:26" ht="12.75" customHeight="1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 spans="1:26" ht="12.75" customHeight="1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 spans="1:26" ht="12.75" customHeight="1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 spans="1:26" ht="12.75" customHeight="1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 spans="1:26" ht="12.75" customHeight="1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 spans="1:26" ht="12.75" customHeight="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 spans="1:26" ht="12.75" customHeight="1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 spans="1:26" ht="12.75" customHeight="1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 spans="1:26" ht="12.75" customHeight="1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 spans="1:26" ht="12.75" customHeight="1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 spans="1:26" ht="12.75" customHeight="1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 spans="1:26" ht="12.75" customHeight="1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 spans="1:26" ht="12.75" customHeight="1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 spans="1:26" ht="12.75" customHeight="1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 spans="1:26" ht="12.75" customHeight="1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 spans="1:26" ht="12.75" customHeight="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 spans="1:26" ht="12.75" customHeight="1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 spans="1:26" ht="12.75" customHeight="1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 spans="1:26" ht="12.75" customHeight="1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 spans="1:26" ht="12.75" customHeight="1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 spans="1:26" ht="12.75" customHeight="1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 spans="1:26" ht="12.75" customHeight="1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 spans="1:26" ht="12.75" customHeight="1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 spans="1:26" ht="12.75" customHeight="1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 spans="1:26" ht="12.75" customHeight="1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 spans="1:26" ht="12.75" customHeight="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 spans="1:26" ht="12.75" customHeight="1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 spans="1:26" ht="12.75" customHeight="1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 spans="1:26" ht="12.75" customHeight="1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 spans="1:26" ht="12.75" customHeight="1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 spans="1:26" ht="12.75" customHeight="1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 spans="1:26" ht="12.75" customHeight="1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 spans="1:26" ht="12.75" customHeight="1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 spans="1:26" ht="12.75" customHeight="1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 spans="1:26" ht="12.75" customHeight="1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 spans="1:26" ht="12.75" customHeight="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 spans="1:26" ht="12.75" customHeight="1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 spans="1:26" ht="12.75" customHeight="1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 spans="1:26" ht="12.75" customHeight="1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 spans="1:26" ht="12.75" customHeight="1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 spans="1:26" ht="12.75" customHeight="1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 spans="1:26" ht="12.75" customHeight="1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 spans="1:26" ht="12.75" customHeight="1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 spans="1:26" ht="12.75" customHeight="1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 spans="1:26" ht="12.75" customHeight="1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 spans="1:26" ht="12.75" customHeight="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 spans="1:26" ht="12.75" customHeight="1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 spans="1:26" ht="12.75" customHeight="1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 spans="1:26" ht="12.75" customHeight="1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 spans="1:26" ht="12.75" customHeight="1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 spans="1:26" ht="12.75" customHeight="1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 spans="1:26" ht="12.75" customHeight="1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 spans="1:26" ht="12.75" customHeight="1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 spans="1:26" ht="12.75" customHeight="1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 spans="1:26" ht="12.75" customHeight="1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 spans="1:26" ht="12.75" customHeight="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 spans="1:26" ht="12.75" customHeight="1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 spans="1:26" ht="12.75" customHeight="1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 spans="1:26" ht="12.75" customHeight="1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 spans="1:26" ht="12.75" customHeight="1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 spans="1:26" ht="12.75" customHeight="1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 spans="1:26" ht="12.75" customHeight="1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 spans="1:26" ht="12.75" customHeight="1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 spans="1:26" ht="12.75" customHeight="1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 spans="1:26" ht="12.75" customHeight="1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 spans="1:26" ht="12.75" customHeight="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 spans="1:26" ht="12.75" customHeight="1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 spans="1:26" ht="12.75" customHeight="1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 spans="1:26" ht="12.75" customHeight="1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 spans="1:26" ht="12.75" customHeight="1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 spans="1:26" ht="12.75" customHeight="1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 spans="1:26" ht="12.75" customHeight="1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 spans="1:26" ht="12.75" customHeight="1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 spans="1:26" ht="12.75" customHeight="1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 spans="1:26" ht="12.75" customHeight="1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 spans="1:26" ht="12.75" customHeight="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 spans="1:26" ht="12.75" customHeight="1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 spans="1:26" ht="12.75" customHeight="1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 spans="1:26" ht="12.75" customHeight="1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 spans="1:26" ht="12.75" customHeight="1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 spans="1:26" ht="12.75" customHeight="1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 spans="1:26" ht="12.75" customHeight="1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 spans="1:26" ht="12.75" customHeight="1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 spans="1:26" ht="12.75" customHeight="1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 spans="1:26" ht="12.75" customHeight="1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 spans="1:26" ht="12.75" customHeight="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 spans="1:26" ht="12.75" customHeight="1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 spans="1:26" ht="12.75" customHeight="1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 spans="1:26" ht="12.75" customHeight="1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 spans="1:26" ht="12.75" customHeight="1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 spans="1:26" ht="12.75" customHeight="1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 spans="1:26" ht="12.75" customHeight="1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 spans="1:26" ht="12.75" customHeight="1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 spans="1:26" ht="12.75" customHeight="1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 spans="1:26" ht="12.75" customHeight="1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 spans="1:26" ht="12.75" customHeight="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 spans="1:26" ht="12.75" customHeight="1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 spans="1:26" ht="12.75" customHeight="1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 spans="1:26" ht="12.75" customHeight="1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 spans="1:26" ht="12.75" customHeight="1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 spans="1:26" ht="12.75" customHeight="1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 spans="1:26" ht="12.75" customHeight="1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 spans="1:26" ht="12.75" customHeight="1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 spans="1:26" ht="12.75" customHeight="1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 spans="1:26" ht="12.75" customHeight="1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 spans="1:26" ht="12.75" customHeight="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 spans="1:26" ht="12.75" customHeight="1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 spans="1:26" ht="12.75" customHeight="1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 spans="1:26" ht="12.75" customHeight="1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 spans="1:26" ht="12.75" customHeight="1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 spans="1:26" ht="12.75" customHeight="1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 spans="1:26" ht="12.75" customHeight="1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 spans="1:26" ht="12.75" customHeight="1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 spans="1:26" ht="12.75" customHeight="1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 spans="1:26" ht="12.75" customHeight="1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 spans="1:26" ht="12.75" customHeight="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 spans="1:26" ht="12.75" customHeight="1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 spans="1:26" ht="12.75" customHeight="1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 spans="1:26" ht="12.75" customHeight="1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 spans="1:26" ht="12.75" customHeight="1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 spans="1:26" ht="12.75" customHeight="1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 spans="1:26" ht="12.75" customHeight="1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 spans="1:26" ht="12.75" customHeight="1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 spans="1:26" ht="12.75" customHeight="1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 spans="1:26" ht="12.75" customHeight="1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 spans="1:26" ht="12.75" customHeight="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 spans="1:26" ht="12.75" customHeight="1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 spans="1:26" ht="12.75" customHeight="1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 spans="1:26" ht="12.75" customHeight="1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 spans="1:26" ht="12.75" customHeight="1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 spans="1:26" ht="12.75" customHeight="1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 spans="1:26" ht="12.75" customHeight="1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 spans="1:26" ht="12.75" customHeight="1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 spans="1:26" ht="12.75" customHeight="1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 spans="1:26" ht="12.75" customHeight="1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 spans="1:26" ht="12.75" customHeight="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 spans="1:26" ht="12.75" customHeight="1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 spans="1:26" ht="12.75" customHeight="1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 spans="1:26" ht="12.75" customHeight="1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 spans="1:26" ht="12.75" customHeight="1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 spans="1:26" ht="12.75" customHeight="1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 spans="1:26" ht="12.75" customHeight="1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 spans="1:26" ht="12.75" customHeight="1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 spans="1:26" ht="12.75" customHeight="1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 spans="1:26" ht="12.75" customHeight="1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 spans="1:26" ht="12.75" customHeight="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 spans="1:26" ht="12.75" customHeight="1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 spans="1:26" ht="12.75" customHeight="1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 spans="1:26" ht="12.75" customHeight="1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 spans="1:26" ht="12.75" customHeight="1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 spans="1:26" ht="12.75" customHeight="1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 spans="1:26" ht="12.75" customHeight="1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 spans="1:26" ht="12.75" customHeight="1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 spans="1:26" ht="12.75" customHeight="1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 spans="1:26" ht="12.75" customHeight="1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 spans="1:26" ht="12.75" customHeight="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 spans="1:26" ht="12.75" customHeight="1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 spans="1:26" ht="12.75" customHeight="1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 spans="1:26" ht="12.75" customHeight="1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 spans="1:26" ht="12.75" customHeight="1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 spans="1:26" ht="12.75" customHeight="1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 spans="1:26" ht="12.75" customHeight="1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 spans="1:26" ht="12.75" customHeight="1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 spans="1:26" ht="12.75" customHeight="1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 spans="1:26" ht="12.75" customHeight="1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 spans="1:26" ht="12.75" customHeight="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 spans="1:26" ht="12.75" customHeight="1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 spans="1:26" ht="12.75" customHeight="1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 spans="1:26" ht="12.75" customHeight="1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 spans="1:26" ht="12.75" customHeight="1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 spans="1:26" ht="12.75" customHeight="1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 spans="1:26" ht="12.75" customHeight="1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 spans="1:26" ht="12.75" customHeight="1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 spans="1:26" ht="12.75" customHeight="1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 spans="1:26" ht="12.75" customHeight="1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 spans="1:26" ht="12.75" customHeight="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 spans="1:26" ht="12.75" customHeight="1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 spans="1:26" ht="12.75" customHeight="1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 spans="1:26" ht="12.75" customHeight="1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 spans="1:26" ht="12.75" customHeight="1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 spans="1:26" ht="12.75" customHeight="1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 spans="1:26" ht="12.75" customHeight="1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 spans="1:26" ht="12.75" customHeight="1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 spans="1:26" ht="12.75" customHeight="1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 spans="1:26" ht="12.75" customHeight="1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 spans="1:26" ht="12.75" customHeight="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 spans="1:26" ht="12.75" customHeight="1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 spans="1:26" ht="12.75" customHeight="1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 spans="1:26" ht="12.75" customHeight="1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 spans="1:26" ht="12.75" customHeight="1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 spans="1:26" ht="12.75" customHeight="1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 spans="1:26" ht="12.75" customHeight="1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 spans="1:26" ht="12.75" customHeight="1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 spans="1:26" ht="12.75" customHeight="1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 spans="1:26" ht="12.75" customHeight="1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 spans="1:26" ht="12.75" customHeight="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  <row r="712" spans="1:26" ht="12.75" customHeight="1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</row>
    <row r="713" spans="1:26" ht="12.75" customHeight="1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</row>
    <row r="714" spans="1:26" ht="12.75" customHeight="1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</row>
    <row r="715" spans="1:26" ht="12.75" customHeight="1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</row>
    <row r="716" spans="1:26" ht="12.75" customHeight="1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</row>
    <row r="717" spans="1:26" ht="12.75" customHeight="1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</row>
    <row r="718" spans="1:26" ht="12.75" customHeight="1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</row>
    <row r="719" spans="1:26" ht="12.75" customHeight="1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</row>
    <row r="720" spans="1:26" ht="12.75" customHeight="1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</row>
    <row r="721" spans="1:26" ht="12.75" customHeight="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</row>
    <row r="722" spans="1:26" ht="12.75" customHeight="1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</row>
    <row r="723" spans="1:26" ht="12.75" customHeight="1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</row>
    <row r="724" spans="1:26" ht="12.75" customHeight="1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</row>
    <row r="725" spans="1:26" ht="12.75" customHeight="1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</row>
    <row r="726" spans="1:26" ht="12.75" customHeight="1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</row>
    <row r="727" spans="1:26" ht="12.75" customHeight="1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</row>
    <row r="728" spans="1:26" ht="12.75" customHeight="1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</row>
    <row r="729" spans="1:26" ht="12.75" customHeight="1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</row>
    <row r="730" spans="1:26" ht="12.75" customHeight="1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 spans="1:26" ht="12.75" customHeight="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 spans="1:26" ht="12.75" customHeight="1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 spans="1:26" ht="12.75" customHeight="1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 spans="1:26" ht="12.75" customHeight="1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 spans="1:26" ht="12.75" customHeight="1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 spans="1:26" ht="12.75" customHeight="1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 spans="1:26" ht="12.75" customHeight="1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 spans="1:26" ht="12.75" customHeight="1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 spans="1:26" ht="12.75" customHeight="1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</row>
    <row r="740" spans="1:26" ht="12.75" customHeight="1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</row>
    <row r="741" spans="1:26" ht="12.75" customHeight="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</row>
    <row r="742" spans="1:26" ht="12.75" customHeight="1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</row>
    <row r="743" spans="1:26" ht="12.75" customHeight="1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</row>
    <row r="744" spans="1:26" ht="12.75" customHeight="1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</row>
    <row r="745" spans="1:26" ht="12.75" customHeight="1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</row>
    <row r="746" spans="1:26" ht="12.75" customHeight="1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</row>
    <row r="747" spans="1:26" ht="12.75" customHeight="1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</row>
    <row r="748" spans="1:26" ht="12.75" customHeight="1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</row>
    <row r="749" spans="1:26" ht="12.75" customHeight="1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</row>
    <row r="750" spans="1:26" ht="12.75" customHeight="1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</row>
    <row r="751" spans="1:26" ht="12.75" customHeight="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</row>
    <row r="752" spans="1:26" ht="12.75" customHeight="1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</row>
    <row r="753" spans="1:26" ht="12.75" customHeight="1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</row>
    <row r="754" spans="1:26" ht="12.75" customHeight="1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</row>
    <row r="755" spans="1:26" ht="12.75" customHeight="1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</row>
    <row r="756" spans="1:26" ht="12.75" customHeight="1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</row>
    <row r="757" spans="1:26" ht="12.75" customHeight="1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</row>
    <row r="758" spans="1:26" ht="12.75" customHeight="1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</row>
    <row r="759" spans="1:26" ht="12.75" customHeight="1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</row>
    <row r="760" spans="1:26" ht="12.75" customHeight="1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</row>
    <row r="761" spans="1:26" ht="12.75" customHeight="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</row>
    <row r="762" spans="1:26" ht="12.75" customHeight="1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</row>
    <row r="763" spans="1:26" ht="12.75" customHeight="1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</row>
    <row r="764" spans="1:26" ht="12.75" customHeight="1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</row>
    <row r="765" spans="1:26" ht="12.75" customHeight="1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</row>
    <row r="766" spans="1:26" ht="12.75" customHeight="1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</row>
    <row r="767" spans="1:26" ht="12.75" customHeight="1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</row>
    <row r="768" spans="1:26" ht="12.75" customHeight="1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</row>
    <row r="769" spans="1:26" ht="12.75" customHeight="1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</row>
    <row r="770" spans="1:26" ht="12.75" customHeight="1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</row>
    <row r="771" spans="1:26" ht="12.75" customHeight="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</row>
    <row r="772" spans="1:26" ht="12.75" customHeight="1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</row>
    <row r="773" spans="1:26" ht="12.75" customHeight="1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</row>
    <row r="774" spans="1:26" ht="12.75" customHeight="1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</row>
    <row r="775" spans="1:26" ht="12.75" customHeight="1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</row>
    <row r="776" spans="1:26" ht="12.75" customHeight="1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</row>
    <row r="777" spans="1:26" ht="12.75" customHeight="1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</row>
    <row r="778" spans="1:26" ht="12.75" customHeight="1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</row>
    <row r="779" spans="1:26" ht="12.75" customHeight="1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</row>
    <row r="780" spans="1:26" ht="12.75" customHeight="1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</row>
    <row r="781" spans="1:26" ht="12.75" customHeight="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</row>
    <row r="782" spans="1:26" ht="12.75" customHeight="1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</row>
    <row r="783" spans="1:26" ht="12.75" customHeight="1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</row>
    <row r="784" spans="1:26" ht="12.75" customHeight="1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</row>
    <row r="785" spans="1:26" ht="12.75" customHeight="1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</row>
    <row r="786" spans="1:26" ht="12.75" customHeight="1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</row>
    <row r="787" spans="1:26" ht="12.75" customHeight="1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</row>
    <row r="788" spans="1:26" ht="12.75" customHeight="1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</row>
    <row r="789" spans="1:26" ht="12.75" customHeight="1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</row>
    <row r="790" spans="1:26" ht="12.75" customHeight="1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</row>
    <row r="791" spans="1:26" ht="12.75" customHeight="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</row>
    <row r="792" spans="1:26" ht="12.75" customHeight="1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</row>
    <row r="793" spans="1:26" ht="12.75" customHeight="1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</row>
    <row r="794" spans="1:26" ht="12.75" customHeight="1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</row>
    <row r="795" spans="1:26" ht="12.75" customHeight="1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</row>
    <row r="796" spans="1:26" ht="12.75" customHeight="1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</row>
    <row r="797" spans="1:26" ht="12.75" customHeight="1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</row>
    <row r="798" spans="1:26" ht="12.75" customHeight="1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</row>
    <row r="799" spans="1:26" ht="12.75" customHeight="1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</row>
    <row r="800" spans="1:26" ht="12.75" customHeight="1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</row>
    <row r="801" spans="1:26" ht="12.75" customHeight="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</row>
    <row r="802" spans="1:26" ht="12.75" customHeight="1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</row>
    <row r="803" spans="1:26" ht="12.75" customHeight="1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</row>
    <row r="804" spans="1:26" ht="12.75" customHeight="1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</row>
    <row r="805" spans="1:26" ht="12.75" customHeight="1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</row>
    <row r="806" spans="1:26" ht="12.75" customHeight="1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</row>
    <row r="807" spans="1:26" ht="12.75" customHeight="1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</row>
    <row r="808" spans="1:26" ht="12.75" customHeight="1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</row>
    <row r="809" spans="1:26" ht="12.75" customHeight="1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</row>
    <row r="810" spans="1:26" ht="12.75" customHeight="1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</row>
    <row r="811" spans="1:26" ht="12.75" customHeight="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</row>
    <row r="812" spans="1:26" ht="12.75" customHeight="1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</row>
    <row r="813" spans="1:26" ht="12.75" customHeight="1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</row>
    <row r="814" spans="1:26" ht="12.75" customHeight="1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</row>
    <row r="815" spans="1:26" ht="12.75" customHeight="1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</row>
    <row r="816" spans="1:26" ht="12.75" customHeight="1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</row>
    <row r="817" spans="1:26" ht="12.75" customHeight="1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</row>
    <row r="818" spans="1:26" ht="12.75" customHeight="1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</row>
    <row r="819" spans="1:26" ht="12.75" customHeight="1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</row>
    <row r="820" spans="1:26" ht="12.75" customHeight="1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</row>
    <row r="821" spans="1:26" ht="12.75" customHeight="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</row>
    <row r="822" spans="1:26" ht="12.75" customHeight="1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</row>
    <row r="823" spans="1:26" ht="12.75" customHeight="1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</row>
    <row r="824" spans="1:26" ht="12.75" customHeight="1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</row>
    <row r="825" spans="1:26" ht="12.75" customHeight="1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</row>
    <row r="826" spans="1:26" ht="12.75" customHeight="1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</row>
    <row r="827" spans="1:26" ht="12.75" customHeight="1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</row>
    <row r="828" spans="1:26" ht="12.75" customHeight="1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</row>
    <row r="829" spans="1:26" ht="12.75" customHeight="1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</row>
    <row r="830" spans="1:26" ht="12.75" customHeight="1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</row>
    <row r="831" spans="1:26" ht="12.75" customHeight="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</row>
    <row r="832" spans="1:26" ht="12.75" customHeight="1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</row>
    <row r="833" spans="1:26" ht="12.75" customHeight="1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</row>
    <row r="834" spans="1:26" ht="12.75" customHeight="1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</row>
    <row r="835" spans="1:26" ht="12.75" customHeight="1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</row>
    <row r="836" spans="1:26" ht="12.75" customHeight="1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</row>
    <row r="837" spans="1:26" ht="12.75" customHeight="1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</row>
    <row r="838" spans="1:26" ht="12.75" customHeight="1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</row>
    <row r="839" spans="1:26" ht="12.75" customHeight="1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</row>
    <row r="840" spans="1:26" ht="12.75" customHeight="1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</row>
    <row r="841" spans="1:26" ht="12.75" customHeight="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</row>
    <row r="842" spans="1:26" ht="12.75" customHeight="1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</row>
    <row r="843" spans="1:26" ht="12.75" customHeight="1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</row>
    <row r="844" spans="1:26" ht="12.75" customHeight="1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</row>
    <row r="845" spans="1:26" ht="12.75" customHeight="1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</row>
    <row r="846" spans="1:26" ht="12.75" customHeight="1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</row>
    <row r="847" spans="1:26" ht="12.75" customHeight="1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</row>
    <row r="848" spans="1:26" ht="12.75" customHeight="1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</row>
    <row r="849" spans="1:26" ht="12.75" customHeight="1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</row>
    <row r="850" spans="1:26" ht="12.75" customHeight="1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</row>
    <row r="851" spans="1:26" ht="12.75" customHeight="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</row>
    <row r="852" spans="1:26" ht="12.75" customHeight="1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</row>
    <row r="853" spans="1:26" ht="12.75" customHeight="1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</row>
    <row r="854" spans="1:26" ht="12.75" customHeight="1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</row>
    <row r="855" spans="1:26" ht="12.75" customHeight="1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</row>
    <row r="856" spans="1:26" ht="12.75" customHeight="1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</row>
    <row r="857" spans="1:26" ht="12.75" customHeight="1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</row>
    <row r="858" spans="1:26" ht="12.75" customHeight="1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</row>
    <row r="859" spans="1:26" ht="12.75" customHeight="1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</row>
    <row r="860" spans="1:26" ht="12.75" customHeight="1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</row>
    <row r="861" spans="1:26" ht="12.75" customHeight="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</row>
    <row r="862" spans="1:26" ht="12.75" customHeight="1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</row>
    <row r="863" spans="1:26" ht="12.75" customHeight="1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</row>
    <row r="864" spans="1:26" ht="12.75" customHeight="1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</row>
    <row r="865" spans="1:26" ht="12.75" customHeight="1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</row>
    <row r="866" spans="1:26" ht="12.75" customHeight="1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</row>
    <row r="867" spans="1:26" ht="12.75" customHeight="1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</row>
    <row r="868" spans="1:26" ht="12.75" customHeight="1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</row>
    <row r="869" spans="1:26" ht="12.75" customHeight="1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</row>
    <row r="870" spans="1:26" ht="12.75" customHeight="1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</row>
    <row r="871" spans="1:26" ht="12.75" customHeight="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</row>
    <row r="872" spans="1:26" ht="12.75" customHeight="1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</row>
    <row r="873" spans="1:26" ht="12.75" customHeight="1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</row>
    <row r="874" spans="1:26" ht="12.75" customHeight="1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</row>
    <row r="875" spans="1:26" ht="12.75" customHeight="1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</row>
    <row r="876" spans="1:26" ht="12.75" customHeight="1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</row>
    <row r="877" spans="1:26" ht="12.75" customHeight="1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</row>
    <row r="878" spans="1:26" ht="12.75" customHeight="1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</row>
    <row r="879" spans="1:26" ht="12.75" customHeight="1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</row>
    <row r="880" spans="1:26" ht="12.75" customHeight="1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</row>
    <row r="881" spans="1:26" ht="12.75" customHeight="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</row>
    <row r="882" spans="1:26" ht="12.75" customHeight="1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</row>
    <row r="883" spans="1:26" ht="12.75" customHeight="1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</row>
    <row r="884" spans="1:26" ht="12.75" customHeight="1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</row>
    <row r="885" spans="1:26" ht="12.75" customHeight="1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</row>
    <row r="886" spans="1:26" ht="12.75" customHeight="1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</row>
    <row r="887" spans="1:26" ht="12.75" customHeight="1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</row>
    <row r="888" spans="1:26" ht="12.75" customHeight="1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</row>
    <row r="889" spans="1:26" ht="12.75" customHeight="1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</row>
    <row r="890" spans="1:26" ht="12.75" customHeight="1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</row>
    <row r="891" spans="1:26" ht="12.75" customHeight="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</row>
    <row r="892" spans="1:26" ht="12.75" customHeight="1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</row>
    <row r="893" spans="1:26" ht="12.75" customHeight="1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</row>
    <row r="894" spans="1:26" ht="12.75" customHeight="1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</row>
    <row r="895" spans="1:26" ht="12.75" customHeight="1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</row>
    <row r="896" spans="1:26" ht="12.75" customHeight="1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</row>
    <row r="897" spans="1:26" ht="12.75" customHeight="1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</row>
    <row r="898" spans="1:26" ht="12.75" customHeight="1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</row>
    <row r="899" spans="1:26" ht="12.75" customHeight="1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</row>
  </sheetData>
  <mergeCells count="11">
    <mergeCell ref="B6:C6"/>
    <mergeCell ref="D6:E6"/>
    <mergeCell ref="F6:I6"/>
    <mergeCell ref="B7:I7"/>
    <mergeCell ref="A1:I3"/>
    <mergeCell ref="B4:C4"/>
    <mergeCell ref="D4:E4"/>
    <mergeCell ref="F4:I4"/>
    <mergeCell ref="B5:C5"/>
    <mergeCell ref="D5:E5"/>
    <mergeCell ref="F5:I5"/>
  </mergeCells>
  <hyperlinks>
    <hyperlink ref="B12" location="getAccountList!A1" display="getAccountList" xr:uid="{9350211D-2B2C-40DF-A124-A661CA6FF022}"/>
    <hyperlink ref="B16" location="createPost!A1" display="createPost" xr:uid="{1B07CE22-1850-4BD7-A582-9E662B5CD7C5}"/>
    <hyperlink ref="B17" location="deletePost!A1" display="deletePost" xr:uid="{2DFAA2E1-9855-4F09-8A33-6DD18AA3C147}"/>
    <hyperlink ref="B18" location="editPost!A1" display="editPost" xr:uid="{285B4E70-9D5F-47DC-9EFF-6E786F76840D}"/>
    <hyperlink ref="B19" location="getMyReview!A1" display="getMyReview" xr:uid="{4F8B254C-AB17-419E-A8C1-3BC45A8EF5C5}"/>
    <hyperlink ref="B20" location="addStaff!A1" display="addStaff" xr:uid="{9480E0E5-7C75-4BCC-9B84-78C7DCCC0A60}"/>
    <hyperlink ref="B13" location="getAccount!A1" display="getAccount" xr:uid="{FA5CA638-0482-4D60-8F0D-D2495BD48634}"/>
    <hyperlink ref="B14" location="changeActive!A1" display="changeActive" xr:uid="{929F02C3-1B0D-46FA-B12E-A9798503E9D8}"/>
    <hyperlink ref="B15" location="getAccountDetail!A1" display="getLocationReportDetail" xr:uid="{41BE78E2-5C79-4953-ACD6-A956F5FC9F04}"/>
  </hyperlinks>
  <pageMargins left="0.65" right="0.65" top="0.75" bottom="0.75" header="0" footer="0"/>
  <pageSetup orientation="landscape" r:id="rId1"/>
  <headerFooter>
    <oddFooter>&amp;L 02ae-BM/PM/HDCV/FSOFT v2/1&amp;CInternal use&amp;R&amp;P/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A711-35B4-42AA-971F-6A90B1B2A8DA}">
  <dimension ref="A1:AB1006"/>
  <sheetViews>
    <sheetView zoomScaleNormal="100" workbookViewId="0">
      <pane ySplit="9" topLeftCell="A10" activePane="bottomLeft" state="frozen"/>
      <selection pane="bottomLeft" activeCell="K3" sqref="K3:Z3"/>
    </sheetView>
  </sheetViews>
  <sheetFormatPr defaultColWidth="12.625" defaultRowHeight="15" customHeight="1"/>
  <cols>
    <col min="1" max="1" width="8.125" customWidth="1"/>
    <col min="2" max="2" width="13.375" customWidth="1"/>
    <col min="3" max="3" width="10.875" customWidth="1"/>
    <col min="4" max="4" width="11.375" customWidth="1"/>
    <col min="5" max="26" width="4.625" customWidth="1"/>
    <col min="27" max="27" width="2.875" customWidth="1"/>
    <col min="28" max="28" width="11" customWidth="1"/>
  </cols>
  <sheetData>
    <row r="1" spans="1:28" ht="13.5" customHeight="1" thickBot="1">
      <c r="A1" s="31"/>
      <c r="B1" s="32"/>
      <c r="C1" s="33"/>
      <c r="D1" s="34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spans="1:28" ht="13.5" customHeight="1">
      <c r="A2" s="140" t="s">
        <v>23</v>
      </c>
      <c r="B2" s="144"/>
      <c r="C2" s="141" t="s">
        <v>28</v>
      </c>
      <c r="D2" s="203"/>
      <c r="E2" s="142" t="s">
        <v>125</v>
      </c>
      <c r="F2" s="143"/>
      <c r="G2" s="143"/>
      <c r="H2" s="143"/>
      <c r="I2" s="143"/>
      <c r="J2" s="143"/>
      <c r="K2" s="141" t="s">
        <v>30</v>
      </c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5"/>
      <c r="AA2" s="33"/>
      <c r="AB2" s="35"/>
    </row>
    <row r="3" spans="1:28" ht="13.5" customHeight="1">
      <c r="A3" s="146" t="s">
        <v>126</v>
      </c>
      <c r="B3" s="164"/>
      <c r="C3" s="204" t="s">
        <v>127</v>
      </c>
      <c r="D3" s="173"/>
      <c r="E3" s="205" t="s">
        <v>128</v>
      </c>
      <c r="F3" s="163"/>
      <c r="G3" s="163"/>
      <c r="H3" s="163"/>
      <c r="I3" s="163"/>
      <c r="J3" s="164"/>
      <c r="K3" s="206" t="s">
        <v>127</v>
      </c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47"/>
      <c r="AA3" s="33"/>
      <c r="AB3" s="33"/>
    </row>
    <row r="4" spans="1:28" ht="13.5" customHeight="1">
      <c r="A4" s="146" t="s">
        <v>129</v>
      </c>
      <c r="B4" s="164"/>
      <c r="C4" s="206">
        <v>100</v>
      </c>
      <c r="D4" s="163"/>
      <c r="E4" s="205" t="s">
        <v>130</v>
      </c>
      <c r="F4" s="163"/>
      <c r="G4" s="163"/>
      <c r="H4" s="163"/>
      <c r="I4" s="163"/>
      <c r="J4" s="164"/>
      <c r="K4" s="206">
        <v>0</v>
      </c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47"/>
      <c r="AA4" s="33"/>
      <c r="AB4" s="35"/>
    </row>
    <row r="5" spans="1:28" ht="13.5" customHeight="1">
      <c r="A5" s="146" t="s">
        <v>131</v>
      </c>
      <c r="B5" s="164"/>
      <c r="C5" s="207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47"/>
      <c r="AA5" s="33"/>
      <c r="AB5" s="33"/>
    </row>
    <row r="6" spans="1:28" ht="13.5" customHeight="1">
      <c r="A6" s="159" t="s">
        <v>105</v>
      </c>
      <c r="B6" s="164"/>
      <c r="C6" s="208" t="s">
        <v>106</v>
      </c>
      <c r="D6" s="163"/>
      <c r="E6" s="208" t="s">
        <v>107</v>
      </c>
      <c r="F6" s="163"/>
      <c r="G6" s="163"/>
      <c r="H6" s="163"/>
      <c r="I6" s="163"/>
      <c r="J6" s="164"/>
      <c r="K6" s="148" t="s">
        <v>132</v>
      </c>
      <c r="L6" s="163"/>
      <c r="M6" s="163"/>
      <c r="N6" s="208" t="s">
        <v>111</v>
      </c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47"/>
      <c r="AA6" s="33"/>
      <c r="AB6" s="35"/>
    </row>
    <row r="7" spans="1:28" ht="13.5" customHeight="1" thickBot="1">
      <c r="A7" s="149">
        <f>COUNTIF(E27:HW27,"P")</f>
        <v>6</v>
      </c>
      <c r="B7" s="150"/>
      <c r="C7" s="209">
        <f>COUNTIF(E27:HW27,"F")</f>
        <v>0</v>
      </c>
      <c r="D7" s="151"/>
      <c r="E7" s="209">
        <f>SUM(N7,- A7,- C7)</f>
        <v>0</v>
      </c>
      <c r="F7" s="151"/>
      <c r="G7" s="151"/>
      <c r="H7" s="151"/>
      <c r="I7" s="151"/>
      <c r="J7" s="150"/>
      <c r="K7" s="36">
        <f>COUNTIF(E26:HW26,"N")</f>
        <v>2</v>
      </c>
      <c r="L7" s="36">
        <f>COUNTIF(E26:HW26,"A")</f>
        <v>2</v>
      </c>
      <c r="M7" s="36">
        <f>COUNTIF(E26:HW26,"B")</f>
        <v>2</v>
      </c>
      <c r="N7" s="209">
        <f>COUNTA(E9:HZ9)</f>
        <v>6</v>
      </c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2"/>
      <c r="AA7" s="37"/>
      <c r="AB7" s="33"/>
    </row>
    <row r="8" spans="1:28" ht="13.5" customHeight="1" thickBot="1">
      <c r="A8" s="33"/>
      <c r="B8" s="38"/>
      <c r="C8" s="33"/>
      <c r="D8" s="34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spans="1:28" ht="19.149999999999999" thickTop="1" thickBot="1">
      <c r="A9" s="39"/>
      <c r="B9" s="40"/>
      <c r="C9" s="41"/>
      <c r="D9" s="41"/>
      <c r="E9" s="42" t="s">
        <v>133</v>
      </c>
      <c r="F9" s="42" t="s">
        <v>134</v>
      </c>
      <c r="G9" s="42" t="s">
        <v>135</v>
      </c>
      <c r="H9" s="42" t="s">
        <v>136</v>
      </c>
      <c r="I9" s="42" t="s">
        <v>137</v>
      </c>
      <c r="J9" s="42" t="s">
        <v>138</v>
      </c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82"/>
      <c r="AB9" s="44"/>
    </row>
    <row r="10" spans="1:28" ht="13.5" customHeight="1">
      <c r="A10" s="45" t="s">
        <v>139</v>
      </c>
      <c r="B10" s="46" t="s">
        <v>140</v>
      </c>
      <c r="C10" s="47"/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0"/>
      <c r="AA10" s="33"/>
      <c r="AB10" s="33"/>
    </row>
    <row r="11" spans="1:28" ht="13.5" customHeight="1">
      <c r="A11" s="51"/>
      <c r="B11" s="52"/>
      <c r="C11" s="77"/>
      <c r="D11" s="53" t="s">
        <v>141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5"/>
      <c r="AA11" s="33"/>
      <c r="AB11" s="35"/>
    </row>
    <row r="12" spans="1:28" ht="13.5" customHeight="1">
      <c r="A12" s="51"/>
      <c r="B12" s="52"/>
      <c r="C12" s="77"/>
      <c r="D12" s="53" t="s">
        <v>142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5"/>
      <c r="AA12" s="33"/>
      <c r="AB12" s="35"/>
    </row>
    <row r="13" spans="1:28" ht="13.5" customHeight="1">
      <c r="A13" s="51"/>
      <c r="B13" s="52" t="s">
        <v>143</v>
      </c>
      <c r="C13" s="77"/>
      <c r="D13" s="53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5"/>
      <c r="AA13" s="33"/>
      <c r="AB13" s="33"/>
    </row>
    <row r="14" spans="1:28" ht="13.5" customHeight="1">
      <c r="A14" s="51"/>
      <c r="B14" s="52"/>
      <c r="C14" s="77"/>
      <c r="D14" s="53">
        <v>1</v>
      </c>
      <c r="E14" s="54" t="s">
        <v>144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5"/>
      <c r="AA14" s="33"/>
      <c r="AB14" s="33"/>
    </row>
    <row r="15" spans="1:28" ht="13.5" customHeight="1">
      <c r="A15" s="51"/>
      <c r="B15" s="52"/>
      <c r="C15" s="77"/>
      <c r="D15" s="53">
        <v>2</v>
      </c>
      <c r="E15" s="54"/>
      <c r="F15" s="54" t="s">
        <v>144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5"/>
      <c r="AA15" s="33"/>
      <c r="AB15" s="33"/>
    </row>
    <row r="16" spans="1:28" ht="13.5" customHeight="1">
      <c r="A16" s="51"/>
      <c r="B16" s="52"/>
      <c r="C16" s="77"/>
      <c r="D16" s="53">
        <v>0</v>
      </c>
      <c r="E16" s="54"/>
      <c r="F16" s="54"/>
      <c r="G16" s="54" t="s">
        <v>144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5"/>
      <c r="AA16" s="33"/>
      <c r="AB16" s="33"/>
    </row>
    <row r="17" spans="1:28" ht="13.5" customHeight="1">
      <c r="A17" s="51"/>
      <c r="B17" s="52"/>
      <c r="C17" s="77"/>
      <c r="D17" s="53">
        <v>1000000</v>
      </c>
      <c r="E17" s="54"/>
      <c r="F17" s="54"/>
      <c r="G17" s="54"/>
      <c r="H17" s="54" t="s">
        <v>144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5"/>
      <c r="AA17" s="33"/>
      <c r="AB17" s="33"/>
    </row>
    <row r="18" spans="1:28" ht="13.5" customHeight="1">
      <c r="A18" s="51"/>
      <c r="B18" s="52"/>
      <c r="C18" s="77"/>
      <c r="D18" s="53" t="s">
        <v>145</v>
      </c>
      <c r="E18" s="54"/>
      <c r="F18" s="54"/>
      <c r="G18" s="54"/>
      <c r="H18" s="54"/>
      <c r="I18" s="54" t="s">
        <v>144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5"/>
      <c r="AA18" s="33"/>
      <c r="AB18" s="33"/>
    </row>
    <row r="19" spans="1:28" ht="13.5" customHeight="1" thickBot="1">
      <c r="A19" s="51"/>
      <c r="B19" s="52"/>
      <c r="C19" s="77"/>
      <c r="D19" s="53" t="s">
        <v>146</v>
      </c>
      <c r="E19" s="54"/>
      <c r="F19" s="54"/>
      <c r="G19" s="54"/>
      <c r="H19" s="54"/>
      <c r="I19" s="54"/>
      <c r="J19" s="54" t="s">
        <v>144</v>
      </c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5"/>
      <c r="AA19" s="33"/>
      <c r="AB19" s="33"/>
    </row>
    <row r="20" spans="1:28" ht="13.5" customHeight="1">
      <c r="A20" s="56" t="s">
        <v>147</v>
      </c>
      <c r="B20" s="57" t="s">
        <v>148</v>
      </c>
      <c r="C20" s="58"/>
      <c r="D20" s="48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50"/>
      <c r="AA20" s="33"/>
      <c r="AB20" s="33"/>
    </row>
    <row r="21" spans="1:28" ht="13.5" customHeight="1">
      <c r="A21" s="59"/>
      <c r="B21" s="60"/>
      <c r="C21" s="83"/>
      <c r="D21" s="53" t="s">
        <v>149</v>
      </c>
      <c r="E21" s="54" t="s">
        <v>144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5"/>
      <c r="AA21" s="33"/>
      <c r="AB21" s="33"/>
    </row>
    <row r="22" spans="1:28" ht="13.5" customHeight="1">
      <c r="A22" s="59"/>
      <c r="B22" s="60"/>
      <c r="C22" s="210"/>
      <c r="D22" s="53" t="s">
        <v>150</v>
      </c>
      <c r="E22" s="54"/>
      <c r="F22" s="54" t="s">
        <v>144</v>
      </c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5"/>
      <c r="AA22" s="69"/>
      <c r="AB22" s="33"/>
    </row>
    <row r="23" spans="1:28" ht="13.5" customHeight="1">
      <c r="A23" s="59"/>
      <c r="B23" s="60"/>
      <c r="C23" s="210"/>
      <c r="D23" s="53" t="s">
        <v>151</v>
      </c>
      <c r="E23" s="54"/>
      <c r="F23" s="54"/>
      <c r="G23" s="54" t="s">
        <v>144</v>
      </c>
      <c r="H23" s="54" t="s">
        <v>144</v>
      </c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5"/>
      <c r="AA23" s="69"/>
      <c r="AB23" s="33"/>
    </row>
    <row r="24" spans="1:28" ht="13.5" customHeight="1">
      <c r="A24" s="59"/>
      <c r="B24" s="60"/>
      <c r="C24" s="210"/>
      <c r="D24" s="53" t="s">
        <v>152</v>
      </c>
      <c r="E24" s="54"/>
      <c r="F24" s="54"/>
      <c r="G24" s="54"/>
      <c r="H24" s="54"/>
      <c r="I24" s="54" t="s">
        <v>144</v>
      </c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5"/>
      <c r="AA24" s="33"/>
      <c r="AB24" s="33"/>
    </row>
    <row r="25" spans="1:28" ht="13.5" customHeight="1" thickBot="1">
      <c r="A25" s="59"/>
      <c r="B25" s="60"/>
      <c r="C25" s="210"/>
      <c r="D25" s="53" t="s">
        <v>153</v>
      </c>
      <c r="E25" s="54"/>
      <c r="F25" s="54"/>
      <c r="G25" s="54"/>
      <c r="H25" s="54"/>
      <c r="I25" s="54"/>
      <c r="J25" s="54" t="s">
        <v>144</v>
      </c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5"/>
      <c r="AA25" s="33"/>
      <c r="AB25" s="33"/>
    </row>
    <row r="26" spans="1:28" ht="13.5" customHeight="1" thickTop="1">
      <c r="A26" s="56" t="s">
        <v>154</v>
      </c>
      <c r="B26" s="153" t="s">
        <v>155</v>
      </c>
      <c r="C26" s="154"/>
      <c r="D26" s="155"/>
      <c r="E26" s="61" t="s">
        <v>108</v>
      </c>
      <c r="F26" s="61" t="s">
        <v>108</v>
      </c>
      <c r="G26" s="61" t="s">
        <v>110</v>
      </c>
      <c r="H26" s="61" t="s">
        <v>110</v>
      </c>
      <c r="I26" s="61" t="s">
        <v>109</v>
      </c>
      <c r="J26" s="61" t="s">
        <v>109</v>
      </c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2"/>
      <c r="AA26" s="33"/>
      <c r="AB26" s="33"/>
    </row>
    <row r="27" spans="1:28" ht="13.5" customHeight="1">
      <c r="A27" s="59"/>
      <c r="B27" s="211" t="s">
        <v>156</v>
      </c>
      <c r="C27" s="163"/>
      <c r="D27" s="164"/>
      <c r="E27" s="63" t="s">
        <v>157</v>
      </c>
      <c r="F27" s="63" t="s">
        <v>157</v>
      </c>
      <c r="G27" s="63" t="s">
        <v>157</v>
      </c>
      <c r="H27" s="63" t="s">
        <v>157</v>
      </c>
      <c r="I27" s="63" t="s">
        <v>157</v>
      </c>
      <c r="J27" s="63" t="s">
        <v>157</v>
      </c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4"/>
      <c r="AA27" s="33"/>
      <c r="AB27" s="33"/>
    </row>
    <row r="28" spans="1:28" ht="52.15">
      <c r="A28" s="59"/>
      <c r="B28" s="211" t="s">
        <v>158</v>
      </c>
      <c r="C28" s="163"/>
      <c r="D28" s="164"/>
      <c r="E28" s="65">
        <v>44522</v>
      </c>
      <c r="F28" s="65">
        <v>44522</v>
      </c>
      <c r="G28" s="65">
        <v>44522</v>
      </c>
      <c r="H28" s="65">
        <v>44522</v>
      </c>
      <c r="I28" s="65">
        <v>44522</v>
      </c>
      <c r="J28" s="65">
        <v>44522</v>
      </c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101"/>
      <c r="AA28" s="33"/>
      <c r="AB28" s="33"/>
    </row>
    <row r="29" spans="1:28" ht="13.5" customHeight="1" thickBot="1">
      <c r="A29" s="66"/>
      <c r="B29" s="156" t="s">
        <v>159</v>
      </c>
      <c r="C29" s="157"/>
      <c r="D29" s="158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33"/>
      <c r="AB29" s="33"/>
    </row>
    <row r="30" spans="1:28" ht="13.5" customHeight="1" thickTop="1">
      <c r="A30" s="68"/>
      <c r="B30" s="38"/>
      <c r="C30" s="33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spans="1:28" ht="13.5" customHeight="1">
      <c r="A31" s="33"/>
      <c r="B31" s="38"/>
      <c r="C31" s="33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spans="1:28" ht="13.5" customHeight="1">
      <c r="A32" s="33"/>
      <c r="B32" s="38"/>
      <c r="C32" s="33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spans="1:28" ht="13.5" customHeight="1">
      <c r="A33" s="33"/>
      <c r="B33" s="38"/>
      <c r="C33" s="33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 spans="1:28" ht="13.5" customHeight="1">
      <c r="A34" s="33"/>
      <c r="B34" s="38"/>
      <c r="C34" s="33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 spans="1:28" ht="13.5" customHeight="1">
      <c r="A35" s="33"/>
      <c r="B35" s="38"/>
      <c r="C35" s="33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 spans="1:28" ht="13.5" customHeight="1">
      <c r="A36" s="33"/>
      <c r="B36" s="38"/>
      <c r="C36" s="33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 spans="1:28" ht="13.5" customHeight="1">
      <c r="A37" s="33"/>
      <c r="B37" s="38"/>
      <c r="C37" s="33"/>
      <c r="D37" s="34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 spans="1:28" ht="13.5" customHeight="1">
      <c r="A38" s="33"/>
      <c r="B38" s="38"/>
      <c r="C38" s="33"/>
      <c r="D38" s="34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 spans="1:28" ht="13.5" customHeight="1">
      <c r="A39" s="33"/>
      <c r="B39" s="38"/>
      <c r="C39" s="33"/>
      <c r="D39" s="34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 spans="1:28" ht="13.5" customHeight="1">
      <c r="A40" s="33"/>
      <c r="B40" s="38"/>
      <c r="C40" s="33"/>
      <c r="D40" s="34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 spans="1:28" ht="13.5" customHeight="1">
      <c r="A41" s="33"/>
      <c r="B41" s="38"/>
      <c r="C41" s="33"/>
      <c r="D41" s="34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 spans="1:28" ht="13.5" customHeight="1">
      <c r="A42" s="33"/>
      <c r="B42" s="38"/>
      <c r="C42" s="33"/>
      <c r="D42" s="34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spans="1:28" ht="13.5" customHeight="1">
      <c r="A43" s="33"/>
      <c r="B43" s="38"/>
      <c r="C43" s="33"/>
      <c r="D43" s="34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spans="1:28" ht="13.5" customHeight="1">
      <c r="A44" s="33"/>
      <c r="B44" s="38"/>
      <c r="C44" s="33"/>
      <c r="D44" s="34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spans="1:28" ht="13.5" customHeight="1">
      <c r="A45" s="33"/>
      <c r="B45" s="38"/>
      <c r="C45" s="33"/>
      <c r="D45" s="34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 spans="1:28" ht="13.5" customHeight="1">
      <c r="A46" s="33"/>
      <c r="B46" s="38"/>
      <c r="C46" s="33"/>
      <c r="D46" s="34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 spans="1:28" ht="13.5" customHeight="1">
      <c r="A47" s="33"/>
      <c r="B47" s="38"/>
      <c r="C47" s="33"/>
      <c r="D47" s="34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 spans="1:28" ht="13.5" customHeight="1">
      <c r="A48" s="33"/>
      <c r="B48" s="38"/>
      <c r="C48" s="33"/>
      <c r="D48" s="34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 spans="1:28" ht="13.5" customHeight="1">
      <c r="A49" s="33"/>
      <c r="B49" s="38"/>
      <c r="C49" s="33"/>
      <c r="D49" s="34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 spans="1:28" ht="13.5" customHeight="1">
      <c r="A50" s="33"/>
      <c r="B50" s="38"/>
      <c r="C50" s="33"/>
      <c r="D50" s="34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 spans="1:28" ht="13.5" customHeight="1">
      <c r="A51" s="33"/>
      <c r="B51" s="38"/>
      <c r="C51" s="33"/>
      <c r="D51" s="34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 spans="1:28" ht="13.5" customHeight="1">
      <c r="A52" s="33"/>
      <c r="B52" s="38"/>
      <c r="C52" s="33"/>
      <c r="D52" s="34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 spans="1:28" ht="13.5" customHeight="1">
      <c r="A53" s="33"/>
      <c r="B53" s="38"/>
      <c r="C53" s="33"/>
      <c r="D53" s="34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 spans="1:28" ht="13.5" customHeight="1">
      <c r="A54" s="33"/>
      <c r="B54" s="38"/>
      <c r="C54" s="33"/>
      <c r="D54" s="34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spans="1:28" ht="13.5" customHeight="1">
      <c r="A55" s="33"/>
      <c r="B55" s="38"/>
      <c r="C55" s="33"/>
      <c r="D55" s="34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 spans="1:28" ht="13.5" customHeight="1">
      <c r="A56" s="33"/>
      <c r="B56" s="38"/>
      <c r="C56" s="33"/>
      <c r="D56" s="34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 spans="1:28" ht="13.5" customHeight="1">
      <c r="A57" s="33"/>
      <c r="B57" s="38"/>
      <c r="C57" s="33"/>
      <c r="D57" s="34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 spans="1:28" ht="13.5" customHeight="1">
      <c r="A58" s="33"/>
      <c r="B58" s="38"/>
      <c r="C58" s="33"/>
      <c r="D58" s="34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 spans="1:28" ht="13.5" customHeight="1">
      <c r="A59" s="33"/>
      <c r="B59" s="38"/>
      <c r="C59" s="33"/>
      <c r="D59" s="34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 spans="1:28" ht="13.5" customHeight="1">
      <c r="A60" s="33"/>
      <c r="B60" s="38"/>
      <c r="C60" s="33"/>
      <c r="D60" s="34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 spans="1:28" ht="13.5" customHeight="1">
      <c r="A61" s="33"/>
      <c r="B61" s="38"/>
      <c r="C61" s="33"/>
      <c r="D61" s="34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spans="1:28" ht="13.5" customHeight="1">
      <c r="A62" s="33"/>
      <c r="B62" s="38"/>
      <c r="C62" s="33"/>
      <c r="D62" s="34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ht="13.5" customHeight="1">
      <c r="A63" s="33"/>
      <c r="B63" s="38"/>
      <c r="C63" s="33"/>
      <c r="D63" s="34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 spans="1:28" ht="13.5" customHeight="1">
      <c r="A64" s="33"/>
      <c r="B64" s="38"/>
      <c r="C64" s="33"/>
      <c r="D64" s="34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 spans="1:28" ht="13.5" customHeight="1">
      <c r="A65" s="33"/>
      <c r="B65" s="38"/>
      <c r="C65" s="33"/>
      <c r="D65" s="34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 spans="1:28" ht="13.5" customHeight="1">
      <c r="A66" s="33"/>
      <c r="B66" s="38"/>
      <c r="C66" s="33"/>
      <c r="D66" s="34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spans="1:28" ht="13.5" customHeight="1">
      <c r="A67" s="33"/>
      <c r="B67" s="38"/>
      <c r="C67" s="33"/>
      <c r="D67" s="34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 spans="1:28" ht="13.5" customHeight="1">
      <c r="A68" s="33"/>
      <c r="B68" s="38"/>
      <c r="C68" s="33"/>
      <c r="D68" s="34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 spans="1:28" ht="13.5" customHeight="1">
      <c r="A69" s="33"/>
      <c r="B69" s="38"/>
      <c r="C69" s="33"/>
      <c r="D69" s="34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ht="13.5" customHeight="1">
      <c r="A70" s="33"/>
      <c r="B70" s="38"/>
      <c r="C70" s="33"/>
      <c r="D70" s="34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 spans="1:28" ht="13.5" customHeight="1">
      <c r="A71" s="33"/>
      <c r="B71" s="38"/>
      <c r="C71" s="33"/>
      <c r="D71" s="34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 spans="1:28" ht="13.5" customHeight="1">
      <c r="A72" s="33"/>
      <c r="B72" s="38"/>
      <c r="C72" s="33"/>
      <c r="D72" s="34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 spans="1:28" ht="13.5" customHeight="1">
      <c r="A73" s="33"/>
      <c r="B73" s="38"/>
      <c r="C73" s="33"/>
      <c r="D73" s="34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 spans="1:28" ht="13.5" customHeight="1">
      <c r="A74" s="33"/>
      <c r="B74" s="38"/>
      <c r="C74" s="33"/>
      <c r="D74" s="34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spans="1:28" ht="13.5" customHeight="1">
      <c r="A75" s="33"/>
      <c r="B75" s="38"/>
      <c r="C75" s="33"/>
      <c r="D75" s="34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 spans="1:28" ht="13.5" customHeight="1">
      <c r="A76" s="33"/>
      <c r="B76" s="38"/>
      <c r="C76" s="33"/>
      <c r="D76" s="34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 spans="1:28" ht="13.5" customHeight="1">
      <c r="A77" s="33"/>
      <c r="B77" s="38"/>
      <c r="C77" s="33"/>
      <c r="D77" s="34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 spans="1:28" ht="13.5" customHeight="1">
      <c r="A78" s="33"/>
      <c r="B78" s="38"/>
      <c r="C78" s="33"/>
      <c r="D78" s="34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 spans="1:28" ht="13.5" customHeight="1">
      <c r="A79" s="33"/>
      <c r="B79" s="38"/>
      <c r="C79" s="33"/>
      <c r="D79" s="34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ht="13.5" customHeight="1">
      <c r="A80" s="33"/>
      <c r="B80" s="38"/>
      <c r="C80" s="33"/>
      <c r="D80" s="34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 spans="1:28" ht="13.5" customHeight="1">
      <c r="A81" s="33"/>
      <c r="B81" s="38"/>
      <c r="C81" s="33"/>
      <c r="D81" s="34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 spans="1:28" ht="13.5" customHeight="1">
      <c r="A82" s="33"/>
      <c r="B82" s="38"/>
      <c r="C82" s="33"/>
      <c r="D82" s="34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 spans="1:28" ht="13.5" customHeight="1">
      <c r="A83" s="33"/>
      <c r="B83" s="38"/>
      <c r="C83" s="33"/>
      <c r="D83" s="34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spans="1:28" ht="13.5" customHeight="1">
      <c r="A84" s="33"/>
      <c r="B84" s="38"/>
      <c r="C84" s="33"/>
      <c r="D84" s="34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spans="1:28" ht="13.5" customHeight="1">
      <c r="A85" s="33"/>
      <c r="B85" s="38"/>
      <c r="C85" s="33"/>
      <c r="D85" s="34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 spans="1:28" ht="13.5" customHeight="1">
      <c r="A86" s="33"/>
      <c r="B86" s="38"/>
      <c r="C86" s="33"/>
      <c r="D86" s="34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 spans="1:28" ht="13.5" customHeight="1">
      <c r="A87" s="33"/>
      <c r="B87" s="38"/>
      <c r="C87" s="33"/>
      <c r="D87" s="34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ht="13.5" customHeight="1">
      <c r="A88" s="33"/>
      <c r="B88" s="38"/>
      <c r="C88" s="33"/>
      <c r="D88" s="34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 spans="1:28" ht="13.5" customHeight="1">
      <c r="A89" s="33"/>
      <c r="B89" s="38"/>
      <c r="C89" s="33"/>
      <c r="D89" s="34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 spans="1:28" ht="13.5" customHeight="1">
      <c r="A90" s="33"/>
      <c r="B90" s="38"/>
      <c r="C90" s="33"/>
      <c r="D90" s="34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 spans="1:28" ht="13.5" customHeight="1">
      <c r="A91" s="33"/>
      <c r="B91" s="38"/>
      <c r="C91" s="33"/>
      <c r="D91" s="34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 spans="1:28" ht="13.5" customHeight="1">
      <c r="A92" s="33"/>
      <c r="B92" s="38"/>
      <c r="C92" s="33"/>
      <c r="D92" s="34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 spans="1:28" ht="13.5" customHeight="1">
      <c r="A93" s="33"/>
      <c r="B93" s="38"/>
      <c r="C93" s="33"/>
      <c r="D93" s="34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 spans="1:28" ht="13.5" customHeight="1">
      <c r="A94" s="33"/>
      <c r="B94" s="38"/>
      <c r="C94" s="33"/>
      <c r="D94" s="34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 spans="1:28" ht="13.5" customHeight="1">
      <c r="A95" s="33"/>
      <c r="B95" s="38"/>
      <c r="C95" s="33"/>
      <c r="D95" s="34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 spans="1:28" ht="13.5" customHeight="1">
      <c r="A96" s="33"/>
      <c r="B96" s="38"/>
      <c r="C96" s="33"/>
      <c r="D96" s="34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ht="13.5" customHeight="1">
      <c r="A97" s="33"/>
      <c r="B97" s="38"/>
      <c r="C97" s="33"/>
      <c r="D97" s="34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 spans="1:28" ht="13.5" customHeight="1">
      <c r="A98" s="33"/>
      <c r="B98" s="38"/>
      <c r="C98" s="33"/>
      <c r="D98" s="34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ht="13.5" customHeight="1">
      <c r="A99" s="33"/>
      <c r="B99" s="38"/>
      <c r="C99" s="33"/>
      <c r="D99" s="34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ht="13.5" customHeight="1">
      <c r="A100" s="33"/>
      <c r="B100" s="38"/>
      <c r="C100" s="33"/>
      <c r="D100" s="34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 spans="1:28" ht="13.5" customHeight="1">
      <c r="A101" s="33"/>
      <c r="B101" s="38"/>
      <c r="C101" s="33"/>
      <c r="D101" s="34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 spans="1:28" ht="13.5" customHeight="1">
      <c r="A102" s="33"/>
      <c r="B102" s="38"/>
      <c r="C102" s="33"/>
      <c r="D102" s="34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 spans="1:28" ht="13.5" customHeight="1">
      <c r="A103" s="33"/>
      <c r="B103" s="38"/>
      <c r="C103" s="33"/>
      <c r="D103" s="34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 spans="1:28" ht="13.5" customHeight="1">
      <c r="A104" s="33"/>
      <c r="B104" s="38"/>
      <c r="C104" s="33"/>
      <c r="D104" s="34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 spans="1:28" ht="13.5" customHeight="1">
      <c r="A105" s="33"/>
      <c r="B105" s="38"/>
      <c r="C105" s="33"/>
      <c r="D105" s="34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 spans="1:28" ht="13.5" customHeight="1">
      <c r="A106" s="33"/>
      <c r="B106" s="38"/>
      <c r="C106" s="33"/>
      <c r="D106" s="34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 spans="1:28" ht="13.5" customHeight="1">
      <c r="A107" s="33"/>
      <c r="B107" s="38"/>
      <c r="C107" s="33"/>
      <c r="D107" s="34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ht="13.5" customHeight="1">
      <c r="A108" s="33"/>
      <c r="B108" s="38"/>
      <c r="C108" s="33"/>
      <c r="D108" s="34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 spans="1:28" ht="13.5" customHeight="1">
      <c r="A109" s="33"/>
      <c r="B109" s="38"/>
      <c r="C109" s="33"/>
      <c r="D109" s="34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 spans="1:28" ht="13.5" customHeight="1">
      <c r="A110" s="33"/>
      <c r="B110" s="38"/>
      <c r="C110" s="33"/>
      <c r="D110" s="34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ht="13.5" customHeight="1">
      <c r="A111" s="33"/>
      <c r="B111" s="38"/>
      <c r="C111" s="33"/>
      <c r="D111" s="34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 spans="1:28" ht="13.5" customHeight="1">
      <c r="A112" s="33"/>
      <c r="B112" s="38"/>
      <c r="C112" s="33"/>
      <c r="D112" s="34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 spans="1:28" ht="13.5" customHeight="1">
      <c r="A113" s="33"/>
      <c r="B113" s="38"/>
      <c r="C113" s="33"/>
      <c r="D113" s="34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 spans="1:28" ht="13.5" customHeight="1">
      <c r="A114" s="33"/>
      <c r="B114" s="38"/>
      <c r="C114" s="33"/>
      <c r="D114" s="34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 spans="1:28" ht="13.5" customHeight="1">
      <c r="A115" s="33"/>
      <c r="B115" s="38"/>
      <c r="C115" s="33"/>
      <c r="D115" s="34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 spans="1:28" ht="13.5" customHeight="1">
      <c r="A116" s="33"/>
      <c r="B116" s="38"/>
      <c r="C116" s="33"/>
      <c r="D116" s="34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 spans="1:28" ht="13.5" customHeight="1">
      <c r="A117" s="33"/>
      <c r="B117" s="38"/>
      <c r="C117" s="33"/>
      <c r="D117" s="34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 spans="1:28" ht="13.5" customHeight="1">
      <c r="A118" s="33"/>
      <c r="B118" s="38"/>
      <c r="C118" s="33"/>
      <c r="D118" s="34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 spans="1:28" ht="13.5" customHeight="1">
      <c r="A119" s="33"/>
      <c r="B119" s="38"/>
      <c r="C119" s="33"/>
      <c r="D119" s="34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 spans="1:28" ht="13.5" customHeight="1">
      <c r="A120" s="33"/>
      <c r="B120" s="38"/>
      <c r="C120" s="33"/>
      <c r="D120" s="34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 spans="1:28" ht="13.5" customHeight="1">
      <c r="A121" s="33"/>
      <c r="B121" s="38"/>
      <c r="C121" s="33"/>
      <c r="D121" s="34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 spans="1:28" ht="13.5" customHeight="1">
      <c r="A122" s="33"/>
      <c r="B122" s="38"/>
      <c r="C122" s="33"/>
      <c r="D122" s="34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 spans="1:28" ht="13.5" customHeight="1">
      <c r="A123" s="33"/>
      <c r="B123" s="38"/>
      <c r="C123" s="33"/>
      <c r="D123" s="34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ht="13.5" customHeight="1">
      <c r="A124" s="33"/>
      <c r="B124" s="38"/>
      <c r="C124" s="33"/>
      <c r="D124" s="34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 spans="1:28" ht="13.5" customHeight="1">
      <c r="A125" s="33"/>
      <c r="B125" s="38"/>
      <c r="C125" s="33"/>
      <c r="D125" s="34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 spans="1:28" ht="13.5" customHeight="1">
      <c r="A126" s="33"/>
      <c r="B126" s="38"/>
      <c r="C126" s="33"/>
      <c r="D126" s="34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 spans="1:28" ht="13.5" customHeight="1">
      <c r="A127" s="33"/>
      <c r="B127" s="38"/>
      <c r="C127" s="33"/>
      <c r="D127" s="34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 spans="1:28" ht="13.5" customHeight="1">
      <c r="A128" s="33"/>
      <c r="B128" s="38"/>
      <c r="C128" s="33"/>
      <c r="D128" s="34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 spans="1:28" ht="13.5" customHeight="1">
      <c r="A129" s="33"/>
      <c r="B129" s="38"/>
      <c r="C129" s="33"/>
      <c r="D129" s="34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spans="1:28" ht="13.5" customHeight="1">
      <c r="A130" s="33"/>
      <c r="B130" s="38"/>
      <c r="C130" s="33"/>
      <c r="D130" s="34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spans="1:28" ht="13.5" customHeight="1">
      <c r="A131" s="33"/>
      <c r="B131" s="38"/>
      <c r="C131" s="33"/>
      <c r="D131" s="34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 spans="1:28" ht="13.5" customHeight="1">
      <c r="A132" s="33"/>
      <c r="B132" s="38"/>
      <c r="C132" s="33"/>
      <c r="D132" s="34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 spans="1:28" ht="13.5" customHeight="1">
      <c r="A133" s="33"/>
      <c r="B133" s="38"/>
      <c r="C133" s="33"/>
      <c r="D133" s="34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 spans="1:28" ht="13.5" customHeight="1">
      <c r="A134" s="33"/>
      <c r="B134" s="38"/>
      <c r="C134" s="33"/>
      <c r="D134" s="34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ht="13.5" customHeight="1">
      <c r="A135" s="33"/>
      <c r="B135" s="38"/>
      <c r="C135" s="33"/>
      <c r="D135" s="34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 spans="1:28" ht="13.5" customHeight="1">
      <c r="A136" s="33"/>
      <c r="B136" s="38"/>
      <c r="C136" s="33"/>
      <c r="D136" s="34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 spans="1:28" ht="13.5" customHeight="1">
      <c r="A137" s="33"/>
      <c r="B137" s="38"/>
      <c r="C137" s="33"/>
      <c r="D137" s="34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 spans="1:28" ht="13.5" customHeight="1">
      <c r="A138" s="33"/>
      <c r="B138" s="38"/>
      <c r="C138" s="33"/>
      <c r="D138" s="34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 spans="1:28" ht="13.5" customHeight="1">
      <c r="A139" s="33"/>
      <c r="B139" s="38"/>
      <c r="C139" s="33"/>
      <c r="D139" s="34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 spans="1:28" ht="13.5" customHeight="1">
      <c r="A140" s="33"/>
      <c r="B140" s="38"/>
      <c r="C140" s="33"/>
      <c r="D140" s="34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 spans="1:28" ht="13.5" customHeight="1">
      <c r="A141" s="33"/>
      <c r="B141" s="38"/>
      <c r="C141" s="33"/>
      <c r="D141" s="34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 spans="1:28" ht="13.5" customHeight="1">
      <c r="A142" s="33"/>
      <c r="B142" s="38"/>
      <c r="C142" s="33"/>
      <c r="D142" s="34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 spans="1:28" ht="13.5" customHeight="1">
      <c r="A143" s="33"/>
      <c r="B143" s="38"/>
      <c r="C143" s="33"/>
      <c r="D143" s="34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 spans="1:28" ht="13.5" customHeight="1">
      <c r="A144" s="33"/>
      <c r="B144" s="38"/>
      <c r="C144" s="33"/>
      <c r="D144" s="34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 spans="1:28" ht="13.5" customHeight="1">
      <c r="A145" s="33"/>
      <c r="B145" s="38"/>
      <c r="C145" s="33"/>
      <c r="D145" s="34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 spans="1:28" ht="13.5" customHeight="1">
      <c r="A146" s="33"/>
      <c r="B146" s="38"/>
      <c r="C146" s="33"/>
      <c r="D146" s="34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 spans="1:28" ht="13.5" customHeight="1">
      <c r="A147" s="33"/>
      <c r="B147" s="38"/>
      <c r="C147" s="33"/>
      <c r="D147" s="34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ht="13.5" customHeight="1">
      <c r="A148" s="33"/>
      <c r="B148" s="38"/>
      <c r="C148" s="33"/>
      <c r="D148" s="34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ht="13.5" customHeight="1">
      <c r="A149" s="33"/>
      <c r="B149" s="38"/>
      <c r="C149" s="33"/>
      <c r="D149" s="34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ht="13.5" customHeight="1">
      <c r="A150" s="33"/>
      <c r="B150" s="38"/>
      <c r="C150" s="33"/>
      <c r="D150" s="34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ht="13.5" customHeight="1">
      <c r="A151" s="33"/>
      <c r="B151" s="38"/>
      <c r="C151" s="33"/>
      <c r="D151" s="34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ht="13.5" customHeight="1">
      <c r="A152" s="33"/>
      <c r="B152" s="38"/>
      <c r="C152" s="33"/>
      <c r="D152" s="34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ht="13.5" customHeight="1">
      <c r="A153" s="33"/>
      <c r="B153" s="38"/>
      <c r="C153" s="33"/>
      <c r="D153" s="34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ht="13.5" customHeight="1">
      <c r="A154" s="33"/>
      <c r="B154" s="38"/>
      <c r="C154" s="33"/>
      <c r="D154" s="34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 spans="1:28" ht="13.5" customHeight="1">
      <c r="A155" s="33"/>
      <c r="B155" s="38"/>
      <c r="C155" s="33"/>
      <c r="D155" s="34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 spans="1:28" ht="13.5" customHeight="1">
      <c r="A156" s="33"/>
      <c r="B156" s="38"/>
      <c r="C156" s="33"/>
      <c r="D156" s="34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ht="13.5" customHeight="1">
      <c r="A157" s="33"/>
      <c r="B157" s="38"/>
      <c r="C157" s="33"/>
      <c r="D157" s="34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 spans="1:28" ht="13.5" customHeight="1">
      <c r="A158" s="33"/>
      <c r="B158" s="38"/>
      <c r="C158" s="33"/>
      <c r="D158" s="34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spans="1:28" ht="13.5" customHeight="1">
      <c r="A159" s="33"/>
      <c r="B159" s="38"/>
      <c r="C159" s="33"/>
      <c r="D159" s="34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 spans="1:28" ht="13.5" customHeight="1">
      <c r="A160" s="33"/>
      <c r="B160" s="38"/>
      <c r="C160" s="33"/>
      <c r="D160" s="34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 spans="1:28" ht="13.5" customHeight="1">
      <c r="A161" s="33"/>
      <c r="B161" s="38"/>
      <c r="C161" s="33"/>
      <c r="D161" s="34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 spans="1:28" ht="13.5" customHeight="1">
      <c r="A162" s="33"/>
      <c r="B162" s="38"/>
      <c r="C162" s="33"/>
      <c r="D162" s="34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 spans="1:28" ht="13.5" customHeight="1">
      <c r="A163" s="33"/>
      <c r="B163" s="38"/>
      <c r="C163" s="33"/>
      <c r="D163" s="34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 spans="1:28" ht="13.5" customHeight="1">
      <c r="A164" s="33"/>
      <c r="B164" s="38"/>
      <c r="C164" s="33"/>
      <c r="D164" s="34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 spans="1:28" ht="13.5" customHeight="1">
      <c r="A165" s="33"/>
      <c r="B165" s="38"/>
      <c r="C165" s="33"/>
      <c r="D165" s="34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 spans="1:28" ht="13.5" customHeight="1">
      <c r="A166" s="33"/>
      <c r="B166" s="38"/>
      <c r="C166" s="33"/>
      <c r="D166" s="34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 spans="1:28" ht="13.5" customHeight="1">
      <c r="A167" s="33"/>
      <c r="B167" s="38"/>
      <c r="C167" s="33"/>
      <c r="D167" s="34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 spans="1:28" ht="13.5" customHeight="1">
      <c r="A168" s="33"/>
      <c r="B168" s="38"/>
      <c r="C168" s="33"/>
      <c r="D168" s="34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spans="1:28" ht="13.5" customHeight="1">
      <c r="A169" s="33"/>
      <c r="B169" s="38"/>
      <c r="C169" s="33"/>
      <c r="D169" s="34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 spans="1:28" ht="13.5" customHeight="1">
      <c r="A170" s="33"/>
      <c r="B170" s="38"/>
      <c r="C170" s="33"/>
      <c r="D170" s="34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 spans="1:28" ht="13.5" customHeight="1">
      <c r="A171" s="33"/>
      <c r="B171" s="38"/>
      <c r="C171" s="33"/>
      <c r="D171" s="34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 spans="1:28" ht="13.5" customHeight="1">
      <c r="A172" s="33"/>
      <c r="B172" s="38"/>
      <c r="C172" s="33"/>
      <c r="D172" s="34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 spans="1:28" ht="13.5" customHeight="1">
      <c r="A173" s="33"/>
      <c r="B173" s="38"/>
      <c r="C173" s="33"/>
      <c r="D173" s="34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 spans="1:28" ht="13.5" customHeight="1">
      <c r="A174" s="33"/>
      <c r="B174" s="38"/>
      <c r="C174" s="33"/>
      <c r="D174" s="34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 spans="1:28" ht="13.5" customHeight="1">
      <c r="A175" s="33"/>
      <c r="B175" s="38"/>
      <c r="C175" s="33"/>
      <c r="D175" s="34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 spans="1:28" ht="13.5" customHeight="1">
      <c r="A176" s="33"/>
      <c r="B176" s="38"/>
      <c r="C176" s="33"/>
      <c r="D176" s="34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ht="13.5" customHeight="1">
      <c r="A177" s="33"/>
      <c r="B177" s="38"/>
      <c r="C177" s="33"/>
      <c r="D177" s="34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ht="13.5" customHeight="1">
      <c r="A178" s="33"/>
      <c r="B178" s="38"/>
      <c r="C178" s="33"/>
      <c r="D178" s="34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 spans="1:28" ht="13.5" customHeight="1">
      <c r="A179" s="33"/>
      <c r="B179" s="38"/>
      <c r="C179" s="33"/>
      <c r="D179" s="34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 spans="1:28" ht="13.5" customHeight="1">
      <c r="A180" s="33"/>
      <c r="B180" s="38"/>
      <c r="C180" s="33"/>
      <c r="D180" s="34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 spans="1:28" ht="13.5" customHeight="1">
      <c r="A181" s="33"/>
      <c r="B181" s="38"/>
      <c r="C181" s="33"/>
      <c r="D181" s="34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 spans="1:28" ht="13.5" customHeight="1">
      <c r="A182" s="33"/>
      <c r="B182" s="38"/>
      <c r="C182" s="33"/>
      <c r="D182" s="34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 spans="1:28" ht="13.5" customHeight="1">
      <c r="A183" s="33"/>
      <c r="B183" s="38"/>
      <c r="C183" s="33"/>
      <c r="D183" s="34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 spans="1:28" ht="13.5" customHeight="1">
      <c r="A184" s="33"/>
      <c r="B184" s="38"/>
      <c r="C184" s="33"/>
      <c r="D184" s="34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 spans="1:28" ht="13.5" customHeight="1">
      <c r="A185" s="33"/>
      <c r="B185" s="38"/>
      <c r="C185" s="33"/>
      <c r="D185" s="34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 spans="1:28" ht="13.5" customHeight="1">
      <c r="A186" s="33"/>
      <c r="B186" s="38"/>
      <c r="C186" s="33"/>
      <c r="D186" s="34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 spans="1:28" ht="13.5" customHeight="1">
      <c r="A187" s="33"/>
      <c r="B187" s="38"/>
      <c r="C187" s="33"/>
      <c r="D187" s="34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 spans="1:28" ht="13.5" customHeight="1">
      <c r="A188" s="33"/>
      <c r="B188" s="38"/>
      <c r="C188" s="33"/>
      <c r="D188" s="34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 spans="1:28" ht="13.5" customHeight="1">
      <c r="A189" s="33"/>
      <c r="B189" s="38"/>
      <c r="C189" s="33"/>
      <c r="D189" s="34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 spans="1:28" ht="13.5" customHeight="1">
      <c r="A190" s="33"/>
      <c r="B190" s="38"/>
      <c r="C190" s="33"/>
      <c r="D190" s="34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 spans="1:28" ht="13.5" customHeight="1">
      <c r="A191" s="33"/>
      <c r="B191" s="38"/>
      <c r="C191" s="33"/>
      <c r="D191" s="34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 spans="1:28" ht="13.5" customHeight="1">
      <c r="A192" s="33"/>
      <c r="B192" s="38"/>
      <c r="C192" s="33"/>
      <c r="D192" s="34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 spans="1:28" ht="13.5" customHeight="1">
      <c r="A193" s="33"/>
      <c r="B193" s="38"/>
      <c r="C193" s="33"/>
      <c r="D193" s="34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 spans="1:28" ht="13.5" customHeight="1">
      <c r="A194" s="33"/>
      <c r="B194" s="38"/>
      <c r="C194" s="33"/>
      <c r="D194" s="34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 spans="1:28" ht="13.5" customHeight="1">
      <c r="A195" s="33"/>
      <c r="B195" s="38"/>
      <c r="C195" s="33"/>
      <c r="D195" s="34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ht="13.5" customHeight="1">
      <c r="A196" s="33"/>
      <c r="B196" s="38"/>
      <c r="C196" s="33"/>
      <c r="D196" s="34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 spans="1:28" ht="13.5" customHeight="1">
      <c r="A197" s="33"/>
      <c r="B197" s="38"/>
      <c r="C197" s="33"/>
      <c r="D197" s="34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 spans="1:28" ht="13.5" customHeight="1">
      <c r="A198" s="33"/>
      <c r="B198" s="38"/>
      <c r="C198" s="33"/>
      <c r="D198" s="34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 spans="1:28" ht="13.5" customHeight="1">
      <c r="A199" s="33"/>
      <c r="B199" s="38"/>
      <c r="C199" s="33"/>
      <c r="D199" s="34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 spans="1:28" ht="13.5" customHeight="1">
      <c r="A200" s="33"/>
      <c r="B200" s="38"/>
      <c r="C200" s="33"/>
      <c r="D200" s="34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 spans="1:28" ht="13.5" customHeight="1">
      <c r="A201" s="33"/>
      <c r="B201" s="38"/>
      <c r="C201" s="33"/>
      <c r="D201" s="34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 spans="1:28" ht="13.5" customHeight="1">
      <c r="A202" s="33"/>
      <c r="B202" s="38"/>
      <c r="C202" s="33"/>
      <c r="D202" s="34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 spans="1:28" ht="13.5" customHeight="1">
      <c r="A203" s="33"/>
      <c r="B203" s="38"/>
      <c r="C203" s="33"/>
      <c r="D203" s="34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 spans="1:28" ht="13.5" customHeight="1">
      <c r="A204" s="33"/>
      <c r="B204" s="38"/>
      <c r="C204" s="33"/>
      <c r="D204" s="34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 spans="1:28" ht="13.5" customHeight="1">
      <c r="A205" s="33"/>
      <c r="B205" s="38"/>
      <c r="C205" s="33"/>
      <c r="D205" s="34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 spans="1:28" ht="13.5" customHeight="1">
      <c r="A206" s="33"/>
      <c r="B206" s="38"/>
      <c r="C206" s="33"/>
      <c r="D206" s="34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 spans="1:28" ht="13.5" customHeight="1">
      <c r="A207" s="33"/>
      <c r="B207" s="38"/>
      <c r="C207" s="33"/>
      <c r="D207" s="34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 spans="1:28" ht="13.5" customHeight="1">
      <c r="A208" s="33"/>
      <c r="B208" s="38"/>
      <c r="C208" s="33"/>
      <c r="D208" s="34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 spans="1:28" ht="13.5" customHeight="1">
      <c r="A209" s="33"/>
      <c r="B209" s="38"/>
      <c r="C209" s="33"/>
      <c r="D209" s="34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 spans="1:28" ht="13.5" customHeight="1">
      <c r="A210" s="33"/>
      <c r="B210" s="38"/>
      <c r="C210" s="33"/>
      <c r="D210" s="34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 spans="1:28" ht="13.5" customHeight="1">
      <c r="A211" s="33"/>
      <c r="B211" s="38"/>
      <c r="C211" s="33"/>
      <c r="D211" s="34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 spans="1:28" ht="13.5" customHeight="1">
      <c r="A212" s="33"/>
      <c r="B212" s="38"/>
      <c r="C212" s="33"/>
      <c r="D212" s="34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 spans="1:28" ht="13.5" customHeight="1">
      <c r="A213" s="33"/>
      <c r="B213" s="38"/>
      <c r="C213" s="33"/>
      <c r="D213" s="34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 spans="1:28" ht="13.5" customHeight="1">
      <c r="A214" s="33"/>
      <c r="B214" s="38"/>
      <c r="C214" s="33"/>
      <c r="D214" s="34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 spans="1:28" ht="13.5" customHeight="1">
      <c r="A215" s="33"/>
      <c r="B215" s="38"/>
      <c r="C215" s="33"/>
      <c r="D215" s="34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 spans="1:28" ht="13.5" customHeight="1">
      <c r="A216" s="33"/>
      <c r="B216" s="38"/>
      <c r="C216" s="33"/>
      <c r="D216" s="34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ht="13.5" customHeight="1">
      <c r="A217" s="33"/>
      <c r="B217" s="38"/>
      <c r="C217" s="33"/>
      <c r="D217" s="34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 spans="1:28" ht="13.5" customHeight="1">
      <c r="A218" s="33"/>
      <c r="B218" s="38"/>
      <c r="C218" s="33"/>
      <c r="D218" s="34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 spans="1:28" ht="13.5" customHeight="1">
      <c r="A219" s="33"/>
      <c r="B219" s="38"/>
      <c r="C219" s="33"/>
      <c r="D219" s="34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 spans="1:28" ht="13.5" customHeight="1">
      <c r="A220" s="33"/>
      <c r="B220" s="38"/>
      <c r="C220" s="33"/>
      <c r="D220" s="34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 spans="1:28" ht="13.5" customHeight="1">
      <c r="A221" s="33"/>
      <c r="B221" s="38"/>
      <c r="C221" s="33"/>
      <c r="D221" s="34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</row>
    <row r="222" spans="1:28" ht="13.5" customHeight="1">
      <c r="A222" s="33"/>
      <c r="B222" s="38"/>
      <c r="C222" s="33"/>
      <c r="D222" s="34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</row>
    <row r="223" spans="1:28" ht="13.5" customHeight="1">
      <c r="A223" s="33"/>
      <c r="B223" s="38"/>
      <c r="C223" s="33"/>
      <c r="D223" s="34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</row>
    <row r="224" spans="1:28" ht="13.5" customHeight="1">
      <c r="A224" s="33"/>
      <c r="B224" s="38"/>
      <c r="C224" s="33"/>
      <c r="D224" s="34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</row>
    <row r="225" spans="1:28" ht="13.5" customHeight="1">
      <c r="A225" s="33"/>
      <c r="B225" s="38"/>
      <c r="C225" s="33"/>
      <c r="D225" s="34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</row>
    <row r="226" spans="1:28" ht="13.5" customHeight="1">
      <c r="A226" s="33"/>
      <c r="B226" s="38"/>
      <c r="C226" s="33"/>
      <c r="D226" s="34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</row>
    <row r="227" spans="1:28" ht="13.5" customHeight="1">
      <c r="A227" s="33"/>
      <c r="B227" s="38"/>
      <c r="C227" s="33"/>
      <c r="D227" s="34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</row>
    <row r="228" spans="1:28" ht="13.5" customHeight="1">
      <c r="A228" s="33"/>
      <c r="B228" s="38"/>
      <c r="C228" s="33"/>
      <c r="D228" s="34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</row>
    <row r="229" spans="1:28" ht="13.5" customHeight="1">
      <c r="A229" s="33"/>
      <c r="B229" s="38"/>
      <c r="C229" s="33"/>
      <c r="D229" s="34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</row>
    <row r="230" spans="1:28" ht="13.5" customHeight="1">
      <c r="A230" s="33"/>
      <c r="B230" s="38"/>
      <c r="C230" s="33"/>
      <c r="D230" s="34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</row>
    <row r="231" spans="1:28" ht="13.5" customHeight="1">
      <c r="A231" s="33"/>
      <c r="B231" s="38"/>
      <c r="C231" s="33"/>
      <c r="D231" s="34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 spans="1:28" ht="13.5" customHeight="1">
      <c r="A232" s="33"/>
      <c r="B232" s="38"/>
      <c r="C232" s="33"/>
      <c r="D232" s="34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 spans="1:28" ht="13.5" customHeight="1">
      <c r="A233" s="33"/>
      <c r="B233" s="38"/>
      <c r="C233" s="33"/>
      <c r="D233" s="34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 spans="1:28" ht="13.5" customHeight="1">
      <c r="A234" s="33"/>
      <c r="B234" s="38"/>
      <c r="C234" s="33"/>
      <c r="D234" s="34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</row>
    <row r="235" spans="1:28" ht="13.5" customHeight="1">
      <c r="A235" s="33"/>
      <c r="B235" s="38"/>
      <c r="C235" s="33"/>
      <c r="D235" s="34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</row>
    <row r="236" spans="1:28" ht="13.5" customHeight="1">
      <c r="A236" s="33"/>
      <c r="B236" s="38"/>
      <c r="C236" s="33"/>
      <c r="D236" s="34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ht="13.5" customHeight="1">
      <c r="A237" s="33"/>
      <c r="B237" s="38"/>
      <c r="C237" s="33"/>
      <c r="D237" s="34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ht="13.5" customHeight="1">
      <c r="A238" s="33"/>
      <c r="B238" s="38"/>
      <c r="C238" s="33"/>
      <c r="D238" s="34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</row>
    <row r="239" spans="1:28" ht="13.5" customHeight="1">
      <c r="A239" s="33"/>
      <c r="B239" s="38"/>
      <c r="C239" s="33"/>
      <c r="D239" s="34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</row>
    <row r="240" spans="1:28" ht="13.5" customHeight="1">
      <c r="A240" s="33"/>
      <c r="B240" s="38"/>
      <c r="C240" s="33"/>
      <c r="D240" s="34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</row>
    <row r="241" spans="1:28" ht="13.5" customHeight="1">
      <c r="A241" s="33"/>
      <c r="B241" s="38"/>
      <c r="C241" s="33"/>
      <c r="D241" s="34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</row>
    <row r="242" spans="1:28" ht="13.5" customHeight="1">
      <c r="A242" s="33"/>
      <c r="B242" s="38"/>
      <c r="C242" s="33"/>
      <c r="D242" s="34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</row>
    <row r="243" spans="1:28" ht="13.5" customHeight="1">
      <c r="A243" s="33"/>
      <c r="B243" s="38"/>
      <c r="C243" s="33"/>
      <c r="D243" s="34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 spans="1:28" ht="13.5" customHeight="1">
      <c r="A244" s="33"/>
      <c r="B244" s="38"/>
      <c r="C244" s="33"/>
      <c r="D244" s="34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</row>
    <row r="245" spans="1:28" ht="13.5" customHeight="1">
      <c r="A245" s="33"/>
      <c r="B245" s="38"/>
      <c r="C245" s="33"/>
      <c r="D245" s="34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 spans="1:28" ht="13.5" customHeight="1">
      <c r="A246" s="33"/>
      <c r="B246" s="38"/>
      <c r="C246" s="33"/>
      <c r="D246" s="34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ht="13.5" customHeight="1">
      <c r="A247" s="33"/>
      <c r="B247" s="38"/>
      <c r="C247" s="33"/>
      <c r="D247" s="34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 spans="1:28" ht="13.5" customHeight="1">
      <c r="A248" s="33"/>
      <c r="B248" s="38"/>
      <c r="C248" s="33"/>
      <c r="D248" s="34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</row>
    <row r="249" spans="1:28" ht="13.5" customHeight="1">
      <c r="A249" s="33"/>
      <c r="B249" s="38"/>
      <c r="C249" s="33"/>
      <c r="D249" s="34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 spans="1:28" ht="13.5" customHeight="1">
      <c r="A250" s="33"/>
      <c r="B250" s="38"/>
      <c r="C250" s="33"/>
      <c r="D250" s="34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</row>
    <row r="251" spans="1:28" ht="13.5" customHeight="1">
      <c r="A251" s="33"/>
      <c r="B251" s="38"/>
      <c r="C251" s="33"/>
      <c r="D251" s="34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</row>
    <row r="252" spans="1:28" ht="13.5" customHeight="1">
      <c r="A252" s="33"/>
      <c r="B252" s="38"/>
      <c r="C252" s="33"/>
      <c r="D252" s="34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</row>
    <row r="253" spans="1:28" ht="13.5" customHeight="1">
      <c r="A253" s="33"/>
      <c r="B253" s="38"/>
      <c r="C253" s="33"/>
      <c r="D253" s="34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 spans="1:28" ht="13.5" customHeight="1">
      <c r="A254" s="33"/>
      <c r="B254" s="38"/>
      <c r="C254" s="33"/>
      <c r="D254" s="34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</row>
    <row r="255" spans="1:28" ht="13.5" customHeight="1">
      <c r="A255" s="33"/>
      <c r="B255" s="38"/>
      <c r="C255" s="33"/>
      <c r="D255" s="34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</row>
    <row r="256" spans="1:28" ht="13.5" customHeight="1">
      <c r="A256" s="33"/>
      <c r="B256" s="38"/>
      <c r="C256" s="33"/>
      <c r="D256" s="34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</row>
    <row r="257" spans="1:28" ht="13.5" customHeight="1">
      <c r="A257" s="33"/>
      <c r="B257" s="38"/>
      <c r="C257" s="33"/>
      <c r="D257" s="34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</row>
    <row r="258" spans="1:28" ht="13.5" customHeight="1">
      <c r="A258" s="33"/>
      <c r="B258" s="38"/>
      <c r="C258" s="33"/>
      <c r="D258" s="34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ht="13.5" customHeight="1">
      <c r="A259" s="33"/>
      <c r="B259" s="38"/>
      <c r="C259" s="33"/>
      <c r="D259" s="34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ht="13.5" customHeight="1">
      <c r="A260" s="33"/>
      <c r="B260" s="38"/>
      <c r="C260" s="33"/>
      <c r="D260" s="34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ht="13.5" customHeight="1">
      <c r="A261" s="33"/>
      <c r="B261" s="38"/>
      <c r="C261" s="33"/>
      <c r="D261" s="34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ht="13.5" customHeight="1">
      <c r="A262" s="33"/>
      <c r="B262" s="38"/>
      <c r="C262" s="33"/>
      <c r="D262" s="34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</row>
    <row r="263" spans="1:28" ht="13.5" customHeight="1">
      <c r="A263" s="33"/>
      <c r="B263" s="38"/>
      <c r="C263" s="33"/>
      <c r="D263" s="34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</row>
    <row r="264" spans="1:28" ht="13.5" customHeight="1">
      <c r="A264" s="33"/>
      <c r="B264" s="38"/>
      <c r="C264" s="33"/>
      <c r="D264" s="34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</row>
    <row r="265" spans="1:28" ht="13.5" customHeight="1">
      <c r="A265" s="33"/>
      <c r="B265" s="38"/>
      <c r="C265" s="33"/>
      <c r="D265" s="34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</row>
    <row r="266" spans="1:28" ht="13.5" customHeight="1">
      <c r="A266" s="33"/>
      <c r="B266" s="38"/>
      <c r="C266" s="33"/>
      <c r="D266" s="34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</row>
    <row r="267" spans="1:28" ht="13.5" customHeight="1">
      <c r="A267" s="33"/>
      <c r="B267" s="38"/>
      <c r="C267" s="33"/>
      <c r="D267" s="34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 spans="1:28" ht="13.5" customHeight="1">
      <c r="A268" s="33"/>
      <c r="B268" s="38"/>
      <c r="C268" s="33"/>
      <c r="D268" s="34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</row>
    <row r="269" spans="1:28" ht="13.5" customHeight="1">
      <c r="A269" s="33"/>
      <c r="B269" s="38"/>
      <c r="C269" s="33"/>
      <c r="D269" s="34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 spans="1:28" ht="13.5" customHeight="1">
      <c r="A270" s="33"/>
      <c r="B270" s="38"/>
      <c r="C270" s="33"/>
      <c r="D270" s="34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</row>
    <row r="271" spans="1:28" ht="13.5" customHeight="1">
      <c r="A271" s="33"/>
      <c r="B271" s="38"/>
      <c r="C271" s="33"/>
      <c r="D271" s="34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 spans="1:28" ht="13.5" customHeight="1">
      <c r="A272" s="33"/>
      <c r="B272" s="38"/>
      <c r="C272" s="33"/>
      <c r="D272" s="34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</row>
    <row r="273" spans="1:28" ht="13.5" customHeight="1">
      <c r="A273" s="33"/>
      <c r="B273" s="38"/>
      <c r="C273" s="33"/>
      <c r="D273" s="34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</row>
    <row r="274" spans="1:28" ht="13.5" customHeight="1">
      <c r="A274" s="33"/>
      <c r="B274" s="38"/>
      <c r="C274" s="33"/>
      <c r="D274" s="34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</row>
    <row r="275" spans="1:28" ht="13.5" customHeight="1">
      <c r="A275" s="33"/>
      <c r="B275" s="38"/>
      <c r="C275" s="33"/>
      <c r="D275" s="34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 spans="1:28" ht="13.5" customHeight="1">
      <c r="A276" s="33"/>
      <c r="B276" s="38"/>
      <c r="C276" s="33"/>
      <c r="D276" s="34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</row>
    <row r="277" spans="1:28" ht="13.5" customHeight="1">
      <c r="A277" s="33"/>
      <c r="B277" s="38"/>
      <c r="C277" s="33"/>
      <c r="D277" s="34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 spans="1:28" ht="13.5" customHeight="1">
      <c r="A278" s="33"/>
      <c r="B278" s="38"/>
      <c r="C278" s="33"/>
      <c r="D278" s="34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</row>
    <row r="279" spans="1:28" ht="13.5" customHeight="1">
      <c r="A279" s="33"/>
      <c r="B279" s="38"/>
      <c r="C279" s="33"/>
      <c r="D279" s="34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</row>
    <row r="280" spans="1:28" ht="13.5" customHeight="1">
      <c r="A280" s="33"/>
      <c r="B280" s="38"/>
      <c r="C280" s="33"/>
      <c r="D280" s="34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</row>
    <row r="281" spans="1:28" ht="13.5" customHeight="1">
      <c r="A281" s="33"/>
      <c r="B281" s="38"/>
      <c r="C281" s="33"/>
      <c r="D281" s="34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</row>
    <row r="282" spans="1:28" ht="13.5" customHeight="1">
      <c r="A282" s="33"/>
      <c r="B282" s="38"/>
      <c r="C282" s="33"/>
      <c r="D282" s="34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</row>
    <row r="283" spans="1:28" ht="13.5" customHeight="1">
      <c r="A283" s="33"/>
      <c r="B283" s="38"/>
      <c r="C283" s="33"/>
      <c r="D283" s="34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</row>
    <row r="284" spans="1:28" ht="13.5" customHeight="1">
      <c r="A284" s="33"/>
      <c r="B284" s="38"/>
      <c r="C284" s="33"/>
      <c r="D284" s="34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</row>
    <row r="285" spans="1:28" ht="13.5" customHeight="1">
      <c r="A285" s="33"/>
      <c r="B285" s="38"/>
      <c r="C285" s="33"/>
      <c r="D285" s="34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 spans="1:28" ht="13.5" customHeight="1">
      <c r="A286" s="33"/>
      <c r="B286" s="38"/>
      <c r="C286" s="33"/>
      <c r="D286" s="34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</row>
    <row r="287" spans="1:28" ht="13.5" customHeight="1">
      <c r="A287" s="33"/>
      <c r="B287" s="38"/>
      <c r="C287" s="33"/>
      <c r="D287" s="34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</row>
    <row r="288" spans="1:28" ht="13.5" customHeight="1">
      <c r="A288" s="33"/>
      <c r="B288" s="38"/>
      <c r="C288" s="33"/>
      <c r="D288" s="34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</row>
    <row r="289" spans="1:28" ht="13.5" customHeight="1">
      <c r="A289" s="33"/>
      <c r="B289" s="38"/>
      <c r="C289" s="33"/>
      <c r="D289" s="34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</row>
    <row r="290" spans="1:28" ht="13.5" customHeight="1">
      <c r="A290" s="33"/>
      <c r="B290" s="38"/>
      <c r="C290" s="33"/>
      <c r="D290" s="34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</row>
    <row r="291" spans="1:28" ht="13.5" customHeight="1">
      <c r="A291" s="33"/>
      <c r="B291" s="38"/>
      <c r="C291" s="33"/>
      <c r="D291" s="34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 spans="1:28" ht="13.5" customHeight="1">
      <c r="A292" s="33"/>
      <c r="B292" s="38"/>
      <c r="C292" s="33"/>
      <c r="D292" s="34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</row>
    <row r="293" spans="1:28" ht="13.5" customHeight="1">
      <c r="A293" s="33"/>
      <c r="B293" s="38"/>
      <c r="C293" s="33"/>
      <c r="D293" s="34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 spans="1:28" ht="13.5" customHeight="1">
      <c r="A294" s="33"/>
      <c r="B294" s="38"/>
      <c r="C294" s="33"/>
      <c r="D294" s="34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</row>
    <row r="295" spans="1:28" ht="13.5" customHeight="1">
      <c r="A295" s="33"/>
      <c r="B295" s="38"/>
      <c r="C295" s="33"/>
      <c r="D295" s="34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 spans="1:28" ht="13.5" customHeight="1">
      <c r="A296" s="33"/>
      <c r="B296" s="38"/>
      <c r="C296" s="33"/>
      <c r="D296" s="34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</row>
    <row r="297" spans="1:28" ht="13.5" customHeight="1">
      <c r="A297" s="33"/>
      <c r="B297" s="38"/>
      <c r="C297" s="33"/>
      <c r="D297" s="34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</row>
    <row r="298" spans="1:28" ht="13.5" customHeight="1">
      <c r="A298" s="33"/>
      <c r="B298" s="38"/>
      <c r="C298" s="33"/>
      <c r="D298" s="34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</row>
    <row r="299" spans="1:28" ht="13.5" customHeight="1">
      <c r="A299" s="33"/>
      <c r="B299" s="38"/>
      <c r="C299" s="33"/>
      <c r="D299" s="34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 spans="1:28" ht="13.5" customHeight="1">
      <c r="A300" s="33"/>
      <c r="B300" s="38"/>
      <c r="C300" s="33"/>
      <c r="D300" s="34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</row>
    <row r="301" spans="1:28" ht="13.5" customHeight="1">
      <c r="A301" s="33"/>
      <c r="B301" s="38"/>
      <c r="C301" s="33"/>
      <c r="D301" s="34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 spans="1:28" ht="13.5" customHeight="1">
      <c r="A302" s="33"/>
      <c r="B302" s="38"/>
      <c r="C302" s="33"/>
      <c r="D302" s="34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</row>
    <row r="303" spans="1:28" ht="13.5" customHeight="1">
      <c r="A303" s="33"/>
      <c r="B303" s="38"/>
      <c r="C303" s="33"/>
      <c r="D303" s="34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</row>
    <row r="304" spans="1:28" ht="13.5" customHeight="1">
      <c r="A304" s="33"/>
      <c r="B304" s="38"/>
      <c r="C304" s="33"/>
      <c r="D304" s="34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</row>
    <row r="305" spans="1:28" ht="13.5" customHeight="1">
      <c r="A305" s="33"/>
      <c r="B305" s="38"/>
      <c r="C305" s="33"/>
      <c r="D305" s="34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</row>
    <row r="306" spans="1:28" ht="13.5" customHeight="1">
      <c r="A306" s="33"/>
      <c r="B306" s="38"/>
      <c r="C306" s="33"/>
      <c r="D306" s="34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</row>
    <row r="307" spans="1:28" ht="13.5" customHeight="1">
      <c r="A307" s="33"/>
      <c r="B307" s="38"/>
      <c r="C307" s="33"/>
      <c r="D307" s="34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 spans="1:28" ht="13.5" customHeight="1">
      <c r="A308" s="33"/>
      <c r="B308" s="38"/>
      <c r="C308" s="33"/>
      <c r="D308" s="34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</row>
    <row r="309" spans="1:28" ht="13.5" customHeight="1">
      <c r="A309" s="33"/>
      <c r="B309" s="38"/>
      <c r="C309" s="33"/>
      <c r="D309" s="34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 spans="1:28" ht="13.5" customHeight="1">
      <c r="A310" s="33"/>
      <c r="B310" s="38"/>
      <c r="C310" s="33"/>
      <c r="D310" s="34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</row>
    <row r="311" spans="1:28" ht="13.5" customHeight="1">
      <c r="A311" s="33"/>
      <c r="B311" s="38"/>
      <c r="C311" s="33"/>
      <c r="D311" s="34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</row>
    <row r="312" spans="1:28" ht="13.5" customHeight="1">
      <c r="A312" s="33"/>
      <c r="B312" s="38"/>
      <c r="C312" s="33"/>
      <c r="D312" s="34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</row>
    <row r="313" spans="1:28" ht="13.5" customHeight="1">
      <c r="A313" s="33"/>
      <c r="B313" s="38"/>
      <c r="C313" s="33"/>
      <c r="D313" s="34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</row>
    <row r="314" spans="1:28" ht="13.5" customHeight="1">
      <c r="A314" s="33"/>
      <c r="B314" s="38"/>
      <c r="C314" s="33"/>
      <c r="D314" s="34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</row>
    <row r="315" spans="1:28" ht="13.5" customHeight="1">
      <c r="A315" s="33"/>
      <c r="B315" s="38"/>
      <c r="C315" s="33"/>
      <c r="D315" s="34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</row>
    <row r="316" spans="1:28" ht="13.5" customHeight="1">
      <c r="A316" s="33"/>
      <c r="B316" s="38"/>
      <c r="C316" s="33"/>
      <c r="D316" s="34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</row>
    <row r="317" spans="1:28" ht="13.5" customHeight="1">
      <c r="A317" s="33"/>
      <c r="B317" s="38"/>
      <c r="C317" s="33"/>
      <c r="D317" s="34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 spans="1:28" ht="13.5" customHeight="1">
      <c r="A318" s="33"/>
      <c r="B318" s="38"/>
      <c r="C318" s="33"/>
      <c r="D318" s="34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</row>
    <row r="319" spans="1:28" ht="13.5" customHeight="1">
      <c r="A319" s="33"/>
      <c r="B319" s="38"/>
      <c r="C319" s="33"/>
      <c r="D319" s="34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</row>
    <row r="320" spans="1:28" ht="13.5" customHeight="1">
      <c r="A320" s="33"/>
      <c r="B320" s="38"/>
      <c r="C320" s="33"/>
      <c r="D320" s="34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</row>
    <row r="321" spans="1:28" ht="13.5" customHeight="1">
      <c r="A321" s="33"/>
      <c r="B321" s="38"/>
      <c r="C321" s="33"/>
      <c r="D321" s="34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</row>
    <row r="322" spans="1:28" ht="13.5" customHeight="1">
      <c r="A322" s="33"/>
      <c r="B322" s="38"/>
      <c r="C322" s="33"/>
      <c r="D322" s="34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</row>
    <row r="323" spans="1:28" ht="13.5" customHeight="1">
      <c r="A323" s="33"/>
      <c r="B323" s="38"/>
      <c r="C323" s="33"/>
      <c r="D323" s="34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 spans="1:28" ht="13.5" customHeight="1">
      <c r="A324" s="33"/>
      <c r="B324" s="38"/>
      <c r="C324" s="33"/>
      <c r="D324" s="34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</row>
    <row r="325" spans="1:28" ht="13.5" customHeight="1">
      <c r="A325" s="33"/>
      <c r="B325" s="38"/>
      <c r="C325" s="33"/>
      <c r="D325" s="34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 spans="1:28" ht="13.5" customHeight="1">
      <c r="A326" s="33"/>
      <c r="B326" s="38"/>
      <c r="C326" s="33"/>
      <c r="D326" s="34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</row>
    <row r="327" spans="1:28" ht="13.5" customHeight="1">
      <c r="A327" s="33"/>
      <c r="B327" s="38"/>
      <c r="C327" s="33"/>
      <c r="D327" s="34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</row>
    <row r="328" spans="1:28" ht="13.5" customHeight="1">
      <c r="A328" s="33"/>
      <c r="B328" s="38"/>
      <c r="C328" s="33"/>
      <c r="D328" s="34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</row>
    <row r="329" spans="1:28" ht="13.5" customHeight="1">
      <c r="A329" s="33"/>
      <c r="B329" s="38"/>
      <c r="C329" s="33"/>
      <c r="D329" s="34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</row>
    <row r="330" spans="1:28" ht="13.5" customHeight="1">
      <c r="A330" s="33"/>
      <c r="B330" s="38"/>
      <c r="C330" s="33"/>
      <c r="D330" s="34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</row>
    <row r="331" spans="1:28" ht="13.5" customHeight="1">
      <c r="A331" s="33"/>
      <c r="B331" s="38"/>
      <c r="C331" s="33"/>
      <c r="D331" s="34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 spans="1:28" ht="13.5" customHeight="1">
      <c r="A332" s="33"/>
      <c r="B332" s="38"/>
      <c r="C332" s="33"/>
      <c r="D332" s="34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</row>
    <row r="333" spans="1:28" ht="13.5" customHeight="1">
      <c r="A333" s="33"/>
      <c r="B333" s="38"/>
      <c r="C333" s="33"/>
      <c r="D333" s="34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 spans="1:28" ht="13.5" customHeight="1">
      <c r="A334" s="33"/>
      <c r="B334" s="38"/>
      <c r="C334" s="33"/>
      <c r="D334" s="34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</row>
    <row r="335" spans="1:28" ht="13.5" customHeight="1">
      <c r="A335" s="33"/>
      <c r="B335" s="38"/>
      <c r="C335" s="33"/>
      <c r="D335" s="34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</row>
    <row r="336" spans="1:28" ht="13.5" customHeight="1">
      <c r="A336" s="33"/>
      <c r="B336" s="38"/>
      <c r="C336" s="33"/>
      <c r="D336" s="34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</row>
    <row r="337" spans="1:28" ht="13.5" customHeight="1">
      <c r="A337" s="33"/>
      <c r="B337" s="38"/>
      <c r="C337" s="33"/>
      <c r="D337" s="34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</row>
    <row r="338" spans="1:28" ht="13.5" customHeight="1">
      <c r="A338" s="33"/>
      <c r="B338" s="38"/>
      <c r="C338" s="33"/>
      <c r="D338" s="34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</row>
    <row r="339" spans="1:28" ht="13.5" customHeight="1">
      <c r="A339" s="33"/>
      <c r="B339" s="38"/>
      <c r="C339" s="33"/>
      <c r="D339" s="34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 spans="1:28" ht="13.5" customHeight="1">
      <c r="A340" s="33"/>
      <c r="B340" s="38"/>
      <c r="C340" s="33"/>
      <c r="D340" s="34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</row>
    <row r="341" spans="1:28" ht="13.5" customHeight="1">
      <c r="A341" s="33"/>
      <c r="B341" s="38"/>
      <c r="C341" s="33"/>
      <c r="D341" s="34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 spans="1:28" ht="13.5" customHeight="1">
      <c r="A342" s="33"/>
      <c r="B342" s="38"/>
      <c r="C342" s="33"/>
      <c r="D342" s="34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</row>
    <row r="343" spans="1:28" ht="13.5" customHeight="1">
      <c r="A343" s="33"/>
      <c r="B343" s="38"/>
      <c r="C343" s="33"/>
      <c r="D343" s="34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</row>
    <row r="344" spans="1:28" ht="13.5" customHeight="1">
      <c r="A344" s="33"/>
      <c r="B344" s="38"/>
      <c r="C344" s="33"/>
      <c r="D344" s="34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</row>
    <row r="345" spans="1:28" ht="13.5" customHeight="1">
      <c r="A345" s="33"/>
      <c r="B345" s="38"/>
      <c r="C345" s="33"/>
      <c r="D345" s="34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</row>
    <row r="346" spans="1:28" ht="13.5" customHeight="1">
      <c r="A346" s="33"/>
      <c r="B346" s="38"/>
      <c r="C346" s="33"/>
      <c r="D346" s="34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</row>
    <row r="347" spans="1:28" ht="13.5" customHeight="1">
      <c r="A347" s="33"/>
      <c r="B347" s="38"/>
      <c r="C347" s="33"/>
      <c r="D347" s="34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</row>
    <row r="348" spans="1:28" ht="13.5" customHeight="1">
      <c r="A348" s="33"/>
      <c r="B348" s="38"/>
      <c r="C348" s="33"/>
      <c r="D348" s="34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</row>
    <row r="349" spans="1:28" ht="13.5" customHeight="1">
      <c r="A349" s="33"/>
      <c r="B349" s="38"/>
      <c r="C349" s="33"/>
      <c r="D349" s="34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</row>
    <row r="350" spans="1:28" ht="13.5" customHeight="1">
      <c r="A350" s="33"/>
      <c r="B350" s="38"/>
      <c r="C350" s="33"/>
      <c r="D350" s="34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 spans="1:28" ht="13.5" customHeight="1">
      <c r="A351" s="33"/>
      <c r="B351" s="38"/>
      <c r="C351" s="33"/>
      <c r="D351" s="34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</row>
    <row r="352" spans="1:28" ht="13.5" customHeight="1">
      <c r="A352" s="33"/>
      <c r="B352" s="38"/>
      <c r="C352" s="33"/>
      <c r="D352" s="34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 spans="1:28" ht="13.5" customHeight="1">
      <c r="A353" s="33"/>
      <c r="B353" s="38"/>
      <c r="C353" s="33"/>
      <c r="D353" s="34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 spans="1:28" ht="13.5" customHeight="1">
      <c r="A354" s="33"/>
      <c r="B354" s="38"/>
      <c r="C354" s="33"/>
      <c r="D354" s="34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 spans="1:28" ht="13.5" customHeight="1">
      <c r="A355" s="33"/>
      <c r="B355" s="38"/>
      <c r="C355" s="33"/>
      <c r="D355" s="34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 spans="1:28" ht="13.5" customHeight="1">
      <c r="A356" s="33"/>
      <c r="B356" s="38"/>
      <c r="C356" s="33"/>
      <c r="D356" s="34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 spans="1:28" ht="13.5" customHeight="1">
      <c r="A357" s="33"/>
      <c r="B357" s="38"/>
      <c r="C357" s="33"/>
      <c r="D357" s="34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</row>
    <row r="358" spans="1:28" ht="13.5" customHeight="1">
      <c r="A358" s="33"/>
      <c r="B358" s="38"/>
      <c r="C358" s="33"/>
      <c r="D358" s="34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 spans="1:28" ht="13.5" customHeight="1">
      <c r="A359" s="33"/>
      <c r="B359" s="38"/>
      <c r="C359" s="33"/>
      <c r="D359" s="34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</row>
    <row r="360" spans="1:28" ht="13.5" customHeight="1">
      <c r="A360" s="33"/>
      <c r="B360" s="38"/>
      <c r="C360" s="33"/>
      <c r="D360" s="34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 spans="1:28" ht="13.5" customHeight="1">
      <c r="A361" s="33"/>
      <c r="B361" s="38"/>
      <c r="C361" s="33"/>
      <c r="D361" s="34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</row>
    <row r="362" spans="1:28" ht="13.5" customHeight="1">
      <c r="A362" s="33"/>
      <c r="B362" s="38"/>
      <c r="C362" s="33"/>
      <c r="D362" s="34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</row>
    <row r="363" spans="1:28" ht="13.5" customHeight="1">
      <c r="A363" s="33"/>
      <c r="B363" s="38"/>
      <c r="C363" s="33"/>
      <c r="D363" s="34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</row>
    <row r="364" spans="1:28" ht="13.5" customHeight="1">
      <c r="A364" s="33"/>
      <c r="B364" s="38"/>
      <c r="C364" s="33"/>
      <c r="D364" s="34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</row>
    <row r="365" spans="1:28" ht="13.5" customHeight="1">
      <c r="A365" s="33"/>
      <c r="B365" s="38"/>
      <c r="C365" s="33"/>
      <c r="D365" s="34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</row>
    <row r="366" spans="1:28" ht="13.5" customHeight="1">
      <c r="A366" s="33"/>
      <c r="B366" s="38"/>
      <c r="C366" s="33"/>
      <c r="D366" s="34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 spans="1:28" ht="13.5" customHeight="1">
      <c r="A367" s="33"/>
      <c r="B367" s="38"/>
      <c r="C367" s="33"/>
      <c r="D367" s="34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</row>
    <row r="368" spans="1:28" ht="13.5" customHeight="1">
      <c r="A368" s="33"/>
      <c r="B368" s="38"/>
      <c r="C368" s="33"/>
      <c r="D368" s="34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 spans="1:28" ht="13.5" customHeight="1">
      <c r="A369" s="33"/>
      <c r="B369" s="38"/>
      <c r="C369" s="33"/>
      <c r="D369" s="34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</row>
    <row r="370" spans="1:28" ht="13.5" customHeight="1">
      <c r="A370" s="33"/>
      <c r="B370" s="38"/>
      <c r="C370" s="33"/>
      <c r="D370" s="34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</row>
    <row r="371" spans="1:28" ht="13.5" customHeight="1">
      <c r="A371" s="33"/>
      <c r="B371" s="38"/>
      <c r="C371" s="33"/>
      <c r="D371" s="34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</row>
    <row r="372" spans="1:28" ht="13.5" customHeight="1">
      <c r="A372" s="33"/>
      <c r="B372" s="38"/>
      <c r="C372" s="33"/>
      <c r="D372" s="34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</row>
    <row r="373" spans="1:28" ht="13.5" customHeight="1">
      <c r="A373" s="33"/>
      <c r="B373" s="38"/>
      <c r="C373" s="33"/>
      <c r="D373" s="34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</row>
    <row r="374" spans="1:28" ht="13.5" customHeight="1">
      <c r="A374" s="33"/>
      <c r="B374" s="38"/>
      <c r="C374" s="33"/>
      <c r="D374" s="34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 spans="1:28" ht="13.5" customHeight="1">
      <c r="A375" s="33"/>
      <c r="B375" s="38"/>
      <c r="C375" s="33"/>
      <c r="D375" s="34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</row>
    <row r="376" spans="1:28" ht="13.5" customHeight="1">
      <c r="A376" s="33"/>
      <c r="B376" s="38"/>
      <c r="C376" s="33"/>
      <c r="D376" s="34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 spans="1:28" ht="13.5" customHeight="1">
      <c r="A377" s="33"/>
      <c r="B377" s="38"/>
      <c r="C377" s="33"/>
      <c r="D377" s="34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 spans="1:28" ht="13.5" customHeight="1">
      <c r="A378" s="33"/>
      <c r="B378" s="38"/>
      <c r="C378" s="33"/>
      <c r="D378" s="34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</row>
    <row r="379" spans="1:28" ht="13.5" customHeight="1">
      <c r="A379" s="33"/>
      <c r="B379" s="38"/>
      <c r="C379" s="33"/>
      <c r="D379" s="34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 spans="1:28" ht="13.5" customHeight="1">
      <c r="A380" s="33"/>
      <c r="B380" s="38"/>
      <c r="C380" s="33"/>
      <c r="D380" s="34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</row>
    <row r="381" spans="1:28" ht="13.5" customHeight="1">
      <c r="A381" s="33"/>
      <c r="B381" s="38"/>
      <c r="C381" s="33"/>
      <c r="D381" s="34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</row>
    <row r="382" spans="1:28" ht="13.5" customHeight="1">
      <c r="A382" s="33"/>
      <c r="B382" s="38"/>
      <c r="C382" s="33"/>
      <c r="D382" s="34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 spans="1:28" ht="13.5" customHeight="1">
      <c r="A383" s="33"/>
      <c r="B383" s="38"/>
      <c r="C383" s="33"/>
      <c r="D383" s="34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</row>
    <row r="384" spans="1:28" ht="13.5" customHeight="1">
      <c r="A384" s="33"/>
      <c r="B384" s="38"/>
      <c r="C384" s="33"/>
      <c r="D384" s="34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 spans="1:28" ht="13.5" customHeight="1">
      <c r="A385" s="33"/>
      <c r="B385" s="38"/>
      <c r="C385" s="33"/>
      <c r="D385" s="34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 spans="1:28" ht="13.5" customHeight="1">
      <c r="A386" s="33"/>
      <c r="B386" s="38"/>
      <c r="C386" s="33"/>
      <c r="D386" s="34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</row>
    <row r="387" spans="1:28" ht="13.5" customHeight="1">
      <c r="A387" s="33"/>
      <c r="B387" s="38"/>
      <c r="C387" s="33"/>
      <c r="D387" s="34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 spans="1:28" ht="13.5" customHeight="1">
      <c r="A388" s="33"/>
      <c r="B388" s="38"/>
      <c r="C388" s="33"/>
      <c r="D388" s="34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</row>
    <row r="389" spans="1:28" ht="13.5" customHeight="1">
      <c r="A389" s="33"/>
      <c r="B389" s="38"/>
      <c r="C389" s="33"/>
      <c r="D389" s="34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</row>
    <row r="390" spans="1:28" ht="13.5" customHeight="1">
      <c r="A390" s="33"/>
      <c r="B390" s="38"/>
      <c r="C390" s="33"/>
      <c r="D390" s="34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 spans="1:28" ht="13.5" customHeight="1">
      <c r="A391" s="33"/>
      <c r="B391" s="38"/>
      <c r="C391" s="33"/>
      <c r="D391" s="34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 spans="1:28" ht="13.5" customHeight="1">
      <c r="A392" s="33"/>
      <c r="B392" s="38"/>
      <c r="C392" s="33"/>
      <c r="D392" s="34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 spans="1:28" ht="13.5" customHeight="1">
      <c r="A393" s="33"/>
      <c r="B393" s="38"/>
      <c r="C393" s="33"/>
      <c r="D393" s="34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 spans="1:28" ht="13.5" customHeight="1">
      <c r="A394" s="33"/>
      <c r="B394" s="38"/>
      <c r="C394" s="33"/>
      <c r="D394" s="34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 spans="1:28" ht="13.5" customHeight="1">
      <c r="A395" s="33"/>
      <c r="B395" s="38"/>
      <c r="C395" s="33"/>
      <c r="D395" s="34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 spans="1:28" ht="13.5" customHeight="1">
      <c r="A396" s="33"/>
      <c r="B396" s="38"/>
      <c r="C396" s="33"/>
      <c r="D396" s="34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</row>
    <row r="397" spans="1:28" ht="13.5" customHeight="1">
      <c r="A397" s="33"/>
      <c r="B397" s="38"/>
      <c r="C397" s="33"/>
      <c r="D397" s="34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</row>
    <row r="398" spans="1:28" ht="13.5" customHeight="1">
      <c r="A398" s="33"/>
      <c r="B398" s="38"/>
      <c r="C398" s="33"/>
      <c r="D398" s="34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 spans="1:28" ht="13.5" customHeight="1">
      <c r="A399" s="33"/>
      <c r="B399" s="38"/>
      <c r="C399" s="33"/>
      <c r="D399" s="34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 spans="1:28" ht="13.5" customHeight="1">
      <c r="A400" s="33"/>
      <c r="B400" s="38"/>
      <c r="C400" s="33"/>
      <c r="D400" s="34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 spans="1:28" ht="13.5" customHeight="1">
      <c r="A401" s="33"/>
      <c r="B401" s="38"/>
      <c r="C401" s="33"/>
      <c r="D401" s="34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 spans="1:28" ht="13.5" customHeight="1">
      <c r="A402" s="33"/>
      <c r="B402" s="38"/>
      <c r="C402" s="33"/>
      <c r="D402" s="34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 spans="1:28" ht="13.5" customHeight="1">
      <c r="A403" s="33"/>
      <c r="B403" s="38"/>
      <c r="C403" s="33"/>
      <c r="D403" s="34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 spans="1:28" ht="13.5" customHeight="1">
      <c r="A404" s="33"/>
      <c r="B404" s="38"/>
      <c r="C404" s="33"/>
      <c r="D404" s="34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</row>
    <row r="405" spans="1:28" ht="13.5" customHeight="1">
      <c r="A405" s="33"/>
      <c r="B405" s="38"/>
      <c r="C405" s="33"/>
      <c r="D405" s="34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</row>
    <row r="406" spans="1:28" ht="13.5" customHeight="1">
      <c r="A406" s="33"/>
      <c r="B406" s="38"/>
      <c r="C406" s="33"/>
      <c r="D406" s="34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 spans="1:28" ht="13.5" customHeight="1">
      <c r="A407" s="33"/>
      <c r="B407" s="38"/>
      <c r="C407" s="33"/>
      <c r="D407" s="34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 spans="1:28" ht="13.5" customHeight="1">
      <c r="A408" s="33"/>
      <c r="B408" s="38"/>
      <c r="C408" s="33"/>
      <c r="D408" s="34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 spans="1:28" ht="13.5" customHeight="1">
      <c r="A409" s="33"/>
      <c r="B409" s="38"/>
      <c r="C409" s="33"/>
      <c r="D409" s="34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 spans="1:28" ht="13.5" customHeight="1">
      <c r="A410" s="33"/>
      <c r="B410" s="38"/>
      <c r="C410" s="33"/>
      <c r="D410" s="34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 spans="1:28" ht="13.5" customHeight="1">
      <c r="A411" s="33"/>
      <c r="B411" s="38"/>
      <c r="C411" s="33"/>
      <c r="D411" s="34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 spans="1:28" ht="13.5" customHeight="1">
      <c r="A412" s="33"/>
      <c r="B412" s="38"/>
      <c r="C412" s="33"/>
      <c r="D412" s="34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</row>
    <row r="413" spans="1:28" ht="13.5" customHeight="1">
      <c r="A413" s="33"/>
      <c r="B413" s="38"/>
      <c r="C413" s="33"/>
      <c r="D413" s="34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</row>
    <row r="414" spans="1:28" ht="13.5" customHeight="1">
      <c r="A414" s="33"/>
      <c r="B414" s="38"/>
      <c r="C414" s="33"/>
      <c r="D414" s="34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 spans="1:28" ht="13.5" customHeight="1">
      <c r="A415" s="33"/>
      <c r="B415" s="38"/>
      <c r="C415" s="33"/>
      <c r="D415" s="34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 spans="1:28" ht="13.5" customHeight="1">
      <c r="A416" s="33"/>
      <c r="B416" s="38"/>
      <c r="C416" s="33"/>
      <c r="D416" s="34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 spans="1:28" ht="13.5" customHeight="1">
      <c r="A417" s="33"/>
      <c r="B417" s="38"/>
      <c r="C417" s="33"/>
      <c r="D417" s="34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 spans="1:28" ht="13.5" customHeight="1">
      <c r="A418" s="33"/>
      <c r="B418" s="38"/>
      <c r="C418" s="33"/>
      <c r="D418" s="34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 spans="1:28" ht="13.5" customHeight="1">
      <c r="A419" s="33"/>
      <c r="B419" s="38"/>
      <c r="C419" s="33"/>
      <c r="D419" s="34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 spans="1:28" ht="13.5" customHeight="1">
      <c r="A420" s="33"/>
      <c r="B420" s="38"/>
      <c r="C420" s="33"/>
      <c r="D420" s="34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</row>
    <row r="421" spans="1:28" ht="13.5" customHeight="1">
      <c r="A421" s="33"/>
      <c r="B421" s="38"/>
      <c r="C421" s="33"/>
      <c r="D421" s="34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</row>
    <row r="422" spans="1:28" ht="13.5" customHeight="1">
      <c r="A422" s="33"/>
      <c r="B422" s="38"/>
      <c r="C422" s="33"/>
      <c r="D422" s="34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 spans="1:28" ht="13.5" customHeight="1">
      <c r="A423" s="33"/>
      <c r="B423" s="38"/>
      <c r="C423" s="33"/>
      <c r="D423" s="34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 spans="1:28" ht="13.5" customHeight="1">
      <c r="A424" s="33"/>
      <c r="B424" s="38"/>
      <c r="C424" s="33"/>
      <c r="D424" s="34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 spans="1:28" ht="13.5" customHeight="1">
      <c r="A425" s="33"/>
      <c r="B425" s="38"/>
      <c r="C425" s="33"/>
      <c r="D425" s="34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 spans="1:28" ht="13.5" customHeight="1">
      <c r="A426" s="33"/>
      <c r="B426" s="38"/>
      <c r="C426" s="33"/>
      <c r="D426" s="34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 spans="1:28" ht="13.5" customHeight="1">
      <c r="A427" s="33"/>
      <c r="B427" s="38"/>
      <c r="C427" s="33"/>
      <c r="D427" s="34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 spans="1:28" ht="13.5" customHeight="1">
      <c r="A428" s="33"/>
      <c r="B428" s="38"/>
      <c r="C428" s="33"/>
      <c r="D428" s="34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</row>
    <row r="429" spans="1:28" ht="13.5" customHeight="1">
      <c r="A429" s="33"/>
      <c r="B429" s="38"/>
      <c r="C429" s="33"/>
      <c r="D429" s="34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</row>
    <row r="430" spans="1:28" ht="13.5" customHeight="1">
      <c r="A430" s="33"/>
      <c r="B430" s="38"/>
      <c r="C430" s="33"/>
      <c r="D430" s="34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 spans="1:28" ht="13.5" customHeight="1">
      <c r="A431" s="33"/>
      <c r="B431" s="38"/>
      <c r="C431" s="33"/>
      <c r="D431" s="34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 spans="1:28" ht="13.5" customHeight="1">
      <c r="A432" s="33"/>
      <c r="B432" s="38"/>
      <c r="C432" s="33"/>
      <c r="D432" s="34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 spans="1:28" ht="13.5" customHeight="1">
      <c r="A433" s="33"/>
      <c r="B433" s="38"/>
      <c r="C433" s="33"/>
      <c r="D433" s="34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 spans="1:28" ht="13.5" customHeight="1">
      <c r="A434" s="33"/>
      <c r="B434" s="38"/>
      <c r="C434" s="33"/>
      <c r="D434" s="34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 spans="1:28" ht="13.5" customHeight="1">
      <c r="A435" s="33"/>
      <c r="B435" s="38"/>
      <c r="C435" s="33"/>
      <c r="D435" s="34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 spans="1:28" ht="13.5" customHeight="1">
      <c r="A436" s="33"/>
      <c r="B436" s="38"/>
      <c r="C436" s="33"/>
      <c r="D436" s="34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</row>
    <row r="437" spans="1:28" ht="13.5" customHeight="1">
      <c r="A437" s="33"/>
      <c r="B437" s="38"/>
      <c r="C437" s="33"/>
      <c r="D437" s="34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</row>
    <row r="438" spans="1:28" ht="13.5" customHeight="1">
      <c r="A438" s="33"/>
      <c r="B438" s="38"/>
      <c r="C438" s="33"/>
      <c r="D438" s="34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 spans="1:28" ht="13.5" customHeight="1">
      <c r="A439" s="33"/>
      <c r="B439" s="38"/>
      <c r="C439" s="33"/>
      <c r="D439" s="34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 spans="1:28" ht="13.5" customHeight="1">
      <c r="A440" s="33"/>
      <c r="B440" s="38"/>
      <c r="C440" s="33"/>
      <c r="D440" s="34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 spans="1:28" ht="13.5" customHeight="1">
      <c r="A441" s="33"/>
      <c r="B441" s="38"/>
      <c r="C441" s="33"/>
      <c r="D441" s="34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 spans="1:28" ht="13.5" customHeight="1">
      <c r="A442" s="33"/>
      <c r="B442" s="38"/>
      <c r="C442" s="33"/>
      <c r="D442" s="34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 spans="1:28" ht="13.5" customHeight="1">
      <c r="A443" s="33"/>
      <c r="B443" s="38"/>
      <c r="C443" s="33"/>
      <c r="D443" s="34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 spans="1:28" ht="13.5" customHeight="1">
      <c r="A444" s="33"/>
      <c r="B444" s="38"/>
      <c r="C444" s="33"/>
      <c r="D444" s="34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</row>
    <row r="445" spans="1:28" ht="13.5" customHeight="1">
      <c r="A445" s="33"/>
      <c r="B445" s="38"/>
      <c r="C445" s="33"/>
      <c r="D445" s="34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</row>
    <row r="446" spans="1:28" ht="13.5" customHeight="1">
      <c r="A446" s="33"/>
      <c r="B446" s="38"/>
      <c r="C446" s="33"/>
      <c r="D446" s="34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 spans="1:28" ht="13.5" customHeight="1">
      <c r="A447" s="33"/>
      <c r="B447" s="38"/>
      <c r="C447" s="33"/>
      <c r="D447" s="34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 spans="1:28" ht="13.5" customHeight="1">
      <c r="A448" s="33"/>
      <c r="B448" s="38"/>
      <c r="C448" s="33"/>
      <c r="D448" s="34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 spans="1:28" ht="13.5" customHeight="1">
      <c r="A449" s="33"/>
      <c r="B449" s="38"/>
      <c r="C449" s="33"/>
      <c r="D449" s="34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 spans="1:28" ht="13.5" customHeight="1">
      <c r="A450" s="33"/>
      <c r="B450" s="38"/>
      <c r="C450" s="33"/>
      <c r="D450" s="34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 spans="1:28" ht="13.5" customHeight="1">
      <c r="A451" s="33"/>
      <c r="B451" s="38"/>
      <c r="C451" s="33"/>
      <c r="D451" s="34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 spans="1:28" ht="13.5" customHeight="1">
      <c r="A452" s="33"/>
      <c r="B452" s="38"/>
      <c r="C452" s="33"/>
      <c r="D452" s="34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</row>
    <row r="453" spans="1:28" ht="13.5" customHeight="1">
      <c r="A453" s="33"/>
      <c r="B453" s="38"/>
      <c r="C453" s="33"/>
      <c r="D453" s="34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</row>
    <row r="454" spans="1:28" ht="13.5" customHeight="1">
      <c r="A454" s="33"/>
      <c r="B454" s="38"/>
      <c r="C454" s="33"/>
      <c r="D454" s="34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 spans="1:28" ht="13.5" customHeight="1">
      <c r="A455" s="33"/>
      <c r="B455" s="38"/>
      <c r="C455" s="33"/>
      <c r="D455" s="34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 spans="1:28" ht="13.5" customHeight="1">
      <c r="A456" s="33"/>
      <c r="B456" s="38"/>
      <c r="C456" s="33"/>
      <c r="D456" s="34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 spans="1:28" ht="13.5" customHeight="1">
      <c r="A457" s="33"/>
      <c r="B457" s="38"/>
      <c r="C457" s="33"/>
      <c r="D457" s="34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 spans="1:28" ht="13.5" customHeight="1">
      <c r="A458" s="33"/>
      <c r="B458" s="38"/>
      <c r="C458" s="33"/>
      <c r="D458" s="34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 spans="1:28" ht="13.5" customHeight="1">
      <c r="A459" s="33"/>
      <c r="B459" s="38"/>
      <c r="C459" s="33"/>
      <c r="D459" s="34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 spans="1:28" ht="13.5" customHeight="1">
      <c r="A460" s="33"/>
      <c r="B460" s="38"/>
      <c r="C460" s="33"/>
      <c r="D460" s="34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</row>
    <row r="461" spans="1:28" ht="13.5" customHeight="1">
      <c r="A461" s="33"/>
      <c r="B461" s="38"/>
      <c r="C461" s="33"/>
      <c r="D461" s="34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</row>
    <row r="462" spans="1:28" ht="13.5" customHeight="1">
      <c r="A462" s="33"/>
      <c r="B462" s="38"/>
      <c r="C462" s="33"/>
      <c r="D462" s="34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 spans="1:28" ht="13.5" customHeight="1">
      <c r="A463" s="33"/>
      <c r="B463" s="38"/>
      <c r="C463" s="33"/>
      <c r="D463" s="34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 spans="1:28" ht="13.5" customHeight="1">
      <c r="A464" s="33"/>
      <c r="B464" s="38"/>
      <c r="C464" s="33"/>
      <c r="D464" s="34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 spans="1:28" ht="13.5" customHeight="1">
      <c r="A465" s="33"/>
      <c r="B465" s="38"/>
      <c r="C465" s="33"/>
      <c r="D465" s="34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 spans="1:28" ht="13.5" customHeight="1">
      <c r="A466" s="33"/>
      <c r="B466" s="38"/>
      <c r="C466" s="33"/>
      <c r="D466" s="34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 spans="1:28" ht="13.5" customHeight="1">
      <c r="A467" s="33"/>
      <c r="B467" s="38"/>
      <c r="C467" s="33"/>
      <c r="D467" s="34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 spans="1:28" ht="13.5" customHeight="1">
      <c r="A468" s="33"/>
      <c r="B468" s="38"/>
      <c r="C468" s="33"/>
      <c r="D468" s="34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</row>
    <row r="469" spans="1:28" ht="13.5" customHeight="1">
      <c r="A469" s="33"/>
      <c r="B469" s="38"/>
      <c r="C469" s="33"/>
      <c r="D469" s="34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</row>
    <row r="470" spans="1:28" ht="13.5" customHeight="1">
      <c r="A470" s="33"/>
      <c r="B470" s="38"/>
      <c r="C470" s="33"/>
      <c r="D470" s="34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 spans="1:28" ht="13.5" customHeight="1">
      <c r="A471" s="33"/>
      <c r="B471" s="38"/>
      <c r="C471" s="33"/>
      <c r="D471" s="34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 spans="1:28" ht="13.5" customHeight="1">
      <c r="A472" s="33"/>
      <c r="B472" s="38"/>
      <c r="C472" s="33"/>
      <c r="D472" s="34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 spans="1:28" ht="13.5" customHeight="1">
      <c r="A473" s="33"/>
      <c r="B473" s="38"/>
      <c r="C473" s="33"/>
      <c r="D473" s="34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 spans="1:28" ht="13.5" customHeight="1">
      <c r="A474" s="33"/>
      <c r="B474" s="38"/>
      <c r="C474" s="33"/>
      <c r="D474" s="34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 spans="1:28" ht="13.5" customHeight="1">
      <c r="A475" s="33"/>
      <c r="B475" s="38"/>
      <c r="C475" s="33"/>
      <c r="D475" s="34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 spans="1:28" ht="13.5" customHeight="1">
      <c r="A476" s="33"/>
      <c r="B476" s="38"/>
      <c r="C476" s="33"/>
      <c r="D476" s="34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</row>
    <row r="477" spans="1:28" ht="13.5" customHeight="1">
      <c r="A477" s="33"/>
      <c r="B477" s="38"/>
      <c r="C477" s="33"/>
      <c r="D477" s="34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</row>
    <row r="478" spans="1:28" ht="13.5" customHeight="1">
      <c r="A478" s="33"/>
      <c r="B478" s="38"/>
      <c r="C478" s="33"/>
      <c r="D478" s="34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 spans="1:28" ht="13.5" customHeight="1">
      <c r="A479" s="33"/>
      <c r="B479" s="38"/>
      <c r="C479" s="33"/>
      <c r="D479" s="34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 spans="1:28" ht="13.5" customHeight="1">
      <c r="A480" s="33"/>
      <c r="B480" s="38"/>
      <c r="C480" s="33"/>
      <c r="D480" s="34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 spans="1:28" ht="13.5" customHeight="1">
      <c r="A481" s="33"/>
      <c r="B481" s="38"/>
      <c r="C481" s="33"/>
      <c r="D481" s="34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 spans="1:28" ht="13.5" customHeight="1">
      <c r="A482" s="33"/>
      <c r="B482" s="38"/>
      <c r="C482" s="33"/>
      <c r="D482" s="34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 spans="1:28" ht="13.5" customHeight="1">
      <c r="A483" s="33"/>
      <c r="B483" s="38"/>
      <c r="C483" s="33"/>
      <c r="D483" s="34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 spans="1:28" ht="13.5" customHeight="1">
      <c r="A484" s="33"/>
      <c r="B484" s="38"/>
      <c r="C484" s="33"/>
      <c r="D484" s="34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</row>
    <row r="485" spans="1:28" ht="13.5" customHeight="1">
      <c r="A485" s="33"/>
      <c r="B485" s="38"/>
      <c r="C485" s="33"/>
      <c r="D485" s="34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</row>
    <row r="486" spans="1:28" ht="13.5" customHeight="1">
      <c r="A486" s="33"/>
      <c r="B486" s="38"/>
      <c r="C486" s="33"/>
      <c r="D486" s="34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 spans="1:28" ht="13.5" customHeight="1">
      <c r="A487" s="33"/>
      <c r="B487" s="38"/>
      <c r="C487" s="33"/>
      <c r="D487" s="34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 spans="1:28" ht="13.5" customHeight="1">
      <c r="A488" s="33"/>
      <c r="B488" s="38"/>
      <c r="C488" s="33"/>
      <c r="D488" s="34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 spans="1:28" ht="13.5" customHeight="1">
      <c r="A489" s="33"/>
      <c r="B489" s="38"/>
      <c r="C489" s="33"/>
      <c r="D489" s="34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 spans="1:28" ht="13.5" customHeight="1">
      <c r="A490" s="33"/>
      <c r="B490" s="38"/>
      <c r="C490" s="33"/>
      <c r="D490" s="34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 spans="1:28" ht="13.5" customHeight="1">
      <c r="A491" s="33"/>
      <c r="B491" s="38"/>
      <c r="C491" s="33"/>
      <c r="D491" s="34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 spans="1:28" ht="13.5" customHeight="1">
      <c r="A492" s="33"/>
      <c r="B492" s="38"/>
      <c r="C492" s="33"/>
      <c r="D492" s="34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</row>
    <row r="493" spans="1:28" ht="13.5" customHeight="1">
      <c r="A493" s="33"/>
      <c r="B493" s="38"/>
      <c r="C493" s="33"/>
      <c r="D493" s="34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</row>
    <row r="494" spans="1:28" ht="13.5" customHeight="1">
      <c r="A494" s="33"/>
      <c r="B494" s="38"/>
      <c r="C494" s="33"/>
      <c r="D494" s="34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 spans="1:28" ht="13.5" customHeight="1">
      <c r="A495" s="33"/>
      <c r="B495" s="38"/>
      <c r="C495" s="33"/>
      <c r="D495" s="34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 spans="1:28" ht="13.5" customHeight="1">
      <c r="A496" s="33"/>
      <c r="B496" s="38"/>
      <c r="C496" s="33"/>
      <c r="D496" s="34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 spans="1:28" ht="13.5" customHeight="1">
      <c r="A497" s="33"/>
      <c r="B497" s="38"/>
      <c r="C497" s="33"/>
      <c r="D497" s="34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 spans="1:28" ht="13.5" customHeight="1">
      <c r="A498" s="33"/>
      <c r="B498" s="38"/>
      <c r="C498" s="33"/>
      <c r="D498" s="34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 spans="1:28" ht="13.5" customHeight="1">
      <c r="A499" s="33"/>
      <c r="B499" s="38"/>
      <c r="C499" s="33"/>
      <c r="D499" s="34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 spans="1:28" ht="13.5" customHeight="1">
      <c r="A500" s="33"/>
      <c r="B500" s="38"/>
      <c r="C500" s="33"/>
      <c r="D500" s="34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</row>
    <row r="501" spans="1:28" ht="13.5" customHeight="1">
      <c r="A501" s="33"/>
      <c r="B501" s="38"/>
      <c r="C501" s="33"/>
      <c r="D501" s="34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</row>
    <row r="502" spans="1:28" ht="13.5" customHeight="1">
      <c r="A502" s="33"/>
      <c r="B502" s="38"/>
      <c r="C502" s="33"/>
      <c r="D502" s="34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 spans="1:28" ht="13.5" customHeight="1">
      <c r="A503" s="33"/>
      <c r="B503" s="38"/>
      <c r="C503" s="33"/>
      <c r="D503" s="34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 spans="1:28" ht="13.5" customHeight="1">
      <c r="A504" s="33"/>
      <c r="B504" s="38"/>
      <c r="C504" s="33"/>
      <c r="D504" s="34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 spans="1:28" ht="13.5" customHeight="1">
      <c r="A505" s="33"/>
      <c r="B505" s="38"/>
      <c r="C505" s="33"/>
      <c r="D505" s="34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 spans="1:28" ht="13.5" customHeight="1">
      <c r="A506" s="33"/>
      <c r="B506" s="38"/>
      <c r="C506" s="33"/>
      <c r="D506" s="34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 spans="1:28" ht="13.5" customHeight="1">
      <c r="A507" s="33"/>
      <c r="B507" s="38"/>
      <c r="C507" s="33"/>
      <c r="D507" s="34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 spans="1:28" ht="13.5" customHeight="1">
      <c r="A508" s="33"/>
      <c r="B508" s="38"/>
      <c r="C508" s="33"/>
      <c r="D508" s="34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</row>
    <row r="509" spans="1:28" ht="13.5" customHeight="1">
      <c r="A509" s="33"/>
      <c r="B509" s="38"/>
      <c r="C509" s="33"/>
      <c r="D509" s="34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</row>
    <row r="510" spans="1:28" ht="13.5" customHeight="1">
      <c r="A510" s="33"/>
      <c r="B510" s="38"/>
      <c r="C510" s="33"/>
      <c r="D510" s="34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 spans="1:28" ht="13.5" customHeight="1">
      <c r="A511" s="33"/>
      <c r="B511" s="38"/>
      <c r="C511" s="33"/>
      <c r="D511" s="34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 spans="1:28" ht="13.5" customHeight="1">
      <c r="A512" s="33"/>
      <c r="B512" s="38"/>
      <c r="C512" s="33"/>
      <c r="D512" s="34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 spans="1:28" ht="13.5" customHeight="1">
      <c r="A513" s="33"/>
      <c r="B513" s="38"/>
      <c r="C513" s="33"/>
      <c r="D513" s="34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 spans="1:28" ht="13.5" customHeight="1">
      <c r="A514" s="33"/>
      <c r="B514" s="38"/>
      <c r="C514" s="33"/>
      <c r="D514" s="34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 spans="1:28" ht="13.5" customHeight="1">
      <c r="A515" s="33"/>
      <c r="B515" s="38"/>
      <c r="C515" s="33"/>
      <c r="D515" s="34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 spans="1:28" ht="13.5" customHeight="1">
      <c r="A516" s="33"/>
      <c r="B516" s="38"/>
      <c r="C516" s="33"/>
      <c r="D516" s="34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</row>
    <row r="517" spans="1:28" ht="13.5" customHeight="1">
      <c r="A517" s="33"/>
      <c r="B517" s="38"/>
      <c r="C517" s="33"/>
      <c r="D517" s="34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</row>
    <row r="518" spans="1:28" ht="13.5" customHeight="1">
      <c r="A518" s="33"/>
      <c r="B518" s="38"/>
      <c r="C518" s="33"/>
      <c r="D518" s="34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 spans="1:28" ht="13.5" customHeight="1">
      <c r="A519" s="33"/>
      <c r="B519" s="38"/>
      <c r="C519" s="33"/>
      <c r="D519" s="34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 spans="1:28" ht="13.5" customHeight="1">
      <c r="A520" s="33"/>
      <c r="B520" s="38"/>
      <c r="C520" s="33"/>
      <c r="D520" s="34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 spans="1:28" ht="13.5" customHeight="1">
      <c r="A521" s="33"/>
      <c r="B521" s="38"/>
      <c r="C521" s="33"/>
      <c r="D521" s="34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 spans="1:28" ht="13.5" customHeight="1">
      <c r="A522" s="33"/>
      <c r="B522" s="38"/>
      <c r="C522" s="33"/>
      <c r="D522" s="34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 spans="1:28" ht="13.5" customHeight="1">
      <c r="A523" s="33"/>
      <c r="B523" s="38"/>
      <c r="C523" s="33"/>
      <c r="D523" s="34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 spans="1:28" ht="13.5" customHeight="1">
      <c r="A524" s="33"/>
      <c r="B524" s="38"/>
      <c r="C524" s="33"/>
      <c r="D524" s="34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</row>
    <row r="525" spans="1:28" ht="13.5" customHeight="1">
      <c r="A525" s="33"/>
      <c r="B525" s="38"/>
      <c r="C525" s="33"/>
      <c r="D525" s="34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</row>
    <row r="526" spans="1:28" ht="13.5" customHeight="1">
      <c r="A526" s="33"/>
      <c r="B526" s="38"/>
      <c r="C526" s="33"/>
      <c r="D526" s="34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 spans="1:28" ht="13.5" customHeight="1">
      <c r="A527" s="33"/>
      <c r="B527" s="38"/>
      <c r="C527" s="33"/>
      <c r="D527" s="34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 spans="1:28" ht="13.5" customHeight="1">
      <c r="A528" s="33"/>
      <c r="B528" s="38"/>
      <c r="C528" s="33"/>
      <c r="D528" s="34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 spans="1:28" ht="13.5" customHeight="1">
      <c r="A529" s="33"/>
      <c r="B529" s="38"/>
      <c r="C529" s="33"/>
      <c r="D529" s="34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 spans="1:28" ht="13.5" customHeight="1">
      <c r="A530" s="33"/>
      <c r="B530" s="38"/>
      <c r="C530" s="33"/>
      <c r="D530" s="34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 spans="1:28" ht="13.5" customHeight="1">
      <c r="A531" s="33"/>
      <c r="B531" s="38"/>
      <c r="C531" s="33"/>
      <c r="D531" s="34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 spans="1:28" ht="13.5" customHeight="1">
      <c r="A532" s="33"/>
      <c r="B532" s="38"/>
      <c r="C532" s="33"/>
      <c r="D532" s="34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</row>
    <row r="533" spans="1:28" ht="13.5" customHeight="1">
      <c r="A533" s="33"/>
      <c r="B533" s="38"/>
      <c r="C533" s="33"/>
      <c r="D533" s="34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</row>
    <row r="534" spans="1:28" ht="13.5" customHeight="1">
      <c r="A534" s="33"/>
      <c r="B534" s="38"/>
      <c r="C534" s="33"/>
      <c r="D534" s="34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 spans="1:28" ht="13.5" customHeight="1">
      <c r="A535" s="33"/>
      <c r="B535" s="38"/>
      <c r="C535" s="33"/>
      <c r="D535" s="34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 spans="1:28" ht="13.5" customHeight="1">
      <c r="A536" s="33"/>
      <c r="B536" s="38"/>
      <c r="C536" s="33"/>
      <c r="D536" s="34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 spans="1:28" ht="13.5" customHeight="1">
      <c r="A537" s="33"/>
      <c r="B537" s="38"/>
      <c r="C537" s="33"/>
      <c r="D537" s="34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 spans="1:28" ht="13.5" customHeight="1">
      <c r="A538" s="33"/>
      <c r="B538" s="38"/>
      <c r="C538" s="33"/>
      <c r="D538" s="34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 spans="1:28" ht="13.5" customHeight="1">
      <c r="A539" s="33"/>
      <c r="B539" s="38"/>
      <c r="C539" s="33"/>
      <c r="D539" s="34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 spans="1:28" ht="13.5" customHeight="1">
      <c r="A540" s="33"/>
      <c r="B540" s="38"/>
      <c r="C540" s="33"/>
      <c r="D540" s="34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</row>
    <row r="541" spans="1:28" ht="13.5" customHeight="1">
      <c r="A541" s="33"/>
      <c r="B541" s="38"/>
      <c r="C541" s="33"/>
      <c r="D541" s="34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</row>
    <row r="542" spans="1:28" ht="13.5" customHeight="1">
      <c r="A542" s="33"/>
      <c r="B542" s="38"/>
      <c r="C542" s="33"/>
      <c r="D542" s="34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 spans="1:28" ht="13.5" customHeight="1">
      <c r="A543" s="33"/>
      <c r="B543" s="38"/>
      <c r="C543" s="33"/>
      <c r="D543" s="34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 spans="1:28" ht="13.5" customHeight="1">
      <c r="A544" s="33"/>
      <c r="B544" s="38"/>
      <c r="C544" s="33"/>
      <c r="D544" s="34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 spans="1:28" ht="13.5" customHeight="1">
      <c r="A545" s="33"/>
      <c r="B545" s="38"/>
      <c r="C545" s="33"/>
      <c r="D545" s="34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 spans="1:28" ht="13.5" customHeight="1">
      <c r="A546" s="33"/>
      <c r="B546" s="38"/>
      <c r="C546" s="33"/>
      <c r="D546" s="34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 spans="1:28" ht="13.5" customHeight="1">
      <c r="A547" s="33"/>
      <c r="B547" s="38"/>
      <c r="C547" s="33"/>
      <c r="D547" s="34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 spans="1:28" ht="13.5" customHeight="1">
      <c r="A548" s="33"/>
      <c r="B548" s="38"/>
      <c r="C548" s="33"/>
      <c r="D548" s="34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</row>
    <row r="549" spans="1:28" ht="13.5" customHeight="1">
      <c r="A549" s="33"/>
      <c r="B549" s="38"/>
      <c r="C549" s="33"/>
      <c r="D549" s="34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</row>
    <row r="550" spans="1:28" ht="13.5" customHeight="1">
      <c r="A550" s="33"/>
      <c r="B550" s="38"/>
      <c r="C550" s="33"/>
      <c r="D550" s="34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 spans="1:28" ht="13.5" customHeight="1">
      <c r="A551" s="33"/>
      <c r="B551" s="38"/>
      <c r="C551" s="33"/>
      <c r="D551" s="34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 spans="1:28" ht="13.5" customHeight="1">
      <c r="A552" s="33"/>
      <c r="B552" s="38"/>
      <c r="C552" s="33"/>
      <c r="D552" s="34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 spans="1:28" ht="13.5" customHeight="1">
      <c r="A553" s="33"/>
      <c r="B553" s="38"/>
      <c r="C553" s="33"/>
      <c r="D553" s="34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 spans="1:28" ht="13.5" customHeight="1">
      <c r="A554" s="33"/>
      <c r="B554" s="38"/>
      <c r="C554" s="33"/>
      <c r="D554" s="34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 spans="1:28" ht="13.5" customHeight="1">
      <c r="A555" s="33"/>
      <c r="B555" s="38"/>
      <c r="C555" s="33"/>
      <c r="D555" s="34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 spans="1:28" ht="13.5" customHeight="1">
      <c r="A556" s="33"/>
      <c r="B556" s="38"/>
      <c r="C556" s="33"/>
      <c r="D556" s="34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</row>
    <row r="557" spans="1:28" ht="13.5" customHeight="1">
      <c r="A557" s="33"/>
      <c r="B557" s="38"/>
      <c r="C557" s="33"/>
      <c r="D557" s="34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</row>
    <row r="558" spans="1:28" ht="13.5" customHeight="1">
      <c r="A558" s="33"/>
      <c r="B558" s="38"/>
      <c r="C558" s="33"/>
      <c r="D558" s="34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 spans="1:28" ht="13.5" customHeight="1">
      <c r="A559" s="33"/>
      <c r="B559" s="38"/>
      <c r="C559" s="33"/>
      <c r="D559" s="34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 spans="1:28" ht="13.5" customHeight="1">
      <c r="A560" s="33"/>
      <c r="B560" s="38"/>
      <c r="C560" s="33"/>
      <c r="D560" s="34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 spans="1:28" ht="13.5" customHeight="1">
      <c r="A561" s="33"/>
      <c r="B561" s="38"/>
      <c r="C561" s="33"/>
      <c r="D561" s="34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 spans="1:28" ht="13.5" customHeight="1">
      <c r="A562" s="33"/>
      <c r="B562" s="38"/>
      <c r="C562" s="33"/>
      <c r="D562" s="34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 spans="1:28" ht="13.5" customHeight="1">
      <c r="A563" s="33"/>
      <c r="B563" s="38"/>
      <c r="C563" s="33"/>
      <c r="D563" s="34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 spans="1:28" ht="13.5" customHeight="1">
      <c r="A564" s="33"/>
      <c r="B564" s="38"/>
      <c r="C564" s="33"/>
      <c r="D564" s="34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</row>
    <row r="565" spans="1:28" ht="13.5" customHeight="1">
      <c r="A565" s="33"/>
      <c r="B565" s="38"/>
      <c r="C565" s="33"/>
      <c r="D565" s="34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</row>
    <row r="566" spans="1:28" ht="13.5" customHeight="1">
      <c r="A566" s="33"/>
      <c r="B566" s="38"/>
      <c r="C566" s="33"/>
      <c r="D566" s="34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 spans="1:28" ht="13.5" customHeight="1">
      <c r="A567" s="33"/>
      <c r="B567" s="38"/>
      <c r="C567" s="33"/>
      <c r="D567" s="34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 spans="1:28" ht="13.5" customHeight="1">
      <c r="A568" s="33"/>
      <c r="B568" s="38"/>
      <c r="C568" s="33"/>
      <c r="D568" s="34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 spans="1:28" ht="13.5" customHeight="1">
      <c r="A569" s="33"/>
      <c r="B569" s="38"/>
      <c r="C569" s="33"/>
      <c r="D569" s="34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 spans="1:28" ht="13.5" customHeight="1">
      <c r="A570" s="33"/>
      <c r="B570" s="38"/>
      <c r="C570" s="33"/>
      <c r="D570" s="34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 spans="1:28" ht="13.5" customHeight="1">
      <c r="A571" s="33"/>
      <c r="B571" s="38"/>
      <c r="C571" s="33"/>
      <c r="D571" s="34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 spans="1:28" ht="13.5" customHeight="1">
      <c r="A572" s="33"/>
      <c r="B572" s="38"/>
      <c r="C572" s="33"/>
      <c r="D572" s="34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</row>
    <row r="573" spans="1:28" ht="13.5" customHeight="1">
      <c r="A573" s="33"/>
      <c r="B573" s="38"/>
      <c r="C573" s="33"/>
      <c r="D573" s="34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</row>
    <row r="574" spans="1:28" ht="13.5" customHeight="1">
      <c r="A574" s="33"/>
      <c r="B574" s="38"/>
      <c r="C574" s="33"/>
      <c r="D574" s="34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 spans="1:28" ht="13.5" customHeight="1">
      <c r="A575" s="33"/>
      <c r="B575" s="38"/>
      <c r="C575" s="33"/>
      <c r="D575" s="34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 spans="1:28" ht="13.5" customHeight="1">
      <c r="A576" s="33"/>
      <c r="B576" s="38"/>
      <c r="C576" s="33"/>
      <c r="D576" s="34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 spans="1:28" ht="13.5" customHeight="1">
      <c r="A577" s="33"/>
      <c r="B577" s="38"/>
      <c r="C577" s="33"/>
      <c r="D577" s="34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 spans="1:28" ht="13.5" customHeight="1">
      <c r="A578" s="33"/>
      <c r="B578" s="38"/>
      <c r="C578" s="33"/>
      <c r="D578" s="34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 spans="1:28" ht="13.5" customHeight="1">
      <c r="A579" s="33"/>
      <c r="B579" s="38"/>
      <c r="C579" s="33"/>
      <c r="D579" s="34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 spans="1:28" ht="13.5" customHeight="1">
      <c r="A580" s="33"/>
      <c r="B580" s="38"/>
      <c r="C580" s="33"/>
      <c r="D580" s="34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</row>
    <row r="581" spans="1:28" ht="13.5" customHeight="1">
      <c r="A581" s="33"/>
      <c r="B581" s="38"/>
      <c r="C581" s="33"/>
      <c r="D581" s="34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</row>
    <row r="582" spans="1:28" ht="13.5" customHeight="1">
      <c r="A582" s="33"/>
      <c r="B582" s="38"/>
      <c r="C582" s="33"/>
      <c r="D582" s="34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 spans="1:28" ht="13.5" customHeight="1">
      <c r="A583" s="33"/>
      <c r="B583" s="38"/>
      <c r="C583" s="33"/>
      <c r="D583" s="34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 spans="1:28" ht="13.5" customHeight="1">
      <c r="A584" s="33"/>
      <c r="B584" s="38"/>
      <c r="C584" s="33"/>
      <c r="D584" s="34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 spans="1:28" ht="13.5" customHeight="1">
      <c r="A585" s="33"/>
      <c r="B585" s="38"/>
      <c r="C585" s="33"/>
      <c r="D585" s="34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 spans="1:28" ht="13.5" customHeight="1">
      <c r="A586" s="33"/>
      <c r="B586" s="38"/>
      <c r="C586" s="33"/>
      <c r="D586" s="34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 spans="1:28" ht="13.5" customHeight="1">
      <c r="A587" s="33"/>
      <c r="B587" s="38"/>
      <c r="C587" s="33"/>
      <c r="D587" s="34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 spans="1:28" ht="13.5" customHeight="1">
      <c r="A588" s="33"/>
      <c r="B588" s="38"/>
      <c r="C588" s="33"/>
      <c r="D588" s="34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</row>
    <row r="589" spans="1:28" ht="13.5" customHeight="1">
      <c r="A589" s="33"/>
      <c r="B589" s="38"/>
      <c r="C589" s="33"/>
      <c r="D589" s="34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</row>
    <row r="590" spans="1:28" ht="13.5" customHeight="1">
      <c r="A590" s="33"/>
      <c r="B590" s="38"/>
      <c r="C590" s="33"/>
      <c r="D590" s="34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 spans="1:28" ht="13.5" customHeight="1">
      <c r="A591" s="33"/>
      <c r="B591" s="38"/>
      <c r="C591" s="33"/>
      <c r="D591" s="34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 spans="1:28" ht="13.5" customHeight="1">
      <c r="A592" s="33"/>
      <c r="B592" s="38"/>
      <c r="C592" s="33"/>
      <c r="D592" s="34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 spans="1:28" ht="13.5" customHeight="1">
      <c r="A593" s="33"/>
      <c r="B593" s="38"/>
      <c r="C593" s="33"/>
      <c r="D593" s="34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 spans="1:28" ht="13.5" customHeight="1">
      <c r="A594" s="33"/>
      <c r="B594" s="38"/>
      <c r="C594" s="33"/>
      <c r="D594" s="34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  <row r="595" spans="1:28" ht="13.5" customHeight="1">
      <c r="A595" s="33"/>
      <c r="B595" s="38"/>
      <c r="C595" s="33"/>
      <c r="D595" s="34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 spans="1:28" ht="13.5" customHeight="1">
      <c r="A596" s="33"/>
      <c r="B596" s="38"/>
      <c r="C596" s="33"/>
      <c r="D596" s="34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</row>
    <row r="597" spans="1:28" ht="13.5" customHeight="1">
      <c r="A597" s="33"/>
      <c r="B597" s="38"/>
      <c r="C597" s="33"/>
      <c r="D597" s="34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</row>
    <row r="598" spans="1:28" ht="13.5" customHeight="1">
      <c r="A598" s="33"/>
      <c r="B598" s="38"/>
      <c r="C598" s="33"/>
      <c r="D598" s="34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 spans="1:28" ht="13.5" customHeight="1">
      <c r="A599" s="33"/>
      <c r="B599" s="38"/>
      <c r="C599" s="33"/>
      <c r="D599" s="34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 spans="1:28" ht="13.5" customHeight="1">
      <c r="A600" s="33"/>
      <c r="B600" s="38"/>
      <c r="C600" s="33"/>
      <c r="D600" s="34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 spans="1:28" ht="13.5" customHeight="1">
      <c r="A601" s="33"/>
      <c r="B601" s="38"/>
      <c r="C601" s="33"/>
      <c r="D601" s="34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 spans="1:28" ht="13.5" customHeight="1">
      <c r="A602" s="33"/>
      <c r="B602" s="38"/>
      <c r="C602" s="33"/>
      <c r="D602" s="34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</row>
    <row r="603" spans="1:28" ht="13.5" customHeight="1">
      <c r="A603" s="33"/>
      <c r="B603" s="38"/>
      <c r="C603" s="33"/>
      <c r="D603" s="34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 spans="1:28" ht="13.5" customHeight="1">
      <c r="A604" s="33"/>
      <c r="B604" s="38"/>
      <c r="C604" s="33"/>
      <c r="D604" s="34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</row>
    <row r="605" spans="1:28" ht="13.5" customHeight="1">
      <c r="A605" s="33"/>
      <c r="B605" s="38"/>
      <c r="C605" s="33"/>
      <c r="D605" s="34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</row>
    <row r="606" spans="1:28" ht="13.5" customHeight="1">
      <c r="A606" s="33"/>
      <c r="B606" s="38"/>
      <c r="C606" s="33"/>
      <c r="D606" s="34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 spans="1:28" ht="13.5" customHeight="1">
      <c r="A607" s="33"/>
      <c r="B607" s="38"/>
      <c r="C607" s="33"/>
      <c r="D607" s="34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 spans="1:28" ht="13.5" customHeight="1">
      <c r="A608" s="33"/>
      <c r="B608" s="38"/>
      <c r="C608" s="33"/>
      <c r="D608" s="34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  <row r="609" spans="1:28" ht="13.5" customHeight="1">
      <c r="A609" s="33"/>
      <c r="B609" s="38"/>
      <c r="C609" s="33"/>
      <c r="D609" s="34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 spans="1:28" ht="13.5" customHeight="1">
      <c r="A610" s="33"/>
      <c r="B610" s="38"/>
      <c r="C610" s="33"/>
      <c r="D610" s="34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</row>
    <row r="611" spans="1:28" ht="13.5" customHeight="1">
      <c r="A611" s="33"/>
      <c r="B611" s="38"/>
      <c r="C611" s="33"/>
      <c r="D611" s="34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</row>
    <row r="612" spans="1:28" ht="13.5" customHeight="1">
      <c r="A612" s="33"/>
      <c r="B612" s="38"/>
      <c r="C612" s="33"/>
      <c r="D612" s="34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</row>
    <row r="613" spans="1:28" ht="13.5" customHeight="1">
      <c r="A613" s="33"/>
      <c r="B613" s="38"/>
      <c r="C613" s="33"/>
      <c r="D613" s="34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</row>
    <row r="614" spans="1:28" ht="13.5" customHeight="1">
      <c r="A614" s="33"/>
      <c r="B614" s="38"/>
      <c r="C614" s="33"/>
      <c r="D614" s="34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</row>
    <row r="615" spans="1:28" ht="13.5" customHeight="1">
      <c r="A615" s="33"/>
      <c r="B615" s="38"/>
      <c r="C615" s="33"/>
      <c r="D615" s="34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</row>
    <row r="616" spans="1:28" ht="13.5" customHeight="1">
      <c r="A616" s="33"/>
      <c r="B616" s="38"/>
      <c r="C616" s="33"/>
      <c r="D616" s="34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</row>
    <row r="617" spans="1:28" ht="13.5" customHeight="1">
      <c r="A617" s="33"/>
      <c r="B617" s="38"/>
      <c r="C617" s="33"/>
      <c r="D617" s="34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</row>
    <row r="618" spans="1:28" ht="13.5" customHeight="1">
      <c r="A618" s="33"/>
      <c r="B618" s="38"/>
      <c r="C618" s="33"/>
      <c r="D618" s="34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</row>
    <row r="619" spans="1:28" ht="13.5" customHeight="1">
      <c r="A619" s="33"/>
      <c r="B619" s="38"/>
      <c r="C619" s="33"/>
      <c r="D619" s="34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</row>
    <row r="620" spans="1:28" ht="13.5" customHeight="1">
      <c r="A620" s="33"/>
      <c r="B620" s="38"/>
      <c r="C620" s="33"/>
      <c r="D620" s="34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</row>
    <row r="621" spans="1:28" ht="13.5" customHeight="1">
      <c r="A621" s="33"/>
      <c r="B621" s="38"/>
      <c r="C621" s="33"/>
      <c r="D621" s="34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</row>
    <row r="622" spans="1:28" ht="13.5" customHeight="1">
      <c r="A622" s="33"/>
      <c r="B622" s="38"/>
      <c r="C622" s="33"/>
      <c r="D622" s="34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</row>
    <row r="623" spans="1:28" ht="13.5" customHeight="1">
      <c r="A623" s="33"/>
      <c r="B623" s="38"/>
      <c r="C623" s="33"/>
      <c r="D623" s="34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</row>
    <row r="624" spans="1:28" ht="13.5" customHeight="1">
      <c r="A624" s="33"/>
      <c r="B624" s="38"/>
      <c r="C624" s="33"/>
      <c r="D624" s="34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</row>
    <row r="625" spans="1:28" ht="13.5" customHeight="1">
      <c r="A625" s="33"/>
      <c r="B625" s="38"/>
      <c r="C625" s="33"/>
      <c r="D625" s="34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</row>
    <row r="626" spans="1:28" ht="13.5" customHeight="1">
      <c r="A626" s="33"/>
      <c r="B626" s="38"/>
      <c r="C626" s="33"/>
      <c r="D626" s="34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</row>
    <row r="627" spans="1:28" ht="13.5" customHeight="1">
      <c r="A627" s="33"/>
      <c r="B627" s="38"/>
      <c r="C627" s="33"/>
      <c r="D627" s="34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</row>
    <row r="628" spans="1:28" ht="13.5" customHeight="1">
      <c r="A628" s="33"/>
      <c r="B628" s="38"/>
      <c r="C628" s="33"/>
      <c r="D628" s="34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</row>
    <row r="629" spans="1:28" ht="13.5" customHeight="1">
      <c r="A629" s="33"/>
      <c r="B629" s="38"/>
      <c r="C629" s="33"/>
      <c r="D629" s="34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</row>
    <row r="630" spans="1:28" ht="13.5" customHeight="1">
      <c r="A630" s="33"/>
      <c r="B630" s="38"/>
      <c r="C630" s="33"/>
      <c r="D630" s="34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</row>
    <row r="631" spans="1:28" ht="13.5" customHeight="1">
      <c r="A631" s="33"/>
      <c r="B631" s="38"/>
      <c r="C631" s="33"/>
      <c r="D631" s="34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</row>
    <row r="632" spans="1:28" ht="13.5" customHeight="1">
      <c r="A632" s="33"/>
      <c r="B632" s="38"/>
      <c r="C632" s="33"/>
      <c r="D632" s="34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</row>
    <row r="633" spans="1:28" ht="13.5" customHeight="1">
      <c r="A633" s="33"/>
      <c r="B633" s="38"/>
      <c r="C633" s="33"/>
      <c r="D633" s="34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</row>
    <row r="634" spans="1:28" ht="13.5" customHeight="1">
      <c r="A634" s="33"/>
      <c r="B634" s="38"/>
      <c r="C634" s="33"/>
      <c r="D634" s="34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</row>
    <row r="635" spans="1:28" ht="13.5" customHeight="1">
      <c r="A635" s="33"/>
      <c r="B635" s="38"/>
      <c r="C635" s="33"/>
      <c r="D635" s="34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</row>
    <row r="636" spans="1:28" ht="13.5" customHeight="1">
      <c r="A636" s="33"/>
      <c r="B636" s="38"/>
      <c r="C636" s="33"/>
      <c r="D636" s="34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</row>
    <row r="637" spans="1:28" ht="13.5" customHeight="1">
      <c r="A637" s="33"/>
      <c r="B637" s="38"/>
      <c r="C637" s="33"/>
      <c r="D637" s="34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</row>
    <row r="638" spans="1:28" ht="13.5" customHeight="1">
      <c r="A638" s="33"/>
      <c r="B638" s="38"/>
      <c r="C638" s="33"/>
      <c r="D638" s="34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</row>
    <row r="639" spans="1:28" ht="13.5" customHeight="1">
      <c r="A639" s="33"/>
      <c r="B639" s="38"/>
      <c r="C639" s="33"/>
      <c r="D639" s="34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</row>
    <row r="640" spans="1:28" ht="13.5" customHeight="1">
      <c r="A640" s="33"/>
      <c r="B640" s="38"/>
      <c r="C640" s="33"/>
      <c r="D640" s="34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</row>
    <row r="641" spans="1:28" ht="13.5" customHeight="1">
      <c r="A641" s="33"/>
      <c r="B641" s="38"/>
      <c r="C641" s="33"/>
      <c r="D641" s="34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</row>
    <row r="642" spans="1:28" ht="13.5" customHeight="1">
      <c r="A642" s="33"/>
      <c r="B642" s="38"/>
      <c r="C642" s="33"/>
      <c r="D642" s="34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</row>
    <row r="643" spans="1:28" ht="13.5" customHeight="1">
      <c r="A643" s="33"/>
      <c r="B643" s="38"/>
      <c r="C643" s="33"/>
      <c r="D643" s="34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</row>
    <row r="644" spans="1:28" ht="13.5" customHeight="1">
      <c r="A644" s="33"/>
      <c r="B644" s="38"/>
      <c r="C644" s="33"/>
      <c r="D644" s="34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</row>
    <row r="645" spans="1:28" ht="13.5" customHeight="1">
      <c r="A645" s="33"/>
      <c r="B645" s="38"/>
      <c r="C645" s="33"/>
      <c r="D645" s="34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</row>
    <row r="646" spans="1:28" ht="13.5" customHeight="1">
      <c r="A646" s="33"/>
      <c r="B646" s="38"/>
      <c r="C646" s="33"/>
      <c r="D646" s="34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</row>
    <row r="647" spans="1:28" ht="13.5" customHeight="1">
      <c r="A647" s="33"/>
      <c r="B647" s="38"/>
      <c r="C647" s="33"/>
      <c r="D647" s="34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</row>
    <row r="648" spans="1:28" ht="13.5" customHeight="1">
      <c r="A648" s="33"/>
      <c r="B648" s="38"/>
      <c r="C648" s="33"/>
      <c r="D648" s="34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</row>
    <row r="649" spans="1:28" ht="13.5" customHeight="1">
      <c r="A649" s="33"/>
      <c r="B649" s="38"/>
      <c r="C649" s="33"/>
      <c r="D649" s="34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</row>
    <row r="650" spans="1:28" ht="13.5" customHeight="1">
      <c r="A650" s="33"/>
      <c r="B650" s="38"/>
      <c r="C650" s="33"/>
      <c r="D650" s="34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</row>
    <row r="651" spans="1:28" ht="13.5" customHeight="1">
      <c r="A651" s="33"/>
      <c r="B651" s="38"/>
      <c r="C651" s="33"/>
      <c r="D651" s="34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</row>
    <row r="652" spans="1:28" ht="13.5" customHeight="1">
      <c r="A652" s="33"/>
      <c r="B652" s="38"/>
      <c r="C652" s="33"/>
      <c r="D652" s="34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</row>
    <row r="653" spans="1:28" ht="13.5" customHeight="1">
      <c r="A653" s="33"/>
      <c r="B653" s="38"/>
      <c r="C653" s="33"/>
      <c r="D653" s="34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</row>
    <row r="654" spans="1:28" ht="13.5" customHeight="1">
      <c r="A654" s="33"/>
      <c r="B654" s="38"/>
      <c r="C654" s="33"/>
      <c r="D654" s="34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</row>
    <row r="655" spans="1:28" ht="13.5" customHeight="1">
      <c r="A655" s="33"/>
      <c r="B655" s="38"/>
      <c r="C655" s="33"/>
      <c r="D655" s="34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</row>
    <row r="656" spans="1:28" ht="13.5" customHeight="1">
      <c r="A656" s="33"/>
      <c r="B656" s="38"/>
      <c r="C656" s="33"/>
      <c r="D656" s="34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</row>
    <row r="657" spans="1:28" ht="13.5" customHeight="1">
      <c r="A657" s="33"/>
      <c r="B657" s="38"/>
      <c r="C657" s="33"/>
      <c r="D657" s="34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</row>
    <row r="658" spans="1:28" ht="13.5" customHeight="1">
      <c r="A658" s="33"/>
      <c r="B658" s="38"/>
      <c r="C658" s="33"/>
      <c r="D658" s="34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</row>
    <row r="659" spans="1:28" ht="13.5" customHeight="1">
      <c r="A659" s="33"/>
      <c r="B659" s="38"/>
      <c r="C659" s="33"/>
      <c r="D659" s="34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</row>
    <row r="660" spans="1:28" ht="13.5" customHeight="1">
      <c r="A660" s="33"/>
      <c r="B660" s="38"/>
      <c r="C660" s="33"/>
      <c r="D660" s="34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</row>
    <row r="661" spans="1:28" ht="13.5" customHeight="1">
      <c r="A661" s="33"/>
      <c r="B661" s="38"/>
      <c r="C661" s="33"/>
      <c r="D661" s="34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</row>
    <row r="662" spans="1:28" ht="13.5" customHeight="1">
      <c r="A662" s="33"/>
      <c r="B662" s="38"/>
      <c r="C662" s="33"/>
      <c r="D662" s="34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</row>
    <row r="663" spans="1:28" ht="13.5" customHeight="1">
      <c r="A663" s="33"/>
      <c r="B663" s="38"/>
      <c r="C663" s="33"/>
      <c r="D663" s="34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</row>
    <row r="664" spans="1:28" ht="13.5" customHeight="1">
      <c r="A664" s="33"/>
      <c r="B664" s="38"/>
      <c r="C664" s="33"/>
      <c r="D664" s="34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</row>
    <row r="665" spans="1:28" ht="13.5" customHeight="1">
      <c r="A665" s="33"/>
      <c r="B665" s="38"/>
      <c r="C665" s="33"/>
      <c r="D665" s="34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</row>
    <row r="666" spans="1:28" ht="13.5" customHeight="1">
      <c r="A666" s="33"/>
      <c r="B666" s="38"/>
      <c r="C666" s="33"/>
      <c r="D666" s="34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</row>
    <row r="667" spans="1:28" ht="13.5" customHeight="1">
      <c r="A667" s="33"/>
      <c r="B667" s="38"/>
      <c r="C667" s="33"/>
      <c r="D667" s="34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</row>
    <row r="668" spans="1:28" ht="13.5" customHeight="1">
      <c r="A668" s="33"/>
      <c r="B668" s="38"/>
      <c r="C668" s="33"/>
      <c r="D668" s="34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</row>
    <row r="669" spans="1:28" ht="13.5" customHeight="1">
      <c r="A669" s="33"/>
      <c r="B669" s="38"/>
      <c r="C669" s="33"/>
      <c r="D669" s="34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</row>
    <row r="670" spans="1:28" ht="13.5" customHeight="1">
      <c r="A670" s="33"/>
      <c r="B670" s="38"/>
      <c r="C670" s="33"/>
      <c r="D670" s="34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</row>
    <row r="671" spans="1:28" ht="13.5" customHeight="1">
      <c r="A671" s="33"/>
      <c r="B671" s="38"/>
      <c r="C671" s="33"/>
      <c r="D671" s="34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</row>
    <row r="672" spans="1:28" ht="13.5" customHeight="1">
      <c r="A672" s="33"/>
      <c r="B672" s="38"/>
      <c r="C672" s="33"/>
      <c r="D672" s="34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</row>
    <row r="673" spans="1:28" ht="13.5" customHeight="1">
      <c r="A673" s="33"/>
      <c r="B673" s="38"/>
      <c r="C673" s="33"/>
      <c r="D673" s="34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</row>
    <row r="674" spans="1:28" ht="13.5" customHeight="1">
      <c r="A674" s="33"/>
      <c r="B674" s="38"/>
      <c r="C674" s="33"/>
      <c r="D674" s="34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</row>
    <row r="675" spans="1:28" ht="13.5" customHeight="1">
      <c r="A675" s="33"/>
      <c r="B675" s="38"/>
      <c r="C675" s="33"/>
      <c r="D675" s="34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</row>
    <row r="676" spans="1:28" ht="13.5" customHeight="1">
      <c r="A676" s="33"/>
      <c r="B676" s="38"/>
      <c r="C676" s="33"/>
      <c r="D676" s="34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</row>
    <row r="677" spans="1:28" ht="13.5" customHeight="1">
      <c r="A677" s="33"/>
      <c r="B677" s="38"/>
      <c r="C677" s="33"/>
      <c r="D677" s="34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</row>
    <row r="678" spans="1:28" ht="13.5" customHeight="1">
      <c r="A678" s="33"/>
      <c r="B678" s="38"/>
      <c r="C678" s="33"/>
      <c r="D678" s="34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</row>
    <row r="679" spans="1:28" ht="13.5" customHeight="1">
      <c r="A679" s="33"/>
      <c r="B679" s="38"/>
      <c r="C679" s="33"/>
      <c r="D679" s="34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</row>
    <row r="680" spans="1:28" ht="13.5" customHeight="1">
      <c r="A680" s="33"/>
      <c r="B680" s="38"/>
      <c r="C680" s="33"/>
      <c r="D680" s="34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</row>
    <row r="681" spans="1:28" ht="13.5" customHeight="1">
      <c r="A681" s="33"/>
      <c r="B681" s="38"/>
      <c r="C681" s="33"/>
      <c r="D681" s="34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</row>
    <row r="682" spans="1:28" ht="13.5" customHeight="1">
      <c r="A682" s="33"/>
      <c r="B682" s="38"/>
      <c r="C682" s="33"/>
      <c r="D682" s="34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</row>
    <row r="683" spans="1:28" ht="13.5" customHeight="1">
      <c r="A683" s="33"/>
      <c r="B683" s="38"/>
      <c r="C683" s="33"/>
      <c r="D683" s="34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</row>
    <row r="684" spans="1:28" ht="13.5" customHeight="1">
      <c r="A684" s="33"/>
      <c r="B684" s="38"/>
      <c r="C684" s="33"/>
      <c r="D684" s="34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</row>
    <row r="685" spans="1:28" ht="13.5" customHeight="1">
      <c r="A685" s="33"/>
      <c r="B685" s="38"/>
      <c r="C685" s="33"/>
      <c r="D685" s="34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</row>
    <row r="686" spans="1:28" ht="13.5" customHeight="1">
      <c r="A686" s="33"/>
      <c r="B686" s="38"/>
      <c r="C686" s="33"/>
      <c r="D686" s="34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</row>
    <row r="687" spans="1:28" ht="13.5" customHeight="1">
      <c r="A687" s="33"/>
      <c r="B687" s="38"/>
      <c r="C687" s="33"/>
      <c r="D687" s="34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</row>
    <row r="688" spans="1:28" ht="13.5" customHeight="1">
      <c r="A688" s="33"/>
      <c r="B688" s="38"/>
      <c r="C688" s="33"/>
      <c r="D688" s="34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</row>
    <row r="689" spans="1:28" ht="13.5" customHeight="1">
      <c r="A689" s="33"/>
      <c r="B689" s="38"/>
      <c r="C689" s="33"/>
      <c r="D689" s="34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</row>
    <row r="690" spans="1:28" ht="13.5" customHeight="1">
      <c r="A690" s="33"/>
      <c r="B690" s="38"/>
      <c r="C690" s="33"/>
      <c r="D690" s="34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</row>
    <row r="691" spans="1:28" ht="13.5" customHeight="1">
      <c r="A691" s="33"/>
      <c r="B691" s="38"/>
      <c r="C691" s="33"/>
      <c r="D691" s="34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</row>
    <row r="692" spans="1:28" ht="13.5" customHeight="1">
      <c r="A692" s="33"/>
      <c r="B692" s="38"/>
      <c r="C692" s="33"/>
      <c r="D692" s="34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</row>
    <row r="693" spans="1:28" ht="13.5" customHeight="1">
      <c r="A693" s="33"/>
      <c r="B693" s="38"/>
      <c r="C693" s="33"/>
      <c r="D693" s="34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</row>
    <row r="694" spans="1:28" ht="13.5" customHeight="1">
      <c r="A694" s="33"/>
      <c r="B694" s="38"/>
      <c r="C694" s="33"/>
      <c r="D694" s="34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</row>
    <row r="695" spans="1:28" ht="13.5" customHeight="1">
      <c r="A695" s="33"/>
      <c r="B695" s="38"/>
      <c r="C695" s="33"/>
      <c r="D695" s="34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</row>
    <row r="696" spans="1:28" ht="13.5" customHeight="1">
      <c r="A696" s="33"/>
      <c r="B696" s="38"/>
      <c r="C696" s="33"/>
      <c r="D696" s="34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</row>
    <row r="697" spans="1:28" ht="13.5" customHeight="1">
      <c r="A697" s="33"/>
      <c r="B697" s="38"/>
      <c r="C697" s="33"/>
      <c r="D697" s="34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</row>
    <row r="698" spans="1:28" ht="13.5" customHeight="1">
      <c r="A698" s="33"/>
      <c r="B698" s="38"/>
      <c r="C698" s="33"/>
      <c r="D698" s="34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</row>
    <row r="699" spans="1:28" ht="13.5" customHeight="1">
      <c r="A699" s="33"/>
      <c r="B699" s="38"/>
      <c r="C699" s="33"/>
      <c r="D699" s="34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</row>
    <row r="700" spans="1:28" ht="13.5" customHeight="1">
      <c r="A700" s="33"/>
      <c r="B700" s="38"/>
      <c r="C700" s="33"/>
      <c r="D700" s="34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</row>
    <row r="701" spans="1:28" ht="13.5" customHeight="1">
      <c r="A701" s="33"/>
      <c r="B701" s="38"/>
      <c r="C701" s="33"/>
      <c r="D701" s="34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</row>
    <row r="702" spans="1:28" ht="13.5" customHeight="1">
      <c r="A702" s="33"/>
      <c r="B702" s="38"/>
      <c r="C702" s="33"/>
      <c r="D702" s="34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</row>
    <row r="703" spans="1:28" ht="13.5" customHeight="1">
      <c r="A703" s="33"/>
      <c r="B703" s="38"/>
      <c r="C703" s="33"/>
      <c r="D703" s="34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</row>
    <row r="704" spans="1:28" ht="13.5" customHeight="1">
      <c r="A704" s="33"/>
      <c r="B704" s="38"/>
      <c r="C704" s="33"/>
      <c r="D704" s="34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</row>
    <row r="705" spans="1:28" ht="13.5" customHeight="1">
      <c r="A705" s="33"/>
      <c r="B705" s="38"/>
      <c r="C705" s="33"/>
      <c r="D705" s="34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</row>
    <row r="706" spans="1:28" ht="13.5" customHeight="1">
      <c r="A706" s="33"/>
      <c r="B706" s="38"/>
      <c r="C706" s="33"/>
      <c r="D706" s="34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</row>
    <row r="707" spans="1:28" ht="13.5" customHeight="1">
      <c r="A707" s="33"/>
      <c r="B707" s="38"/>
      <c r="C707" s="33"/>
      <c r="D707" s="34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</row>
    <row r="708" spans="1:28" ht="13.5" customHeight="1">
      <c r="A708" s="33"/>
      <c r="B708" s="38"/>
      <c r="C708" s="33"/>
      <c r="D708" s="34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</row>
    <row r="709" spans="1:28" ht="13.5" customHeight="1">
      <c r="A709" s="33"/>
      <c r="B709" s="38"/>
      <c r="C709" s="33"/>
      <c r="D709" s="34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</row>
    <row r="710" spans="1:28" ht="13.5" customHeight="1">
      <c r="A710" s="33"/>
      <c r="B710" s="38"/>
      <c r="C710" s="33"/>
      <c r="D710" s="34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</row>
    <row r="711" spans="1:28" ht="13.5" customHeight="1">
      <c r="A711" s="33"/>
      <c r="B711" s="38"/>
      <c r="C711" s="33"/>
      <c r="D711" s="34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</row>
    <row r="712" spans="1:28" ht="13.5" customHeight="1">
      <c r="A712" s="33"/>
      <c r="B712" s="38"/>
      <c r="C712" s="33"/>
      <c r="D712" s="34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</row>
    <row r="713" spans="1:28" ht="13.5" customHeight="1">
      <c r="A713" s="33"/>
      <c r="B713" s="38"/>
      <c r="C713" s="33"/>
      <c r="D713" s="34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</row>
    <row r="714" spans="1:28" ht="13.5" customHeight="1">
      <c r="A714" s="33"/>
      <c r="B714" s="38"/>
      <c r="C714" s="33"/>
      <c r="D714" s="34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</row>
    <row r="715" spans="1:28" ht="13.5" customHeight="1">
      <c r="A715" s="33"/>
      <c r="B715" s="38"/>
      <c r="C715" s="33"/>
      <c r="D715" s="34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</row>
    <row r="716" spans="1:28" ht="13.5" customHeight="1">
      <c r="A716" s="33"/>
      <c r="B716" s="38"/>
      <c r="C716" s="33"/>
      <c r="D716" s="34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</row>
    <row r="717" spans="1:28" ht="13.5" customHeight="1">
      <c r="A717" s="33"/>
      <c r="B717" s="38"/>
      <c r="C717" s="33"/>
      <c r="D717" s="34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</row>
    <row r="718" spans="1:28" ht="13.5" customHeight="1">
      <c r="A718" s="33"/>
      <c r="B718" s="38"/>
      <c r="C718" s="33"/>
      <c r="D718" s="34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</row>
    <row r="719" spans="1:28" ht="13.5" customHeight="1">
      <c r="A719" s="33"/>
      <c r="B719" s="38"/>
      <c r="C719" s="33"/>
      <c r="D719" s="34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</row>
    <row r="720" spans="1:28" ht="13.5" customHeight="1">
      <c r="A720" s="33"/>
      <c r="B720" s="38"/>
      <c r="C720" s="33"/>
      <c r="D720" s="34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</row>
    <row r="721" spans="1:28" ht="13.5" customHeight="1">
      <c r="A721" s="33"/>
      <c r="B721" s="38"/>
      <c r="C721" s="33"/>
      <c r="D721" s="34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</row>
    <row r="722" spans="1:28" ht="13.5" customHeight="1">
      <c r="A722" s="33"/>
      <c r="B722" s="38"/>
      <c r="C722" s="33"/>
      <c r="D722" s="34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</row>
    <row r="723" spans="1:28" ht="13.5" customHeight="1">
      <c r="A723" s="33"/>
      <c r="B723" s="38"/>
      <c r="C723" s="33"/>
      <c r="D723" s="34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</row>
    <row r="724" spans="1:28" ht="13.5" customHeight="1">
      <c r="A724" s="33"/>
      <c r="B724" s="38"/>
      <c r="C724" s="33"/>
      <c r="D724" s="34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</row>
    <row r="725" spans="1:28" ht="13.5" customHeight="1">
      <c r="A725" s="33"/>
      <c r="B725" s="38"/>
      <c r="C725" s="33"/>
      <c r="D725" s="34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</row>
    <row r="726" spans="1:28" ht="13.5" customHeight="1">
      <c r="A726" s="33"/>
      <c r="B726" s="38"/>
      <c r="C726" s="33"/>
      <c r="D726" s="34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</row>
    <row r="727" spans="1:28" ht="13.5" customHeight="1">
      <c r="A727" s="33"/>
      <c r="B727" s="38"/>
      <c r="C727" s="33"/>
      <c r="D727" s="34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</row>
    <row r="728" spans="1:28" ht="13.5" customHeight="1">
      <c r="A728" s="33"/>
      <c r="B728" s="38"/>
      <c r="C728" s="33"/>
      <c r="D728" s="34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</row>
    <row r="729" spans="1:28" ht="13.5" customHeight="1">
      <c r="A729" s="33"/>
      <c r="B729" s="38"/>
      <c r="C729" s="33"/>
      <c r="D729" s="34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</row>
    <row r="730" spans="1:28" ht="13.5" customHeight="1">
      <c r="A730" s="33"/>
      <c r="B730" s="38"/>
      <c r="C730" s="33"/>
      <c r="D730" s="34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</row>
    <row r="731" spans="1:28" ht="13.5" customHeight="1">
      <c r="A731" s="33"/>
      <c r="B731" s="38"/>
      <c r="C731" s="33"/>
      <c r="D731" s="34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</row>
    <row r="732" spans="1:28" ht="13.5" customHeight="1">
      <c r="A732" s="33"/>
      <c r="B732" s="38"/>
      <c r="C732" s="33"/>
      <c r="D732" s="34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</row>
    <row r="733" spans="1:28" ht="13.5" customHeight="1">
      <c r="A733" s="33"/>
      <c r="B733" s="38"/>
      <c r="C733" s="33"/>
      <c r="D733" s="34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</row>
    <row r="734" spans="1:28" ht="13.5" customHeight="1">
      <c r="A734" s="33"/>
      <c r="B734" s="38"/>
      <c r="C734" s="33"/>
      <c r="D734" s="34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</row>
    <row r="735" spans="1:28" ht="13.5" customHeight="1">
      <c r="A735" s="33"/>
      <c r="B735" s="38"/>
      <c r="C735" s="33"/>
      <c r="D735" s="34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</row>
    <row r="736" spans="1:28" ht="13.5" customHeight="1">
      <c r="A736" s="33"/>
      <c r="B736" s="38"/>
      <c r="C736" s="33"/>
      <c r="D736" s="34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</row>
    <row r="737" spans="1:28" ht="13.5" customHeight="1">
      <c r="A737" s="33"/>
      <c r="B737" s="38"/>
      <c r="C737" s="33"/>
      <c r="D737" s="34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</row>
    <row r="738" spans="1:28" ht="13.5" customHeight="1">
      <c r="A738" s="33"/>
      <c r="B738" s="38"/>
      <c r="C738" s="33"/>
      <c r="D738" s="34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</row>
    <row r="739" spans="1:28" ht="13.5" customHeight="1">
      <c r="A739" s="33"/>
      <c r="B739" s="38"/>
      <c r="C739" s="33"/>
      <c r="D739" s="34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</row>
    <row r="740" spans="1:28" ht="13.5" customHeight="1">
      <c r="A740" s="33"/>
      <c r="B740" s="38"/>
      <c r="C740" s="33"/>
      <c r="D740" s="34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</row>
    <row r="741" spans="1:28" ht="13.5" customHeight="1">
      <c r="A741" s="33"/>
      <c r="B741" s="38"/>
      <c r="C741" s="33"/>
      <c r="D741" s="34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</row>
    <row r="742" spans="1:28" ht="13.5" customHeight="1">
      <c r="A742" s="33"/>
      <c r="B742" s="38"/>
      <c r="C742" s="33"/>
      <c r="D742" s="34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</row>
    <row r="743" spans="1:28" ht="13.5" customHeight="1">
      <c r="A743" s="33"/>
      <c r="B743" s="38"/>
      <c r="C743" s="33"/>
      <c r="D743" s="34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</row>
    <row r="744" spans="1:28" ht="13.5" customHeight="1">
      <c r="A744" s="33"/>
      <c r="B744" s="38"/>
      <c r="C744" s="33"/>
      <c r="D744" s="34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</row>
    <row r="745" spans="1:28" ht="13.5" customHeight="1">
      <c r="A745" s="33"/>
      <c r="B745" s="38"/>
      <c r="C745" s="33"/>
      <c r="D745" s="34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</row>
    <row r="746" spans="1:28" ht="13.5" customHeight="1">
      <c r="A746" s="33"/>
      <c r="B746" s="38"/>
      <c r="C746" s="33"/>
      <c r="D746" s="34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</row>
    <row r="747" spans="1:28" ht="13.5" customHeight="1">
      <c r="A747" s="33"/>
      <c r="B747" s="38"/>
      <c r="C747" s="33"/>
      <c r="D747" s="34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</row>
    <row r="748" spans="1:28" ht="13.5" customHeight="1">
      <c r="A748" s="33"/>
      <c r="B748" s="38"/>
      <c r="C748" s="33"/>
      <c r="D748" s="34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</row>
    <row r="749" spans="1:28" ht="13.5" customHeight="1">
      <c r="A749" s="33"/>
      <c r="B749" s="38"/>
      <c r="C749" s="33"/>
      <c r="D749" s="34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</row>
    <row r="750" spans="1:28" ht="13.5" customHeight="1">
      <c r="A750" s="33"/>
      <c r="B750" s="38"/>
      <c r="C750" s="33"/>
      <c r="D750" s="34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</row>
    <row r="751" spans="1:28" ht="13.5" customHeight="1">
      <c r="A751" s="33"/>
      <c r="B751" s="38"/>
      <c r="C751" s="33"/>
      <c r="D751" s="34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</row>
    <row r="752" spans="1:28" ht="13.5" customHeight="1">
      <c r="A752" s="33"/>
      <c r="B752" s="38"/>
      <c r="C752" s="33"/>
      <c r="D752" s="34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</row>
    <row r="753" spans="1:28" ht="13.5" customHeight="1">
      <c r="A753" s="33"/>
      <c r="B753" s="38"/>
      <c r="C753" s="33"/>
      <c r="D753" s="34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</row>
    <row r="754" spans="1:28" ht="13.5" customHeight="1">
      <c r="A754" s="33"/>
      <c r="B754" s="38"/>
      <c r="C754" s="33"/>
      <c r="D754" s="34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</row>
    <row r="755" spans="1:28" ht="13.5" customHeight="1">
      <c r="A755" s="33"/>
      <c r="B755" s="38"/>
      <c r="C755" s="33"/>
      <c r="D755" s="34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</row>
    <row r="756" spans="1:28" ht="13.5" customHeight="1">
      <c r="A756" s="33"/>
      <c r="B756" s="38"/>
      <c r="C756" s="33"/>
      <c r="D756" s="34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</row>
    <row r="757" spans="1:28" ht="13.5" customHeight="1">
      <c r="A757" s="33"/>
      <c r="B757" s="38"/>
      <c r="C757" s="33"/>
      <c r="D757" s="34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</row>
    <row r="758" spans="1:28" ht="13.5" customHeight="1">
      <c r="A758" s="33"/>
      <c r="B758" s="38"/>
      <c r="C758" s="33"/>
      <c r="D758" s="34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</row>
    <row r="759" spans="1:28" ht="13.5" customHeight="1">
      <c r="A759" s="33"/>
      <c r="B759" s="38"/>
      <c r="C759" s="33"/>
      <c r="D759" s="34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</row>
    <row r="760" spans="1:28" ht="13.5" customHeight="1">
      <c r="A760" s="33"/>
      <c r="B760" s="38"/>
      <c r="C760" s="33"/>
      <c r="D760" s="34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</row>
    <row r="761" spans="1:28" ht="13.5" customHeight="1">
      <c r="A761" s="33"/>
      <c r="B761" s="38"/>
      <c r="C761" s="33"/>
      <c r="D761" s="34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</row>
    <row r="762" spans="1:28" ht="13.5" customHeight="1">
      <c r="A762" s="33"/>
      <c r="B762" s="38"/>
      <c r="C762" s="33"/>
      <c r="D762" s="34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</row>
    <row r="763" spans="1:28" ht="13.5" customHeight="1">
      <c r="A763" s="33"/>
      <c r="B763" s="38"/>
      <c r="C763" s="33"/>
      <c r="D763" s="34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</row>
    <row r="764" spans="1:28" ht="13.5" customHeight="1">
      <c r="A764" s="33"/>
      <c r="B764" s="38"/>
      <c r="C764" s="33"/>
      <c r="D764" s="34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</row>
    <row r="765" spans="1:28" ht="13.5" customHeight="1">
      <c r="A765" s="33"/>
      <c r="B765" s="38"/>
      <c r="C765" s="33"/>
      <c r="D765" s="34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</row>
    <row r="766" spans="1:28" ht="13.5" customHeight="1">
      <c r="A766" s="33"/>
      <c r="B766" s="38"/>
      <c r="C766" s="33"/>
      <c r="D766" s="34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</row>
    <row r="767" spans="1:28" ht="13.5" customHeight="1">
      <c r="A767" s="33"/>
      <c r="B767" s="38"/>
      <c r="C767" s="33"/>
      <c r="D767" s="34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</row>
    <row r="768" spans="1:28" ht="13.5" customHeight="1">
      <c r="A768" s="33"/>
      <c r="B768" s="38"/>
      <c r="C768" s="33"/>
      <c r="D768" s="34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</row>
    <row r="769" spans="1:28" ht="13.5" customHeight="1">
      <c r="A769" s="33"/>
      <c r="B769" s="38"/>
      <c r="C769" s="33"/>
      <c r="D769" s="34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</row>
    <row r="770" spans="1:28" ht="13.5" customHeight="1">
      <c r="A770" s="33"/>
      <c r="B770" s="38"/>
      <c r="C770" s="33"/>
      <c r="D770" s="34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</row>
    <row r="771" spans="1:28" ht="13.5" customHeight="1">
      <c r="A771" s="33"/>
      <c r="B771" s="38"/>
      <c r="C771" s="33"/>
      <c r="D771" s="34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</row>
    <row r="772" spans="1:28" ht="13.5" customHeight="1">
      <c r="A772" s="33"/>
      <c r="B772" s="38"/>
      <c r="C772" s="33"/>
      <c r="D772" s="34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</row>
    <row r="773" spans="1:28" ht="13.5" customHeight="1">
      <c r="A773" s="33"/>
      <c r="B773" s="38"/>
      <c r="C773" s="33"/>
      <c r="D773" s="34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</row>
    <row r="774" spans="1:28" ht="13.5" customHeight="1">
      <c r="A774" s="33"/>
      <c r="B774" s="38"/>
      <c r="C774" s="33"/>
      <c r="D774" s="34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</row>
    <row r="775" spans="1:28" ht="13.5" customHeight="1">
      <c r="A775" s="33"/>
      <c r="B775" s="38"/>
      <c r="C775" s="33"/>
      <c r="D775" s="34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</row>
    <row r="776" spans="1:28" ht="13.5" customHeight="1">
      <c r="A776" s="33"/>
      <c r="B776" s="38"/>
      <c r="C776" s="33"/>
      <c r="D776" s="34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</row>
    <row r="777" spans="1:28" ht="13.5" customHeight="1">
      <c r="A777" s="33"/>
      <c r="B777" s="38"/>
      <c r="C777" s="33"/>
      <c r="D777" s="34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</row>
    <row r="778" spans="1:28" ht="13.5" customHeight="1">
      <c r="A778" s="33"/>
      <c r="B778" s="38"/>
      <c r="C778" s="33"/>
      <c r="D778" s="34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</row>
    <row r="779" spans="1:28" ht="13.5" customHeight="1">
      <c r="A779" s="33"/>
      <c r="B779" s="38"/>
      <c r="C779" s="33"/>
      <c r="D779" s="34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</row>
    <row r="780" spans="1:28" ht="13.5" customHeight="1">
      <c r="A780" s="33"/>
      <c r="B780" s="38"/>
      <c r="C780" s="33"/>
      <c r="D780" s="34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</row>
    <row r="781" spans="1:28" ht="13.5" customHeight="1">
      <c r="A781" s="33"/>
      <c r="B781" s="38"/>
      <c r="C781" s="33"/>
      <c r="D781" s="34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</row>
    <row r="782" spans="1:28" ht="13.5" customHeight="1">
      <c r="A782" s="33"/>
      <c r="B782" s="38"/>
      <c r="C782" s="33"/>
      <c r="D782" s="34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</row>
    <row r="783" spans="1:28" ht="13.5" customHeight="1">
      <c r="A783" s="33"/>
      <c r="B783" s="38"/>
      <c r="C783" s="33"/>
      <c r="D783" s="34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</row>
    <row r="784" spans="1:28" ht="13.5" customHeight="1">
      <c r="A784" s="33"/>
      <c r="B784" s="38"/>
      <c r="C784" s="33"/>
      <c r="D784" s="34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</row>
    <row r="785" spans="1:28" ht="13.5" customHeight="1">
      <c r="A785" s="33"/>
      <c r="B785" s="38"/>
      <c r="C785" s="33"/>
      <c r="D785" s="34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</row>
    <row r="786" spans="1:28" ht="13.5" customHeight="1">
      <c r="A786" s="33"/>
      <c r="B786" s="38"/>
      <c r="C786" s="33"/>
      <c r="D786" s="34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</row>
    <row r="787" spans="1:28" ht="13.5" customHeight="1">
      <c r="A787" s="33"/>
      <c r="B787" s="38"/>
      <c r="C787" s="33"/>
      <c r="D787" s="34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</row>
    <row r="788" spans="1:28" ht="13.5" customHeight="1">
      <c r="A788" s="33"/>
      <c r="B788" s="38"/>
      <c r="C788" s="33"/>
      <c r="D788" s="34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</row>
    <row r="789" spans="1:28" ht="13.5" customHeight="1">
      <c r="A789" s="33"/>
      <c r="B789" s="38"/>
      <c r="C789" s="33"/>
      <c r="D789" s="34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</row>
    <row r="790" spans="1:28" ht="13.5" customHeight="1">
      <c r="A790" s="33"/>
      <c r="B790" s="38"/>
      <c r="C790" s="33"/>
      <c r="D790" s="34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</row>
    <row r="791" spans="1:28" ht="13.5" customHeight="1">
      <c r="A791" s="33"/>
      <c r="B791" s="38"/>
      <c r="C791" s="33"/>
      <c r="D791" s="34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</row>
    <row r="792" spans="1:28" ht="13.5" customHeight="1">
      <c r="A792" s="33"/>
      <c r="B792" s="38"/>
      <c r="C792" s="33"/>
      <c r="D792" s="34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</row>
    <row r="793" spans="1:28" ht="13.5" customHeight="1">
      <c r="A793" s="33"/>
      <c r="B793" s="38"/>
      <c r="C793" s="33"/>
      <c r="D793" s="34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</row>
    <row r="794" spans="1:28" ht="13.5" customHeight="1">
      <c r="A794" s="33"/>
      <c r="B794" s="38"/>
      <c r="C794" s="33"/>
      <c r="D794" s="34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</row>
    <row r="795" spans="1:28" ht="13.5" customHeight="1">
      <c r="A795" s="33"/>
      <c r="B795" s="38"/>
      <c r="C795" s="33"/>
      <c r="D795" s="34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</row>
    <row r="796" spans="1:28" ht="13.5" customHeight="1">
      <c r="A796" s="33"/>
      <c r="B796" s="38"/>
      <c r="C796" s="33"/>
      <c r="D796" s="34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</row>
    <row r="797" spans="1:28" ht="13.5" customHeight="1">
      <c r="A797" s="33"/>
      <c r="B797" s="38"/>
      <c r="C797" s="33"/>
      <c r="D797" s="34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</row>
    <row r="798" spans="1:28" ht="13.5" customHeight="1">
      <c r="A798" s="33"/>
      <c r="B798" s="38"/>
      <c r="C798" s="33"/>
      <c r="D798" s="34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</row>
    <row r="799" spans="1:28" ht="13.5" customHeight="1">
      <c r="A799" s="33"/>
      <c r="B799" s="38"/>
      <c r="C799" s="33"/>
      <c r="D799" s="34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</row>
    <row r="800" spans="1:28" ht="13.5" customHeight="1">
      <c r="A800" s="33"/>
      <c r="B800" s="38"/>
      <c r="C800" s="33"/>
      <c r="D800" s="34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</row>
    <row r="801" spans="1:28" ht="13.5" customHeight="1">
      <c r="A801" s="33"/>
      <c r="B801" s="38"/>
      <c r="C801" s="33"/>
      <c r="D801" s="34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</row>
    <row r="802" spans="1:28" ht="13.5" customHeight="1">
      <c r="A802" s="33"/>
      <c r="B802" s="38"/>
      <c r="C802" s="33"/>
      <c r="D802" s="34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</row>
    <row r="803" spans="1:28" ht="13.5" customHeight="1">
      <c r="A803" s="33"/>
      <c r="B803" s="38"/>
      <c r="C803" s="33"/>
      <c r="D803" s="34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</row>
    <row r="804" spans="1:28" ht="13.5" customHeight="1">
      <c r="A804" s="33"/>
      <c r="B804" s="38"/>
      <c r="C804" s="33"/>
      <c r="D804" s="34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</row>
    <row r="805" spans="1:28" ht="13.5" customHeight="1">
      <c r="A805" s="33"/>
      <c r="B805" s="38"/>
      <c r="C805" s="33"/>
      <c r="D805" s="34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</row>
    <row r="806" spans="1:28" ht="13.5" customHeight="1">
      <c r="A806" s="33"/>
      <c r="B806" s="38"/>
      <c r="C806" s="33"/>
      <c r="D806" s="34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</row>
    <row r="807" spans="1:28" ht="13.5" customHeight="1">
      <c r="A807" s="33"/>
      <c r="B807" s="38"/>
      <c r="C807" s="33"/>
      <c r="D807" s="34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</row>
    <row r="808" spans="1:28" ht="13.5" customHeight="1">
      <c r="A808" s="33"/>
      <c r="B808" s="38"/>
      <c r="C808" s="33"/>
      <c r="D808" s="34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</row>
    <row r="809" spans="1:28" ht="13.5" customHeight="1">
      <c r="A809" s="33"/>
      <c r="B809" s="38"/>
      <c r="C809" s="33"/>
      <c r="D809" s="34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</row>
    <row r="810" spans="1:28" ht="13.5" customHeight="1">
      <c r="A810" s="33"/>
      <c r="B810" s="38"/>
      <c r="C810" s="33"/>
      <c r="D810" s="34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</row>
    <row r="811" spans="1:28" ht="13.5" customHeight="1">
      <c r="A811" s="33"/>
      <c r="B811" s="38"/>
      <c r="C811" s="33"/>
      <c r="D811" s="34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</row>
    <row r="812" spans="1:28" ht="13.5" customHeight="1">
      <c r="A812" s="33"/>
      <c r="B812" s="38"/>
      <c r="C812" s="33"/>
      <c r="D812" s="34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</row>
    <row r="813" spans="1:28" ht="13.5" customHeight="1">
      <c r="A813" s="33"/>
      <c r="B813" s="38"/>
      <c r="C813" s="33"/>
      <c r="D813" s="34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</row>
    <row r="814" spans="1:28" ht="13.5" customHeight="1">
      <c r="A814" s="33"/>
      <c r="B814" s="38"/>
      <c r="C814" s="33"/>
      <c r="D814" s="34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</row>
    <row r="815" spans="1:28" ht="13.5" customHeight="1">
      <c r="A815" s="33"/>
      <c r="B815" s="38"/>
      <c r="C815" s="33"/>
      <c r="D815" s="34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</row>
    <row r="816" spans="1:28" ht="13.5" customHeight="1">
      <c r="A816" s="33"/>
      <c r="B816" s="38"/>
      <c r="C816" s="33"/>
      <c r="D816" s="34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</row>
    <row r="817" spans="1:28" ht="13.5" customHeight="1">
      <c r="A817" s="33"/>
      <c r="B817" s="38"/>
      <c r="C817" s="33"/>
      <c r="D817" s="34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</row>
    <row r="818" spans="1:28" ht="13.5" customHeight="1">
      <c r="A818" s="33"/>
      <c r="B818" s="38"/>
      <c r="C818" s="33"/>
      <c r="D818" s="34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</row>
    <row r="819" spans="1:28" ht="13.5" customHeight="1">
      <c r="A819" s="33"/>
      <c r="B819" s="38"/>
      <c r="C819" s="33"/>
      <c r="D819" s="34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</row>
    <row r="820" spans="1:28" ht="13.5" customHeight="1">
      <c r="A820" s="33"/>
      <c r="B820" s="38"/>
      <c r="C820" s="33"/>
      <c r="D820" s="34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</row>
    <row r="821" spans="1:28" ht="13.5" customHeight="1">
      <c r="A821" s="33"/>
      <c r="B821" s="38"/>
      <c r="C821" s="33"/>
      <c r="D821" s="34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</row>
    <row r="822" spans="1:28" ht="13.5" customHeight="1">
      <c r="A822" s="33"/>
      <c r="B822" s="38"/>
      <c r="C822" s="33"/>
      <c r="D822" s="34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</row>
    <row r="823" spans="1:28" ht="13.5" customHeight="1">
      <c r="A823" s="33"/>
      <c r="B823" s="38"/>
      <c r="C823" s="33"/>
      <c r="D823" s="34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</row>
    <row r="824" spans="1:28" ht="13.5" customHeight="1">
      <c r="A824" s="33"/>
      <c r="B824" s="38"/>
      <c r="C824" s="33"/>
      <c r="D824" s="34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</row>
    <row r="825" spans="1:28" ht="13.5" customHeight="1">
      <c r="A825" s="33"/>
      <c r="B825" s="38"/>
      <c r="C825" s="33"/>
      <c r="D825" s="34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</row>
    <row r="826" spans="1:28" ht="13.5" customHeight="1">
      <c r="A826" s="33"/>
      <c r="B826" s="38"/>
      <c r="C826" s="33"/>
      <c r="D826" s="34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</row>
    <row r="827" spans="1:28" ht="13.5" customHeight="1">
      <c r="A827" s="33"/>
      <c r="B827" s="38"/>
      <c r="C827" s="33"/>
      <c r="D827" s="34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</row>
    <row r="828" spans="1:28" ht="13.5" customHeight="1">
      <c r="A828" s="33"/>
      <c r="B828" s="38"/>
      <c r="C828" s="33"/>
      <c r="D828" s="34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</row>
    <row r="829" spans="1:28" ht="13.5" customHeight="1">
      <c r="A829" s="33"/>
      <c r="B829" s="38"/>
      <c r="C829" s="33"/>
      <c r="D829" s="34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</row>
    <row r="830" spans="1:28" ht="13.5" customHeight="1">
      <c r="A830" s="33"/>
      <c r="B830" s="38"/>
      <c r="C830" s="33"/>
      <c r="D830" s="34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</row>
    <row r="831" spans="1:28" ht="13.5" customHeight="1">
      <c r="A831" s="33"/>
      <c r="B831" s="38"/>
      <c r="C831" s="33"/>
      <c r="D831" s="34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</row>
    <row r="832" spans="1:28" ht="13.5" customHeight="1">
      <c r="A832" s="33"/>
      <c r="B832" s="38"/>
      <c r="C832" s="33"/>
      <c r="D832" s="34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</row>
    <row r="833" spans="1:28" ht="13.5" customHeight="1">
      <c r="A833" s="33"/>
      <c r="B833" s="38"/>
      <c r="C833" s="33"/>
      <c r="D833" s="34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</row>
    <row r="834" spans="1:28" ht="13.5" customHeight="1">
      <c r="A834" s="33"/>
      <c r="B834" s="38"/>
      <c r="C834" s="33"/>
      <c r="D834" s="34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</row>
    <row r="835" spans="1:28" ht="13.5" customHeight="1">
      <c r="A835" s="33"/>
      <c r="B835" s="38"/>
      <c r="C835" s="33"/>
      <c r="D835" s="34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</row>
    <row r="836" spans="1:28" ht="13.5" customHeight="1">
      <c r="A836" s="33"/>
      <c r="B836" s="38"/>
      <c r="C836" s="33"/>
      <c r="D836" s="34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</row>
    <row r="837" spans="1:28" ht="13.5" customHeight="1">
      <c r="A837" s="33"/>
      <c r="B837" s="38"/>
      <c r="C837" s="33"/>
      <c r="D837" s="34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</row>
    <row r="838" spans="1:28" ht="13.5" customHeight="1">
      <c r="A838" s="33"/>
      <c r="B838" s="38"/>
      <c r="C838" s="33"/>
      <c r="D838" s="34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</row>
    <row r="839" spans="1:28" ht="13.5" customHeight="1">
      <c r="A839" s="33"/>
      <c r="B839" s="38"/>
      <c r="C839" s="33"/>
      <c r="D839" s="34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</row>
    <row r="840" spans="1:28" ht="13.5" customHeight="1">
      <c r="A840" s="33"/>
      <c r="B840" s="38"/>
      <c r="C840" s="33"/>
      <c r="D840" s="34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</row>
    <row r="841" spans="1:28" ht="13.5" customHeight="1">
      <c r="A841" s="33"/>
      <c r="B841" s="38"/>
      <c r="C841" s="33"/>
      <c r="D841" s="34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</row>
    <row r="842" spans="1:28" ht="13.5" customHeight="1">
      <c r="A842" s="33"/>
      <c r="B842" s="38"/>
      <c r="C842" s="33"/>
      <c r="D842" s="34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</row>
    <row r="843" spans="1:28" ht="13.5" customHeight="1">
      <c r="A843" s="33"/>
      <c r="B843" s="38"/>
      <c r="C843" s="33"/>
      <c r="D843" s="34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</row>
    <row r="844" spans="1:28" ht="13.5" customHeight="1">
      <c r="A844" s="33"/>
      <c r="B844" s="38"/>
      <c r="C844" s="33"/>
      <c r="D844" s="34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</row>
    <row r="845" spans="1:28" ht="13.5" customHeight="1">
      <c r="A845" s="33"/>
      <c r="B845" s="38"/>
      <c r="C845" s="33"/>
      <c r="D845" s="34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</row>
    <row r="846" spans="1:28" ht="13.5" customHeight="1">
      <c r="A846" s="33"/>
      <c r="B846" s="38"/>
      <c r="C846" s="33"/>
      <c r="D846" s="34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</row>
    <row r="847" spans="1:28" ht="13.5" customHeight="1">
      <c r="A847" s="33"/>
      <c r="B847" s="38"/>
      <c r="C847" s="33"/>
      <c r="D847" s="34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</row>
    <row r="848" spans="1:28" ht="13.5" customHeight="1">
      <c r="A848" s="33"/>
      <c r="B848" s="38"/>
      <c r="C848" s="33"/>
      <c r="D848" s="34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</row>
    <row r="849" spans="1:28" ht="13.5" customHeight="1">
      <c r="A849" s="33"/>
      <c r="B849" s="38"/>
      <c r="C849" s="33"/>
      <c r="D849" s="34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</row>
    <row r="850" spans="1:28" ht="13.5" customHeight="1">
      <c r="A850" s="33"/>
      <c r="B850" s="38"/>
      <c r="C850" s="33"/>
      <c r="D850" s="34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</row>
    <row r="851" spans="1:28" ht="13.5" customHeight="1">
      <c r="A851" s="33"/>
      <c r="B851" s="38"/>
      <c r="C851" s="33"/>
      <c r="D851" s="34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</row>
    <row r="852" spans="1:28" ht="13.5" customHeight="1">
      <c r="A852" s="33"/>
      <c r="B852" s="38"/>
      <c r="C852" s="33"/>
      <c r="D852" s="34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</row>
    <row r="853" spans="1:28" ht="13.5" customHeight="1">
      <c r="A853" s="33"/>
      <c r="B853" s="38"/>
      <c r="C853" s="33"/>
      <c r="D853" s="34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</row>
    <row r="854" spans="1:28" ht="13.5" customHeight="1">
      <c r="A854" s="33"/>
      <c r="B854" s="38"/>
      <c r="C854" s="33"/>
      <c r="D854" s="34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</row>
    <row r="855" spans="1:28" ht="13.5" customHeight="1">
      <c r="A855" s="33"/>
      <c r="B855" s="38"/>
      <c r="C855" s="33"/>
      <c r="D855" s="34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</row>
    <row r="856" spans="1:28" ht="13.5" customHeight="1">
      <c r="A856" s="33"/>
      <c r="B856" s="38"/>
      <c r="C856" s="33"/>
      <c r="D856" s="34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</row>
    <row r="857" spans="1:28" ht="13.5" customHeight="1">
      <c r="A857" s="33"/>
      <c r="B857" s="38"/>
      <c r="C857" s="33"/>
      <c r="D857" s="34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</row>
    <row r="858" spans="1:28" ht="13.5" customHeight="1">
      <c r="A858" s="33"/>
      <c r="B858" s="38"/>
      <c r="C858" s="33"/>
      <c r="D858" s="34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</row>
    <row r="859" spans="1:28" ht="13.5" customHeight="1">
      <c r="A859" s="33"/>
      <c r="B859" s="38"/>
      <c r="C859" s="33"/>
      <c r="D859" s="34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</row>
    <row r="860" spans="1:28" ht="13.5" customHeight="1">
      <c r="A860" s="33"/>
      <c r="B860" s="38"/>
      <c r="C860" s="33"/>
      <c r="D860" s="34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</row>
    <row r="861" spans="1:28" ht="13.5" customHeight="1">
      <c r="A861" s="33"/>
      <c r="B861" s="38"/>
      <c r="C861" s="33"/>
      <c r="D861" s="34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</row>
    <row r="862" spans="1:28" ht="13.5" customHeight="1">
      <c r="A862" s="33"/>
      <c r="B862" s="38"/>
      <c r="C862" s="33"/>
      <c r="D862" s="34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</row>
    <row r="863" spans="1:28" ht="13.5" customHeight="1">
      <c r="A863" s="33"/>
      <c r="B863" s="38"/>
      <c r="C863" s="33"/>
      <c r="D863" s="34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</row>
    <row r="864" spans="1:28" ht="13.5" customHeight="1">
      <c r="A864" s="33"/>
      <c r="B864" s="38"/>
      <c r="C864" s="33"/>
      <c r="D864" s="34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</row>
    <row r="865" spans="1:28" ht="13.5" customHeight="1">
      <c r="A865" s="33"/>
      <c r="B865" s="38"/>
      <c r="C865" s="33"/>
      <c r="D865" s="34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</row>
    <row r="866" spans="1:28" ht="13.5" customHeight="1">
      <c r="A866" s="33"/>
      <c r="B866" s="38"/>
      <c r="C866" s="33"/>
      <c r="D866" s="34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</row>
    <row r="867" spans="1:28" ht="13.5" customHeight="1">
      <c r="A867" s="33"/>
      <c r="B867" s="38"/>
      <c r="C867" s="33"/>
      <c r="D867" s="34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</row>
    <row r="868" spans="1:28" ht="13.5" customHeight="1">
      <c r="A868" s="33"/>
      <c r="B868" s="38"/>
      <c r="C868" s="33"/>
      <c r="D868" s="34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</row>
    <row r="869" spans="1:28" ht="13.5" customHeight="1">
      <c r="A869" s="33"/>
      <c r="B869" s="38"/>
      <c r="C869" s="33"/>
      <c r="D869" s="34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</row>
    <row r="870" spans="1:28" ht="13.5" customHeight="1">
      <c r="A870" s="33"/>
      <c r="B870" s="38"/>
      <c r="C870" s="33"/>
      <c r="D870" s="34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</row>
    <row r="871" spans="1:28" ht="13.5" customHeight="1">
      <c r="A871" s="33"/>
      <c r="B871" s="38"/>
      <c r="C871" s="33"/>
      <c r="D871" s="34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</row>
    <row r="872" spans="1:28" ht="13.5" customHeight="1">
      <c r="A872" s="33"/>
      <c r="B872" s="38"/>
      <c r="C872" s="33"/>
      <c r="D872" s="34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</row>
    <row r="873" spans="1:28" ht="13.5" customHeight="1">
      <c r="A873" s="33"/>
      <c r="B873" s="38"/>
      <c r="C873" s="33"/>
      <c r="D873" s="34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</row>
    <row r="874" spans="1:28" ht="13.5" customHeight="1">
      <c r="A874" s="33"/>
      <c r="B874" s="38"/>
      <c r="C874" s="33"/>
      <c r="D874" s="34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</row>
    <row r="875" spans="1:28" ht="13.5" customHeight="1">
      <c r="A875" s="33"/>
      <c r="B875" s="38"/>
      <c r="C875" s="33"/>
      <c r="D875" s="34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</row>
    <row r="876" spans="1:28" ht="13.5" customHeight="1">
      <c r="A876" s="33"/>
      <c r="B876" s="38"/>
      <c r="C876" s="33"/>
      <c r="D876" s="34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</row>
    <row r="877" spans="1:28" ht="13.5" customHeight="1">
      <c r="A877" s="33"/>
      <c r="B877" s="38"/>
      <c r="C877" s="33"/>
      <c r="D877" s="34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</row>
    <row r="878" spans="1:28" ht="13.5" customHeight="1">
      <c r="A878" s="33"/>
      <c r="B878" s="38"/>
      <c r="C878" s="33"/>
      <c r="D878" s="34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</row>
    <row r="879" spans="1:28" ht="13.5" customHeight="1">
      <c r="A879" s="33"/>
      <c r="B879" s="38"/>
      <c r="C879" s="33"/>
      <c r="D879" s="34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</row>
    <row r="880" spans="1:28" ht="13.5" customHeight="1">
      <c r="A880" s="33"/>
      <c r="B880" s="38"/>
      <c r="C880" s="33"/>
      <c r="D880" s="34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</row>
    <row r="881" spans="1:28" ht="13.5" customHeight="1">
      <c r="A881" s="33"/>
      <c r="B881" s="38"/>
      <c r="C881" s="33"/>
      <c r="D881" s="34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</row>
    <row r="882" spans="1:28" ht="13.5" customHeight="1">
      <c r="A882" s="33"/>
      <c r="B882" s="38"/>
      <c r="C882" s="33"/>
      <c r="D882" s="34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</row>
    <row r="883" spans="1:28" ht="13.5" customHeight="1">
      <c r="A883" s="33"/>
      <c r="B883" s="38"/>
      <c r="C883" s="33"/>
      <c r="D883" s="34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</row>
    <row r="884" spans="1:28" ht="13.5" customHeight="1">
      <c r="A884" s="33"/>
      <c r="B884" s="38"/>
      <c r="C884" s="33"/>
      <c r="D884" s="34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</row>
    <row r="885" spans="1:28" ht="13.5" customHeight="1">
      <c r="A885" s="33"/>
      <c r="B885" s="38"/>
      <c r="C885" s="33"/>
      <c r="D885" s="34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</row>
    <row r="886" spans="1:28" ht="13.5" customHeight="1">
      <c r="A886" s="33"/>
      <c r="B886" s="38"/>
      <c r="C886" s="33"/>
      <c r="D886" s="34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</row>
    <row r="887" spans="1:28" ht="13.5" customHeight="1">
      <c r="A887" s="33"/>
      <c r="B887" s="38"/>
      <c r="C887" s="33"/>
      <c r="D887" s="34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</row>
    <row r="888" spans="1:28" ht="13.5" customHeight="1">
      <c r="A888" s="33"/>
      <c r="B888" s="38"/>
      <c r="C888" s="33"/>
      <c r="D888" s="34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</row>
    <row r="889" spans="1:28" ht="13.5" customHeight="1">
      <c r="A889" s="33"/>
      <c r="B889" s="38"/>
      <c r="C889" s="33"/>
      <c r="D889" s="34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</row>
    <row r="890" spans="1:28" ht="13.5" customHeight="1">
      <c r="A890" s="33"/>
      <c r="B890" s="38"/>
      <c r="C890" s="33"/>
      <c r="D890" s="34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</row>
    <row r="891" spans="1:28" ht="13.5" customHeight="1">
      <c r="A891" s="33"/>
      <c r="B891" s="38"/>
      <c r="C891" s="33"/>
      <c r="D891" s="34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</row>
    <row r="892" spans="1:28" ht="13.5" customHeight="1">
      <c r="A892" s="33"/>
      <c r="B892" s="38"/>
      <c r="C892" s="33"/>
      <c r="D892" s="34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</row>
    <row r="893" spans="1:28" ht="13.5" customHeight="1">
      <c r="A893" s="33"/>
      <c r="B893" s="38"/>
      <c r="C893" s="33"/>
      <c r="D893" s="34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</row>
    <row r="894" spans="1:28" ht="13.5" customHeight="1">
      <c r="A894" s="33"/>
      <c r="B894" s="38"/>
      <c r="C894" s="33"/>
      <c r="D894" s="34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</row>
    <row r="895" spans="1:28" ht="13.5" customHeight="1">
      <c r="A895" s="33"/>
      <c r="B895" s="38"/>
      <c r="C895" s="33"/>
      <c r="D895" s="34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</row>
    <row r="896" spans="1:28" ht="13.5" customHeight="1">
      <c r="A896" s="33"/>
      <c r="B896" s="38"/>
      <c r="C896" s="33"/>
      <c r="D896" s="34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</row>
    <row r="897" spans="1:28" ht="13.5" customHeight="1">
      <c r="A897" s="33"/>
      <c r="B897" s="38"/>
      <c r="C897" s="33"/>
      <c r="D897" s="34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</row>
    <row r="898" spans="1:28" ht="13.5" customHeight="1">
      <c r="A898" s="33"/>
      <c r="B898" s="38"/>
      <c r="C898" s="33"/>
      <c r="D898" s="34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</row>
    <row r="899" spans="1:28" ht="13.5" customHeight="1">
      <c r="A899" s="33"/>
      <c r="B899" s="38"/>
      <c r="C899" s="33"/>
      <c r="D899" s="34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</row>
    <row r="900" spans="1:28" ht="13.5" customHeight="1">
      <c r="A900" s="33"/>
      <c r="B900" s="38"/>
      <c r="C900" s="33"/>
      <c r="D900" s="34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</row>
    <row r="901" spans="1:28" ht="13.5" customHeight="1">
      <c r="A901" s="33"/>
      <c r="B901" s="38"/>
      <c r="C901" s="33"/>
      <c r="D901" s="34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</row>
    <row r="902" spans="1:28" ht="13.5" customHeight="1">
      <c r="A902" s="33"/>
      <c r="B902" s="38"/>
      <c r="C902" s="33"/>
      <c r="D902" s="34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</row>
    <row r="903" spans="1:28" ht="13.5" customHeight="1">
      <c r="A903" s="33"/>
      <c r="B903" s="38"/>
      <c r="C903" s="33"/>
      <c r="D903" s="34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</row>
    <row r="904" spans="1:28" ht="13.5" customHeight="1">
      <c r="A904" s="33"/>
      <c r="B904" s="38"/>
      <c r="C904" s="33"/>
      <c r="D904" s="34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</row>
    <row r="905" spans="1:28" ht="13.5" customHeight="1">
      <c r="A905" s="33"/>
      <c r="B905" s="38"/>
      <c r="C905" s="33"/>
      <c r="D905" s="34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</row>
    <row r="906" spans="1:28" ht="13.5" customHeight="1">
      <c r="A906" s="33"/>
      <c r="B906" s="38"/>
      <c r="C906" s="33"/>
      <c r="D906" s="34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</row>
    <row r="907" spans="1:28" ht="13.5" customHeight="1">
      <c r="A907" s="33"/>
      <c r="B907" s="38"/>
      <c r="C907" s="33"/>
      <c r="D907" s="34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</row>
    <row r="908" spans="1:28" ht="13.5" customHeight="1">
      <c r="A908" s="33"/>
      <c r="B908" s="38"/>
      <c r="C908" s="33"/>
      <c r="D908" s="34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</row>
    <row r="909" spans="1:28" ht="13.5" customHeight="1">
      <c r="A909" s="33"/>
      <c r="B909" s="38"/>
      <c r="C909" s="33"/>
      <c r="D909" s="34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</row>
    <row r="910" spans="1:28" ht="13.5" customHeight="1">
      <c r="A910" s="33"/>
      <c r="B910" s="38"/>
      <c r="C910" s="33"/>
      <c r="D910" s="34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</row>
    <row r="911" spans="1:28" ht="13.5" customHeight="1">
      <c r="A911" s="33"/>
      <c r="B911" s="38"/>
      <c r="C911" s="33"/>
      <c r="D911" s="34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</row>
    <row r="912" spans="1:28" ht="13.5" customHeight="1">
      <c r="A912" s="33"/>
      <c r="B912" s="38"/>
      <c r="C912" s="33"/>
      <c r="D912" s="34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</row>
    <row r="913" spans="1:28" ht="13.5" customHeight="1">
      <c r="A913" s="33"/>
      <c r="B913" s="38"/>
      <c r="C913" s="33"/>
      <c r="D913" s="34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</row>
    <row r="914" spans="1:28" ht="13.5" customHeight="1">
      <c r="A914" s="33"/>
      <c r="B914" s="38"/>
      <c r="C914" s="33"/>
      <c r="D914" s="34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</row>
    <row r="915" spans="1:28" ht="13.5" customHeight="1">
      <c r="A915" s="33"/>
      <c r="B915" s="38"/>
      <c r="C915" s="33"/>
      <c r="D915" s="34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</row>
    <row r="916" spans="1:28" ht="13.5" customHeight="1">
      <c r="A916" s="33"/>
      <c r="B916" s="38"/>
      <c r="C916" s="33"/>
      <c r="D916" s="34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</row>
    <row r="917" spans="1:28" ht="13.5" customHeight="1">
      <c r="A917" s="33"/>
      <c r="B917" s="38"/>
      <c r="C917" s="33"/>
      <c r="D917" s="34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</row>
    <row r="918" spans="1:28" ht="13.5" customHeight="1">
      <c r="A918" s="33"/>
      <c r="B918" s="38"/>
      <c r="C918" s="33"/>
      <c r="D918" s="34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</row>
    <row r="919" spans="1:28" ht="13.5" customHeight="1">
      <c r="A919" s="33"/>
      <c r="B919" s="38"/>
      <c r="C919" s="33"/>
      <c r="D919" s="34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</row>
    <row r="920" spans="1:28" ht="13.5" customHeight="1">
      <c r="A920" s="33"/>
      <c r="B920" s="38"/>
      <c r="C920" s="33"/>
      <c r="D920" s="34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</row>
    <row r="921" spans="1:28" ht="13.5" customHeight="1">
      <c r="A921" s="33"/>
      <c r="B921" s="38"/>
      <c r="C921" s="33"/>
      <c r="D921" s="34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</row>
    <row r="922" spans="1:28" ht="13.5" customHeight="1">
      <c r="A922" s="33"/>
      <c r="B922" s="38"/>
      <c r="C922" s="33"/>
      <c r="D922" s="34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</row>
    <row r="923" spans="1:28" ht="13.5" customHeight="1">
      <c r="A923" s="33"/>
      <c r="B923" s="38"/>
      <c r="C923" s="33"/>
      <c r="D923" s="34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</row>
    <row r="924" spans="1:28" ht="13.5" customHeight="1">
      <c r="A924" s="33"/>
      <c r="B924" s="38"/>
      <c r="C924" s="33"/>
      <c r="D924" s="34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</row>
    <row r="925" spans="1:28" ht="13.5" customHeight="1">
      <c r="A925" s="33"/>
      <c r="B925" s="38"/>
      <c r="C925" s="33"/>
      <c r="D925" s="34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</row>
    <row r="926" spans="1:28" ht="13.5" customHeight="1">
      <c r="A926" s="33"/>
      <c r="B926" s="38"/>
      <c r="C926" s="33"/>
      <c r="D926" s="34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</row>
    <row r="927" spans="1:28" ht="13.5" customHeight="1">
      <c r="A927" s="33"/>
      <c r="B927" s="38"/>
      <c r="C927" s="33"/>
      <c r="D927" s="34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</row>
    <row r="928" spans="1:28" ht="13.5" customHeight="1">
      <c r="A928" s="33"/>
      <c r="B928" s="38"/>
      <c r="C928" s="33"/>
      <c r="D928" s="34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</row>
    <row r="929" spans="1:28" ht="13.5" customHeight="1">
      <c r="A929" s="33"/>
      <c r="B929" s="38"/>
      <c r="C929" s="33"/>
      <c r="D929" s="34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</row>
    <row r="930" spans="1:28" ht="13.5" customHeight="1">
      <c r="A930" s="33"/>
      <c r="B930" s="38"/>
      <c r="C930" s="33"/>
      <c r="D930" s="34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</row>
    <row r="931" spans="1:28" ht="13.5" customHeight="1">
      <c r="A931" s="33"/>
      <c r="B931" s="38"/>
      <c r="C931" s="33"/>
      <c r="D931" s="34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</row>
    <row r="932" spans="1:28" ht="13.5" customHeight="1">
      <c r="A932" s="33"/>
      <c r="B932" s="38"/>
      <c r="C932" s="33"/>
      <c r="D932" s="34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</row>
    <row r="933" spans="1:28" ht="13.5" customHeight="1">
      <c r="A933" s="33"/>
      <c r="B933" s="38"/>
      <c r="C933" s="33"/>
      <c r="D933" s="34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</row>
    <row r="934" spans="1:28" ht="13.5" customHeight="1">
      <c r="A934" s="33"/>
      <c r="B934" s="38"/>
      <c r="C934" s="33"/>
      <c r="D934" s="34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</row>
    <row r="935" spans="1:28" ht="13.5" customHeight="1">
      <c r="A935" s="33"/>
      <c r="B935" s="38"/>
      <c r="C935" s="33"/>
      <c r="D935" s="34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</row>
    <row r="936" spans="1:28" ht="13.5" customHeight="1">
      <c r="A936" s="33"/>
      <c r="B936" s="38"/>
      <c r="C936" s="33"/>
      <c r="D936" s="34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</row>
    <row r="937" spans="1:28" ht="13.5" customHeight="1">
      <c r="A937" s="33"/>
      <c r="B937" s="38"/>
      <c r="C937" s="33"/>
      <c r="D937" s="34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</row>
    <row r="938" spans="1:28" ht="13.5" customHeight="1">
      <c r="A938" s="33"/>
      <c r="B938" s="38"/>
      <c r="C938" s="33"/>
      <c r="D938" s="34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</row>
    <row r="939" spans="1:28" ht="13.5" customHeight="1">
      <c r="A939" s="33"/>
      <c r="B939" s="38"/>
      <c r="C939" s="33"/>
      <c r="D939" s="34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</row>
    <row r="940" spans="1:28" ht="13.5" customHeight="1">
      <c r="A940" s="33"/>
      <c r="B940" s="38"/>
      <c r="C940" s="33"/>
      <c r="D940" s="34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</row>
    <row r="941" spans="1:28" ht="13.5" customHeight="1">
      <c r="A941" s="33"/>
      <c r="B941" s="38"/>
      <c r="C941" s="33"/>
      <c r="D941" s="34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</row>
    <row r="942" spans="1:28" ht="13.5" customHeight="1">
      <c r="A942" s="33"/>
      <c r="B942" s="38"/>
      <c r="C942" s="33"/>
      <c r="D942" s="34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</row>
    <row r="943" spans="1:28" ht="13.5" customHeight="1">
      <c r="A943" s="33"/>
      <c r="B943" s="38"/>
      <c r="C943" s="33"/>
      <c r="D943" s="34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</row>
    <row r="944" spans="1:28" ht="13.5" customHeight="1">
      <c r="A944" s="33"/>
      <c r="B944" s="38"/>
      <c r="C944" s="33"/>
      <c r="D944" s="34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</row>
    <row r="945" spans="1:28" ht="13.5" customHeight="1">
      <c r="A945" s="33"/>
      <c r="B945" s="38"/>
      <c r="C945" s="33"/>
      <c r="D945" s="34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</row>
    <row r="946" spans="1:28" ht="13.5" customHeight="1">
      <c r="A946" s="33"/>
      <c r="B946" s="38"/>
      <c r="C946" s="33"/>
      <c r="D946" s="34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</row>
    <row r="947" spans="1:28" ht="13.5" customHeight="1">
      <c r="A947" s="33"/>
      <c r="B947" s="38"/>
      <c r="C947" s="33"/>
      <c r="D947" s="34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</row>
    <row r="948" spans="1:28" ht="13.5" customHeight="1">
      <c r="A948" s="33"/>
      <c r="B948" s="38"/>
      <c r="C948" s="33"/>
      <c r="D948" s="34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</row>
    <row r="949" spans="1:28" ht="13.5" customHeight="1">
      <c r="A949" s="33"/>
      <c r="B949" s="38"/>
      <c r="C949" s="33"/>
      <c r="D949" s="34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</row>
    <row r="950" spans="1:28" ht="13.5" customHeight="1">
      <c r="A950" s="33"/>
      <c r="B950" s="38"/>
      <c r="C950" s="33"/>
      <c r="D950" s="34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</row>
    <row r="951" spans="1:28" ht="13.5" customHeight="1">
      <c r="A951" s="33"/>
      <c r="B951" s="38"/>
      <c r="C951" s="33"/>
      <c r="D951" s="34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</row>
    <row r="952" spans="1:28" ht="13.5" customHeight="1">
      <c r="A952" s="33"/>
      <c r="B952" s="38"/>
      <c r="C952" s="33"/>
      <c r="D952" s="34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</row>
    <row r="953" spans="1:28" ht="13.5" customHeight="1">
      <c r="A953" s="33"/>
      <c r="B953" s="38"/>
      <c r="C953" s="33"/>
      <c r="D953" s="34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</row>
    <row r="954" spans="1:28" ht="13.5" customHeight="1">
      <c r="A954" s="33"/>
      <c r="B954" s="38"/>
      <c r="C954" s="33"/>
      <c r="D954" s="34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</row>
    <row r="955" spans="1:28" ht="13.5" customHeight="1">
      <c r="A955" s="33"/>
      <c r="B955" s="38"/>
      <c r="C955" s="33"/>
      <c r="D955" s="34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</row>
    <row r="956" spans="1:28" ht="13.5" customHeight="1">
      <c r="A956" s="33"/>
      <c r="B956" s="38"/>
      <c r="C956" s="33"/>
      <c r="D956" s="34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</row>
    <row r="957" spans="1:28" ht="13.5" customHeight="1">
      <c r="A957" s="33"/>
      <c r="B957" s="38"/>
      <c r="C957" s="33"/>
      <c r="D957" s="34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</row>
    <row r="958" spans="1:28" ht="13.5" customHeight="1">
      <c r="A958" s="33"/>
      <c r="B958" s="38"/>
      <c r="C958" s="33"/>
      <c r="D958" s="34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</row>
    <row r="959" spans="1:28" ht="13.5" customHeight="1">
      <c r="A959" s="33"/>
      <c r="B959" s="38"/>
      <c r="C959" s="33"/>
      <c r="D959" s="34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</row>
    <row r="960" spans="1:28" ht="13.5" customHeight="1">
      <c r="A960" s="33"/>
      <c r="B960" s="38"/>
      <c r="C960" s="33"/>
      <c r="D960" s="34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</row>
    <row r="961" spans="1:28" ht="13.5" customHeight="1">
      <c r="A961" s="33"/>
      <c r="B961" s="38"/>
      <c r="C961" s="33"/>
      <c r="D961" s="34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</row>
    <row r="962" spans="1:28" ht="13.5" customHeight="1">
      <c r="A962" s="33"/>
      <c r="B962" s="38"/>
      <c r="C962" s="33"/>
      <c r="D962" s="34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</row>
    <row r="963" spans="1:28" ht="13.5" customHeight="1">
      <c r="A963" s="33"/>
      <c r="B963" s="38"/>
      <c r="C963" s="33"/>
      <c r="D963" s="34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</row>
    <row r="964" spans="1:28" ht="13.5" customHeight="1">
      <c r="A964" s="33"/>
      <c r="B964" s="38"/>
      <c r="C964" s="33"/>
      <c r="D964" s="34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</row>
    <row r="965" spans="1:28" ht="13.5" customHeight="1">
      <c r="A965" s="33"/>
      <c r="B965" s="38"/>
      <c r="C965" s="33"/>
      <c r="D965" s="34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</row>
    <row r="966" spans="1:28" ht="13.5" customHeight="1">
      <c r="A966" s="33"/>
      <c r="B966" s="38"/>
      <c r="C966" s="33"/>
      <c r="D966" s="34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</row>
    <row r="967" spans="1:28" ht="13.5" customHeight="1">
      <c r="A967" s="33"/>
      <c r="B967" s="38"/>
      <c r="C967" s="33"/>
      <c r="D967" s="34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</row>
    <row r="968" spans="1:28" ht="13.5" customHeight="1">
      <c r="A968" s="33"/>
      <c r="B968" s="38"/>
      <c r="C968" s="33"/>
      <c r="D968" s="34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</row>
    <row r="969" spans="1:28" ht="13.5" customHeight="1">
      <c r="A969" s="33"/>
      <c r="B969" s="38"/>
      <c r="C969" s="33"/>
      <c r="D969" s="34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</row>
    <row r="970" spans="1:28" ht="13.5" customHeight="1">
      <c r="A970" s="33"/>
      <c r="B970" s="38"/>
      <c r="C970" s="33"/>
      <c r="D970" s="34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</row>
    <row r="971" spans="1:28" ht="13.5" customHeight="1">
      <c r="A971" s="33"/>
      <c r="B971" s="38"/>
      <c r="C971" s="33"/>
      <c r="D971" s="34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</row>
    <row r="972" spans="1:28" ht="13.5" customHeight="1">
      <c r="A972" s="33"/>
      <c r="B972" s="38"/>
      <c r="C972" s="33"/>
      <c r="D972" s="34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</row>
    <row r="973" spans="1:28" ht="13.5" customHeight="1">
      <c r="A973" s="33"/>
      <c r="B973" s="38"/>
      <c r="C973" s="33"/>
      <c r="D973" s="34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</row>
    <row r="974" spans="1:28" ht="13.5" customHeight="1">
      <c r="A974" s="33"/>
      <c r="B974" s="38"/>
      <c r="C974" s="33"/>
      <c r="D974" s="34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</row>
    <row r="975" spans="1:28" ht="13.5" customHeight="1">
      <c r="A975" s="33"/>
      <c r="B975" s="38"/>
      <c r="C975" s="33"/>
      <c r="D975" s="34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</row>
    <row r="976" spans="1:28" ht="13.5" customHeight="1">
      <c r="A976" s="33"/>
      <c r="B976" s="38"/>
      <c r="C976" s="33"/>
      <c r="D976" s="34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</row>
    <row r="977" spans="1:28" ht="13.5" customHeight="1">
      <c r="A977" s="33"/>
      <c r="B977" s="38"/>
      <c r="C977" s="33"/>
      <c r="D977" s="34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</row>
    <row r="978" spans="1:28" ht="13.5" customHeight="1">
      <c r="A978" s="33"/>
      <c r="B978" s="38"/>
      <c r="C978" s="33"/>
      <c r="D978" s="34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</row>
    <row r="979" spans="1:28" ht="13.5" customHeight="1">
      <c r="A979" s="33"/>
      <c r="B979" s="38"/>
      <c r="C979" s="33"/>
      <c r="D979" s="34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</row>
    <row r="980" spans="1:28" ht="13.5" customHeight="1">
      <c r="A980" s="33"/>
      <c r="B980" s="38"/>
      <c r="C980" s="33"/>
      <c r="D980" s="34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</row>
    <row r="981" spans="1:28" ht="13.5" customHeight="1">
      <c r="A981" s="33"/>
      <c r="B981" s="38"/>
      <c r="C981" s="33"/>
      <c r="D981" s="34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</row>
    <row r="982" spans="1:28" ht="13.5" customHeight="1">
      <c r="A982" s="33"/>
      <c r="B982" s="38"/>
      <c r="C982" s="33"/>
      <c r="D982" s="34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</row>
    <row r="983" spans="1:28" ht="13.5" customHeight="1">
      <c r="A983" s="33"/>
      <c r="B983" s="38"/>
      <c r="C983" s="33"/>
      <c r="D983" s="34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</row>
    <row r="984" spans="1:28" ht="13.5" customHeight="1">
      <c r="A984" s="33"/>
      <c r="B984" s="38"/>
      <c r="C984" s="33"/>
      <c r="D984" s="34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</row>
    <row r="985" spans="1:28" ht="13.5" customHeight="1">
      <c r="A985" s="33"/>
      <c r="B985" s="38"/>
      <c r="C985" s="33"/>
      <c r="D985" s="34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</row>
    <row r="986" spans="1:28" ht="13.5" customHeight="1">
      <c r="A986" s="33"/>
      <c r="B986" s="38"/>
      <c r="C986" s="33"/>
      <c r="D986" s="34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</row>
    <row r="987" spans="1:28" ht="13.5" customHeight="1">
      <c r="A987" s="33"/>
      <c r="B987" s="38"/>
      <c r="C987" s="33"/>
      <c r="D987" s="34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</row>
    <row r="988" spans="1:28" ht="13.5" customHeight="1">
      <c r="A988" s="33"/>
      <c r="B988" s="38"/>
      <c r="C988" s="33"/>
      <c r="D988" s="34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</row>
    <row r="989" spans="1:28" ht="13.5" customHeight="1">
      <c r="A989" s="33"/>
      <c r="B989" s="38"/>
      <c r="C989" s="33"/>
      <c r="D989" s="34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</row>
    <row r="990" spans="1:28" ht="13.5" customHeight="1">
      <c r="A990" s="33"/>
      <c r="B990" s="38"/>
      <c r="C990" s="33"/>
      <c r="D990" s="34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</row>
    <row r="991" spans="1:28" ht="13.5" customHeight="1">
      <c r="A991" s="33"/>
      <c r="B991" s="38"/>
      <c r="C991" s="33"/>
      <c r="D991" s="34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</row>
    <row r="992" spans="1:28" ht="13.5" customHeight="1">
      <c r="A992" s="33"/>
      <c r="B992" s="38"/>
      <c r="C992" s="33"/>
      <c r="D992" s="34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</row>
    <row r="993" spans="1:28" ht="13.5" customHeight="1">
      <c r="A993" s="33"/>
      <c r="B993" s="38"/>
      <c r="C993" s="33"/>
      <c r="D993" s="34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</row>
    <row r="994" spans="1:28" ht="13.5" customHeight="1">
      <c r="A994" s="33"/>
      <c r="B994" s="38"/>
      <c r="C994" s="33"/>
      <c r="D994" s="34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</row>
    <row r="995" spans="1:28" ht="13.5" customHeight="1">
      <c r="A995" s="33"/>
      <c r="B995" s="38"/>
      <c r="C995" s="33"/>
      <c r="D995" s="34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</row>
    <row r="996" spans="1:28" ht="13.5" customHeight="1">
      <c r="A996" s="33"/>
      <c r="B996" s="38"/>
      <c r="C996" s="33"/>
      <c r="D996" s="34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</row>
    <row r="997" spans="1:28" ht="13.5" customHeight="1">
      <c r="A997" s="33"/>
      <c r="B997" s="38"/>
      <c r="C997" s="33"/>
      <c r="D997" s="34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</row>
    <row r="998" spans="1:28" ht="13.5" customHeight="1">
      <c r="A998" s="33"/>
      <c r="B998" s="38"/>
      <c r="C998" s="33"/>
      <c r="D998" s="34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</row>
    <row r="999" spans="1:28" ht="13.5" customHeight="1">
      <c r="A999" s="33"/>
      <c r="B999" s="38"/>
      <c r="C999" s="33"/>
      <c r="D999" s="34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</row>
    <row r="1000" spans="1:28" ht="13.5" customHeight="1">
      <c r="A1000" s="33"/>
      <c r="B1000" s="38"/>
      <c r="C1000" s="33"/>
      <c r="D1000" s="34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</row>
    <row r="1001" spans="1:28" ht="13.5" customHeight="1">
      <c r="A1001" s="33"/>
      <c r="B1001" s="38"/>
      <c r="C1001" s="33"/>
      <c r="D1001" s="34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</row>
    <row r="1002" spans="1:28" ht="13.5" customHeight="1">
      <c r="A1002" s="33"/>
      <c r="B1002" s="38"/>
      <c r="C1002" s="33"/>
      <c r="D1002" s="34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</row>
    <row r="1003" spans="1:28" ht="13.5" customHeight="1">
      <c r="A1003" s="33"/>
      <c r="B1003" s="38"/>
      <c r="C1003" s="33"/>
      <c r="D1003" s="34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</row>
    <row r="1004" spans="1:28" ht="13.5" customHeight="1">
      <c r="A1004" s="33"/>
      <c r="B1004" s="38"/>
      <c r="C1004" s="33"/>
      <c r="D1004" s="34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</row>
    <row r="1005" spans="1:28" ht="13.5" customHeight="1">
      <c r="A1005" s="33"/>
      <c r="B1005" s="38"/>
      <c r="C1005" s="33"/>
      <c r="D1005" s="34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</row>
    <row r="1006" spans="1:28" ht="13.5" customHeight="1">
      <c r="A1006" s="33"/>
      <c r="B1006" s="38"/>
      <c r="C1006" s="33"/>
      <c r="D1006" s="34"/>
      <c r="E1006" s="33"/>
      <c r="F1006" s="33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  <c r="AB1006" s="33"/>
    </row>
  </sheetData>
  <mergeCells count="27">
    <mergeCell ref="B26:D26"/>
    <mergeCell ref="B27:D27"/>
    <mergeCell ref="B28:D28"/>
    <mergeCell ref="B29:D29"/>
    <mergeCell ref="A6:B6"/>
    <mergeCell ref="C6:D6"/>
    <mergeCell ref="E6:J6"/>
    <mergeCell ref="K6:M6"/>
    <mergeCell ref="N6:Z6"/>
    <mergeCell ref="A7:B7"/>
    <mergeCell ref="C7:D7"/>
    <mergeCell ref="E7:J7"/>
    <mergeCell ref="N7:Z7"/>
    <mergeCell ref="A4:B4"/>
    <mergeCell ref="C4:D4"/>
    <mergeCell ref="E4:J4"/>
    <mergeCell ref="K4:Z4"/>
    <mergeCell ref="A5:B5"/>
    <mergeCell ref="C5:Z5"/>
    <mergeCell ref="A2:B2"/>
    <mergeCell ref="C2:D2"/>
    <mergeCell ref="E2:J2"/>
    <mergeCell ref="K2:Z2"/>
    <mergeCell ref="A3:B3"/>
    <mergeCell ref="C3:D3"/>
    <mergeCell ref="E3:J3"/>
    <mergeCell ref="K3:Z3"/>
  </mergeCells>
  <phoneticPr fontId="25" type="noConversion"/>
  <dataValidations disablePrompts="1" count="3">
    <dataValidation type="list" allowBlank="1" showErrorMessage="1" sqref="E10:Z25" xr:uid="{20097258-27B6-4992-8271-4844EFF7AC95}">
      <formula1>"O"</formula1>
    </dataValidation>
    <dataValidation type="list" allowBlank="1" showErrorMessage="1" sqref="E27:Z27" xr:uid="{5020EBD0-C26A-4D5B-BDE8-5979DC7CFFE0}">
      <formula1>"P,F"</formula1>
    </dataValidation>
    <dataValidation type="list" allowBlank="1" showErrorMessage="1" sqref="E26:Z26" xr:uid="{E712335A-F290-48DF-A0E3-E7AE13B9475D}">
      <formula1>"N,A,B"</formula1>
    </dataValidation>
  </dataValidations>
  <pageMargins left="0.75" right="0.75" top="0.75" bottom="0.75" header="0" footer="0"/>
  <pageSetup paperSize="9" orientation="portrait"/>
  <headerFooter>
    <oddFooter>&amp;L 02ae-BM/PM/HDCV/FSOFT v2/1&amp;CInternal use&amp;R&amp;P/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D54B-5985-4026-9FE4-0A39990BF41E}">
  <dimension ref="A1:AB1009"/>
  <sheetViews>
    <sheetView workbookViewId="0">
      <pane ySplit="9" topLeftCell="A10" activePane="bottomLeft" state="frozen"/>
      <selection pane="bottomLeft" activeCell="K3" sqref="K3:Z3"/>
    </sheetView>
  </sheetViews>
  <sheetFormatPr defaultColWidth="12.625" defaultRowHeight="15" customHeight="1"/>
  <cols>
    <col min="1" max="1" width="8.125" customWidth="1"/>
    <col min="2" max="2" width="13.375" customWidth="1"/>
    <col min="3" max="3" width="10.875" customWidth="1"/>
    <col min="4" max="4" width="11.375" customWidth="1"/>
    <col min="5" max="26" width="4.625" customWidth="1"/>
    <col min="27" max="27" width="2.875" customWidth="1"/>
    <col min="28" max="28" width="11" customWidth="1"/>
  </cols>
  <sheetData>
    <row r="1" spans="1:28" ht="13.5" customHeight="1" thickBot="1">
      <c r="A1" s="31"/>
      <c r="B1" s="32"/>
      <c r="C1" s="33"/>
      <c r="D1" s="34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spans="1:28" ht="13.5" customHeight="1">
      <c r="A2" s="140" t="s">
        <v>23</v>
      </c>
      <c r="B2" s="144"/>
      <c r="C2" s="141" t="s">
        <v>28</v>
      </c>
      <c r="D2" s="203"/>
      <c r="E2" s="142" t="s">
        <v>125</v>
      </c>
      <c r="F2" s="143"/>
      <c r="G2" s="143"/>
      <c r="H2" s="143"/>
      <c r="I2" s="143"/>
      <c r="J2" s="143"/>
      <c r="K2" s="141" t="s">
        <v>31</v>
      </c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5"/>
      <c r="AA2" s="33"/>
      <c r="AB2" s="35"/>
    </row>
    <row r="3" spans="1:28" ht="13.5" customHeight="1">
      <c r="A3" s="146" t="s">
        <v>126</v>
      </c>
      <c r="B3" s="164"/>
      <c r="C3" s="204" t="s">
        <v>127</v>
      </c>
      <c r="D3" s="173"/>
      <c r="E3" s="205" t="s">
        <v>128</v>
      </c>
      <c r="F3" s="163"/>
      <c r="G3" s="163"/>
      <c r="H3" s="163"/>
      <c r="I3" s="163"/>
      <c r="J3" s="164"/>
      <c r="K3" s="206" t="s">
        <v>127</v>
      </c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47"/>
      <c r="AA3" s="33"/>
      <c r="AB3" s="33"/>
    </row>
    <row r="4" spans="1:28" ht="13.5" customHeight="1">
      <c r="A4" s="146" t="s">
        <v>129</v>
      </c>
      <c r="B4" s="164"/>
      <c r="C4" s="206">
        <v>100</v>
      </c>
      <c r="D4" s="163"/>
      <c r="E4" s="205" t="s">
        <v>130</v>
      </c>
      <c r="F4" s="163"/>
      <c r="G4" s="163"/>
      <c r="H4" s="163"/>
      <c r="I4" s="163"/>
      <c r="J4" s="164"/>
      <c r="K4" s="206">
        <v>0</v>
      </c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47"/>
      <c r="AA4" s="33"/>
      <c r="AB4" s="35"/>
    </row>
    <row r="5" spans="1:28" ht="13.5" customHeight="1">
      <c r="A5" s="146" t="s">
        <v>131</v>
      </c>
      <c r="B5" s="164"/>
      <c r="C5" s="207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47"/>
      <c r="AA5" s="33"/>
      <c r="AB5" s="33"/>
    </row>
    <row r="6" spans="1:28" ht="13.5" customHeight="1">
      <c r="A6" s="159" t="s">
        <v>105</v>
      </c>
      <c r="B6" s="164"/>
      <c r="C6" s="208" t="s">
        <v>106</v>
      </c>
      <c r="D6" s="163"/>
      <c r="E6" s="208" t="s">
        <v>107</v>
      </c>
      <c r="F6" s="163"/>
      <c r="G6" s="163"/>
      <c r="H6" s="163"/>
      <c r="I6" s="163"/>
      <c r="J6" s="164"/>
      <c r="K6" s="148" t="s">
        <v>132</v>
      </c>
      <c r="L6" s="163"/>
      <c r="M6" s="163"/>
      <c r="N6" s="208" t="s">
        <v>111</v>
      </c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47"/>
      <c r="AA6" s="33"/>
      <c r="AB6" s="35"/>
    </row>
    <row r="7" spans="1:28" ht="13.5" customHeight="1" thickBot="1">
      <c r="A7" s="149">
        <f>COUNTIF(E30:HW30,"P")</f>
        <v>9</v>
      </c>
      <c r="B7" s="150"/>
      <c r="C7" s="209">
        <f>COUNTIF(E30:HW30,"F")</f>
        <v>0</v>
      </c>
      <c r="D7" s="151"/>
      <c r="E7" s="209">
        <f>SUM(N7,- A7,- C7)</f>
        <v>0</v>
      </c>
      <c r="F7" s="151"/>
      <c r="G7" s="151"/>
      <c r="H7" s="151"/>
      <c r="I7" s="151"/>
      <c r="J7" s="150"/>
      <c r="K7" s="36">
        <f>COUNTIF(E29:HW29,"N")</f>
        <v>2</v>
      </c>
      <c r="L7" s="36">
        <f>COUNTIF(E29:HW29,"A")</f>
        <v>3</v>
      </c>
      <c r="M7" s="36">
        <f>COUNTIF(E29:HW29,"B")</f>
        <v>4</v>
      </c>
      <c r="N7" s="209">
        <f>COUNTA(E9:HZ9)</f>
        <v>9</v>
      </c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2"/>
      <c r="AA7" s="37"/>
      <c r="AB7" s="33"/>
    </row>
    <row r="8" spans="1:28" ht="13.5" customHeight="1" thickBot="1">
      <c r="A8" s="33"/>
      <c r="B8" s="38"/>
      <c r="C8" s="33"/>
      <c r="D8" s="34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spans="1:28" ht="19.149999999999999" thickTop="1" thickBot="1">
      <c r="A9" s="39"/>
      <c r="B9" s="40"/>
      <c r="C9" s="41"/>
      <c r="D9" s="41"/>
      <c r="E9" s="42" t="s">
        <v>133</v>
      </c>
      <c r="F9" s="42" t="s">
        <v>134</v>
      </c>
      <c r="G9" s="42" t="s">
        <v>135</v>
      </c>
      <c r="H9" s="42" t="s">
        <v>136</v>
      </c>
      <c r="I9" s="42" t="s">
        <v>137</v>
      </c>
      <c r="J9" s="42" t="s">
        <v>138</v>
      </c>
      <c r="K9" s="42" t="s">
        <v>160</v>
      </c>
      <c r="L9" s="42" t="s">
        <v>161</v>
      </c>
      <c r="M9" s="42" t="s">
        <v>162</v>
      </c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100"/>
      <c r="AA9" s="43"/>
      <c r="AB9" s="44"/>
    </row>
    <row r="10" spans="1:28" ht="13.5" customHeight="1">
      <c r="A10" s="45" t="s">
        <v>139</v>
      </c>
      <c r="B10" s="46" t="s">
        <v>140</v>
      </c>
      <c r="C10" s="47"/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0"/>
      <c r="AA10" s="33"/>
      <c r="AB10" s="33"/>
    </row>
    <row r="11" spans="1:28" ht="13.5" customHeight="1">
      <c r="A11" s="51"/>
      <c r="B11" s="52"/>
      <c r="C11" s="77"/>
      <c r="D11" s="53" t="s">
        <v>141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5"/>
      <c r="AA11" s="33"/>
      <c r="AB11" s="35"/>
    </row>
    <row r="12" spans="1:28" ht="13.5" customHeight="1">
      <c r="A12" s="51"/>
      <c r="B12" s="52"/>
      <c r="C12" s="77"/>
      <c r="D12" s="53" t="s">
        <v>142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5"/>
      <c r="AA12" s="33"/>
      <c r="AB12" s="35"/>
    </row>
    <row r="13" spans="1:28" ht="13.5" customHeight="1">
      <c r="A13" s="51"/>
      <c r="B13" s="52" t="s">
        <v>143</v>
      </c>
      <c r="C13" s="77"/>
      <c r="D13" s="53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5"/>
      <c r="AA13" s="33"/>
      <c r="AB13" s="33"/>
    </row>
    <row r="14" spans="1:28" ht="13.5" customHeight="1">
      <c r="A14" s="51"/>
      <c r="B14" s="52"/>
      <c r="C14" s="77"/>
      <c r="D14" s="53" t="s">
        <v>163</v>
      </c>
      <c r="E14" s="54" t="s">
        <v>144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5"/>
      <c r="AA14" s="33"/>
      <c r="AB14" s="33"/>
    </row>
    <row r="15" spans="1:28" ht="13.5" customHeight="1">
      <c r="A15" s="51"/>
      <c r="B15" s="52"/>
      <c r="C15" s="77"/>
      <c r="D15" s="53" t="s">
        <v>164</v>
      </c>
      <c r="E15" s="54"/>
      <c r="F15" s="54" t="s">
        <v>144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5"/>
      <c r="AA15" s="33"/>
      <c r="AB15" s="33"/>
    </row>
    <row r="16" spans="1:28" ht="13.5" customHeight="1">
      <c r="A16" s="51"/>
      <c r="B16" s="52"/>
      <c r="C16" s="77"/>
      <c r="D16" s="53" t="s">
        <v>165</v>
      </c>
      <c r="E16" s="54"/>
      <c r="F16" s="54"/>
      <c r="G16" s="54" t="s">
        <v>144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5"/>
      <c r="AA16" s="33"/>
      <c r="AB16" s="33"/>
    </row>
    <row r="17" spans="1:28" ht="13.5" customHeight="1">
      <c r="A17" s="51"/>
      <c r="B17" s="52"/>
      <c r="C17" s="77"/>
      <c r="D17" s="53" t="s">
        <v>166</v>
      </c>
      <c r="E17" s="54"/>
      <c r="F17" s="54"/>
      <c r="G17" s="54"/>
      <c r="H17" s="54" t="s">
        <v>144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5"/>
      <c r="AA17" s="33"/>
      <c r="AB17" s="33"/>
    </row>
    <row r="18" spans="1:28" ht="13.5" customHeight="1">
      <c r="A18" s="51"/>
      <c r="B18" s="52"/>
      <c r="C18" s="77"/>
      <c r="D18" s="53" t="s">
        <v>167</v>
      </c>
      <c r="E18" s="54"/>
      <c r="F18" s="54"/>
      <c r="G18" s="54"/>
      <c r="H18" s="54"/>
      <c r="I18" s="54" t="s">
        <v>144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5"/>
      <c r="AA18" s="33"/>
      <c r="AB18" s="33"/>
    </row>
    <row r="19" spans="1:28" ht="13.5" customHeight="1">
      <c r="A19" s="51">
        <v>1</v>
      </c>
      <c r="B19" s="52"/>
      <c r="C19" s="77"/>
      <c r="D19" s="53" t="s">
        <v>168</v>
      </c>
      <c r="E19" s="54"/>
      <c r="F19" s="54"/>
      <c r="G19" s="54"/>
      <c r="H19" s="54"/>
      <c r="I19" s="54"/>
      <c r="J19" s="54" t="s">
        <v>144</v>
      </c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5"/>
      <c r="AA19" s="33"/>
      <c r="AB19" s="33"/>
    </row>
    <row r="20" spans="1:28" ht="13.5" customHeight="1">
      <c r="A20" s="51"/>
      <c r="B20" s="52"/>
      <c r="C20" s="77"/>
      <c r="D20" s="53" t="s">
        <v>145</v>
      </c>
      <c r="E20" s="54"/>
      <c r="F20" s="54"/>
      <c r="G20" s="54"/>
      <c r="H20" s="54"/>
      <c r="I20" s="54"/>
      <c r="J20" s="54"/>
      <c r="K20" s="54" t="s">
        <v>144</v>
      </c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5"/>
      <c r="AA20" s="33"/>
      <c r="AB20" s="33"/>
    </row>
    <row r="21" spans="1:28" ht="13.5" customHeight="1">
      <c r="A21" s="51"/>
      <c r="B21" s="52"/>
      <c r="C21" s="77"/>
      <c r="D21" s="78" t="s">
        <v>169</v>
      </c>
      <c r="E21" s="54"/>
      <c r="F21" s="54"/>
      <c r="G21" s="54"/>
      <c r="H21" s="54"/>
      <c r="I21" s="54"/>
      <c r="J21" s="54"/>
      <c r="K21" s="54"/>
      <c r="L21" s="54" t="s">
        <v>144</v>
      </c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5"/>
      <c r="AA21" s="33"/>
      <c r="AB21" s="33"/>
    </row>
    <row r="22" spans="1:28" ht="13.5" customHeight="1" thickBot="1">
      <c r="A22" s="51"/>
      <c r="B22" s="52"/>
      <c r="C22" s="77"/>
      <c r="D22" s="78" t="s">
        <v>170</v>
      </c>
      <c r="E22" s="54"/>
      <c r="F22" s="54"/>
      <c r="G22" s="54"/>
      <c r="H22" s="54"/>
      <c r="I22" s="54"/>
      <c r="J22" s="54"/>
      <c r="K22" s="54"/>
      <c r="L22" s="54"/>
      <c r="M22" s="54" t="s">
        <v>144</v>
      </c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5"/>
      <c r="AA22" s="33"/>
      <c r="AB22" s="33"/>
    </row>
    <row r="23" spans="1:28" ht="13.5" customHeight="1">
      <c r="A23" s="56" t="s">
        <v>147</v>
      </c>
      <c r="B23" s="57" t="s">
        <v>148</v>
      </c>
      <c r="C23" s="58"/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50"/>
      <c r="AA23" s="33"/>
      <c r="AB23" s="33"/>
    </row>
    <row r="24" spans="1:28" ht="13.5" customHeight="1">
      <c r="A24" s="59"/>
      <c r="B24" s="60"/>
      <c r="C24" s="83"/>
      <c r="D24" s="53" t="s">
        <v>151</v>
      </c>
      <c r="E24" s="54" t="s">
        <v>144</v>
      </c>
      <c r="F24" s="54" t="s">
        <v>144</v>
      </c>
      <c r="G24" s="54"/>
      <c r="H24" s="54"/>
      <c r="I24" s="54" t="s">
        <v>144</v>
      </c>
      <c r="J24" s="54" t="s">
        <v>144</v>
      </c>
      <c r="K24" s="54"/>
      <c r="L24" s="54" t="s">
        <v>144</v>
      </c>
      <c r="M24" s="54" t="s">
        <v>144</v>
      </c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5"/>
      <c r="AA24" s="33"/>
      <c r="AB24" s="33"/>
    </row>
    <row r="25" spans="1:28" ht="13.5" customHeight="1">
      <c r="A25" s="59"/>
      <c r="B25" s="60"/>
      <c r="C25" s="210"/>
      <c r="D25" s="53" t="s">
        <v>171</v>
      </c>
      <c r="E25" s="54"/>
      <c r="F25" s="54"/>
      <c r="G25" s="54"/>
      <c r="H25" s="54" t="s">
        <v>144</v>
      </c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5"/>
      <c r="AA25" s="69"/>
      <c r="AB25" s="33"/>
    </row>
    <row r="26" spans="1:28" ht="13.5" customHeight="1">
      <c r="A26" s="59"/>
      <c r="B26" s="60"/>
      <c r="C26" s="210"/>
      <c r="D26" s="53" t="s">
        <v>172</v>
      </c>
      <c r="E26" s="54"/>
      <c r="F26" s="54"/>
      <c r="G26" s="54" t="s">
        <v>144</v>
      </c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5"/>
      <c r="AA26" s="69"/>
      <c r="AB26" s="33"/>
    </row>
    <row r="27" spans="1:28" ht="13.5" customHeight="1">
      <c r="A27" s="59"/>
      <c r="B27" s="60"/>
      <c r="C27" s="210"/>
      <c r="D27" s="53" t="s">
        <v>173</v>
      </c>
      <c r="E27" s="54"/>
      <c r="F27" s="54"/>
      <c r="G27" s="54"/>
      <c r="H27" s="54"/>
      <c r="I27" s="54"/>
      <c r="J27" s="54"/>
      <c r="K27" s="54" t="s">
        <v>144</v>
      </c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5"/>
      <c r="AA27" s="33"/>
      <c r="AB27" s="33"/>
    </row>
    <row r="28" spans="1:28" ht="13.5" customHeight="1" thickBot="1">
      <c r="A28" s="59"/>
      <c r="B28" s="60"/>
      <c r="C28" s="210"/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5"/>
      <c r="AA28" s="33"/>
      <c r="AB28" s="33"/>
    </row>
    <row r="29" spans="1:28" ht="13.5" customHeight="1" thickTop="1">
      <c r="A29" s="56" t="s">
        <v>154</v>
      </c>
      <c r="B29" s="153" t="s">
        <v>155</v>
      </c>
      <c r="C29" s="154"/>
      <c r="D29" s="155"/>
      <c r="E29" s="61" t="s">
        <v>110</v>
      </c>
      <c r="F29" s="61" t="s">
        <v>110</v>
      </c>
      <c r="G29" s="61" t="s">
        <v>108</v>
      </c>
      <c r="H29" s="61" t="s">
        <v>108</v>
      </c>
      <c r="I29" s="61" t="s">
        <v>110</v>
      </c>
      <c r="J29" s="61" t="s">
        <v>110</v>
      </c>
      <c r="K29" s="61" t="s">
        <v>109</v>
      </c>
      <c r="L29" s="61" t="s">
        <v>109</v>
      </c>
      <c r="M29" s="61" t="s">
        <v>109</v>
      </c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2"/>
      <c r="AA29" s="33"/>
      <c r="AB29" s="33"/>
    </row>
    <row r="30" spans="1:28" ht="13.5" customHeight="1">
      <c r="A30" s="59"/>
      <c r="B30" s="211" t="s">
        <v>156</v>
      </c>
      <c r="C30" s="163"/>
      <c r="D30" s="164"/>
      <c r="E30" s="63" t="s">
        <v>157</v>
      </c>
      <c r="F30" s="63" t="s">
        <v>157</v>
      </c>
      <c r="G30" s="63" t="s">
        <v>157</v>
      </c>
      <c r="H30" s="63" t="s">
        <v>157</v>
      </c>
      <c r="I30" s="63" t="s">
        <v>157</v>
      </c>
      <c r="J30" s="63" t="s">
        <v>157</v>
      </c>
      <c r="K30" s="63" t="s">
        <v>157</v>
      </c>
      <c r="L30" s="63" t="s">
        <v>157</v>
      </c>
      <c r="M30" s="63" t="s">
        <v>157</v>
      </c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4"/>
      <c r="AA30" s="33"/>
      <c r="AB30" s="33"/>
    </row>
    <row r="31" spans="1:28" ht="52.15">
      <c r="A31" s="59"/>
      <c r="B31" s="211" t="s">
        <v>158</v>
      </c>
      <c r="C31" s="163"/>
      <c r="D31" s="164"/>
      <c r="E31" s="65">
        <v>44522</v>
      </c>
      <c r="F31" s="65">
        <v>44522</v>
      </c>
      <c r="G31" s="65">
        <v>44522</v>
      </c>
      <c r="H31" s="65">
        <v>44522</v>
      </c>
      <c r="I31" s="65">
        <v>44522</v>
      </c>
      <c r="J31" s="65">
        <v>44522</v>
      </c>
      <c r="K31" s="65">
        <v>44522</v>
      </c>
      <c r="L31" s="65">
        <v>44522</v>
      </c>
      <c r="M31" s="65">
        <v>44522</v>
      </c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79"/>
      <c r="AA31" s="80"/>
      <c r="AB31" s="33"/>
    </row>
    <row r="32" spans="1:28" ht="13.5" customHeight="1" thickBot="1">
      <c r="A32" s="66"/>
      <c r="B32" s="156" t="s">
        <v>159</v>
      </c>
      <c r="C32" s="157"/>
      <c r="D32" s="158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81"/>
      <c r="AA32" s="33"/>
      <c r="AB32" s="33"/>
    </row>
    <row r="33" spans="1:28" ht="13.5" customHeight="1" thickTop="1">
      <c r="A33" s="68"/>
      <c r="B33" s="38"/>
      <c r="C33" s="33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 spans="1:28" ht="13.5" customHeight="1">
      <c r="A34" s="33"/>
      <c r="B34" s="38"/>
      <c r="C34" s="33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 spans="1:28" ht="13.5" customHeight="1">
      <c r="A35" s="33"/>
      <c r="B35" s="38"/>
      <c r="C35" s="33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 spans="1:28" ht="13.5" customHeight="1">
      <c r="A36" s="33"/>
      <c r="B36" s="38"/>
      <c r="C36" s="33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 spans="1:28" ht="13.5" customHeight="1">
      <c r="A37" s="33"/>
      <c r="B37" s="38"/>
      <c r="C37" s="33"/>
      <c r="D37" s="34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 spans="1:28" ht="13.5" customHeight="1">
      <c r="A38" s="33"/>
      <c r="B38" s="38"/>
      <c r="C38" s="33"/>
      <c r="D38" s="34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 spans="1:28" ht="13.5" customHeight="1">
      <c r="A39" s="33"/>
      <c r="B39" s="38"/>
      <c r="C39" s="33"/>
      <c r="D39" s="34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 spans="1:28" ht="13.5" customHeight="1">
      <c r="A40" s="33"/>
      <c r="B40" s="38"/>
      <c r="C40" s="33"/>
      <c r="D40" s="34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 spans="1:28" ht="13.5" customHeight="1">
      <c r="A41" s="33"/>
      <c r="B41" s="38"/>
      <c r="C41" s="33"/>
      <c r="D41" s="34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 spans="1:28" ht="13.5" customHeight="1">
      <c r="A42" s="33"/>
      <c r="B42" s="38"/>
      <c r="C42" s="33"/>
      <c r="D42" s="34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spans="1:28" ht="13.5" customHeight="1">
      <c r="A43" s="33"/>
      <c r="B43" s="38"/>
      <c r="C43" s="33"/>
      <c r="D43" s="34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spans="1:28" ht="13.5" customHeight="1">
      <c r="A44" s="33"/>
      <c r="B44" s="38"/>
      <c r="C44" s="33"/>
      <c r="D44" s="34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spans="1:28" ht="13.5" customHeight="1">
      <c r="A45" s="33"/>
      <c r="B45" s="38"/>
      <c r="C45" s="33"/>
      <c r="D45" s="34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 spans="1:28" ht="13.5" customHeight="1">
      <c r="A46" s="33"/>
      <c r="B46" s="38"/>
      <c r="C46" s="33"/>
      <c r="D46" s="34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 spans="1:28" ht="13.5" customHeight="1">
      <c r="A47" s="33"/>
      <c r="B47" s="38"/>
      <c r="C47" s="33"/>
      <c r="D47" s="34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 spans="1:28" ht="13.5" customHeight="1">
      <c r="A48" s="33"/>
      <c r="B48" s="38"/>
      <c r="C48" s="33"/>
      <c r="D48" s="34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 spans="1:28" ht="13.5" customHeight="1">
      <c r="A49" s="33"/>
      <c r="B49" s="38"/>
      <c r="C49" s="33"/>
      <c r="D49" s="34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 spans="1:28" ht="13.5" customHeight="1">
      <c r="A50" s="33"/>
      <c r="B50" s="38"/>
      <c r="C50" s="33"/>
      <c r="D50" s="34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 spans="1:28" ht="13.5" customHeight="1">
      <c r="A51" s="33"/>
      <c r="B51" s="38"/>
      <c r="C51" s="33"/>
      <c r="D51" s="34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 spans="1:28" ht="13.5" customHeight="1">
      <c r="A52" s="33"/>
      <c r="B52" s="38"/>
      <c r="C52" s="33"/>
      <c r="D52" s="34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 spans="1:28" ht="13.5" customHeight="1">
      <c r="A53" s="33"/>
      <c r="B53" s="38"/>
      <c r="C53" s="33"/>
      <c r="D53" s="34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 spans="1:28" ht="13.5" customHeight="1">
      <c r="A54" s="33"/>
      <c r="B54" s="38"/>
      <c r="C54" s="33"/>
      <c r="D54" s="34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spans="1:28" ht="13.5" customHeight="1">
      <c r="A55" s="33"/>
      <c r="B55" s="38"/>
      <c r="C55" s="33"/>
      <c r="D55" s="34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 spans="1:28" ht="13.5" customHeight="1">
      <c r="A56" s="33"/>
      <c r="B56" s="38"/>
      <c r="C56" s="33"/>
      <c r="D56" s="34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 spans="1:28" ht="13.5" customHeight="1">
      <c r="A57" s="33"/>
      <c r="B57" s="38"/>
      <c r="C57" s="33"/>
      <c r="D57" s="34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 spans="1:28" ht="13.5" customHeight="1">
      <c r="A58" s="33"/>
      <c r="B58" s="38"/>
      <c r="C58" s="33"/>
      <c r="D58" s="34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 spans="1:28" ht="13.5" customHeight="1">
      <c r="A59" s="33"/>
      <c r="B59" s="38"/>
      <c r="C59" s="33"/>
      <c r="D59" s="34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 spans="1:28" ht="13.5" customHeight="1">
      <c r="A60" s="33"/>
      <c r="B60" s="38"/>
      <c r="C60" s="33"/>
      <c r="D60" s="34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 spans="1:28" ht="13.5" customHeight="1">
      <c r="A61" s="33"/>
      <c r="B61" s="38"/>
      <c r="C61" s="33"/>
      <c r="D61" s="34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spans="1:28" ht="13.5" customHeight="1">
      <c r="A62" s="33"/>
      <c r="B62" s="38"/>
      <c r="C62" s="33"/>
      <c r="D62" s="34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ht="13.5" customHeight="1">
      <c r="A63" s="33"/>
      <c r="B63" s="38"/>
      <c r="C63" s="33"/>
      <c r="D63" s="34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 spans="1:28" ht="13.5" customHeight="1">
      <c r="A64" s="33"/>
      <c r="B64" s="38"/>
      <c r="C64" s="33"/>
      <c r="D64" s="34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 spans="1:28" ht="13.5" customHeight="1">
      <c r="A65" s="33"/>
      <c r="B65" s="38"/>
      <c r="C65" s="33"/>
      <c r="D65" s="34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 spans="1:28" ht="13.5" customHeight="1">
      <c r="A66" s="33"/>
      <c r="B66" s="38"/>
      <c r="C66" s="33"/>
      <c r="D66" s="34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spans="1:28" ht="13.5" customHeight="1">
      <c r="A67" s="33"/>
      <c r="B67" s="38"/>
      <c r="C67" s="33"/>
      <c r="D67" s="34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 spans="1:28" ht="13.5" customHeight="1">
      <c r="A68" s="33"/>
      <c r="B68" s="38"/>
      <c r="C68" s="33"/>
      <c r="D68" s="34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 spans="1:28" ht="13.5" customHeight="1">
      <c r="A69" s="33"/>
      <c r="B69" s="38"/>
      <c r="C69" s="33"/>
      <c r="D69" s="34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ht="13.5" customHeight="1">
      <c r="A70" s="33"/>
      <c r="B70" s="38"/>
      <c r="C70" s="33"/>
      <c r="D70" s="34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 spans="1:28" ht="13.5" customHeight="1">
      <c r="A71" s="33"/>
      <c r="B71" s="38"/>
      <c r="C71" s="33"/>
      <c r="D71" s="34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 spans="1:28" ht="13.5" customHeight="1">
      <c r="A72" s="33"/>
      <c r="B72" s="38"/>
      <c r="C72" s="33"/>
      <c r="D72" s="34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 spans="1:28" ht="13.5" customHeight="1">
      <c r="A73" s="33"/>
      <c r="B73" s="38"/>
      <c r="C73" s="33"/>
      <c r="D73" s="34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 spans="1:28" ht="13.5" customHeight="1">
      <c r="A74" s="33"/>
      <c r="B74" s="38"/>
      <c r="C74" s="33"/>
      <c r="D74" s="34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spans="1:28" ht="13.5" customHeight="1">
      <c r="A75" s="33"/>
      <c r="B75" s="38"/>
      <c r="C75" s="33"/>
      <c r="D75" s="34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 spans="1:28" ht="13.5" customHeight="1">
      <c r="A76" s="33"/>
      <c r="B76" s="38"/>
      <c r="C76" s="33"/>
      <c r="D76" s="34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 spans="1:28" ht="13.5" customHeight="1">
      <c r="A77" s="33"/>
      <c r="B77" s="38"/>
      <c r="C77" s="33"/>
      <c r="D77" s="34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 spans="1:28" ht="13.5" customHeight="1">
      <c r="A78" s="33"/>
      <c r="B78" s="38"/>
      <c r="C78" s="33"/>
      <c r="D78" s="34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 spans="1:28" ht="13.5" customHeight="1">
      <c r="A79" s="33"/>
      <c r="B79" s="38"/>
      <c r="C79" s="33"/>
      <c r="D79" s="34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ht="13.5" customHeight="1">
      <c r="A80" s="33"/>
      <c r="B80" s="38"/>
      <c r="C80" s="33"/>
      <c r="D80" s="34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 spans="1:28" ht="13.5" customHeight="1">
      <c r="A81" s="33"/>
      <c r="B81" s="38"/>
      <c r="C81" s="33"/>
      <c r="D81" s="34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 spans="1:28" ht="13.5" customHeight="1">
      <c r="A82" s="33"/>
      <c r="B82" s="38"/>
      <c r="C82" s="33"/>
      <c r="D82" s="34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 spans="1:28" ht="13.5" customHeight="1">
      <c r="A83" s="33"/>
      <c r="B83" s="38"/>
      <c r="C83" s="33"/>
      <c r="D83" s="34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spans="1:28" ht="13.5" customHeight="1">
      <c r="A84" s="33"/>
      <c r="B84" s="38"/>
      <c r="C84" s="33"/>
      <c r="D84" s="34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spans="1:28" ht="13.5" customHeight="1">
      <c r="A85" s="33"/>
      <c r="B85" s="38"/>
      <c r="C85" s="33"/>
      <c r="D85" s="34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 spans="1:28" ht="13.5" customHeight="1">
      <c r="A86" s="33"/>
      <c r="B86" s="38"/>
      <c r="C86" s="33"/>
      <c r="D86" s="34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 spans="1:28" ht="13.5" customHeight="1">
      <c r="A87" s="33"/>
      <c r="B87" s="38"/>
      <c r="C87" s="33"/>
      <c r="D87" s="34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ht="13.5" customHeight="1">
      <c r="A88" s="33"/>
      <c r="B88" s="38"/>
      <c r="C88" s="33"/>
      <c r="D88" s="34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 spans="1:28" ht="13.5" customHeight="1">
      <c r="A89" s="33"/>
      <c r="B89" s="38"/>
      <c r="C89" s="33"/>
      <c r="D89" s="34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 spans="1:28" ht="13.5" customHeight="1">
      <c r="A90" s="33"/>
      <c r="B90" s="38"/>
      <c r="C90" s="33"/>
      <c r="D90" s="34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 spans="1:28" ht="13.5" customHeight="1">
      <c r="A91" s="33"/>
      <c r="B91" s="38"/>
      <c r="C91" s="33"/>
      <c r="D91" s="34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 spans="1:28" ht="13.5" customHeight="1">
      <c r="A92" s="33"/>
      <c r="B92" s="38"/>
      <c r="C92" s="33"/>
      <c r="D92" s="34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 spans="1:28" ht="13.5" customHeight="1">
      <c r="A93" s="33"/>
      <c r="B93" s="38"/>
      <c r="C93" s="33"/>
      <c r="D93" s="34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 spans="1:28" ht="13.5" customHeight="1">
      <c r="A94" s="33"/>
      <c r="B94" s="38"/>
      <c r="C94" s="33"/>
      <c r="D94" s="34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 spans="1:28" ht="13.5" customHeight="1">
      <c r="A95" s="33"/>
      <c r="B95" s="38"/>
      <c r="C95" s="33"/>
      <c r="D95" s="34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 spans="1:28" ht="13.5" customHeight="1">
      <c r="A96" s="33"/>
      <c r="B96" s="38"/>
      <c r="C96" s="33"/>
      <c r="D96" s="34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ht="13.5" customHeight="1">
      <c r="A97" s="33"/>
      <c r="B97" s="38"/>
      <c r="C97" s="33"/>
      <c r="D97" s="34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 spans="1:28" ht="13.5" customHeight="1">
      <c r="A98" s="33"/>
      <c r="B98" s="38"/>
      <c r="C98" s="33"/>
      <c r="D98" s="34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ht="13.5" customHeight="1">
      <c r="A99" s="33"/>
      <c r="B99" s="38"/>
      <c r="C99" s="33"/>
      <c r="D99" s="34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ht="13.5" customHeight="1">
      <c r="A100" s="33"/>
      <c r="B100" s="38"/>
      <c r="C100" s="33"/>
      <c r="D100" s="34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 spans="1:28" ht="13.5" customHeight="1">
      <c r="A101" s="33"/>
      <c r="B101" s="38"/>
      <c r="C101" s="33"/>
      <c r="D101" s="34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 spans="1:28" ht="13.5" customHeight="1">
      <c r="A102" s="33"/>
      <c r="B102" s="38"/>
      <c r="C102" s="33"/>
      <c r="D102" s="34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 spans="1:28" ht="13.5" customHeight="1">
      <c r="A103" s="33"/>
      <c r="B103" s="38"/>
      <c r="C103" s="33"/>
      <c r="D103" s="34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 spans="1:28" ht="13.5" customHeight="1">
      <c r="A104" s="33"/>
      <c r="B104" s="38"/>
      <c r="C104" s="33"/>
      <c r="D104" s="34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 spans="1:28" ht="13.5" customHeight="1">
      <c r="A105" s="33"/>
      <c r="B105" s="38"/>
      <c r="C105" s="33"/>
      <c r="D105" s="34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 spans="1:28" ht="13.5" customHeight="1">
      <c r="A106" s="33"/>
      <c r="B106" s="38"/>
      <c r="C106" s="33"/>
      <c r="D106" s="34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 spans="1:28" ht="13.5" customHeight="1">
      <c r="A107" s="33"/>
      <c r="B107" s="38"/>
      <c r="C107" s="33"/>
      <c r="D107" s="34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ht="13.5" customHeight="1">
      <c r="A108" s="33"/>
      <c r="B108" s="38"/>
      <c r="C108" s="33"/>
      <c r="D108" s="34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 spans="1:28" ht="13.5" customHeight="1">
      <c r="A109" s="33"/>
      <c r="B109" s="38"/>
      <c r="C109" s="33"/>
      <c r="D109" s="34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 spans="1:28" ht="13.5" customHeight="1">
      <c r="A110" s="33"/>
      <c r="B110" s="38"/>
      <c r="C110" s="33"/>
      <c r="D110" s="34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ht="13.5" customHeight="1">
      <c r="A111" s="33"/>
      <c r="B111" s="38"/>
      <c r="C111" s="33"/>
      <c r="D111" s="34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 spans="1:28" ht="13.5" customHeight="1">
      <c r="A112" s="33"/>
      <c r="B112" s="38"/>
      <c r="C112" s="33"/>
      <c r="D112" s="34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 spans="1:28" ht="13.5" customHeight="1">
      <c r="A113" s="33"/>
      <c r="B113" s="38"/>
      <c r="C113" s="33"/>
      <c r="D113" s="34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 spans="1:28" ht="13.5" customHeight="1">
      <c r="A114" s="33"/>
      <c r="B114" s="38"/>
      <c r="C114" s="33"/>
      <c r="D114" s="34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 spans="1:28" ht="13.5" customHeight="1">
      <c r="A115" s="33"/>
      <c r="B115" s="38"/>
      <c r="C115" s="33"/>
      <c r="D115" s="34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 spans="1:28" ht="13.5" customHeight="1">
      <c r="A116" s="33"/>
      <c r="B116" s="38"/>
      <c r="C116" s="33"/>
      <c r="D116" s="34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 spans="1:28" ht="13.5" customHeight="1">
      <c r="A117" s="33"/>
      <c r="B117" s="38"/>
      <c r="C117" s="33"/>
      <c r="D117" s="34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 spans="1:28" ht="13.5" customHeight="1">
      <c r="A118" s="33"/>
      <c r="B118" s="38"/>
      <c r="C118" s="33"/>
      <c r="D118" s="34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 spans="1:28" ht="13.5" customHeight="1">
      <c r="A119" s="33"/>
      <c r="B119" s="38"/>
      <c r="C119" s="33"/>
      <c r="D119" s="34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 spans="1:28" ht="13.5" customHeight="1">
      <c r="A120" s="33"/>
      <c r="B120" s="38"/>
      <c r="C120" s="33"/>
      <c r="D120" s="34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 spans="1:28" ht="13.5" customHeight="1">
      <c r="A121" s="33"/>
      <c r="B121" s="38"/>
      <c r="C121" s="33"/>
      <c r="D121" s="34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 spans="1:28" ht="13.5" customHeight="1">
      <c r="A122" s="33"/>
      <c r="B122" s="38"/>
      <c r="C122" s="33"/>
      <c r="D122" s="34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 spans="1:28" ht="13.5" customHeight="1">
      <c r="A123" s="33"/>
      <c r="B123" s="38"/>
      <c r="C123" s="33"/>
      <c r="D123" s="34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ht="13.5" customHeight="1">
      <c r="A124" s="33"/>
      <c r="B124" s="38"/>
      <c r="C124" s="33"/>
      <c r="D124" s="34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 spans="1:28" ht="13.5" customHeight="1">
      <c r="A125" s="33"/>
      <c r="B125" s="38"/>
      <c r="C125" s="33"/>
      <c r="D125" s="34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 spans="1:28" ht="13.5" customHeight="1">
      <c r="A126" s="33"/>
      <c r="B126" s="38"/>
      <c r="C126" s="33"/>
      <c r="D126" s="34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 spans="1:28" ht="13.5" customHeight="1">
      <c r="A127" s="33"/>
      <c r="B127" s="38"/>
      <c r="C127" s="33"/>
      <c r="D127" s="34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 spans="1:28" ht="13.5" customHeight="1">
      <c r="A128" s="33"/>
      <c r="B128" s="38"/>
      <c r="C128" s="33"/>
      <c r="D128" s="34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 spans="1:28" ht="13.5" customHeight="1">
      <c r="A129" s="33"/>
      <c r="B129" s="38"/>
      <c r="C129" s="33"/>
      <c r="D129" s="34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spans="1:28" ht="13.5" customHeight="1">
      <c r="A130" s="33"/>
      <c r="B130" s="38"/>
      <c r="C130" s="33"/>
      <c r="D130" s="34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spans="1:28" ht="13.5" customHeight="1">
      <c r="A131" s="33"/>
      <c r="B131" s="38"/>
      <c r="C131" s="33"/>
      <c r="D131" s="34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 spans="1:28" ht="13.5" customHeight="1">
      <c r="A132" s="33"/>
      <c r="B132" s="38"/>
      <c r="C132" s="33"/>
      <c r="D132" s="34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 spans="1:28" ht="13.5" customHeight="1">
      <c r="A133" s="33"/>
      <c r="B133" s="38"/>
      <c r="C133" s="33"/>
      <c r="D133" s="34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 spans="1:28" ht="13.5" customHeight="1">
      <c r="A134" s="33"/>
      <c r="B134" s="38"/>
      <c r="C134" s="33"/>
      <c r="D134" s="34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ht="13.5" customHeight="1">
      <c r="A135" s="33"/>
      <c r="B135" s="38"/>
      <c r="C135" s="33"/>
      <c r="D135" s="34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 spans="1:28" ht="13.5" customHeight="1">
      <c r="A136" s="33"/>
      <c r="B136" s="38"/>
      <c r="C136" s="33"/>
      <c r="D136" s="34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 spans="1:28" ht="13.5" customHeight="1">
      <c r="A137" s="33"/>
      <c r="B137" s="38"/>
      <c r="C137" s="33"/>
      <c r="D137" s="34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 spans="1:28" ht="13.5" customHeight="1">
      <c r="A138" s="33"/>
      <c r="B138" s="38"/>
      <c r="C138" s="33"/>
      <c r="D138" s="34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 spans="1:28" ht="13.5" customHeight="1">
      <c r="A139" s="33"/>
      <c r="B139" s="38"/>
      <c r="C139" s="33"/>
      <c r="D139" s="34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 spans="1:28" ht="13.5" customHeight="1">
      <c r="A140" s="33"/>
      <c r="B140" s="38"/>
      <c r="C140" s="33"/>
      <c r="D140" s="34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 spans="1:28" ht="13.5" customHeight="1">
      <c r="A141" s="33"/>
      <c r="B141" s="38"/>
      <c r="C141" s="33"/>
      <c r="D141" s="34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 spans="1:28" ht="13.5" customHeight="1">
      <c r="A142" s="33"/>
      <c r="B142" s="38"/>
      <c r="C142" s="33"/>
      <c r="D142" s="34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 spans="1:28" ht="13.5" customHeight="1">
      <c r="A143" s="33"/>
      <c r="B143" s="38"/>
      <c r="C143" s="33"/>
      <c r="D143" s="34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 spans="1:28" ht="13.5" customHeight="1">
      <c r="A144" s="33"/>
      <c r="B144" s="38"/>
      <c r="C144" s="33"/>
      <c r="D144" s="34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 spans="1:28" ht="13.5" customHeight="1">
      <c r="A145" s="33"/>
      <c r="B145" s="38"/>
      <c r="C145" s="33"/>
      <c r="D145" s="34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 spans="1:28" ht="13.5" customHeight="1">
      <c r="A146" s="33"/>
      <c r="B146" s="38"/>
      <c r="C146" s="33"/>
      <c r="D146" s="34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 spans="1:28" ht="13.5" customHeight="1">
      <c r="A147" s="33"/>
      <c r="B147" s="38"/>
      <c r="C147" s="33"/>
      <c r="D147" s="34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ht="13.5" customHeight="1">
      <c r="A148" s="33"/>
      <c r="B148" s="38"/>
      <c r="C148" s="33"/>
      <c r="D148" s="34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ht="13.5" customHeight="1">
      <c r="A149" s="33"/>
      <c r="B149" s="38"/>
      <c r="C149" s="33"/>
      <c r="D149" s="34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ht="13.5" customHeight="1">
      <c r="A150" s="33"/>
      <c r="B150" s="38"/>
      <c r="C150" s="33"/>
      <c r="D150" s="34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ht="13.5" customHeight="1">
      <c r="A151" s="33"/>
      <c r="B151" s="38"/>
      <c r="C151" s="33"/>
      <c r="D151" s="34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ht="13.5" customHeight="1">
      <c r="A152" s="33"/>
      <c r="B152" s="38"/>
      <c r="C152" s="33"/>
      <c r="D152" s="34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ht="13.5" customHeight="1">
      <c r="A153" s="33"/>
      <c r="B153" s="38"/>
      <c r="C153" s="33"/>
      <c r="D153" s="34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ht="13.5" customHeight="1">
      <c r="A154" s="33"/>
      <c r="B154" s="38"/>
      <c r="C154" s="33"/>
      <c r="D154" s="34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 spans="1:28" ht="13.5" customHeight="1">
      <c r="A155" s="33"/>
      <c r="B155" s="38"/>
      <c r="C155" s="33"/>
      <c r="D155" s="34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 spans="1:28" ht="13.5" customHeight="1">
      <c r="A156" s="33"/>
      <c r="B156" s="38"/>
      <c r="C156" s="33"/>
      <c r="D156" s="34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ht="13.5" customHeight="1">
      <c r="A157" s="33"/>
      <c r="B157" s="38"/>
      <c r="C157" s="33"/>
      <c r="D157" s="34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 spans="1:28" ht="13.5" customHeight="1">
      <c r="A158" s="33"/>
      <c r="B158" s="38"/>
      <c r="C158" s="33"/>
      <c r="D158" s="34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spans="1:28" ht="13.5" customHeight="1">
      <c r="A159" s="33"/>
      <c r="B159" s="38"/>
      <c r="C159" s="33"/>
      <c r="D159" s="34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 spans="1:28" ht="13.5" customHeight="1">
      <c r="A160" s="33"/>
      <c r="B160" s="38"/>
      <c r="C160" s="33"/>
      <c r="D160" s="34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 spans="1:28" ht="13.5" customHeight="1">
      <c r="A161" s="33"/>
      <c r="B161" s="38"/>
      <c r="C161" s="33"/>
      <c r="D161" s="34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 spans="1:28" ht="13.5" customHeight="1">
      <c r="A162" s="33"/>
      <c r="B162" s="38"/>
      <c r="C162" s="33"/>
      <c r="D162" s="34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 spans="1:28" ht="13.5" customHeight="1">
      <c r="A163" s="33"/>
      <c r="B163" s="38"/>
      <c r="C163" s="33"/>
      <c r="D163" s="34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 spans="1:28" ht="13.5" customHeight="1">
      <c r="A164" s="33"/>
      <c r="B164" s="38"/>
      <c r="C164" s="33"/>
      <c r="D164" s="34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 spans="1:28" ht="13.5" customHeight="1">
      <c r="A165" s="33"/>
      <c r="B165" s="38"/>
      <c r="C165" s="33"/>
      <c r="D165" s="34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 spans="1:28" ht="13.5" customHeight="1">
      <c r="A166" s="33"/>
      <c r="B166" s="38"/>
      <c r="C166" s="33"/>
      <c r="D166" s="34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 spans="1:28" ht="13.5" customHeight="1">
      <c r="A167" s="33"/>
      <c r="B167" s="38"/>
      <c r="C167" s="33"/>
      <c r="D167" s="34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 spans="1:28" ht="13.5" customHeight="1">
      <c r="A168" s="33"/>
      <c r="B168" s="38"/>
      <c r="C168" s="33"/>
      <c r="D168" s="34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spans="1:28" ht="13.5" customHeight="1">
      <c r="A169" s="33"/>
      <c r="B169" s="38"/>
      <c r="C169" s="33"/>
      <c r="D169" s="34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 spans="1:28" ht="13.5" customHeight="1">
      <c r="A170" s="33"/>
      <c r="B170" s="38"/>
      <c r="C170" s="33"/>
      <c r="D170" s="34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 spans="1:28" ht="13.5" customHeight="1">
      <c r="A171" s="33"/>
      <c r="B171" s="38"/>
      <c r="C171" s="33"/>
      <c r="D171" s="34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 spans="1:28" ht="13.5" customHeight="1">
      <c r="A172" s="33"/>
      <c r="B172" s="38"/>
      <c r="C172" s="33"/>
      <c r="D172" s="34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 spans="1:28" ht="13.5" customHeight="1">
      <c r="A173" s="33"/>
      <c r="B173" s="38"/>
      <c r="C173" s="33"/>
      <c r="D173" s="34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 spans="1:28" ht="13.5" customHeight="1">
      <c r="A174" s="33"/>
      <c r="B174" s="38"/>
      <c r="C174" s="33"/>
      <c r="D174" s="34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 spans="1:28" ht="13.5" customHeight="1">
      <c r="A175" s="33"/>
      <c r="B175" s="38"/>
      <c r="C175" s="33"/>
      <c r="D175" s="34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 spans="1:28" ht="13.5" customHeight="1">
      <c r="A176" s="33"/>
      <c r="B176" s="38"/>
      <c r="C176" s="33"/>
      <c r="D176" s="34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ht="13.5" customHeight="1">
      <c r="A177" s="33"/>
      <c r="B177" s="38"/>
      <c r="C177" s="33"/>
      <c r="D177" s="34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ht="13.5" customHeight="1">
      <c r="A178" s="33"/>
      <c r="B178" s="38"/>
      <c r="C178" s="33"/>
      <c r="D178" s="34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 spans="1:28" ht="13.5" customHeight="1">
      <c r="A179" s="33"/>
      <c r="B179" s="38"/>
      <c r="C179" s="33"/>
      <c r="D179" s="34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 spans="1:28" ht="13.5" customHeight="1">
      <c r="A180" s="33"/>
      <c r="B180" s="38"/>
      <c r="C180" s="33"/>
      <c r="D180" s="34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 spans="1:28" ht="13.5" customHeight="1">
      <c r="A181" s="33"/>
      <c r="B181" s="38"/>
      <c r="C181" s="33"/>
      <c r="D181" s="34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 spans="1:28" ht="13.5" customHeight="1">
      <c r="A182" s="33"/>
      <c r="B182" s="38"/>
      <c r="C182" s="33"/>
      <c r="D182" s="34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 spans="1:28" ht="13.5" customHeight="1">
      <c r="A183" s="33"/>
      <c r="B183" s="38"/>
      <c r="C183" s="33"/>
      <c r="D183" s="34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 spans="1:28" ht="13.5" customHeight="1">
      <c r="A184" s="33"/>
      <c r="B184" s="38"/>
      <c r="C184" s="33"/>
      <c r="D184" s="34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 spans="1:28" ht="13.5" customHeight="1">
      <c r="A185" s="33"/>
      <c r="B185" s="38"/>
      <c r="C185" s="33"/>
      <c r="D185" s="34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 spans="1:28" ht="13.5" customHeight="1">
      <c r="A186" s="33"/>
      <c r="B186" s="38"/>
      <c r="C186" s="33"/>
      <c r="D186" s="34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 spans="1:28" ht="13.5" customHeight="1">
      <c r="A187" s="33"/>
      <c r="B187" s="38"/>
      <c r="C187" s="33"/>
      <c r="D187" s="34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 spans="1:28" ht="13.5" customHeight="1">
      <c r="A188" s="33"/>
      <c r="B188" s="38"/>
      <c r="C188" s="33"/>
      <c r="D188" s="34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 spans="1:28" ht="13.5" customHeight="1">
      <c r="A189" s="33"/>
      <c r="B189" s="38"/>
      <c r="C189" s="33"/>
      <c r="D189" s="34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 spans="1:28" ht="13.5" customHeight="1">
      <c r="A190" s="33"/>
      <c r="B190" s="38"/>
      <c r="C190" s="33"/>
      <c r="D190" s="34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 spans="1:28" ht="13.5" customHeight="1">
      <c r="A191" s="33"/>
      <c r="B191" s="38"/>
      <c r="C191" s="33"/>
      <c r="D191" s="34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 spans="1:28" ht="13.5" customHeight="1">
      <c r="A192" s="33"/>
      <c r="B192" s="38"/>
      <c r="C192" s="33"/>
      <c r="D192" s="34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 spans="1:28" ht="13.5" customHeight="1">
      <c r="A193" s="33"/>
      <c r="B193" s="38"/>
      <c r="C193" s="33"/>
      <c r="D193" s="34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 spans="1:28" ht="13.5" customHeight="1">
      <c r="A194" s="33"/>
      <c r="B194" s="38"/>
      <c r="C194" s="33"/>
      <c r="D194" s="34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 spans="1:28" ht="13.5" customHeight="1">
      <c r="A195" s="33"/>
      <c r="B195" s="38"/>
      <c r="C195" s="33"/>
      <c r="D195" s="34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ht="13.5" customHeight="1">
      <c r="A196" s="33"/>
      <c r="B196" s="38"/>
      <c r="C196" s="33"/>
      <c r="D196" s="34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 spans="1:28" ht="13.5" customHeight="1">
      <c r="A197" s="33"/>
      <c r="B197" s="38"/>
      <c r="C197" s="33"/>
      <c r="D197" s="34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 spans="1:28" ht="13.5" customHeight="1">
      <c r="A198" s="33"/>
      <c r="B198" s="38"/>
      <c r="C198" s="33"/>
      <c r="D198" s="34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 spans="1:28" ht="13.5" customHeight="1">
      <c r="A199" s="33"/>
      <c r="B199" s="38"/>
      <c r="C199" s="33"/>
      <c r="D199" s="34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 spans="1:28" ht="13.5" customHeight="1">
      <c r="A200" s="33"/>
      <c r="B200" s="38"/>
      <c r="C200" s="33"/>
      <c r="D200" s="34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 spans="1:28" ht="13.5" customHeight="1">
      <c r="A201" s="33"/>
      <c r="B201" s="38"/>
      <c r="C201" s="33"/>
      <c r="D201" s="34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 spans="1:28" ht="13.5" customHeight="1">
      <c r="A202" s="33"/>
      <c r="B202" s="38"/>
      <c r="C202" s="33"/>
      <c r="D202" s="34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 spans="1:28" ht="13.5" customHeight="1">
      <c r="A203" s="33"/>
      <c r="B203" s="38"/>
      <c r="C203" s="33"/>
      <c r="D203" s="34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 spans="1:28" ht="13.5" customHeight="1">
      <c r="A204" s="33"/>
      <c r="B204" s="38"/>
      <c r="C204" s="33"/>
      <c r="D204" s="34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 spans="1:28" ht="13.5" customHeight="1">
      <c r="A205" s="33"/>
      <c r="B205" s="38"/>
      <c r="C205" s="33"/>
      <c r="D205" s="34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 spans="1:28" ht="13.5" customHeight="1">
      <c r="A206" s="33"/>
      <c r="B206" s="38"/>
      <c r="C206" s="33"/>
      <c r="D206" s="34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 spans="1:28" ht="13.5" customHeight="1">
      <c r="A207" s="33"/>
      <c r="B207" s="38"/>
      <c r="C207" s="33"/>
      <c r="D207" s="34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 spans="1:28" ht="13.5" customHeight="1">
      <c r="A208" s="33"/>
      <c r="B208" s="38"/>
      <c r="C208" s="33"/>
      <c r="D208" s="34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 spans="1:28" ht="13.5" customHeight="1">
      <c r="A209" s="33"/>
      <c r="B209" s="38"/>
      <c r="C209" s="33"/>
      <c r="D209" s="34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 spans="1:28" ht="13.5" customHeight="1">
      <c r="A210" s="33"/>
      <c r="B210" s="38"/>
      <c r="C210" s="33"/>
      <c r="D210" s="34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 spans="1:28" ht="13.5" customHeight="1">
      <c r="A211" s="33"/>
      <c r="B211" s="38"/>
      <c r="C211" s="33"/>
      <c r="D211" s="34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 spans="1:28" ht="13.5" customHeight="1">
      <c r="A212" s="33"/>
      <c r="B212" s="38"/>
      <c r="C212" s="33"/>
      <c r="D212" s="34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 spans="1:28" ht="13.5" customHeight="1">
      <c r="A213" s="33"/>
      <c r="B213" s="38"/>
      <c r="C213" s="33"/>
      <c r="D213" s="34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 spans="1:28" ht="13.5" customHeight="1">
      <c r="A214" s="33"/>
      <c r="B214" s="38"/>
      <c r="C214" s="33"/>
      <c r="D214" s="34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 spans="1:28" ht="13.5" customHeight="1">
      <c r="A215" s="33"/>
      <c r="B215" s="38"/>
      <c r="C215" s="33"/>
      <c r="D215" s="34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 spans="1:28" ht="13.5" customHeight="1">
      <c r="A216" s="33"/>
      <c r="B216" s="38"/>
      <c r="C216" s="33"/>
      <c r="D216" s="34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ht="13.5" customHeight="1">
      <c r="A217" s="33"/>
      <c r="B217" s="38"/>
      <c r="C217" s="33"/>
      <c r="D217" s="34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 spans="1:28" ht="13.5" customHeight="1">
      <c r="A218" s="33"/>
      <c r="B218" s="38"/>
      <c r="C218" s="33"/>
      <c r="D218" s="34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 spans="1:28" ht="13.5" customHeight="1">
      <c r="A219" s="33"/>
      <c r="B219" s="38"/>
      <c r="C219" s="33"/>
      <c r="D219" s="34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 spans="1:28" ht="13.5" customHeight="1">
      <c r="A220" s="33"/>
      <c r="B220" s="38"/>
      <c r="C220" s="33"/>
      <c r="D220" s="34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 spans="1:28" ht="13.5" customHeight="1">
      <c r="A221" s="33"/>
      <c r="B221" s="38"/>
      <c r="C221" s="33"/>
      <c r="D221" s="34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</row>
    <row r="222" spans="1:28" ht="13.5" customHeight="1">
      <c r="A222" s="33"/>
      <c r="B222" s="38"/>
      <c r="C222" s="33"/>
      <c r="D222" s="34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</row>
    <row r="223" spans="1:28" ht="13.5" customHeight="1">
      <c r="A223" s="33"/>
      <c r="B223" s="38"/>
      <c r="C223" s="33"/>
      <c r="D223" s="34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</row>
    <row r="224" spans="1:28" ht="13.5" customHeight="1">
      <c r="A224" s="33"/>
      <c r="B224" s="38"/>
      <c r="C224" s="33"/>
      <c r="D224" s="34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</row>
    <row r="225" spans="1:28" ht="13.5" customHeight="1">
      <c r="A225" s="33"/>
      <c r="B225" s="38"/>
      <c r="C225" s="33"/>
      <c r="D225" s="34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</row>
    <row r="226" spans="1:28" ht="13.5" customHeight="1">
      <c r="A226" s="33"/>
      <c r="B226" s="38"/>
      <c r="C226" s="33"/>
      <c r="D226" s="34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</row>
    <row r="227" spans="1:28" ht="13.5" customHeight="1">
      <c r="A227" s="33"/>
      <c r="B227" s="38"/>
      <c r="C227" s="33"/>
      <c r="D227" s="34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</row>
    <row r="228" spans="1:28" ht="13.5" customHeight="1">
      <c r="A228" s="33"/>
      <c r="B228" s="38"/>
      <c r="C228" s="33"/>
      <c r="D228" s="34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</row>
    <row r="229" spans="1:28" ht="13.5" customHeight="1">
      <c r="A229" s="33"/>
      <c r="B229" s="38"/>
      <c r="C229" s="33"/>
      <c r="D229" s="34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</row>
    <row r="230" spans="1:28" ht="13.5" customHeight="1">
      <c r="A230" s="33"/>
      <c r="B230" s="38"/>
      <c r="C230" s="33"/>
      <c r="D230" s="34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</row>
    <row r="231" spans="1:28" ht="13.5" customHeight="1">
      <c r="A231" s="33"/>
      <c r="B231" s="38"/>
      <c r="C231" s="33"/>
      <c r="D231" s="34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 spans="1:28" ht="13.5" customHeight="1">
      <c r="A232" s="33"/>
      <c r="B232" s="38"/>
      <c r="C232" s="33"/>
      <c r="D232" s="34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 spans="1:28" ht="13.5" customHeight="1">
      <c r="A233" s="33"/>
      <c r="B233" s="38"/>
      <c r="C233" s="33"/>
      <c r="D233" s="34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 spans="1:28" ht="13.5" customHeight="1">
      <c r="A234" s="33"/>
      <c r="B234" s="38"/>
      <c r="C234" s="33"/>
      <c r="D234" s="34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</row>
    <row r="235" spans="1:28" ht="13.5" customHeight="1">
      <c r="A235" s="33"/>
      <c r="B235" s="38"/>
      <c r="C235" s="33"/>
      <c r="D235" s="34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</row>
    <row r="236" spans="1:28" ht="13.5" customHeight="1">
      <c r="A236" s="33"/>
      <c r="B236" s="38"/>
      <c r="C236" s="33"/>
      <c r="D236" s="34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ht="13.5" customHeight="1">
      <c r="A237" s="33"/>
      <c r="B237" s="38"/>
      <c r="C237" s="33"/>
      <c r="D237" s="34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ht="13.5" customHeight="1">
      <c r="A238" s="33"/>
      <c r="B238" s="38"/>
      <c r="C238" s="33"/>
      <c r="D238" s="34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</row>
    <row r="239" spans="1:28" ht="13.5" customHeight="1">
      <c r="A239" s="33"/>
      <c r="B239" s="38"/>
      <c r="C239" s="33"/>
      <c r="D239" s="34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</row>
    <row r="240" spans="1:28" ht="13.5" customHeight="1">
      <c r="A240" s="33"/>
      <c r="B240" s="38"/>
      <c r="C240" s="33"/>
      <c r="D240" s="34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</row>
    <row r="241" spans="1:28" ht="13.5" customHeight="1">
      <c r="A241" s="33"/>
      <c r="B241" s="38"/>
      <c r="C241" s="33"/>
      <c r="D241" s="34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</row>
    <row r="242" spans="1:28" ht="13.5" customHeight="1">
      <c r="A242" s="33"/>
      <c r="B242" s="38"/>
      <c r="C242" s="33"/>
      <c r="D242" s="34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</row>
    <row r="243" spans="1:28" ht="13.5" customHeight="1">
      <c r="A243" s="33"/>
      <c r="B243" s="38"/>
      <c r="C243" s="33"/>
      <c r="D243" s="34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 spans="1:28" ht="13.5" customHeight="1">
      <c r="A244" s="33"/>
      <c r="B244" s="38"/>
      <c r="C244" s="33"/>
      <c r="D244" s="34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</row>
    <row r="245" spans="1:28" ht="13.5" customHeight="1">
      <c r="A245" s="33"/>
      <c r="B245" s="38"/>
      <c r="C245" s="33"/>
      <c r="D245" s="34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 spans="1:28" ht="13.5" customHeight="1">
      <c r="A246" s="33"/>
      <c r="B246" s="38"/>
      <c r="C246" s="33"/>
      <c r="D246" s="34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ht="13.5" customHeight="1">
      <c r="A247" s="33"/>
      <c r="B247" s="38"/>
      <c r="C247" s="33"/>
      <c r="D247" s="34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 spans="1:28" ht="13.5" customHeight="1">
      <c r="A248" s="33"/>
      <c r="B248" s="38"/>
      <c r="C248" s="33"/>
      <c r="D248" s="34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</row>
    <row r="249" spans="1:28" ht="13.5" customHeight="1">
      <c r="A249" s="33"/>
      <c r="B249" s="38"/>
      <c r="C249" s="33"/>
      <c r="D249" s="34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 spans="1:28" ht="13.5" customHeight="1">
      <c r="A250" s="33"/>
      <c r="B250" s="38"/>
      <c r="C250" s="33"/>
      <c r="D250" s="34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</row>
    <row r="251" spans="1:28" ht="13.5" customHeight="1">
      <c r="A251" s="33"/>
      <c r="B251" s="38"/>
      <c r="C251" s="33"/>
      <c r="D251" s="34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</row>
    <row r="252" spans="1:28" ht="13.5" customHeight="1">
      <c r="A252" s="33"/>
      <c r="B252" s="38"/>
      <c r="C252" s="33"/>
      <c r="D252" s="34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</row>
    <row r="253" spans="1:28" ht="13.5" customHeight="1">
      <c r="A253" s="33"/>
      <c r="B253" s="38"/>
      <c r="C253" s="33"/>
      <c r="D253" s="34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 spans="1:28" ht="13.5" customHeight="1">
      <c r="A254" s="33"/>
      <c r="B254" s="38"/>
      <c r="C254" s="33"/>
      <c r="D254" s="34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</row>
    <row r="255" spans="1:28" ht="13.5" customHeight="1">
      <c r="A255" s="33"/>
      <c r="B255" s="38"/>
      <c r="C255" s="33"/>
      <c r="D255" s="34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</row>
    <row r="256" spans="1:28" ht="13.5" customHeight="1">
      <c r="A256" s="33"/>
      <c r="B256" s="38"/>
      <c r="C256" s="33"/>
      <c r="D256" s="34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</row>
    <row r="257" spans="1:28" ht="13.5" customHeight="1">
      <c r="A257" s="33"/>
      <c r="B257" s="38"/>
      <c r="C257" s="33"/>
      <c r="D257" s="34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</row>
    <row r="258" spans="1:28" ht="13.5" customHeight="1">
      <c r="A258" s="33"/>
      <c r="B258" s="38"/>
      <c r="C258" s="33"/>
      <c r="D258" s="34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ht="13.5" customHeight="1">
      <c r="A259" s="33"/>
      <c r="B259" s="38"/>
      <c r="C259" s="33"/>
      <c r="D259" s="34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ht="13.5" customHeight="1">
      <c r="A260" s="33"/>
      <c r="B260" s="38"/>
      <c r="C260" s="33"/>
      <c r="D260" s="34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ht="13.5" customHeight="1">
      <c r="A261" s="33"/>
      <c r="B261" s="38"/>
      <c r="C261" s="33"/>
      <c r="D261" s="34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ht="13.5" customHeight="1">
      <c r="A262" s="33"/>
      <c r="B262" s="38"/>
      <c r="C262" s="33"/>
      <c r="D262" s="34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</row>
    <row r="263" spans="1:28" ht="13.5" customHeight="1">
      <c r="A263" s="33"/>
      <c r="B263" s="38"/>
      <c r="C263" s="33"/>
      <c r="D263" s="34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</row>
    <row r="264" spans="1:28" ht="13.5" customHeight="1">
      <c r="A264" s="33"/>
      <c r="B264" s="38"/>
      <c r="C264" s="33"/>
      <c r="D264" s="34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</row>
    <row r="265" spans="1:28" ht="13.5" customHeight="1">
      <c r="A265" s="33"/>
      <c r="B265" s="38"/>
      <c r="C265" s="33"/>
      <c r="D265" s="34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</row>
    <row r="266" spans="1:28" ht="13.5" customHeight="1">
      <c r="A266" s="33"/>
      <c r="B266" s="38"/>
      <c r="C266" s="33"/>
      <c r="D266" s="34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</row>
    <row r="267" spans="1:28" ht="13.5" customHeight="1">
      <c r="A267" s="33"/>
      <c r="B267" s="38"/>
      <c r="C267" s="33"/>
      <c r="D267" s="34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 spans="1:28" ht="13.5" customHeight="1">
      <c r="A268" s="33"/>
      <c r="B268" s="38"/>
      <c r="C268" s="33"/>
      <c r="D268" s="34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</row>
    <row r="269" spans="1:28" ht="13.5" customHeight="1">
      <c r="A269" s="33"/>
      <c r="B269" s="38"/>
      <c r="C269" s="33"/>
      <c r="D269" s="34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 spans="1:28" ht="13.5" customHeight="1">
      <c r="A270" s="33"/>
      <c r="B270" s="38"/>
      <c r="C270" s="33"/>
      <c r="D270" s="34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</row>
    <row r="271" spans="1:28" ht="13.5" customHeight="1">
      <c r="A271" s="33"/>
      <c r="B271" s="38"/>
      <c r="C271" s="33"/>
      <c r="D271" s="34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 spans="1:28" ht="13.5" customHeight="1">
      <c r="A272" s="33"/>
      <c r="B272" s="38"/>
      <c r="C272" s="33"/>
      <c r="D272" s="34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</row>
    <row r="273" spans="1:28" ht="13.5" customHeight="1">
      <c r="A273" s="33"/>
      <c r="B273" s="38"/>
      <c r="C273" s="33"/>
      <c r="D273" s="34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</row>
    <row r="274" spans="1:28" ht="13.5" customHeight="1">
      <c r="A274" s="33"/>
      <c r="B274" s="38"/>
      <c r="C274" s="33"/>
      <c r="D274" s="34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</row>
    <row r="275" spans="1:28" ht="13.5" customHeight="1">
      <c r="A275" s="33"/>
      <c r="B275" s="38"/>
      <c r="C275" s="33"/>
      <c r="D275" s="34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 spans="1:28" ht="13.5" customHeight="1">
      <c r="A276" s="33"/>
      <c r="B276" s="38"/>
      <c r="C276" s="33"/>
      <c r="D276" s="34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</row>
    <row r="277" spans="1:28" ht="13.5" customHeight="1">
      <c r="A277" s="33"/>
      <c r="B277" s="38"/>
      <c r="C277" s="33"/>
      <c r="D277" s="34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 spans="1:28" ht="13.5" customHeight="1">
      <c r="A278" s="33"/>
      <c r="B278" s="38"/>
      <c r="C278" s="33"/>
      <c r="D278" s="34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</row>
    <row r="279" spans="1:28" ht="13.5" customHeight="1">
      <c r="A279" s="33"/>
      <c r="B279" s="38"/>
      <c r="C279" s="33"/>
      <c r="D279" s="34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</row>
    <row r="280" spans="1:28" ht="13.5" customHeight="1">
      <c r="A280" s="33"/>
      <c r="B280" s="38"/>
      <c r="C280" s="33"/>
      <c r="D280" s="34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</row>
    <row r="281" spans="1:28" ht="13.5" customHeight="1">
      <c r="A281" s="33"/>
      <c r="B281" s="38"/>
      <c r="C281" s="33"/>
      <c r="D281" s="34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</row>
    <row r="282" spans="1:28" ht="13.5" customHeight="1">
      <c r="A282" s="33"/>
      <c r="B282" s="38"/>
      <c r="C282" s="33"/>
      <c r="D282" s="34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</row>
    <row r="283" spans="1:28" ht="13.5" customHeight="1">
      <c r="A283" s="33"/>
      <c r="B283" s="38"/>
      <c r="C283" s="33"/>
      <c r="D283" s="34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</row>
    <row r="284" spans="1:28" ht="13.5" customHeight="1">
      <c r="A284" s="33"/>
      <c r="B284" s="38"/>
      <c r="C284" s="33"/>
      <c r="D284" s="34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</row>
    <row r="285" spans="1:28" ht="13.5" customHeight="1">
      <c r="A285" s="33"/>
      <c r="B285" s="38"/>
      <c r="C285" s="33"/>
      <c r="D285" s="34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 spans="1:28" ht="13.5" customHeight="1">
      <c r="A286" s="33"/>
      <c r="B286" s="38"/>
      <c r="C286" s="33"/>
      <c r="D286" s="34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</row>
    <row r="287" spans="1:28" ht="13.5" customHeight="1">
      <c r="A287" s="33"/>
      <c r="B287" s="38"/>
      <c r="C287" s="33"/>
      <c r="D287" s="34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</row>
    <row r="288" spans="1:28" ht="13.5" customHeight="1">
      <c r="A288" s="33"/>
      <c r="B288" s="38"/>
      <c r="C288" s="33"/>
      <c r="D288" s="34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</row>
    <row r="289" spans="1:28" ht="13.5" customHeight="1">
      <c r="A289" s="33"/>
      <c r="B289" s="38"/>
      <c r="C289" s="33"/>
      <c r="D289" s="34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</row>
    <row r="290" spans="1:28" ht="13.5" customHeight="1">
      <c r="A290" s="33"/>
      <c r="B290" s="38"/>
      <c r="C290" s="33"/>
      <c r="D290" s="34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</row>
    <row r="291" spans="1:28" ht="13.5" customHeight="1">
      <c r="A291" s="33"/>
      <c r="B291" s="38"/>
      <c r="C291" s="33"/>
      <c r="D291" s="34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 spans="1:28" ht="13.5" customHeight="1">
      <c r="A292" s="33"/>
      <c r="B292" s="38"/>
      <c r="C292" s="33"/>
      <c r="D292" s="34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</row>
    <row r="293" spans="1:28" ht="13.5" customHeight="1">
      <c r="A293" s="33"/>
      <c r="B293" s="38"/>
      <c r="C293" s="33"/>
      <c r="D293" s="34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 spans="1:28" ht="13.5" customHeight="1">
      <c r="A294" s="33"/>
      <c r="B294" s="38"/>
      <c r="C294" s="33"/>
      <c r="D294" s="34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</row>
    <row r="295" spans="1:28" ht="13.5" customHeight="1">
      <c r="A295" s="33"/>
      <c r="B295" s="38"/>
      <c r="C295" s="33"/>
      <c r="D295" s="34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 spans="1:28" ht="13.5" customHeight="1">
      <c r="A296" s="33"/>
      <c r="B296" s="38"/>
      <c r="C296" s="33"/>
      <c r="D296" s="34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</row>
    <row r="297" spans="1:28" ht="13.5" customHeight="1">
      <c r="A297" s="33"/>
      <c r="B297" s="38"/>
      <c r="C297" s="33"/>
      <c r="D297" s="34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</row>
    <row r="298" spans="1:28" ht="13.5" customHeight="1">
      <c r="A298" s="33"/>
      <c r="B298" s="38"/>
      <c r="C298" s="33"/>
      <c r="D298" s="34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</row>
    <row r="299" spans="1:28" ht="13.5" customHeight="1">
      <c r="A299" s="33"/>
      <c r="B299" s="38"/>
      <c r="C299" s="33"/>
      <c r="D299" s="34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 spans="1:28" ht="13.5" customHeight="1">
      <c r="A300" s="33"/>
      <c r="B300" s="38"/>
      <c r="C300" s="33"/>
      <c r="D300" s="34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</row>
    <row r="301" spans="1:28" ht="13.5" customHeight="1">
      <c r="A301" s="33"/>
      <c r="B301" s="38"/>
      <c r="C301" s="33"/>
      <c r="D301" s="34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 spans="1:28" ht="13.5" customHeight="1">
      <c r="A302" s="33"/>
      <c r="B302" s="38"/>
      <c r="C302" s="33"/>
      <c r="D302" s="34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</row>
    <row r="303" spans="1:28" ht="13.5" customHeight="1">
      <c r="A303" s="33"/>
      <c r="B303" s="38"/>
      <c r="C303" s="33"/>
      <c r="D303" s="34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</row>
    <row r="304" spans="1:28" ht="13.5" customHeight="1">
      <c r="A304" s="33"/>
      <c r="B304" s="38"/>
      <c r="C304" s="33"/>
      <c r="D304" s="34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</row>
    <row r="305" spans="1:28" ht="13.5" customHeight="1">
      <c r="A305" s="33"/>
      <c r="B305" s="38"/>
      <c r="C305" s="33"/>
      <c r="D305" s="34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</row>
    <row r="306" spans="1:28" ht="13.5" customHeight="1">
      <c r="A306" s="33"/>
      <c r="B306" s="38"/>
      <c r="C306" s="33"/>
      <c r="D306" s="34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</row>
    <row r="307" spans="1:28" ht="13.5" customHeight="1">
      <c r="A307" s="33"/>
      <c r="B307" s="38"/>
      <c r="C307" s="33"/>
      <c r="D307" s="34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 spans="1:28" ht="13.5" customHeight="1">
      <c r="A308" s="33"/>
      <c r="B308" s="38"/>
      <c r="C308" s="33"/>
      <c r="D308" s="34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</row>
    <row r="309" spans="1:28" ht="13.5" customHeight="1">
      <c r="A309" s="33"/>
      <c r="B309" s="38"/>
      <c r="C309" s="33"/>
      <c r="D309" s="34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 spans="1:28" ht="13.5" customHeight="1">
      <c r="A310" s="33"/>
      <c r="B310" s="38"/>
      <c r="C310" s="33"/>
      <c r="D310" s="34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</row>
    <row r="311" spans="1:28" ht="13.5" customHeight="1">
      <c r="A311" s="33"/>
      <c r="B311" s="38"/>
      <c r="C311" s="33"/>
      <c r="D311" s="34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</row>
    <row r="312" spans="1:28" ht="13.5" customHeight="1">
      <c r="A312" s="33"/>
      <c r="B312" s="38"/>
      <c r="C312" s="33"/>
      <c r="D312" s="34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</row>
    <row r="313" spans="1:28" ht="13.5" customHeight="1">
      <c r="A313" s="33"/>
      <c r="B313" s="38"/>
      <c r="C313" s="33"/>
      <c r="D313" s="34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</row>
    <row r="314" spans="1:28" ht="13.5" customHeight="1">
      <c r="A314" s="33"/>
      <c r="B314" s="38"/>
      <c r="C314" s="33"/>
      <c r="D314" s="34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</row>
    <row r="315" spans="1:28" ht="13.5" customHeight="1">
      <c r="A315" s="33"/>
      <c r="B315" s="38"/>
      <c r="C315" s="33"/>
      <c r="D315" s="34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</row>
    <row r="316" spans="1:28" ht="13.5" customHeight="1">
      <c r="A316" s="33"/>
      <c r="B316" s="38"/>
      <c r="C316" s="33"/>
      <c r="D316" s="34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</row>
    <row r="317" spans="1:28" ht="13.5" customHeight="1">
      <c r="A317" s="33"/>
      <c r="B317" s="38"/>
      <c r="C317" s="33"/>
      <c r="D317" s="34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 spans="1:28" ht="13.5" customHeight="1">
      <c r="A318" s="33"/>
      <c r="B318" s="38"/>
      <c r="C318" s="33"/>
      <c r="D318" s="34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</row>
    <row r="319" spans="1:28" ht="13.5" customHeight="1">
      <c r="A319" s="33"/>
      <c r="B319" s="38"/>
      <c r="C319" s="33"/>
      <c r="D319" s="34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</row>
    <row r="320" spans="1:28" ht="13.5" customHeight="1">
      <c r="A320" s="33"/>
      <c r="B320" s="38"/>
      <c r="C320" s="33"/>
      <c r="D320" s="34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</row>
    <row r="321" spans="1:28" ht="13.5" customHeight="1">
      <c r="A321" s="33"/>
      <c r="B321" s="38"/>
      <c r="C321" s="33"/>
      <c r="D321" s="34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</row>
    <row r="322" spans="1:28" ht="13.5" customHeight="1">
      <c r="A322" s="33"/>
      <c r="B322" s="38"/>
      <c r="C322" s="33"/>
      <c r="D322" s="34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</row>
    <row r="323" spans="1:28" ht="13.5" customHeight="1">
      <c r="A323" s="33"/>
      <c r="B323" s="38"/>
      <c r="C323" s="33"/>
      <c r="D323" s="34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 spans="1:28" ht="13.5" customHeight="1">
      <c r="A324" s="33"/>
      <c r="B324" s="38"/>
      <c r="C324" s="33"/>
      <c r="D324" s="34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</row>
    <row r="325" spans="1:28" ht="13.5" customHeight="1">
      <c r="A325" s="33"/>
      <c r="B325" s="38"/>
      <c r="C325" s="33"/>
      <c r="D325" s="34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 spans="1:28" ht="13.5" customHeight="1">
      <c r="A326" s="33"/>
      <c r="B326" s="38"/>
      <c r="C326" s="33"/>
      <c r="D326" s="34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</row>
    <row r="327" spans="1:28" ht="13.5" customHeight="1">
      <c r="A327" s="33"/>
      <c r="B327" s="38"/>
      <c r="C327" s="33"/>
      <c r="D327" s="34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</row>
    <row r="328" spans="1:28" ht="13.5" customHeight="1">
      <c r="A328" s="33"/>
      <c r="B328" s="38"/>
      <c r="C328" s="33"/>
      <c r="D328" s="34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</row>
    <row r="329" spans="1:28" ht="13.5" customHeight="1">
      <c r="A329" s="33"/>
      <c r="B329" s="38"/>
      <c r="C329" s="33"/>
      <c r="D329" s="34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</row>
    <row r="330" spans="1:28" ht="13.5" customHeight="1">
      <c r="A330" s="33"/>
      <c r="B330" s="38"/>
      <c r="C330" s="33"/>
      <c r="D330" s="34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</row>
    <row r="331" spans="1:28" ht="13.5" customHeight="1">
      <c r="A331" s="33"/>
      <c r="B331" s="38"/>
      <c r="C331" s="33"/>
      <c r="D331" s="34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 spans="1:28" ht="13.5" customHeight="1">
      <c r="A332" s="33"/>
      <c r="B332" s="38"/>
      <c r="C332" s="33"/>
      <c r="D332" s="34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</row>
    <row r="333" spans="1:28" ht="13.5" customHeight="1">
      <c r="A333" s="33"/>
      <c r="B333" s="38"/>
      <c r="C333" s="33"/>
      <c r="D333" s="34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 spans="1:28" ht="13.5" customHeight="1">
      <c r="A334" s="33"/>
      <c r="B334" s="38"/>
      <c r="C334" s="33"/>
      <c r="D334" s="34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</row>
    <row r="335" spans="1:28" ht="13.5" customHeight="1">
      <c r="A335" s="33"/>
      <c r="B335" s="38"/>
      <c r="C335" s="33"/>
      <c r="D335" s="34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</row>
    <row r="336" spans="1:28" ht="13.5" customHeight="1">
      <c r="A336" s="33"/>
      <c r="B336" s="38"/>
      <c r="C336" s="33"/>
      <c r="D336" s="34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</row>
    <row r="337" spans="1:28" ht="13.5" customHeight="1">
      <c r="A337" s="33"/>
      <c r="B337" s="38"/>
      <c r="C337" s="33"/>
      <c r="D337" s="34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</row>
    <row r="338" spans="1:28" ht="13.5" customHeight="1">
      <c r="A338" s="33"/>
      <c r="B338" s="38"/>
      <c r="C338" s="33"/>
      <c r="D338" s="34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</row>
    <row r="339" spans="1:28" ht="13.5" customHeight="1">
      <c r="A339" s="33"/>
      <c r="B339" s="38"/>
      <c r="C339" s="33"/>
      <c r="D339" s="34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 spans="1:28" ht="13.5" customHeight="1">
      <c r="A340" s="33"/>
      <c r="B340" s="38"/>
      <c r="C340" s="33"/>
      <c r="D340" s="34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</row>
    <row r="341" spans="1:28" ht="13.5" customHeight="1">
      <c r="A341" s="33"/>
      <c r="B341" s="38"/>
      <c r="C341" s="33"/>
      <c r="D341" s="34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 spans="1:28" ht="13.5" customHeight="1">
      <c r="A342" s="33"/>
      <c r="B342" s="38"/>
      <c r="C342" s="33"/>
      <c r="D342" s="34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</row>
    <row r="343" spans="1:28" ht="13.5" customHeight="1">
      <c r="A343" s="33"/>
      <c r="B343" s="38"/>
      <c r="C343" s="33"/>
      <c r="D343" s="34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</row>
    <row r="344" spans="1:28" ht="13.5" customHeight="1">
      <c r="A344" s="33"/>
      <c r="B344" s="38"/>
      <c r="C344" s="33"/>
      <c r="D344" s="34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</row>
    <row r="345" spans="1:28" ht="13.5" customHeight="1">
      <c r="A345" s="33"/>
      <c r="B345" s="38"/>
      <c r="C345" s="33"/>
      <c r="D345" s="34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</row>
    <row r="346" spans="1:28" ht="13.5" customHeight="1">
      <c r="A346" s="33"/>
      <c r="B346" s="38"/>
      <c r="C346" s="33"/>
      <c r="D346" s="34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</row>
    <row r="347" spans="1:28" ht="13.5" customHeight="1">
      <c r="A347" s="33"/>
      <c r="B347" s="38"/>
      <c r="C347" s="33"/>
      <c r="D347" s="34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</row>
    <row r="348" spans="1:28" ht="13.5" customHeight="1">
      <c r="A348" s="33"/>
      <c r="B348" s="38"/>
      <c r="C348" s="33"/>
      <c r="D348" s="34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</row>
    <row r="349" spans="1:28" ht="13.5" customHeight="1">
      <c r="A349" s="33"/>
      <c r="B349" s="38"/>
      <c r="C349" s="33"/>
      <c r="D349" s="34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</row>
    <row r="350" spans="1:28" ht="13.5" customHeight="1">
      <c r="A350" s="33"/>
      <c r="B350" s="38"/>
      <c r="C350" s="33"/>
      <c r="D350" s="34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 spans="1:28" ht="13.5" customHeight="1">
      <c r="A351" s="33"/>
      <c r="B351" s="38"/>
      <c r="C351" s="33"/>
      <c r="D351" s="34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</row>
    <row r="352" spans="1:28" ht="13.5" customHeight="1">
      <c r="A352" s="33"/>
      <c r="B352" s="38"/>
      <c r="C352" s="33"/>
      <c r="D352" s="34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 spans="1:28" ht="13.5" customHeight="1">
      <c r="A353" s="33"/>
      <c r="B353" s="38"/>
      <c r="C353" s="33"/>
      <c r="D353" s="34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 spans="1:28" ht="13.5" customHeight="1">
      <c r="A354" s="33"/>
      <c r="B354" s="38"/>
      <c r="C354" s="33"/>
      <c r="D354" s="34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 spans="1:28" ht="13.5" customHeight="1">
      <c r="A355" s="33"/>
      <c r="B355" s="38"/>
      <c r="C355" s="33"/>
      <c r="D355" s="34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 spans="1:28" ht="13.5" customHeight="1">
      <c r="A356" s="33"/>
      <c r="B356" s="38"/>
      <c r="C356" s="33"/>
      <c r="D356" s="34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 spans="1:28" ht="13.5" customHeight="1">
      <c r="A357" s="33"/>
      <c r="B357" s="38"/>
      <c r="C357" s="33"/>
      <c r="D357" s="34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</row>
    <row r="358" spans="1:28" ht="13.5" customHeight="1">
      <c r="A358" s="33"/>
      <c r="B358" s="38"/>
      <c r="C358" s="33"/>
      <c r="D358" s="34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 spans="1:28" ht="13.5" customHeight="1">
      <c r="A359" s="33"/>
      <c r="B359" s="38"/>
      <c r="C359" s="33"/>
      <c r="D359" s="34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</row>
    <row r="360" spans="1:28" ht="13.5" customHeight="1">
      <c r="A360" s="33"/>
      <c r="B360" s="38"/>
      <c r="C360" s="33"/>
      <c r="D360" s="34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 spans="1:28" ht="13.5" customHeight="1">
      <c r="A361" s="33"/>
      <c r="B361" s="38"/>
      <c r="C361" s="33"/>
      <c r="D361" s="34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</row>
    <row r="362" spans="1:28" ht="13.5" customHeight="1">
      <c r="A362" s="33"/>
      <c r="B362" s="38"/>
      <c r="C362" s="33"/>
      <c r="D362" s="34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</row>
    <row r="363" spans="1:28" ht="13.5" customHeight="1">
      <c r="A363" s="33"/>
      <c r="B363" s="38"/>
      <c r="C363" s="33"/>
      <c r="D363" s="34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</row>
    <row r="364" spans="1:28" ht="13.5" customHeight="1">
      <c r="A364" s="33"/>
      <c r="B364" s="38"/>
      <c r="C364" s="33"/>
      <c r="D364" s="34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</row>
    <row r="365" spans="1:28" ht="13.5" customHeight="1">
      <c r="A365" s="33"/>
      <c r="B365" s="38"/>
      <c r="C365" s="33"/>
      <c r="D365" s="34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</row>
    <row r="366" spans="1:28" ht="13.5" customHeight="1">
      <c r="A366" s="33"/>
      <c r="B366" s="38"/>
      <c r="C366" s="33"/>
      <c r="D366" s="34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 spans="1:28" ht="13.5" customHeight="1">
      <c r="A367" s="33"/>
      <c r="B367" s="38"/>
      <c r="C367" s="33"/>
      <c r="D367" s="34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</row>
    <row r="368" spans="1:28" ht="13.5" customHeight="1">
      <c r="A368" s="33"/>
      <c r="B368" s="38"/>
      <c r="C368" s="33"/>
      <c r="D368" s="34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 spans="1:28" ht="13.5" customHeight="1">
      <c r="A369" s="33"/>
      <c r="B369" s="38"/>
      <c r="C369" s="33"/>
      <c r="D369" s="34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</row>
    <row r="370" spans="1:28" ht="13.5" customHeight="1">
      <c r="A370" s="33"/>
      <c r="B370" s="38"/>
      <c r="C370" s="33"/>
      <c r="D370" s="34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</row>
    <row r="371" spans="1:28" ht="13.5" customHeight="1">
      <c r="A371" s="33"/>
      <c r="B371" s="38"/>
      <c r="C371" s="33"/>
      <c r="D371" s="34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</row>
    <row r="372" spans="1:28" ht="13.5" customHeight="1">
      <c r="A372" s="33"/>
      <c r="B372" s="38"/>
      <c r="C372" s="33"/>
      <c r="D372" s="34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</row>
    <row r="373" spans="1:28" ht="13.5" customHeight="1">
      <c r="A373" s="33"/>
      <c r="B373" s="38"/>
      <c r="C373" s="33"/>
      <c r="D373" s="34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</row>
    <row r="374" spans="1:28" ht="13.5" customHeight="1">
      <c r="A374" s="33"/>
      <c r="B374" s="38"/>
      <c r="C374" s="33"/>
      <c r="D374" s="34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 spans="1:28" ht="13.5" customHeight="1">
      <c r="A375" s="33"/>
      <c r="B375" s="38"/>
      <c r="C375" s="33"/>
      <c r="D375" s="34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</row>
    <row r="376" spans="1:28" ht="13.5" customHeight="1">
      <c r="A376" s="33"/>
      <c r="B376" s="38"/>
      <c r="C376" s="33"/>
      <c r="D376" s="34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 spans="1:28" ht="13.5" customHeight="1">
      <c r="A377" s="33"/>
      <c r="B377" s="38"/>
      <c r="C377" s="33"/>
      <c r="D377" s="34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 spans="1:28" ht="13.5" customHeight="1">
      <c r="A378" s="33"/>
      <c r="B378" s="38"/>
      <c r="C378" s="33"/>
      <c r="D378" s="34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</row>
    <row r="379" spans="1:28" ht="13.5" customHeight="1">
      <c r="A379" s="33"/>
      <c r="B379" s="38"/>
      <c r="C379" s="33"/>
      <c r="D379" s="34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 spans="1:28" ht="13.5" customHeight="1">
      <c r="A380" s="33"/>
      <c r="B380" s="38"/>
      <c r="C380" s="33"/>
      <c r="D380" s="34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</row>
    <row r="381" spans="1:28" ht="13.5" customHeight="1">
      <c r="A381" s="33"/>
      <c r="B381" s="38"/>
      <c r="C381" s="33"/>
      <c r="D381" s="34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</row>
    <row r="382" spans="1:28" ht="13.5" customHeight="1">
      <c r="A382" s="33"/>
      <c r="B382" s="38"/>
      <c r="C382" s="33"/>
      <c r="D382" s="34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 spans="1:28" ht="13.5" customHeight="1">
      <c r="A383" s="33"/>
      <c r="B383" s="38"/>
      <c r="C383" s="33"/>
      <c r="D383" s="34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</row>
    <row r="384" spans="1:28" ht="13.5" customHeight="1">
      <c r="A384" s="33"/>
      <c r="B384" s="38"/>
      <c r="C384" s="33"/>
      <c r="D384" s="34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 spans="1:28" ht="13.5" customHeight="1">
      <c r="A385" s="33"/>
      <c r="B385" s="38"/>
      <c r="C385" s="33"/>
      <c r="D385" s="34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 spans="1:28" ht="13.5" customHeight="1">
      <c r="A386" s="33"/>
      <c r="B386" s="38"/>
      <c r="C386" s="33"/>
      <c r="D386" s="34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</row>
    <row r="387" spans="1:28" ht="13.5" customHeight="1">
      <c r="A387" s="33"/>
      <c r="B387" s="38"/>
      <c r="C387" s="33"/>
      <c r="D387" s="34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 spans="1:28" ht="13.5" customHeight="1">
      <c r="A388" s="33"/>
      <c r="B388" s="38"/>
      <c r="C388" s="33"/>
      <c r="D388" s="34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</row>
    <row r="389" spans="1:28" ht="13.5" customHeight="1">
      <c r="A389" s="33"/>
      <c r="B389" s="38"/>
      <c r="C389" s="33"/>
      <c r="D389" s="34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</row>
    <row r="390" spans="1:28" ht="13.5" customHeight="1">
      <c r="A390" s="33"/>
      <c r="B390" s="38"/>
      <c r="C390" s="33"/>
      <c r="D390" s="34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 spans="1:28" ht="13.5" customHeight="1">
      <c r="A391" s="33"/>
      <c r="B391" s="38"/>
      <c r="C391" s="33"/>
      <c r="D391" s="34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 spans="1:28" ht="13.5" customHeight="1">
      <c r="A392" s="33"/>
      <c r="B392" s="38"/>
      <c r="C392" s="33"/>
      <c r="D392" s="34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 spans="1:28" ht="13.5" customHeight="1">
      <c r="A393" s="33"/>
      <c r="B393" s="38"/>
      <c r="C393" s="33"/>
      <c r="D393" s="34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 spans="1:28" ht="13.5" customHeight="1">
      <c r="A394" s="33"/>
      <c r="B394" s="38"/>
      <c r="C394" s="33"/>
      <c r="D394" s="34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 spans="1:28" ht="13.5" customHeight="1">
      <c r="A395" s="33"/>
      <c r="B395" s="38"/>
      <c r="C395" s="33"/>
      <c r="D395" s="34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 spans="1:28" ht="13.5" customHeight="1">
      <c r="A396" s="33"/>
      <c r="B396" s="38"/>
      <c r="C396" s="33"/>
      <c r="D396" s="34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</row>
    <row r="397" spans="1:28" ht="13.5" customHeight="1">
      <c r="A397" s="33"/>
      <c r="B397" s="38"/>
      <c r="C397" s="33"/>
      <c r="D397" s="34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</row>
    <row r="398" spans="1:28" ht="13.5" customHeight="1">
      <c r="A398" s="33"/>
      <c r="B398" s="38"/>
      <c r="C398" s="33"/>
      <c r="D398" s="34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 spans="1:28" ht="13.5" customHeight="1">
      <c r="A399" s="33"/>
      <c r="B399" s="38"/>
      <c r="C399" s="33"/>
      <c r="D399" s="34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 spans="1:28" ht="13.5" customHeight="1">
      <c r="A400" s="33"/>
      <c r="B400" s="38"/>
      <c r="C400" s="33"/>
      <c r="D400" s="34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 spans="1:28" ht="13.5" customHeight="1">
      <c r="A401" s="33"/>
      <c r="B401" s="38"/>
      <c r="C401" s="33"/>
      <c r="D401" s="34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 spans="1:28" ht="13.5" customHeight="1">
      <c r="A402" s="33"/>
      <c r="B402" s="38"/>
      <c r="C402" s="33"/>
      <c r="D402" s="34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 spans="1:28" ht="13.5" customHeight="1">
      <c r="A403" s="33"/>
      <c r="B403" s="38"/>
      <c r="C403" s="33"/>
      <c r="D403" s="34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 spans="1:28" ht="13.5" customHeight="1">
      <c r="A404" s="33"/>
      <c r="B404" s="38"/>
      <c r="C404" s="33"/>
      <c r="D404" s="34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</row>
    <row r="405" spans="1:28" ht="13.5" customHeight="1">
      <c r="A405" s="33"/>
      <c r="B405" s="38"/>
      <c r="C405" s="33"/>
      <c r="D405" s="34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</row>
    <row r="406" spans="1:28" ht="13.5" customHeight="1">
      <c r="A406" s="33"/>
      <c r="B406" s="38"/>
      <c r="C406" s="33"/>
      <c r="D406" s="34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 spans="1:28" ht="13.5" customHeight="1">
      <c r="A407" s="33"/>
      <c r="B407" s="38"/>
      <c r="C407" s="33"/>
      <c r="D407" s="34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 spans="1:28" ht="13.5" customHeight="1">
      <c r="A408" s="33"/>
      <c r="B408" s="38"/>
      <c r="C408" s="33"/>
      <c r="D408" s="34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 spans="1:28" ht="13.5" customHeight="1">
      <c r="A409" s="33"/>
      <c r="B409" s="38"/>
      <c r="C409" s="33"/>
      <c r="D409" s="34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 spans="1:28" ht="13.5" customHeight="1">
      <c r="A410" s="33"/>
      <c r="B410" s="38"/>
      <c r="C410" s="33"/>
      <c r="D410" s="34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 spans="1:28" ht="13.5" customHeight="1">
      <c r="A411" s="33"/>
      <c r="B411" s="38"/>
      <c r="C411" s="33"/>
      <c r="D411" s="34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 spans="1:28" ht="13.5" customHeight="1">
      <c r="A412" s="33"/>
      <c r="B412" s="38"/>
      <c r="C412" s="33"/>
      <c r="D412" s="34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</row>
    <row r="413" spans="1:28" ht="13.5" customHeight="1">
      <c r="A413" s="33"/>
      <c r="B413" s="38"/>
      <c r="C413" s="33"/>
      <c r="D413" s="34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</row>
    <row r="414" spans="1:28" ht="13.5" customHeight="1">
      <c r="A414" s="33"/>
      <c r="B414" s="38"/>
      <c r="C414" s="33"/>
      <c r="D414" s="34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 spans="1:28" ht="13.5" customHeight="1">
      <c r="A415" s="33"/>
      <c r="B415" s="38"/>
      <c r="C415" s="33"/>
      <c r="D415" s="34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 spans="1:28" ht="13.5" customHeight="1">
      <c r="A416" s="33"/>
      <c r="B416" s="38"/>
      <c r="C416" s="33"/>
      <c r="D416" s="34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 spans="1:28" ht="13.5" customHeight="1">
      <c r="A417" s="33"/>
      <c r="B417" s="38"/>
      <c r="C417" s="33"/>
      <c r="D417" s="34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 spans="1:28" ht="13.5" customHeight="1">
      <c r="A418" s="33"/>
      <c r="B418" s="38"/>
      <c r="C418" s="33"/>
      <c r="D418" s="34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 spans="1:28" ht="13.5" customHeight="1">
      <c r="A419" s="33"/>
      <c r="B419" s="38"/>
      <c r="C419" s="33"/>
      <c r="D419" s="34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 spans="1:28" ht="13.5" customHeight="1">
      <c r="A420" s="33"/>
      <c r="B420" s="38"/>
      <c r="C420" s="33"/>
      <c r="D420" s="34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</row>
    <row r="421" spans="1:28" ht="13.5" customHeight="1">
      <c r="A421" s="33"/>
      <c r="B421" s="38"/>
      <c r="C421" s="33"/>
      <c r="D421" s="34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</row>
    <row r="422" spans="1:28" ht="13.5" customHeight="1">
      <c r="A422" s="33"/>
      <c r="B422" s="38"/>
      <c r="C422" s="33"/>
      <c r="D422" s="34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 spans="1:28" ht="13.5" customHeight="1">
      <c r="A423" s="33"/>
      <c r="B423" s="38"/>
      <c r="C423" s="33"/>
      <c r="D423" s="34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 spans="1:28" ht="13.5" customHeight="1">
      <c r="A424" s="33"/>
      <c r="B424" s="38"/>
      <c r="C424" s="33"/>
      <c r="D424" s="34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 spans="1:28" ht="13.5" customHeight="1">
      <c r="A425" s="33"/>
      <c r="B425" s="38"/>
      <c r="C425" s="33"/>
      <c r="D425" s="34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 spans="1:28" ht="13.5" customHeight="1">
      <c r="A426" s="33"/>
      <c r="B426" s="38"/>
      <c r="C426" s="33"/>
      <c r="D426" s="34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 spans="1:28" ht="13.5" customHeight="1">
      <c r="A427" s="33"/>
      <c r="B427" s="38"/>
      <c r="C427" s="33"/>
      <c r="D427" s="34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 spans="1:28" ht="13.5" customHeight="1">
      <c r="A428" s="33"/>
      <c r="B428" s="38"/>
      <c r="C428" s="33"/>
      <c r="D428" s="34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</row>
    <row r="429" spans="1:28" ht="13.5" customHeight="1">
      <c r="A429" s="33"/>
      <c r="B429" s="38"/>
      <c r="C429" s="33"/>
      <c r="D429" s="34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</row>
    <row r="430" spans="1:28" ht="13.5" customHeight="1">
      <c r="A430" s="33"/>
      <c r="B430" s="38"/>
      <c r="C430" s="33"/>
      <c r="D430" s="34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 spans="1:28" ht="13.5" customHeight="1">
      <c r="A431" s="33"/>
      <c r="B431" s="38"/>
      <c r="C431" s="33"/>
      <c r="D431" s="34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 spans="1:28" ht="13.5" customHeight="1">
      <c r="A432" s="33"/>
      <c r="B432" s="38"/>
      <c r="C432" s="33"/>
      <c r="D432" s="34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 spans="1:28" ht="13.5" customHeight="1">
      <c r="A433" s="33"/>
      <c r="B433" s="38"/>
      <c r="C433" s="33"/>
      <c r="D433" s="34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 spans="1:28" ht="13.5" customHeight="1">
      <c r="A434" s="33"/>
      <c r="B434" s="38"/>
      <c r="C434" s="33"/>
      <c r="D434" s="34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 spans="1:28" ht="13.5" customHeight="1">
      <c r="A435" s="33"/>
      <c r="B435" s="38"/>
      <c r="C435" s="33"/>
      <c r="D435" s="34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 spans="1:28" ht="13.5" customHeight="1">
      <c r="A436" s="33"/>
      <c r="B436" s="38"/>
      <c r="C436" s="33"/>
      <c r="D436" s="34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</row>
    <row r="437" spans="1:28" ht="13.5" customHeight="1">
      <c r="A437" s="33"/>
      <c r="B437" s="38"/>
      <c r="C437" s="33"/>
      <c r="D437" s="34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</row>
    <row r="438" spans="1:28" ht="13.5" customHeight="1">
      <c r="A438" s="33"/>
      <c r="B438" s="38"/>
      <c r="C438" s="33"/>
      <c r="D438" s="34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 spans="1:28" ht="13.5" customHeight="1">
      <c r="A439" s="33"/>
      <c r="B439" s="38"/>
      <c r="C439" s="33"/>
      <c r="D439" s="34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 spans="1:28" ht="13.5" customHeight="1">
      <c r="A440" s="33"/>
      <c r="B440" s="38"/>
      <c r="C440" s="33"/>
      <c r="D440" s="34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 spans="1:28" ht="13.5" customHeight="1">
      <c r="A441" s="33"/>
      <c r="B441" s="38"/>
      <c r="C441" s="33"/>
      <c r="D441" s="34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 spans="1:28" ht="13.5" customHeight="1">
      <c r="A442" s="33"/>
      <c r="B442" s="38"/>
      <c r="C442" s="33"/>
      <c r="D442" s="34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 spans="1:28" ht="13.5" customHeight="1">
      <c r="A443" s="33"/>
      <c r="B443" s="38"/>
      <c r="C443" s="33"/>
      <c r="D443" s="34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 spans="1:28" ht="13.5" customHeight="1">
      <c r="A444" s="33"/>
      <c r="B444" s="38"/>
      <c r="C444" s="33"/>
      <c r="D444" s="34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</row>
    <row r="445" spans="1:28" ht="13.5" customHeight="1">
      <c r="A445" s="33"/>
      <c r="B445" s="38"/>
      <c r="C445" s="33"/>
      <c r="D445" s="34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</row>
    <row r="446" spans="1:28" ht="13.5" customHeight="1">
      <c r="A446" s="33"/>
      <c r="B446" s="38"/>
      <c r="C446" s="33"/>
      <c r="D446" s="34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 spans="1:28" ht="13.5" customHeight="1">
      <c r="A447" s="33"/>
      <c r="B447" s="38"/>
      <c r="C447" s="33"/>
      <c r="D447" s="34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 spans="1:28" ht="13.5" customHeight="1">
      <c r="A448" s="33"/>
      <c r="B448" s="38"/>
      <c r="C448" s="33"/>
      <c r="D448" s="34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 spans="1:28" ht="13.5" customHeight="1">
      <c r="A449" s="33"/>
      <c r="B449" s="38"/>
      <c r="C449" s="33"/>
      <c r="D449" s="34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 spans="1:28" ht="13.5" customHeight="1">
      <c r="A450" s="33"/>
      <c r="B450" s="38"/>
      <c r="C450" s="33"/>
      <c r="D450" s="34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 spans="1:28" ht="13.5" customHeight="1">
      <c r="A451" s="33"/>
      <c r="B451" s="38"/>
      <c r="C451" s="33"/>
      <c r="D451" s="34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 spans="1:28" ht="13.5" customHeight="1">
      <c r="A452" s="33"/>
      <c r="B452" s="38"/>
      <c r="C452" s="33"/>
      <c r="D452" s="34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</row>
    <row r="453" spans="1:28" ht="13.5" customHeight="1">
      <c r="A453" s="33"/>
      <c r="B453" s="38"/>
      <c r="C453" s="33"/>
      <c r="D453" s="34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</row>
    <row r="454" spans="1:28" ht="13.5" customHeight="1">
      <c r="A454" s="33"/>
      <c r="B454" s="38"/>
      <c r="C454" s="33"/>
      <c r="D454" s="34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 spans="1:28" ht="13.5" customHeight="1">
      <c r="A455" s="33"/>
      <c r="B455" s="38"/>
      <c r="C455" s="33"/>
      <c r="D455" s="34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 spans="1:28" ht="13.5" customHeight="1">
      <c r="A456" s="33"/>
      <c r="B456" s="38"/>
      <c r="C456" s="33"/>
      <c r="D456" s="34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 spans="1:28" ht="13.5" customHeight="1">
      <c r="A457" s="33"/>
      <c r="B457" s="38"/>
      <c r="C457" s="33"/>
      <c r="D457" s="34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 spans="1:28" ht="13.5" customHeight="1">
      <c r="A458" s="33"/>
      <c r="B458" s="38"/>
      <c r="C458" s="33"/>
      <c r="D458" s="34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 spans="1:28" ht="13.5" customHeight="1">
      <c r="A459" s="33"/>
      <c r="B459" s="38"/>
      <c r="C459" s="33"/>
      <c r="D459" s="34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 spans="1:28" ht="13.5" customHeight="1">
      <c r="A460" s="33"/>
      <c r="B460" s="38"/>
      <c r="C460" s="33"/>
      <c r="D460" s="34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</row>
    <row r="461" spans="1:28" ht="13.5" customHeight="1">
      <c r="A461" s="33"/>
      <c r="B461" s="38"/>
      <c r="C461" s="33"/>
      <c r="D461" s="34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</row>
    <row r="462" spans="1:28" ht="13.5" customHeight="1">
      <c r="A462" s="33"/>
      <c r="B462" s="38"/>
      <c r="C462" s="33"/>
      <c r="D462" s="34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 spans="1:28" ht="13.5" customHeight="1">
      <c r="A463" s="33"/>
      <c r="B463" s="38"/>
      <c r="C463" s="33"/>
      <c r="D463" s="34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 spans="1:28" ht="13.5" customHeight="1">
      <c r="A464" s="33"/>
      <c r="B464" s="38"/>
      <c r="C464" s="33"/>
      <c r="D464" s="34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 spans="1:28" ht="13.5" customHeight="1">
      <c r="A465" s="33"/>
      <c r="B465" s="38"/>
      <c r="C465" s="33"/>
      <c r="D465" s="34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 spans="1:28" ht="13.5" customHeight="1">
      <c r="A466" s="33"/>
      <c r="B466" s="38"/>
      <c r="C466" s="33"/>
      <c r="D466" s="34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 spans="1:28" ht="13.5" customHeight="1">
      <c r="A467" s="33"/>
      <c r="B467" s="38"/>
      <c r="C467" s="33"/>
      <c r="D467" s="34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 spans="1:28" ht="13.5" customHeight="1">
      <c r="A468" s="33"/>
      <c r="B468" s="38"/>
      <c r="C468" s="33"/>
      <c r="D468" s="34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</row>
    <row r="469" spans="1:28" ht="13.5" customHeight="1">
      <c r="A469" s="33"/>
      <c r="B469" s="38"/>
      <c r="C469" s="33"/>
      <c r="D469" s="34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</row>
    <row r="470" spans="1:28" ht="13.5" customHeight="1">
      <c r="A470" s="33"/>
      <c r="B470" s="38"/>
      <c r="C470" s="33"/>
      <c r="D470" s="34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 spans="1:28" ht="13.5" customHeight="1">
      <c r="A471" s="33"/>
      <c r="B471" s="38"/>
      <c r="C471" s="33"/>
      <c r="D471" s="34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 spans="1:28" ht="13.5" customHeight="1">
      <c r="A472" s="33"/>
      <c r="B472" s="38"/>
      <c r="C472" s="33"/>
      <c r="D472" s="34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 spans="1:28" ht="13.5" customHeight="1">
      <c r="A473" s="33"/>
      <c r="B473" s="38"/>
      <c r="C473" s="33"/>
      <c r="D473" s="34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 spans="1:28" ht="13.5" customHeight="1">
      <c r="A474" s="33"/>
      <c r="B474" s="38"/>
      <c r="C474" s="33"/>
      <c r="D474" s="34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 spans="1:28" ht="13.5" customHeight="1">
      <c r="A475" s="33"/>
      <c r="B475" s="38"/>
      <c r="C475" s="33"/>
      <c r="D475" s="34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 spans="1:28" ht="13.5" customHeight="1">
      <c r="A476" s="33"/>
      <c r="B476" s="38"/>
      <c r="C476" s="33"/>
      <c r="D476" s="34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</row>
    <row r="477" spans="1:28" ht="13.5" customHeight="1">
      <c r="A477" s="33"/>
      <c r="B477" s="38"/>
      <c r="C477" s="33"/>
      <c r="D477" s="34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</row>
    <row r="478" spans="1:28" ht="13.5" customHeight="1">
      <c r="A478" s="33"/>
      <c r="B478" s="38"/>
      <c r="C478" s="33"/>
      <c r="D478" s="34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 spans="1:28" ht="13.5" customHeight="1">
      <c r="A479" s="33"/>
      <c r="B479" s="38"/>
      <c r="C479" s="33"/>
      <c r="D479" s="34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 spans="1:28" ht="13.5" customHeight="1">
      <c r="A480" s="33"/>
      <c r="B480" s="38"/>
      <c r="C480" s="33"/>
      <c r="D480" s="34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 spans="1:28" ht="13.5" customHeight="1">
      <c r="A481" s="33"/>
      <c r="B481" s="38"/>
      <c r="C481" s="33"/>
      <c r="D481" s="34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 spans="1:28" ht="13.5" customHeight="1">
      <c r="A482" s="33"/>
      <c r="B482" s="38"/>
      <c r="C482" s="33"/>
      <c r="D482" s="34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 spans="1:28" ht="13.5" customHeight="1">
      <c r="A483" s="33"/>
      <c r="B483" s="38"/>
      <c r="C483" s="33"/>
      <c r="D483" s="34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 spans="1:28" ht="13.5" customHeight="1">
      <c r="A484" s="33"/>
      <c r="B484" s="38"/>
      <c r="C484" s="33"/>
      <c r="D484" s="34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</row>
    <row r="485" spans="1:28" ht="13.5" customHeight="1">
      <c r="A485" s="33"/>
      <c r="B485" s="38"/>
      <c r="C485" s="33"/>
      <c r="D485" s="34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</row>
    <row r="486" spans="1:28" ht="13.5" customHeight="1">
      <c r="A486" s="33"/>
      <c r="B486" s="38"/>
      <c r="C486" s="33"/>
      <c r="D486" s="34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 spans="1:28" ht="13.5" customHeight="1">
      <c r="A487" s="33"/>
      <c r="B487" s="38"/>
      <c r="C487" s="33"/>
      <c r="D487" s="34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 spans="1:28" ht="13.5" customHeight="1">
      <c r="A488" s="33"/>
      <c r="B488" s="38"/>
      <c r="C488" s="33"/>
      <c r="D488" s="34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 spans="1:28" ht="13.5" customHeight="1">
      <c r="A489" s="33"/>
      <c r="B489" s="38"/>
      <c r="C489" s="33"/>
      <c r="D489" s="34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 spans="1:28" ht="13.5" customHeight="1">
      <c r="A490" s="33"/>
      <c r="B490" s="38"/>
      <c r="C490" s="33"/>
      <c r="D490" s="34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 spans="1:28" ht="13.5" customHeight="1">
      <c r="A491" s="33"/>
      <c r="B491" s="38"/>
      <c r="C491" s="33"/>
      <c r="D491" s="34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 spans="1:28" ht="13.5" customHeight="1">
      <c r="A492" s="33"/>
      <c r="B492" s="38"/>
      <c r="C492" s="33"/>
      <c r="D492" s="34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</row>
    <row r="493" spans="1:28" ht="13.5" customHeight="1">
      <c r="A493" s="33"/>
      <c r="B493" s="38"/>
      <c r="C493" s="33"/>
      <c r="D493" s="34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</row>
    <row r="494" spans="1:28" ht="13.5" customHeight="1">
      <c r="A494" s="33"/>
      <c r="B494" s="38"/>
      <c r="C494" s="33"/>
      <c r="D494" s="34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 spans="1:28" ht="13.5" customHeight="1">
      <c r="A495" s="33"/>
      <c r="B495" s="38"/>
      <c r="C495" s="33"/>
      <c r="D495" s="34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 spans="1:28" ht="13.5" customHeight="1">
      <c r="A496" s="33"/>
      <c r="B496" s="38"/>
      <c r="C496" s="33"/>
      <c r="D496" s="34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 spans="1:28" ht="13.5" customHeight="1">
      <c r="A497" s="33"/>
      <c r="B497" s="38"/>
      <c r="C497" s="33"/>
      <c r="D497" s="34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 spans="1:28" ht="13.5" customHeight="1">
      <c r="A498" s="33"/>
      <c r="B498" s="38"/>
      <c r="C498" s="33"/>
      <c r="D498" s="34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 spans="1:28" ht="13.5" customHeight="1">
      <c r="A499" s="33"/>
      <c r="B499" s="38"/>
      <c r="C499" s="33"/>
      <c r="D499" s="34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 spans="1:28" ht="13.5" customHeight="1">
      <c r="A500" s="33"/>
      <c r="B500" s="38"/>
      <c r="C500" s="33"/>
      <c r="D500" s="34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</row>
    <row r="501" spans="1:28" ht="13.5" customHeight="1">
      <c r="A501" s="33"/>
      <c r="B501" s="38"/>
      <c r="C501" s="33"/>
      <c r="D501" s="34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</row>
    <row r="502" spans="1:28" ht="13.5" customHeight="1">
      <c r="A502" s="33"/>
      <c r="B502" s="38"/>
      <c r="C502" s="33"/>
      <c r="D502" s="34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 spans="1:28" ht="13.5" customHeight="1">
      <c r="A503" s="33"/>
      <c r="B503" s="38"/>
      <c r="C503" s="33"/>
      <c r="D503" s="34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 spans="1:28" ht="13.5" customHeight="1">
      <c r="A504" s="33"/>
      <c r="B504" s="38"/>
      <c r="C504" s="33"/>
      <c r="D504" s="34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 spans="1:28" ht="13.5" customHeight="1">
      <c r="A505" s="33"/>
      <c r="B505" s="38"/>
      <c r="C505" s="33"/>
      <c r="D505" s="34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 spans="1:28" ht="13.5" customHeight="1">
      <c r="A506" s="33"/>
      <c r="B506" s="38"/>
      <c r="C506" s="33"/>
      <c r="D506" s="34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 spans="1:28" ht="13.5" customHeight="1">
      <c r="A507" s="33"/>
      <c r="B507" s="38"/>
      <c r="C507" s="33"/>
      <c r="D507" s="34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 spans="1:28" ht="13.5" customHeight="1">
      <c r="A508" s="33"/>
      <c r="B508" s="38"/>
      <c r="C508" s="33"/>
      <c r="D508" s="34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</row>
    <row r="509" spans="1:28" ht="13.5" customHeight="1">
      <c r="A509" s="33"/>
      <c r="B509" s="38"/>
      <c r="C509" s="33"/>
      <c r="D509" s="34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</row>
    <row r="510" spans="1:28" ht="13.5" customHeight="1">
      <c r="A510" s="33"/>
      <c r="B510" s="38"/>
      <c r="C510" s="33"/>
      <c r="D510" s="34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 spans="1:28" ht="13.5" customHeight="1">
      <c r="A511" s="33"/>
      <c r="B511" s="38"/>
      <c r="C511" s="33"/>
      <c r="D511" s="34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 spans="1:28" ht="13.5" customHeight="1">
      <c r="A512" s="33"/>
      <c r="B512" s="38"/>
      <c r="C512" s="33"/>
      <c r="D512" s="34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 spans="1:28" ht="13.5" customHeight="1">
      <c r="A513" s="33"/>
      <c r="B513" s="38"/>
      <c r="C513" s="33"/>
      <c r="D513" s="34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 spans="1:28" ht="13.5" customHeight="1">
      <c r="A514" s="33"/>
      <c r="B514" s="38"/>
      <c r="C514" s="33"/>
      <c r="D514" s="34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 spans="1:28" ht="13.5" customHeight="1">
      <c r="A515" s="33"/>
      <c r="B515" s="38"/>
      <c r="C515" s="33"/>
      <c r="D515" s="34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 spans="1:28" ht="13.5" customHeight="1">
      <c r="A516" s="33"/>
      <c r="B516" s="38"/>
      <c r="C516" s="33"/>
      <c r="D516" s="34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</row>
    <row r="517" spans="1:28" ht="13.5" customHeight="1">
      <c r="A517" s="33"/>
      <c r="B517" s="38"/>
      <c r="C517" s="33"/>
      <c r="D517" s="34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</row>
    <row r="518" spans="1:28" ht="13.5" customHeight="1">
      <c r="A518" s="33"/>
      <c r="B518" s="38"/>
      <c r="C518" s="33"/>
      <c r="D518" s="34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 spans="1:28" ht="13.5" customHeight="1">
      <c r="A519" s="33"/>
      <c r="B519" s="38"/>
      <c r="C519" s="33"/>
      <c r="D519" s="34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 spans="1:28" ht="13.5" customHeight="1">
      <c r="A520" s="33"/>
      <c r="B520" s="38"/>
      <c r="C520" s="33"/>
      <c r="D520" s="34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 spans="1:28" ht="13.5" customHeight="1">
      <c r="A521" s="33"/>
      <c r="B521" s="38"/>
      <c r="C521" s="33"/>
      <c r="D521" s="34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 spans="1:28" ht="13.5" customHeight="1">
      <c r="A522" s="33"/>
      <c r="B522" s="38"/>
      <c r="C522" s="33"/>
      <c r="D522" s="34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 spans="1:28" ht="13.5" customHeight="1">
      <c r="A523" s="33"/>
      <c r="B523" s="38"/>
      <c r="C523" s="33"/>
      <c r="D523" s="34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 spans="1:28" ht="13.5" customHeight="1">
      <c r="A524" s="33"/>
      <c r="B524" s="38"/>
      <c r="C524" s="33"/>
      <c r="D524" s="34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</row>
    <row r="525" spans="1:28" ht="13.5" customHeight="1">
      <c r="A525" s="33"/>
      <c r="B525" s="38"/>
      <c r="C525" s="33"/>
      <c r="D525" s="34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</row>
    <row r="526" spans="1:28" ht="13.5" customHeight="1">
      <c r="A526" s="33"/>
      <c r="B526" s="38"/>
      <c r="C526" s="33"/>
      <c r="D526" s="34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 spans="1:28" ht="13.5" customHeight="1">
      <c r="A527" s="33"/>
      <c r="B527" s="38"/>
      <c r="C527" s="33"/>
      <c r="D527" s="34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 spans="1:28" ht="13.5" customHeight="1">
      <c r="A528" s="33"/>
      <c r="B528" s="38"/>
      <c r="C528" s="33"/>
      <c r="D528" s="34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 spans="1:28" ht="13.5" customHeight="1">
      <c r="A529" s="33"/>
      <c r="B529" s="38"/>
      <c r="C529" s="33"/>
      <c r="D529" s="34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 spans="1:28" ht="13.5" customHeight="1">
      <c r="A530" s="33"/>
      <c r="B530" s="38"/>
      <c r="C530" s="33"/>
      <c r="D530" s="34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 spans="1:28" ht="13.5" customHeight="1">
      <c r="A531" s="33"/>
      <c r="B531" s="38"/>
      <c r="C531" s="33"/>
      <c r="D531" s="34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 spans="1:28" ht="13.5" customHeight="1">
      <c r="A532" s="33"/>
      <c r="B532" s="38"/>
      <c r="C532" s="33"/>
      <c r="D532" s="34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</row>
    <row r="533" spans="1:28" ht="13.5" customHeight="1">
      <c r="A533" s="33"/>
      <c r="B533" s="38"/>
      <c r="C533" s="33"/>
      <c r="D533" s="34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</row>
    <row r="534" spans="1:28" ht="13.5" customHeight="1">
      <c r="A534" s="33"/>
      <c r="B534" s="38"/>
      <c r="C534" s="33"/>
      <c r="D534" s="34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 spans="1:28" ht="13.5" customHeight="1">
      <c r="A535" s="33"/>
      <c r="B535" s="38"/>
      <c r="C535" s="33"/>
      <c r="D535" s="34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 spans="1:28" ht="13.5" customHeight="1">
      <c r="A536" s="33"/>
      <c r="B536" s="38"/>
      <c r="C536" s="33"/>
      <c r="D536" s="34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 spans="1:28" ht="13.5" customHeight="1">
      <c r="A537" s="33"/>
      <c r="B537" s="38"/>
      <c r="C537" s="33"/>
      <c r="D537" s="34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 spans="1:28" ht="13.5" customHeight="1">
      <c r="A538" s="33"/>
      <c r="B538" s="38"/>
      <c r="C538" s="33"/>
      <c r="D538" s="34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 spans="1:28" ht="13.5" customHeight="1">
      <c r="A539" s="33"/>
      <c r="B539" s="38"/>
      <c r="C539" s="33"/>
      <c r="D539" s="34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 spans="1:28" ht="13.5" customHeight="1">
      <c r="A540" s="33"/>
      <c r="B540" s="38"/>
      <c r="C540" s="33"/>
      <c r="D540" s="34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</row>
    <row r="541" spans="1:28" ht="13.5" customHeight="1">
      <c r="A541" s="33"/>
      <c r="B541" s="38"/>
      <c r="C541" s="33"/>
      <c r="D541" s="34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</row>
    <row r="542" spans="1:28" ht="13.5" customHeight="1">
      <c r="A542" s="33"/>
      <c r="B542" s="38"/>
      <c r="C542" s="33"/>
      <c r="D542" s="34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 spans="1:28" ht="13.5" customHeight="1">
      <c r="A543" s="33"/>
      <c r="B543" s="38"/>
      <c r="C543" s="33"/>
      <c r="D543" s="34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 spans="1:28" ht="13.5" customHeight="1">
      <c r="A544" s="33"/>
      <c r="B544" s="38"/>
      <c r="C544" s="33"/>
      <c r="D544" s="34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 spans="1:28" ht="13.5" customHeight="1">
      <c r="A545" s="33"/>
      <c r="B545" s="38"/>
      <c r="C545" s="33"/>
      <c r="D545" s="34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 spans="1:28" ht="13.5" customHeight="1">
      <c r="A546" s="33"/>
      <c r="B546" s="38"/>
      <c r="C546" s="33"/>
      <c r="D546" s="34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 spans="1:28" ht="13.5" customHeight="1">
      <c r="A547" s="33"/>
      <c r="B547" s="38"/>
      <c r="C547" s="33"/>
      <c r="D547" s="34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 spans="1:28" ht="13.5" customHeight="1">
      <c r="A548" s="33"/>
      <c r="B548" s="38"/>
      <c r="C548" s="33"/>
      <c r="D548" s="34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</row>
    <row r="549" spans="1:28" ht="13.5" customHeight="1">
      <c r="A549" s="33"/>
      <c r="B549" s="38"/>
      <c r="C549" s="33"/>
      <c r="D549" s="34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</row>
    <row r="550" spans="1:28" ht="13.5" customHeight="1">
      <c r="A550" s="33"/>
      <c r="B550" s="38"/>
      <c r="C550" s="33"/>
      <c r="D550" s="34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 spans="1:28" ht="13.5" customHeight="1">
      <c r="A551" s="33"/>
      <c r="B551" s="38"/>
      <c r="C551" s="33"/>
      <c r="D551" s="34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 spans="1:28" ht="13.5" customHeight="1">
      <c r="A552" s="33"/>
      <c r="B552" s="38"/>
      <c r="C552" s="33"/>
      <c r="D552" s="34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 spans="1:28" ht="13.5" customHeight="1">
      <c r="A553" s="33"/>
      <c r="B553" s="38"/>
      <c r="C553" s="33"/>
      <c r="D553" s="34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 spans="1:28" ht="13.5" customHeight="1">
      <c r="A554" s="33"/>
      <c r="B554" s="38"/>
      <c r="C554" s="33"/>
      <c r="D554" s="34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 spans="1:28" ht="13.5" customHeight="1">
      <c r="A555" s="33"/>
      <c r="B555" s="38"/>
      <c r="C555" s="33"/>
      <c r="D555" s="34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 spans="1:28" ht="13.5" customHeight="1">
      <c r="A556" s="33"/>
      <c r="B556" s="38"/>
      <c r="C556" s="33"/>
      <c r="D556" s="34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</row>
    <row r="557" spans="1:28" ht="13.5" customHeight="1">
      <c r="A557" s="33"/>
      <c r="B557" s="38"/>
      <c r="C557" s="33"/>
      <c r="D557" s="34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</row>
    <row r="558" spans="1:28" ht="13.5" customHeight="1">
      <c r="A558" s="33"/>
      <c r="B558" s="38"/>
      <c r="C558" s="33"/>
      <c r="D558" s="34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 spans="1:28" ht="13.5" customHeight="1">
      <c r="A559" s="33"/>
      <c r="B559" s="38"/>
      <c r="C559" s="33"/>
      <c r="D559" s="34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 spans="1:28" ht="13.5" customHeight="1">
      <c r="A560" s="33"/>
      <c r="B560" s="38"/>
      <c r="C560" s="33"/>
      <c r="D560" s="34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 spans="1:28" ht="13.5" customHeight="1">
      <c r="A561" s="33"/>
      <c r="B561" s="38"/>
      <c r="C561" s="33"/>
      <c r="D561" s="34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 spans="1:28" ht="13.5" customHeight="1">
      <c r="A562" s="33"/>
      <c r="B562" s="38"/>
      <c r="C562" s="33"/>
      <c r="D562" s="34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 spans="1:28" ht="13.5" customHeight="1">
      <c r="A563" s="33"/>
      <c r="B563" s="38"/>
      <c r="C563" s="33"/>
      <c r="D563" s="34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 spans="1:28" ht="13.5" customHeight="1">
      <c r="A564" s="33"/>
      <c r="B564" s="38"/>
      <c r="C564" s="33"/>
      <c r="D564" s="34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</row>
    <row r="565" spans="1:28" ht="13.5" customHeight="1">
      <c r="A565" s="33"/>
      <c r="B565" s="38"/>
      <c r="C565" s="33"/>
      <c r="D565" s="34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</row>
    <row r="566" spans="1:28" ht="13.5" customHeight="1">
      <c r="A566" s="33"/>
      <c r="B566" s="38"/>
      <c r="C566" s="33"/>
      <c r="D566" s="34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 spans="1:28" ht="13.5" customHeight="1">
      <c r="A567" s="33"/>
      <c r="B567" s="38"/>
      <c r="C567" s="33"/>
      <c r="D567" s="34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 spans="1:28" ht="13.5" customHeight="1">
      <c r="A568" s="33"/>
      <c r="B568" s="38"/>
      <c r="C568" s="33"/>
      <c r="D568" s="34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 spans="1:28" ht="13.5" customHeight="1">
      <c r="A569" s="33"/>
      <c r="B569" s="38"/>
      <c r="C569" s="33"/>
      <c r="D569" s="34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 spans="1:28" ht="13.5" customHeight="1">
      <c r="A570" s="33"/>
      <c r="B570" s="38"/>
      <c r="C570" s="33"/>
      <c r="D570" s="34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 spans="1:28" ht="13.5" customHeight="1">
      <c r="A571" s="33"/>
      <c r="B571" s="38"/>
      <c r="C571" s="33"/>
      <c r="D571" s="34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 spans="1:28" ht="13.5" customHeight="1">
      <c r="A572" s="33"/>
      <c r="B572" s="38"/>
      <c r="C572" s="33"/>
      <c r="D572" s="34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</row>
    <row r="573" spans="1:28" ht="13.5" customHeight="1">
      <c r="A573" s="33"/>
      <c r="B573" s="38"/>
      <c r="C573" s="33"/>
      <c r="D573" s="34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</row>
    <row r="574" spans="1:28" ht="13.5" customHeight="1">
      <c r="A574" s="33"/>
      <c r="B574" s="38"/>
      <c r="C574" s="33"/>
      <c r="D574" s="34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 spans="1:28" ht="13.5" customHeight="1">
      <c r="A575" s="33"/>
      <c r="B575" s="38"/>
      <c r="C575" s="33"/>
      <c r="D575" s="34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 spans="1:28" ht="13.5" customHeight="1">
      <c r="A576" s="33"/>
      <c r="B576" s="38"/>
      <c r="C576" s="33"/>
      <c r="D576" s="34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 spans="1:28" ht="13.5" customHeight="1">
      <c r="A577" s="33"/>
      <c r="B577" s="38"/>
      <c r="C577" s="33"/>
      <c r="D577" s="34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 spans="1:28" ht="13.5" customHeight="1">
      <c r="A578" s="33"/>
      <c r="B578" s="38"/>
      <c r="C578" s="33"/>
      <c r="D578" s="34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 spans="1:28" ht="13.5" customHeight="1">
      <c r="A579" s="33"/>
      <c r="B579" s="38"/>
      <c r="C579" s="33"/>
      <c r="D579" s="34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 spans="1:28" ht="13.5" customHeight="1">
      <c r="A580" s="33"/>
      <c r="B580" s="38"/>
      <c r="C580" s="33"/>
      <c r="D580" s="34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</row>
    <row r="581" spans="1:28" ht="13.5" customHeight="1">
      <c r="A581" s="33"/>
      <c r="B581" s="38"/>
      <c r="C581" s="33"/>
      <c r="D581" s="34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</row>
    <row r="582" spans="1:28" ht="13.5" customHeight="1">
      <c r="A582" s="33"/>
      <c r="B582" s="38"/>
      <c r="C582" s="33"/>
      <c r="D582" s="34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 spans="1:28" ht="13.5" customHeight="1">
      <c r="A583" s="33"/>
      <c r="B583" s="38"/>
      <c r="C583" s="33"/>
      <c r="D583" s="34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 spans="1:28" ht="13.5" customHeight="1">
      <c r="A584" s="33"/>
      <c r="B584" s="38"/>
      <c r="C584" s="33"/>
      <c r="D584" s="34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 spans="1:28" ht="13.5" customHeight="1">
      <c r="A585" s="33"/>
      <c r="B585" s="38"/>
      <c r="C585" s="33"/>
      <c r="D585" s="34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 spans="1:28" ht="13.5" customHeight="1">
      <c r="A586" s="33"/>
      <c r="B586" s="38"/>
      <c r="C586" s="33"/>
      <c r="D586" s="34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 spans="1:28" ht="13.5" customHeight="1">
      <c r="A587" s="33"/>
      <c r="B587" s="38"/>
      <c r="C587" s="33"/>
      <c r="D587" s="34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 spans="1:28" ht="13.5" customHeight="1">
      <c r="A588" s="33"/>
      <c r="B588" s="38"/>
      <c r="C588" s="33"/>
      <c r="D588" s="34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</row>
    <row r="589" spans="1:28" ht="13.5" customHeight="1">
      <c r="A589" s="33"/>
      <c r="B589" s="38"/>
      <c r="C589" s="33"/>
      <c r="D589" s="34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</row>
    <row r="590" spans="1:28" ht="13.5" customHeight="1">
      <c r="A590" s="33"/>
      <c r="B590" s="38"/>
      <c r="C590" s="33"/>
      <c r="D590" s="34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 spans="1:28" ht="13.5" customHeight="1">
      <c r="A591" s="33"/>
      <c r="B591" s="38"/>
      <c r="C591" s="33"/>
      <c r="D591" s="34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 spans="1:28" ht="13.5" customHeight="1">
      <c r="A592" s="33"/>
      <c r="B592" s="38"/>
      <c r="C592" s="33"/>
      <c r="D592" s="34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 spans="1:28" ht="13.5" customHeight="1">
      <c r="A593" s="33"/>
      <c r="B593" s="38"/>
      <c r="C593" s="33"/>
      <c r="D593" s="34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 spans="1:28" ht="13.5" customHeight="1">
      <c r="A594" s="33"/>
      <c r="B594" s="38"/>
      <c r="C594" s="33"/>
      <c r="D594" s="34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  <row r="595" spans="1:28" ht="13.5" customHeight="1">
      <c r="A595" s="33"/>
      <c r="B595" s="38"/>
      <c r="C595" s="33"/>
      <c r="D595" s="34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 spans="1:28" ht="13.5" customHeight="1">
      <c r="A596" s="33"/>
      <c r="B596" s="38"/>
      <c r="C596" s="33"/>
      <c r="D596" s="34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</row>
    <row r="597" spans="1:28" ht="13.5" customHeight="1">
      <c r="A597" s="33"/>
      <c r="B597" s="38"/>
      <c r="C597" s="33"/>
      <c r="D597" s="34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</row>
    <row r="598" spans="1:28" ht="13.5" customHeight="1">
      <c r="A598" s="33"/>
      <c r="B598" s="38"/>
      <c r="C598" s="33"/>
      <c r="D598" s="34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 spans="1:28" ht="13.5" customHeight="1">
      <c r="A599" s="33"/>
      <c r="B599" s="38"/>
      <c r="C599" s="33"/>
      <c r="D599" s="34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 spans="1:28" ht="13.5" customHeight="1">
      <c r="A600" s="33"/>
      <c r="B600" s="38"/>
      <c r="C600" s="33"/>
      <c r="D600" s="34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 spans="1:28" ht="13.5" customHeight="1">
      <c r="A601" s="33"/>
      <c r="B601" s="38"/>
      <c r="C601" s="33"/>
      <c r="D601" s="34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 spans="1:28" ht="13.5" customHeight="1">
      <c r="A602" s="33"/>
      <c r="B602" s="38"/>
      <c r="C602" s="33"/>
      <c r="D602" s="34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</row>
    <row r="603" spans="1:28" ht="13.5" customHeight="1">
      <c r="A603" s="33"/>
      <c r="B603" s="38"/>
      <c r="C603" s="33"/>
      <c r="D603" s="34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 spans="1:28" ht="13.5" customHeight="1">
      <c r="A604" s="33"/>
      <c r="B604" s="38"/>
      <c r="C604" s="33"/>
      <c r="D604" s="34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</row>
    <row r="605" spans="1:28" ht="13.5" customHeight="1">
      <c r="A605" s="33"/>
      <c r="B605" s="38"/>
      <c r="C605" s="33"/>
      <c r="D605" s="34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</row>
    <row r="606" spans="1:28" ht="13.5" customHeight="1">
      <c r="A606" s="33"/>
      <c r="B606" s="38"/>
      <c r="C606" s="33"/>
      <c r="D606" s="34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 spans="1:28" ht="13.5" customHeight="1">
      <c r="A607" s="33"/>
      <c r="B607" s="38"/>
      <c r="C607" s="33"/>
      <c r="D607" s="34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 spans="1:28" ht="13.5" customHeight="1">
      <c r="A608" s="33"/>
      <c r="B608" s="38"/>
      <c r="C608" s="33"/>
      <c r="D608" s="34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  <row r="609" spans="1:28" ht="13.5" customHeight="1">
      <c r="A609" s="33"/>
      <c r="B609" s="38"/>
      <c r="C609" s="33"/>
      <c r="D609" s="34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 spans="1:28" ht="13.5" customHeight="1">
      <c r="A610" s="33"/>
      <c r="B610" s="38"/>
      <c r="C610" s="33"/>
      <c r="D610" s="34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</row>
    <row r="611" spans="1:28" ht="13.5" customHeight="1">
      <c r="A611" s="33"/>
      <c r="B611" s="38"/>
      <c r="C611" s="33"/>
      <c r="D611" s="34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</row>
    <row r="612" spans="1:28" ht="13.5" customHeight="1">
      <c r="A612" s="33"/>
      <c r="B612" s="38"/>
      <c r="C612" s="33"/>
      <c r="D612" s="34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</row>
    <row r="613" spans="1:28" ht="13.5" customHeight="1">
      <c r="A613" s="33"/>
      <c r="B613" s="38"/>
      <c r="C613" s="33"/>
      <c r="D613" s="34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</row>
    <row r="614" spans="1:28" ht="13.5" customHeight="1">
      <c r="A614" s="33"/>
      <c r="B614" s="38"/>
      <c r="C614" s="33"/>
      <c r="D614" s="34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</row>
    <row r="615" spans="1:28" ht="13.5" customHeight="1">
      <c r="A615" s="33"/>
      <c r="B615" s="38"/>
      <c r="C615" s="33"/>
      <c r="D615" s="34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</row>
    <row r="616" spans="1:28" ht="13.5" customHeight="1">
      <c r="A616" s="33"/>
      <c r="B616" s="38"/>
      <c r="C616" s="33"/>
      <c r="D616" s="34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</row>
    <row r="617" spans="1:28" ht="13.5" customHeight="1">
      <c r="A617" s="33"/>
      <c r="B617" s="38"/>
      <c r="C617" s="33"/>
      <c r="D617" s="34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</row>
    <row r="618" spans="1:28" ht="13.5" customHeight="1">
      <c r="A618" s="33"/>
      <c r="B618" s="38"/>
      <c r="C618" s="33"/>
      <c r="D618" s="34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</row>
    <row r="619" spans="1:28" ht="13.5" customHeight="1">
      <c r="A619" s="33"/>
      <c r="B619" s="38"/>
      <c r="C619" s="33"/>
      <c r="D619" s="34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</row>
    <row r="620" spans="1:28" ht="13.5" customHeight="1">
      <c r="A620" s="33"/>
      <c r="B620" s="38"/>
      <c r="C620" s="33"/>
      <c r="D620" s="34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</row>
    <row r="621" spans="1:28" ht="13.5" customHeight="1">
      <c r="A621" s="33"/>
      <c r="B621" s="38"/>
      <c r="C621" s="33"/>
      <c r="D621" s="34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</row>
    <row r="622" spans="1:28" ht="13.5" customHeight="1">
      <c r="A622" s="33"/>
      <c r="B622" s="38"/>
      <c r="C622" s="33"/>
      <c r="D622" s="34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</row>
    <row r="623" spans="1:28" ht="13.5" customHeight="1">
      <c r="A623" s="33"/>
      <c r="B623" s="38"/>
      <c r="C623" s="33"/>
      <c r="D623" s="34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</row>
    <row r="624" spans="1:28" ht="13.5" customHeight="1">
      <c r="A624" s="33"/>
      <c r="B624" s="38"/>
      <c r="C624" s="33"/>
      <c r="D624" s="34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</row>
    <row r="625" spans="1:28" ht="13.5" customHeight="1">
      <c r="A625" s="33"/>
      <c r="B625" s="38"/>
      <c r="C625" s="33"/>
      <c r="D625" s="34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</row>
    <row r="626" spans="1:28" ht="13.5" customHeight="1">
      <c r="A626" s="33"/>
      <c r="B626" s="38"/>
      <c r="C626" s="33"/>
      <c r="D626" s="34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</row>
    <row r="627" spans="1:28" ht="13.5" customHeight="1">
      <c r="A627" s="33"/>
      <c r="B627" s="38"/>
      <c r="C627" s="33"/>
      <c r="D627" s="34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</row>
    <row r="628" spans="1:28" ht="13.5" customHeight="1">
      <c r="A628" s="33"/>
      <c r="B628" s="38"/>
      <c r="C628" s="33"/>
      <c r="D628" s="34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</row>
    <row r="629" spans="1:28" ht="13.5" customHeight="1">
      <c r="A629" s="33"/>
      <c r="B629" s="38"/>
      <c r="C629" s="33"/>
      <c r="D629" s="34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</row>
    <row r="630" spans="1:28" ht="13.5" customHeight="1">
      <c r="A630" s="33"/>
      <c r="B630" s="38"/>
      <c r="C630" s="33"/>
      <c r="D630" s="34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</row>
    <row r="631" spans="1:28" ht="13.5" customHeight="1">
      <c r="A631" s="33"/>
      <c r="B631" s="38"/>
      <c r="C631" s="33"/>
      <c r="D631" s="34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</row>
    <row r="632" spans="1:28" ht="13.5" customHeight="1">
      <c r="A632" s="33"/>
      <c r="B632" s="38"/>
      <c r="C632" s="33"/>
      <c r="D632" s="34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</row>
    <row r="633" spans="1:28" ht="13.5" customHeight="1">
      <c r="A633" s="33"/>
      <c r="B633" s="38"/>
      <c r="C633" s="33"/>
      <c r="D633" s="34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</row>
    <row r="634" spans="1:28" ht="13.5" customHeight="1">
      <c r="A634" s="33"/>
      <c r="B634" s="38"/>
      <c r="C634" s="33"/>
      <c r="D634" s="34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</row>
    <row r="635" spans="1:28" ht="13.5" customHeight="1">
      <c r="A635" s="33"/>
      <c r="B635" s="38"/>
      <c r="C635" s="33"/>
      <c r="D635" s="34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</row>
    <row r="636" spans="1:28" ht="13.5" customHeight="1">
      <c r="A636" s="33"/>
      <c r="B636" s="38"/>
      <c r="C636" s="33"/>
      <c r="D636" s="34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</row>
    <row r="637" spans="1:28" ht="13.5" customHeight="1">
      <c r="A637" s="33"/>
      <c r="B637" s="38"/>
      <c r="C637" s="33"/>
      <c r="D637" s="34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</row>
    <row r="638" spans="1:28" ht="13.5" customHeight="1">
      <c r="A638" s="33"/>
      <c r="B638" s="38"/>
      <c r="C638" s="33"/>
      <c r="D638" s="34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</row>
    <row r="639" spans="1:28" ht="13.5" customHeight="1">
      <c r="A639" s="33"/>
      <c r="B639" s="38"/>
      <c r="C639" s="33"/>
      <c r="D639" s="34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</row>
    <row r="640" spans="1:28" ht="13.5" customHeight="1">
      <c r="A640" s="33"/>
      <c r="B640" s="38"/>
      <c r="C640" s="33"/>
      <c r="D640" s="34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</row>
    <row r="641" spans="1:28" ht="13.5" customHeight="1">
      <c r="A641" s="33"/>
      <c r="B641" s="38"/>
      <c r="C641" s="33"/>
      <c r="D641" s="34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</row>
    <row r="642" spans="1:28" ht="13.5" customHeight="1">
      <c r="A642" s="33"/>
      <c r="B642" s="38"/>
      <c r="C642" s="33"/>
      <c r="D642" s="34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</row>
    <row r="643" spans="1:28" ht="13.5" customHeight="1">
      <c r="A643" s="33"/>
      <c r="B643" s="38"/>
      <c r="C643" s="33"/>
      <c r="D643" s="34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</row>
    <row r="644" spans="1:28" ht="13.5" customHeight="1">
      <c r="A644" s="33"/>
      <c r="B644" s="38"/>
      <c r="C644" s="33"/>
      <c r="D644" s="34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</row>
    <row r="645" spans="1:28" ht="13.5" customHeight="1">
      <c r="A645" s="33"/>
      <c r="B645" s="38"/>
      <c r="C645" s="33"/>
      <c r="D645" s="34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</row>
    <row r="646" spans="1:28" ht="13.5" customHeight="1">
      <c r="A646" s="33"/>
      <c r="B646" s="38"/>
      <c r="C646" s="33"/>
      <c r="D646" s="34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</row>
    <row r="647" spans="1:28" ht="13.5" customHeight="1">
      <c r="A647" s="33"/>
      <c r="B647" s="38"/>
      <c r="C647" s="33"/>
      <c r="D647" s="34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</row>
    <row r="648" spans="1:28" ht="13.5" customHeight="1">
      <c r="A648" s="33"/>
      <c r="B648" s="38"/>
      <c r="C648" s="33"/>
      <c r="D648" s="34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</row>
    <row r="649" spans="1:28" ht="13.5" customHeight="1">
      <c r="A649" s="33"/>
      <c r="B649" s="38"/>
      <c r="C649" s="33"/>
      <c r="D649" s="34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</row>
    <row r="650" spans="1:28" ht="13.5" customHeight="1">
      <c r="A650" s="33"/>
      <c r="B650" s="38"/>
      <c r="C650" s="33"/>
      <c r="D650" s="34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</row>
    <row r="651" spans="1:28" ht="13.5" customHeight="1">
      <c r="A651" s="33"/>
      <c r="B651" s="38"/>
      <c r="C651" s="33"/>
      <c r="D651" s="34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</row>
    <row r="652" spans="1:28" ht="13.5" customHeight="1">
      <c r="A652" s="33"/>
      <c r="B652" s="38"/>
      <c r="C652" s="33"/>
      <c r="D652" s="34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</row>
    <row r="653" spans="1:28" ht="13.5" customHeight="1">
      <c r="A653" s="33"/>
      <c r="B653" s="38"/>
      <c r="C653" s="33"/>
      <c r="D653" s="34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</row>
    <row r="654" spans="1:28" ht="13.5" customHeight="1">
      <c r="A654" s="33"/>
      <c r="B654" s="38"/>
      <c r="C654" s="33"/>
      <c r="D654" s="34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</row>
    <row r="655" spans="1:28" ht="13.5" customHeight="1">
      <c r="A655" s="33"/>
      <c r="B655" s="38"/>
      <c r="C655" s="33"/>
      <c r="D655" s="34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</row>
    <row r="656" spans="1:28" ht="13.5" customHeight="1">
      <c r="A656" s="33"/>
      <c r="B656" s="38"/>
      <c r="C656" s="33"/>
      <c r="D656" s="34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</row>
    <row r="657" spans="1:28" ht="13.5" customHeight="1">
      <c r="A657" s="33"/>
      <c r="B657" s="38"/>
      <c r="C657" s="33"/>
      <c r="D657" s="34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</row>
    <row r="658" spans="1:28" ht="13.5" customHeight="1">
      <c r="A658" s="33"/>
      <c r="B658" s="38"/>
      <c r="C658" s="33"/>
      <c r="D658" s="34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</row>
    <row r="659" spans="1:28" ht="13.5" customHeight="1">
      <c r="A659" s="33"/>
      <c r="B659" s="38"/>
      <c r="C659" s="33"/>
      <c r="D659" s="34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</row>
    <row r="660" spans="1:28" ht="13.5" customHeight="1">
      <c r="A660" s="33"/>
      <c r="B660" s="38"/>
      <c r="C660" s="33"/>
      <c r="D660" s="34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</row>
    <row r="661" spans="1:28" ht="13.5" customHeight="1">
      <c r="A661" s="33"/>
      <c r="B661" s="38"/>
      <c r="C661" s="33"/>
      <c r="D661" s="34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</row>
    <row r="662" spans="1:28" ht="13.5" customHeight="1">
      <c r="A662" s="33"/>
      <c r="B662" s="38"/>
      <c r="C662" s="33"/>
      <c r="D662" s="34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</row>
    <row r="663" spans="1:28" ht="13.5" customHeight="1">
      <c r="A663" s="33"/>
      <c r="B663" s="38"/>
      <c r="C663" s="33"/>
      <c r="D663" s="34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</row>
    <row r="664" spans="1:28" ht="13.5" customHeight="1">
      <c r="A664" s="33"/>
      <c r="B664" s="38"/>
      <c r="C664" s="33"/>
      <c r="D664" s="34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</row>
    <row r="665" spans="1:28" ht="13.5" customHeight="1">
      <c r="A665" s="33"/>
      <c r="B665" s="38"/>
      <c r="C665" s="33"/>
      <c r="D665" s="34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</row>
    <row r="666" spans="1:28" ht="13.5" customHeight="1">
      <c r="A666" s="33"/>
      <c r="B666" s="38"/>
      <c r="C666" s="33"/>
      <c r="D666" s="34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</row>
    <row r="667" spans="1:28" ht="13.5" customHeight="1">
      <c r="A667" s="33"/>
      <c r="B667" s="38"/>
      <c r="C667" s="33"/>
      <c r="D667" s="34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</row>
    <row r="668" spans="1:28" ht="13.5" customHeight="1">
      <c r="A668" s="33"/>
      <c r="B668" s="38"/>
      <c r="C668" s="33"/>
      <c r="D668" s="34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</row>
    <row r="669" spans="1:28" ht="13.5" customHeight="1">
      <c r="A669" s="33"/>
      <c r="B669" s="38"/>
      <c r="C669" s="33"/>
      <c r="D669" s="34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</row>
    <row r="670" spans="1:28" ht="13.5" customHeight="1">
      <c r="A670" s="33"/>
      <c r="B670" s="38"/>
      <c r="C670" s="33"/>
      <c r="D670" s="34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</row>
    <row r="671" spans="1:28" ht="13.5" customHeight="1">
      <c r="A671" s="33"/>
      <c r="B671" s="38"/>
      <c r="C671" s="33"/>
      <c r="D671" s="34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</row>
    <row r="672" spans="1:28" ht="13.5" customHeight="1">
      <c r="A672" s="33"/>
      <c r="B672" s="38"/>
      <c r="C672" s="33"/>
      <c r="D672" s="34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</row>
    <row r="673" spans="1:28" ht="13.5" customHeight="1">
      <c r="A673" s="33"/>
      <c r="B673" s="38"/>
      <c r="C673" s="33"/>
      <c r="D673" s="34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</row>
    <row r="674" spans="1:28" ht="13.5" customHeight="1">
      <c r="A674" s="33"/>
      <c r="B674" s="38"/>
      <c r="C674" s="33"/>
      <c r="D674" s="34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</row>
    <row r="675" spans="1:28" ht="13.5" customHeight="1">
      <c r="A675" s="33"/>
      <c r="B675" s="38"/>
      <c r="C675" s="33"/>
      <c r="D675" s="34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</row>
    <row r="676" spans="1:28" ht="13.5" customHeight="1">
      <c r="A676" s="33"/>
      <c r="B676" s="38"/>
      <c r="C676" s="33"/>
      <c r="D676" s="34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</row>
    <row r="677" spans="1:28" ht="13.5" customHeight="1">
      <c r="A677" s="33"/>
      <c r="B677" s="38"/>
      <c r="C677" s="33"/>
      <c r="D677" s="34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</row>
    <row r="678" spans="1:28" ht="13.5" customHeight="1">
      <c r="A678" s="33"/>
      <c r="B678" s="38"/>
      <c r="C678" s="33"/>
      <c r="D678" s="34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</row>
    <row r="679" spans="1:28" ht="13.5" customHeight="1">
      <c r="A679" s="33"/>
      <c r="B679" s="38"/>
      <c r="C679" s="33"/>
      <c r="D679" s="34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</row>
    <row r="680" spans="1:28" ht="13.5" customHeight="1">
      <c r="A680" s="33"/>
      <c r="B680" s="38"/>
      <c r="C680" s="33"/>
      <c r="D680" s="34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</row>
    <row r="681" spans="1:28" ht="13.5" customHeight="1">
      <c r="A681" s="33"/>
      <c r="B681" s="38"/>
      <c r="C681" s="33"/>
      <c r="D681" s="34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</row>
    <row r="682" spans="1:28" ht="13.5" customHeight="1">
      <c r="A682" s="33"/>
      <c r="B682" s="38"/>
      <c r="C682" s="33"/>
      <c r="D682" s="34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</row>
    <row r="683" spans="1:28" ht="13.5" customHeight="1">
      <c r="A683" s="33"/>
      <c r="B683" s="38"/>
      <c r="C683" s="33"/>
      <c r="D683" s="34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</row>
    <row r="684" spans="1:28" ht="13.5" customHeight="1">
      <c r="A684" s="33"/>
      <c r="B684" s="38"/>
      <c r="C684" s="33"/>
      <c r="D684" s="34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</row>
    <row r="685" spans="1:28" ht="13.5" customHeight="1">
      <c r="A685" s="33"/>
      <c r="B685" s="38"/>
      <c r="C685" s="33"/>
      <c r="D685" s="34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</row>
    <row r="686" spans="1:28" ht="13.5" customHeight="1">
      <c r="A686" s="33"/>
      <c r="B686" s="38"/>
      <c r="C686" s="33"/>
      <c r="D686" s="34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</row>
    <row r="687" spans="1:28" ht="13.5" customHeight="1">
      <c r="A687" s="33"/>
      <c r="B687" s="38"/>
      <c r="C687" s="33"/>
      <c r="D687" s="34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</row>
    <row r="688" spans="1:28" ht="13.5" customHeight="1">
      <c r="A688" s="33"/>
      <c r="B688" s="38"/>
      <c r="C688" s="33"/>
      <c r="D688" s="34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</row>
    <row r="689" spans="1:28" ht="13.5" customHeight="1">
      <c r="A689" s="33"/>
      <c r="B689" s="38"/>
      <c r="C689" s="33"/>
      <c r="D689" s="34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</row>
    <row r="690" spans="1:28" ht="13.5" customHeight="1">
      <c r="A690" s="33"/>
      <c r="B690" s="38"/>
      <c r="C690" s="33"/>
      <c r="D690" s="34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</row>
    <row r="691" spans="1:28" ht="13.5" customHeight="1">
      <c r="A691" s="33"/>
      <c r="B691" s="38"/>
      <c r="C691" s="33"/>
      <c r="D691" s="34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</row>
    <row r="692" spans="1:28" ht="13.5" customHeight="1">
      <c r="A692" s="33"/>
      <c r="B692" s="38"/>
      <c r="C692" s="33"/>
      <c r="D692" s="34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</row>
    <row r="693" spans="1:28" ht="13.5" customHeight="1">
      <c r="A693" s="33"/>
      <c r="B693" s="38"/>
      <c r="C693" s="33"/>
      <c r="D693" s="34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</row>
    <row r="694" spans="1:28" ht="13.5" customHeight="1">
      <c r="A694" s="33"/>
      <c r="B694" s="38"/>
      <c r="C694" s="33"/>
      <c r="D694" s="34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</row>
    <row r="695" spans="1:28" ht="13.5" customHeight="1">
      <c r="A695" s="33"/>
      <c r="B695" s="38"/>
      <c r="C695" s="33"/>
      <c r="D695" s="34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</row>
    <row r="696" spans="1:28" ht="13.5" customHeight="1">
      <c r="A696" s="33"/>
      <c r="B696" s="38"/>
      <c r="C696" s="33"/>
      <c r="D696" s="34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</row>
    <row r="697" spans="1:28" ht="13.5" customHeight="1">
      <c r="A697" s="33"/>
      <c r="B697" s="38"/>
      <c r="C697" s="33"/>
      <c r="D697" s="34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</row>
    <row r="698" spans="1:28" ht="13.5" customHeight="1">
      <c r="A698" s="33"/>
      <c r="B698" s="38"/>
      <c r="C698" s="33"/>
      <c r="D698" s="34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</row>
    <row r="699" spans="1:28" ht="13.5" customHeight="1">
      <c r="A699" s="33"/>
      <c r="B699" s="38"/>
      <c r="C699" s="33"/>
      <c r="D699" s="34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</row>
    <row r="700" spans="1:28" ht="13.5" customHeight="1">
      <c r="A700" s="33"/>
      <c r="B700" s="38"/>
      <c r="C700" s="33"/>
      <c r="D700" s="34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</row>
    <row r="701" spans="1:28" ht="13.5" customHeight="1">
      <c r="A701" s="33"/>
      <c r="B701" s="38"/>
      <c r="C701" s="33"/>
      <c r="D701" s="34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</row>
    <row r="702" spans="1:28" ht="13.5" customHeight="1">
      <c r="A702" s="33"/>
      <c r="B702" s="38"/>
      <c r="C702" s="33"/>
      <c r="D702" s="34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</row>
    <row r="703" spans="1:28" ht="13.5" customHeight="1">
      <c r="A703" s="33"/>
      <c r="B703" s="38"/>
      <c r="C703" s="33"/>
      <c r="D703" s="34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</row>
    <row r="704" spans="1:28" ht="13.5" customHeight="1">
      <c r="A704" s="33"/>
      <c r="B704" s="38"/>
      <c r="C704" s="33"/>
      <c r="D704" s="34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</row>
    <row r="705" spans="1:28" ht="13.5" customHeight="1">
      <c r="A705" s="33"/>
      <c r="B705" s="38"/>
      <c r="C705" s="33"/>
      <c r="D705" s="34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</row>
    <row r="706" spans="1:28" ht="13.5" customHeight="1">
      <c r="A706" s="33"/>
      <c r="B706" s="38"/>
      <c r="C706" s="33"/>
      <c r="D706" s="34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</row>
    <row r="707" spans="1:28" ht="13.5" customHeight="1">
      <c r="A707" s="33"/>
      <c r="B707" s="38"/>
      <c r="C707" s="33"/>
      <c r="D707" s="34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</row>
    <row r="708" spans="1:28" ht="13.5" customHeight="1">
      <c r="A708" s="33"/>
      <c r="B708" s="38"/>
      <c r="C708" s="33"/>
      <c r="D708" s="34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</row>
    <row r="709" spans="1:28" ht="13.5" customHeight="1">
      <c r="A709" s="33"/>
      <c r="B709" s="38"/>
      <c r="C709" s="33"/>
      <c r="D709" s="34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</row>
    <row r="710" spans="1:28" ht="13.5" customHeight="1">
      <c r="A710" s="33"/>
      <c r="B710" s="38"/>
      <c r="C710" s="33"/>
      <c r="D710" s="34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</row>
    <row r="711" spans="1:28" ht="13.5" customHeight="1">
      <c r="A711" s="33"/>
      <c r="B711" s="38"/>
      <c r="C711" s="33"/>
      <c r="D711" s="34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</row>
    <row r="712" spans="1:28" ht="13.5" customHeight="1">
      <c r="A712" s="33"/>
      <c r="B712" s="38"/>
      <c r="C712" s="33"/>
      <c r="D712" s="34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</row>
    <row r="713" spans="1:28" ht="13.5" customHeight="1">
      <c r="A713" s="33"/>
      <c r="B713" s="38"/>
      <c r="C713" s="33"/>
      <c r="D713" s="34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</row>
    <row r="714" spans="1:28" ht="13.5" customHeight="1">
      <c r="A714" s="33"/>
      <c r="B714" s="38"/>
      <c r="C714" s="33"/>
      <c r="D714" s="34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</row>
    <row r="715" spans="1:28" ht="13.5" customHeight="1">
      <c r="A715" s="33"/>
      <c r="B715" s="38"/>
      <c r="C715" s="33"/>
      <c r="D715" s="34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</row>
    <row r="716" spans="1:28" ht="13.5" customHeight="1">
      <c r="A716" s="33"/>
      <c r="B716" s="38"/>
      <c r="C716" s="33"/>
      <c r="D716" s="34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</row>
    <row r="717" spans="1:28" ht="13.5" customHeight="1">
      <c r="A717" s="33"/>
      <c r="B717" s="38"/>
      <c r="C717" s="33"/>
      <c r="D717" s="34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</row>
    <row r="718" spans="1:28" ht="13.5" customHeight="1">
      <c r="A718" s="33"/>
      <c r="B718" s="38"/>
      <c r="C718" s="33"/>
      <c r="D718" s="34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</row>
    <row r="719" spans="1:28" ht="13.5" customHeight="1">
      <c r="A719" s="33"/>
      <c r="B719" s="38"/>
      <c r="C719" s="33"/>
      <c r="D719" s="34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</row>
    <row r="720" spans="1:28" ht="13.5" customHeight="1">
      <c r="A720" s="33"/>
      <c r="B720" s="38"/>
      <c r="C720" s="33"/>
      <c r="D720" s="34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</row>
    <row r="721" spans="1:28" ht="13.5" customHeight="1">
      <c r="A721" s="33"/>
      <c r="B721" s="38"/>
      <c r="C721" s="33"/>
      <c r="D721" s="34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</row>
    <row r="722" spans="1:28" ht="13.5" customHeight="1">
      <c r="A722" s="33"/>
      <c r="B722" s="38"/>
      <c r="C722" s="33"/>
      <c r="D722" s="34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</row>
    <row r="723" spans="1:28" ht="13.5" customHeight="1">
      <c r="A723" s="33"/>
      <c r="B723" s="38"/>
      <c r="C723" s="33"/>
      <c r="D723" s="34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</row>
    <row r="724" spans="1:28" ht="13.5" customHeight="1">
      <c r="A724" s="33"/>
      <c r="B724" s="38"/>
      <c r="C724" s="33"/>
      <c r="D724" s="34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</row>
    <row r="725" spans="1:28" ht="13.5" customHeight="1">
      <c r="A725" s="33"/>
      <c r="B725" s="38"/>
      <c r="C725" s="33"/>
      <c r="D725" s="34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</row>
    <row r="726" spans="1:28" ht="13.5" customHeight="1">
      <c r="A726" s="33"/>
      <c r="B726" s="38"/>
      <c r="C726" s="33"/>
      <c r="D726" s="34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</row>
    <row r="727" spans="1:28" ht="13.5" customHeight="1">
      <c r="A727" s="33"/>
      <c r="B727" s="38"/>
      <c r="C727" s="33"/>
      <c r="D727" s="34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</row>
    <row r="728" spans="1:28" ht="13.5" customHeight="1">
      <c r="A728" s="33"/>
      <c r="B728" s="38"/>
      <c r="C728" s="33"/>
      <c r="D728" s="34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</row>
    <row r="729" spans="1:28" ht="13.5" customHeight="1">
      <c r="A729" s="33"/>
      <c r="B729" s="38"/>
      <c r="C729" s="33"/>
      <c r="D729" s="34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</row>
    <row r="730" spans="1:28" ht="13.5" customHeight="1">
      <c r="A730" s="33"/>
      <c r="B730" s="38"/>
      <c r="C730" s="33"/>
      <c r="D730" s="34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</row>
    <row r="731" spans="1:28" ht="13.5" customHeight="1">
      <c r="A731" s="33"/>
      <c r="B731" s="38"/>
      <c r="C731" s="33"/>
      <c r="D731" s="34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</row>
    <row r="732" spans="1:28" ht="13.5" customHeight="1">
      <c r="A732" s="33"/>
      <c r="B732" s="38"/>
      <c r="C732" s="33"/>
      <c r="D732" s="34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</row>
    <row r="733" spans="1:28" ht="13.5" customHeight="1">
      <c r="A733" s="33"/>
      <c r="B733" s="38"/>
      <c r="C733" s="33"/>
      <c r="D733" s="34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</row>
    <row r="734" spans="1:28" ht="13.5" customHeight="1">
      <c r="A734" s="33"/>
      <c r="B734" s="38"/>
      <c r="C734" s="33"/>
      <c r="D734" s="34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</row>
    <row r="735" spans="1:28" ht="13.5" customHeight="1">
      <c r="A735" s="33"/>
      <c r="B735" s="38"/>
      <c r="C735" s="33"/>
      <c r="D735" s="34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</row>
    <row r="736" spans="1:28" ht="13.5" customHeight="1">
      <c r="A736" s="33"/>
      <c r="B736" s="38"/>
      <c r="C736" s="33"/>
      <c r="D736" s="34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</row>
    <row r="737" spans="1:28" ht="13.5" customHeight="1">
      <c r="A737" s="33"/>
      <c r="B737" s="38"/>
      <c r="C737" s="33"/>
      <c r="D737" s="34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</row>
    <row r="738" spans="1:28" ht="13.5" customHeight="1">
      <c r="A738" s="33"/>
      <c r="B738" s="38"/>
      <c r="C738" s="33"/>
      <c r="D738" s="34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</row>
    <row r="739" spans="1:28" ht="13.5" customHeight="1">
      <c r="A739" s="33"/>
      <c r="B739" s="38"/>
      <c r="C739" s="33"/>
      <c r="D739" s="34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</row>
    <row r="740" spans="1:28" ht="13.5" customHeight="1">
      <c r="A740" s="33"/>
      <c r="B740" s="38"/>
      <c r="C740" s="33"/>
      <c r="D740" s="34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</row>
    <row r="741" spans="1:28" ht="13.5" customHeight="1">
      <c r="A741" s="33"/>
      <c r="B741" s="38"/>
      <c r="C741" s="33"/>
      <c r="D741" s="34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</row>
    <row r="742" spans="1:28" ht="13.5" customHeight="1">
      <c r="A742" s="33"/>
      <c r="B742" s="38"/>
      <c r="C742" s="33"/>
      <c r="D742" s="34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</row>
    <row r="743" spans="1:28" ht="13.5" customHeight="1">
      <c r="A743" s="33"/>
      <c r="B743" s="38"/>
      <c r="C743" s="33"/>
      <c r="D743" s="34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</row>
    <row r="744" spans="1:28" ht="13.5" customHeight="1">
      <c r="A744" s="33"/>
      <c r="B744" s="38"/>
      <c r="C744" s="33"/>
      <c r="D744" s="34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</row>
    <row r="745" spans="1:28" ht="13.5" customHeight="1">
      <c r="A745" s="33"/>
      <c r="B745" s="38"/>
      <c r="C745" s="33"/>
      <c r="D745" s="34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</row>
    <row r="746" spans="1:28" ht="13.5" customHeight="1">
      <c r="A746" s="33"/>
      <c r="B746" s="38"/>
      <c r="C746" s="33"/>
      <c r="D746" s="34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</row>
    <row r="747" spans="1:28" ht="13.5" customHeight="1">
      <c r="A747" s="33"/>
      <c r="B747" s="38"/>
      <c r="C747" s="33"/>
      <c r="D747" s="34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</row>
    <row r="748" spans="1:28" ht="13.5" customHeight="1">
      <c r="A748" s="33"/>
      <c r="B748" s="38"/>
      <c r="C748" s="33"/>
      <c r="D748" s="34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</row>
    <row r="749" spans="1:28" ht="13.5" customHeight="1">
      <c r="A749" s="33"/>
      <c r="B749" s="38"/>
      <c r="C749" s="33"/>
      <c r="D749" s="34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</row>
    <row r="750" spans="1:28" ht="13.5" customHeight="1">
      <c r="A750" s="33"/>
      <c r="B750" s="38"/>
      <c r="C750" s="33"/>
      <c r="D750" s="34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</row>
    <row r="751" spans="1:28" ht="13.5" customHeight="1">
      <c r="A751" s="33"/>
      <c r="B751" s="38"/>
      <c r="C751" s="33"/>
      <c r="D751" s="34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</row>
    <row r="752" spans="1:28" ht="13.5" customHeight="1">
      <c r="A752" s="33"/>
      <c r="B752" s="38"/>
      <c r="C752" s="33"/>
      <c r="D752" s="34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</row>
    <row r="753" spans="1:28" ht="13.5" customHeight="1">
      <c r="A753" s="33"/>
      <c r="B753" s="38"/>
      <c r="C753" s="33"/>
      <c r="D753" s="34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</row>
    <row r="754" spans="1:28" ht="13.5" customHeight="1">
      <c r="A754" s="33"/>
      <c r="B754" s="38"/>
      <c r="C754" s="33"/>
      <c r="D754" s="34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</row>
    <row r="755" spans="1:28" ht="13.5" customHeight="1">
      <c r="A755" s="33"/>
      <c r="B755" s="38"/>
      <c r="C755" s="33"/>
      <c r="D755" s="34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</row>
    <row r="756" spans="1:28" ht="13.5" customHeight="1">
      <c r="A756" s="33"/>
      <c r="B756" s="38"/>
      <c r="C756" s="33"/>
      <c r="D756" s="34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</row>
    <row r="757" spans="1:28" ht="13.5" customHeight="1">
      <c r="A757" s="33"/>
      <c r="B757" s="38"/>
      <c r="C757" s="33"/>
      <c r="D757" s="34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</row>
    <row r="758" spans="1:28" ht="13.5" customHeight="1">
      <c r="A758" s="33"/>
      <c r="B758" s="38"/>
      <c r="C758" s="33"/>
      <c r="D758" s="34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</row>
    <row r="759" spans="1:28" ht="13.5" customHeight="1">
      <c r="A759" s="33"/>
      <c r="B759" s="38"/>
      <c r="C759" s="33"/>
      <c r="D759" s="34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</row>
    <row r="760" spans="1:28" ht="13.5" customHeight="1">
      <c r="A760" s="33"/>
      <c r="B760" s="38"/>
      <c r="C760" s="33"/>
      <c r="D760" s="34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</row>
    <row r="761" spans="1:28" ht="13.5" customHeight="1">
      <c r="A761" s="33"/>
      <c r="B761" s="38"/>
      <c r="C761" s="33"/>
      <c r="D761" s="34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</row>
    <row r="762" spans="1:28" ht="13.5" customHeight="1">
      <c r="A762" s="33"/>
      <c r="B762" s="38"/>
      <c r="C762" s="33"/>
      <c r="D762" s="34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</row>
    <row r="763" spans="1:28" ht="13.5" customHeight="1">
      <c r="A763" s="33"/>
      <c r="B763" s="38"/>
      <c r="C763" s="33"/>
      <c r="D763" s="34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</row>
    <row r="764" spans="1:28" ht="13.5" customHeight="1">
      <c r="A764" s="33"/>
      <c r="B764" s="38"/>
      <c r="C764" s="33"/>
      <c r="D764" s="34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</row>
    <row r="765" spans="1:28" ht="13.5" customHeight="1">
      <c r="A765" s="33"/>
      <c r="B765" s="38"/>
      <c r="C765" s="33"/>
      <c r="D765" s="34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</row>
    <row r="766" spans="1:28" ht="13.5" customHeight="1">
      <c r="A766" s="33"/>
      <c r="B766" s="38"/>
      <c r="C766" s="33"/>
      <c r="D766" s="34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</row>
    <row r="767" spans="1:28" ht="13.5" customHeight="1">
      <c r="A767" s="33"/>
      <c r="B767" s="38"/>
      <c r="C767" s="33"/>
      <c r="D767" s="34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</row>
    <row r="768" spans="1:28" ht="13.5" customHeight="1">
      <c r="A768" s="33"/>
      <c r="B768" s="38"/>
      <c r="C768" s="33"/>
      <c r="D768" s="34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</row>
    <row r="769" spans="1:28" ht="13.5" customHeight="1">
      <c r="A769" s="33"/>
      <c r="B769" s="38"/>
      <c r="C769" s="33"/>
      <c r="D769" s="34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</row>
    <row r="770" spans="1:28" ht="13.5" customHeight="1">
      <c r="A770" s="33"/>
      <c r="B770" s="38"/>
      <c r="C770" s="33"/>
      <c r="D770" s="34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</row>
    <row r="771" spans="1:28" ht="13.5" customHeight="1">
      <c r="A771" s="33"/>
      <c r="B771" s="38"/>
      <c r="C771" s="33"/>
      <c r="D771" s="34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</row>
    <row r="772" spans="1:28" ht="13.5" customHeight="1">
      <c r="A772" s="33"/>
      <c r="B772" s="38"/>
      <c r="C772" s="33"/>
      <c r="D772" s="34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</row>
    <row r="773" spans="1:28" ht="13.5" customHeight="1">
      <c r="A773" s="33"/>
      <c r="B773" s="38"/>
      <c r="C773" s="33"/>
      <c r="D773" s="34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</row>
    <row r="774" spans="1:28" ht="13.5" customHeight="1">
      <c r="A774" s="33"/>
      <c r="B774" s="38"/>
      <c r="C774" s="33"/>
      <c r="D774" s="34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</row>
    <row r="775" spans="1:28" ht="13.5" customHeight="1">
      <c r="A775" s="33"/>
      <c r="B775" s="38"/>
      <c r="C775" s="33"/>
      <c r="D775" s="34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</row>
    <row r="776" spans="1:28" ht="13.5" customHeight="1">
      <c r="A776" s="33"/>
      <c r="B776" s="38"/>
      <c r="C776" s="33"/>
      <c r="D776" s="34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</row>
    <row r="777" spans="1:28" ht="13.5" customHeight="1">
      <c r="A777" s="33"/>
      <c r="B777" s="38"/>
      <c r="C777" s="33"/>
      <c r="D777" s="34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</row>
    <row r="778" spans="1:28" ht="13.5" customHeight="1">
      <c r="A778" s="33"/>
      <c r="B778" s="38"/>
      <c r="C778" s="33"/>
      <c r="D778" s="34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</row>
    <row r="779" spans="1:28" ht="13.5" customHeight="1">
      <c r="A779" s="33"/>
      <c r="B779" s="38"/>
      <c r="C779" s="33"/>
      <c r="D779" s="34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</row>
    <row r="780" spans="1:28" ht="13.5" customHeight="1">
      <c r="A780" s="33"/>
      <c r="B780" s="38"/>
      <c r="C780" s="33"/>
      <c r="D780" s="34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</row>
    <row r="781" spans="1:28" ht="13.5" customHeight="1">
      <c r="A781" s="33"/>
      <c r="B781" s="38"/>
      <c r="C781" s="33"/>
      <c r="D781" s="34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</row>
    <row r="782" spans="1:28" ht="13.5" customHeight="1">
      <c r="A782" s="33"/>
      <c r="B782" s="38"/>
      <c r="C782" s="33"/>
      <c r="D782" s="34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</row>
    <row r="783" spans="1:28" ht="13.5" customHeight="1">
      <c r="A783" s="33"/>
      <c r="B783" s="38"/>
      <c r="C783" s="33"/>
      <c r="D783" s="34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</row>
    <row r="784" spans="1:28" ht="13.5" customHeight="1">
      <c r="A784" s="33"/>
      <c r="B784" s="38"/>
      <c r="C784" s="33"/>
      <c r="D784" s="34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</row>
    <row r="785" spans="1:28" ht="13.5" customHeight="1">
      <c r="A785" s="33"/>
      <c r="B785" s="38"/>
      <c r="C785" s="33"/>
      <c r="D785" s="34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</row>
    <row r="786" spans="1:28" ht="13.5" customHeight="1">
      <c r="A786" s="33"/>
      <c r="B786" s="38"/>
      <c r="C786" s="33"/>
      <c r="D786" s="34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</row>
    <row r="787" spans="1:28" ht="13.5" customHeight="1">
      <c r="A787" s="33"/>
      <c r="B787" s="38"/>
      <c r="C787" s="33"/>
      <c r="D787" s="34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</row>
    <row r="788" spans="1:28" ht="13.5" customHeight="1">
      <c r="A788" s="33"/>
      <c r="B788" s="38"/>
      <c r="C788" s="33"/>
      <c r="D788" s="34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</row>
    <row r="789" spans="1:28" ht="13.5" customHeight="1">
      <c r="A789" s="33"/>
      <c r="B789" s="38"/>
      <c r="C789" s="33"/>
      <c r="D789" s="34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</row>
    <row r="790" spans="1:28" ht="13.5" customHeight="1">
      <c r="A790" s="33"/>
      <c r="B790" s="38"/>
      <c r="C790" s="33"/>
      <c r="D790" s="34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</row>
    <row r="791" spans="1:28" ht="13.5" customHeight="1">
      <c r="A791" s="33"/>
      <c r="B791" s="38"/>
      <c r="C791" s="33"/>
      <c r="D791" s="34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</row>
    <row r="792" spans="1:28" ht="13.5" customHeight="1">
      <c r="A792" s="33"/>
      <c r="B792" s="38"/>
      <c r="C792" s="33"/>
      <c r="D792" s="34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</row>
    <row r="793" spans="1:28" ht="13.5" customHeight="1">
      <c r="A793" s="33"/>
      <c r="B793" s="38"/>
      <c r="C793" s="33"/>
      <c r="D793" s="34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</row>
    <row r="794" spans="1:28" ht="13.5" customHeight="1">
      <c r="A794" s="33"/>
      <c r="B794" s="38"/>
      <c r="C794" s="33"/>
      <c r="D794" s="34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</row>
    <row r="795" spans="1:28" ht="13.5" customHeight="1">
      <c r="A795" s="33"/>
      <c r="B795" s="38"/>
      <c r="C795" s="33"/>
      <c r="D795" s="34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</row>
    <row r="796" spans="1:28" ht="13.5" customHeight="1">
      <c r="A796" s="33"/>
      <c r="B796" s="38"/>
      <c r="C796" s="33"/>
      <c r="D796" s="34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</row>
    <row r="797" spans="1:28" ht="13.5" customHeight="1">
      <c r="A797" s="33"/>
      <c r="B797" s="38"/>
      <c r="C797" s="33"/>
      <c r="D797" s="34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</row>
    <row r="798" spans="1:28" ht="13.5" customHeight="1">
      <c r="A798" s="33"/>
      <c r="B798" s="38"/>
      <c r="C798" s="33"/>
      <c r="D798" s="34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</row>
    <row r="799" spans="1:28" ht="13.5" customHeight="1">
      <c r="A799" s="33"/>
      <c r="B799" s="38"/>
      <c r="C799" s="33"/>
      <c r="D799" s="34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</row>
    <row r="800" spans="1:28" ht="13.5" customHeight="1">
      <c r="A800" s="33"/>
      <c r="B800" s="38"/>
      <c r="C800" s="33"/>
      <c r="D800" s="34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</row>
    <row r="801" spans="1:28" ht="13.5" customHeight="1">
      <c r="A801" s="33"/>
      <c r="B801" s="38"/>
      <c r="C801" s="33"/>
      <c r="D801" s="34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</row>
    <row r="802" spans="1:28" ht="13.5" customHeight="1">
      <c r="A802" s="33"/>
      <c r="B802" s="38"/>
      <c r="C802" s="33"/>
      <c r="D802" s="34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</row>
    <row r="803" spans="1:28" ht="13.5" customHeight="1">
      <c r="A803" s="33"/>
      <c r="B803" s="38"/>
      <c r="C803" s="33"/>
      <c r="D803" s="34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</row>
    <row r="804" spans="1:28" ht="13.5" customHeight="1">
      <c r="A804" s="33"/>
      <c r="B804" s="38"/>
      <c r="C804" s="33"/>
      <c r="D804" s="34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</row>
    <row r="805" spans="1:28" ht="13.5" customHeight="1">
      <c r="A805" s="33"/>
      <c r="B805" s="38"/>
      <c r="C805" s="33"/>
      <c r="D805" s="34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</row>
    <row r="806" spans="1:28" ht="13.5" customHeight="1">
      <c r="A806" s="33"/>
      <c r="B806" s="38"/>
      <c r="C806" s="33"/>
      <c r="D806" s="34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</row>
    <row r="807" spans="1:28" ht="13.5" customHeight="1">
      <c r="A807" s="33"/>
      <c r="B807" s="38"/>
      <c r="C807" s="33"/>
      <c r="D807" s="34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</row>
    <row r="808" spans="1:28" ht="13.5" customHeight="1">
      <c r="A808" s="33"/>
      <c r="B808" s="38"/>
      <c r="C808" s="33"/>
      <c r="D808" s="34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</row>
    <row r="809" spans="1:28" ht="13.5" customHeight="1">
      <c r="A809" s="33"/>
      <c r="B809" s="38"/>
      <c r="C809" s="33"/>
      <c r="D809" s="34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</row>
    <row r="810" spans="1:28" ht="13.5" customHeight="1">
      <c r="A810" s="33"/>
      <c r="B810" s="38"/>
      <c r="C810" s="33"/>
      <c r="D810" s="34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</row>
    <row r="811" spans="1:28" ht="13.5" customHeight="1">
      <c r="A811" s="33"/>
      <c r="B811" s="38"/>
      <c r="C811" s="33"/>
      <c r="D811" s="34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</row>
    <row r="812" spans="1:28" ht="13.5" customHeight="1">
      <c r="A812" s="33"/>
      <c r="B812" s="38"/>
      <c r="C812" s="33"/>
      <c r="D812" s="34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</row>
    <row r="813" spans="1:28" ht="13.5" customHeight="1">
      <c r="A813" s="33"/>
      <c r="B813" s="38"/>
      <c r="C813" s="33"/>
      <c r="D813" s="34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</row>
    <row r="814" spans="1:28" ht="13.5" customHeight="1">
      <c r="A814" s="33"/>
      <c r="B814" s="38"/>
      <c r="C814" s="33"/>
      <c r="D814" s="34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</row>
    <row r="815" spans="1:28" ht="13.5" customHeight="1">
      <c r="A815" s="33"/>
      <c r="B815" s="38"/>
      <c r="C815" s="33"/>
      <c r="D815" s="34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</row>
    <row r="816" spans="1:28" ht="13.5" customHeight="1">
      <c r="A816" s="33"/>
      <c r="B816" s="38"/>
      <c r="C816" s="33"/>
      <c r="D816" s="34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</row>
    <row r="817" spans="1:28" ht="13.5" customHeight="1">
      <c r="A817" s="33"/>
      <c r="B817" s="38"/>
      <c r="C817" s="33"/>
      <c r="D817" s="34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</row>
    <row r="818" spans="1:28" ht="13.5" customHeight="1">
      <c r="A818" s="33"/>
      <c r="B818" s="38"/>
      <c r="C818" s="33"/>
      <c r="D818" s="34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</row>
    <row r="819" spans="1:28" ht="13.5" customHeight="1">
      <c r="A819" s="33"/>
      <c r="B819" s="38"/>
      <c r="C819" s="33"/>
      <c r="D819" s="34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</row>
    <row r="820" spans="1:28" ht="13.5" customHeight="1">
      <c r="A820" s="33"/>
      <c r="B820" s="38"/>
      <c r="C820" s="33"/>
      <c r="D820" s="34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</row>
    <row r="821" spans="1:28" ht="13.5" customHeight="1">
      <c r="A821" s="33"/>
      <c r="B821" s="38"/>
      <c r="C821" s="33"/>
      <c r="D821" s="34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</row>
    <row r="822" spans="1:28" ht="13.5" customHeight="1">
      <c r="A822" s="33"/>
      <c r="B822" s="38"/>
      <c r="C822" s="33"/>
      <c r="D822" s="34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</row>
    <row r="823" spans="1:28" ht="13.5" customHeight="1">
      <c r="A823" s="33"/>
      <c r="B823" s="38"/>
      <c r="C823" s="33"/>
      <c r="D823" s="34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</row>
    <row r="824" spans="1:28" ht="13.5" customHeight="1">
      <c r="A824" s="33"/>
      <c r="B824" s="38"/>
      <c r="C824" s="33"/>
      <c r="D824" s="34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</row>
    <row r="825" spans="1:28" ht="13.5" customHeight="1">
      <c r="A825" s="33"/>
      <c r="B825" s="38"/>
      <c r="C825" s="33"/>
      <c r="D825" s="34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</row>
    <row r="826" spans="1:28" ht="13.5" customHeight="1">
      <c r="A826" s="33"/>
      <c r="B826" s="38"/>
      <c r="C826" s="33"/>
      <c r="D826" s="34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</row>
    <row r="827" spans="1:28" ht="13.5" customHeight="1">
      <c r="A827" s="33"/>
      <c r="B827" s="38"/>
      <c r="C827" s="33"/>
      <c r="D827" s="34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</row>
    <row r="828" spans="1:28" ht="13.5" customHeight="1">
      <c r="A828" s="33"/>
      <c r="B828" s="38"/>
      <c r="C828" s="33"/>
      <c r="D828" s="34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</row>
    <row r="829" spans="1:28" ht="13.5" customHeight="1">
      <c r="A829" s="33"/>
      <c r="B829" s="38"/>
      <c r="C829" s="33"/>
      <c r="D829" s="34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</row>
    <row r="830" spans="1:28" ht="13.5" customHeight="1">
      <c r="A830" s="33"/>
      <c r="B830" s="38"/>
      <c r="C830" s="33"/>
      <c r="D830" s="34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</row>
    <row r="831" spans="1:28" ht="13.5" customHeight="1">
      <c r="A831" s="33"/>
      <c r="B831" s="38"/>
      <c r="C831" s="33"/>
      <c r="D831" s="34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</row>
    <row r="832" spans="1:28" ht="13.5" customHeight="1">
      <c r="A832" s="33"/>
      <c r="B832" s="38"/>
      <c r="C832" s="33"/>
      <c r="D832" s="34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</row>
    <row r="833" spans="1:28" ht="13.5" customHeight="1">
      <c r="A833" s="33"/>
      <c r="B833" s="38"/>
      <c r="C833" s="33"/>
      <c r="D833" s="34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</row>
    <row r="834" spans="1:28" ht="13.5" customHeight="1">
      <c r="A834" s="33"/>
      <c r="B834" s="38"/>
      <c r="C834" s="33"/>
      <c r="D834" s="34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</row>
    <row r="835" spans="1:28" ht="13.5" customHeight="1">
      <c r="A835" s="33"/>
      <c r="B835" s="38"/>
      <c r="C835" s="33"/>
      <c r="D835" s="34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</row>
    <row r="836" spans="1:28" ht="13.5" customHeight="1">
      <c r="A836" s="33"/>
      <c r="B836" s="38"/>
      <c r="C836" s="33"/>
      <c r="D836" s="34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</row>
    <row r="837" spans="1:28" ht="13.5" customHeight="1">
      <c r="A837" s="33"/>
      <c r="B837" s="38"/>
      <c r="C837" s="33"/>
      <c r="D837" s="34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</row>
    <row r="838" spans="1:28" ht="13.5" customHeight="1">
      <c r="A838" s="33"/>
      <c r="B838" s="38"/>
      <c r="C838" s="33"/>
      <c r="D838" s="34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</row>
    <row r="839" spans="1:28" ht="13.5" customHeight="1">
      <c r="A839" s="33"/>
      <c r="B839" s="38"/>
      <c r="C839" s="33"/>
      <c r="D839" s="34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</row>
    <row r="840" spans="1:28" ht="13.5" customHeight="1">
      <c r="A840" s="33"/>
      <c r="B840" s="38"/>
      <c r="C840" s="33"/>
      <c r="D840" s="34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</row>
    <row r="841" spans="1:28" ht="13.5" customHeight="1">
      <c r="A841" s="33"/>
      <c r="B841" s="38"/>
      <c r="C841" s="33"/>
      <c r="D841" s="34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</row>
    <row r="842" spans="1:28" ht="13.5" customHeight="1">
      <c r="A842" s="33"/>
      <c r="B842" s="38"/>
      <c r="C842" s="33"/>
      <c r="D842" s="34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</row>
    <row r="843" spans="1:28" ht="13.5" customHeight="1">
      <c r="A843" s="33"/>
      <c r="B843" s="38"/>
      <c r="C843" s="33"/>
      <c r="D843" s="34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</row>
    <row r="844" spans="1:28" ht="13.5" customHeight="1">
      <c r="A844" s="33"/>
      <c r="B844" s="38"/>
      <c r="C844" s="33"/>
      <c r="D844" s="34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</row>
    <row r="845" spans="1:28" ht="13.5" customHeight="1">
      <c r="A845" s="33"/>
      <c r="B845" s="38"/>
      <c r="C845" s="33"/>
      <c r="D845" s="34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</row>
    <row r="846" spans="1:28" ht="13.5" customHeight="1">
      <c r="A846" s="33"/>
      <c r="B846" s="38"/>
      <c r="C846" s="33"/>
      <c r="D846" s="34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</row>
    <row r="847" spans="1:28" ht="13.5" customHeight="1">
      <c r="A847" s="33"/>
      <c r="B847" s="38"/>
      <c r="C847" s="33"/>
      <c r="D847" s="34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</row>
    <row r="848" spans="1:28" ht="13.5" customHeight="1">
      <c r="A848" s="33"/>
      <c r="B848" s="38"/>
      <c r="C848" s="33"/>
      <c r="D848" s="34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</row>
    <row r="849" spans="1:28" ht="13.5" customHeight="1">
      <c r="A849" s="33"/>
      <c r="B849" s="38"/>
      <c r="C849" s="33"/>
      <c r="D849" s="34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</row>
    <row r="850" spans="1:28" ht="13.5" customHeight="1">
      <c r="A850" s="33"/>
      <c r="B850" s="38"/>
      <c r="C850" s="33"/>
      <c r="D850" s="34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</row>
    <row r="851" spans="1:28" ht="13.5" customHeight="1">
      <c r="A851" s="33"/>
      <c r="B851" s="38"/>
      <c r="C851" s="33"/>
      <c r="D851" s="34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</row>
    <row r="852" spans="1:28" ht="13.5" customHeight="1">
      <c r="A852" s="33"/>
      <c r="B852" s="38"/>
      <c r="C852" s="33"/>
      <c r="D852" s="34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</row>
    <row r="853" spans="1:28" ht="13.5" customHeight="1">
      <c r="A853" s="33"/>
      <c r="B853" s="38"/>
      <c r="C853" s="33"/>
      <c r="D853" s="34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</row>
    <row r="854" spans="1:28" ht="13.5" customHeight="1">
      <c r="A854" s="33"/>
      <c r="B854" s="38"/>
      <c r="C854" s="33"/>
      <c r="D854" s="34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</row>
    <row r="855" spans="1:28" ht="13.5" customHeight="1">
      <c r="A855" s="33"/>
      <c r="B855" s="38"/>
      <c r="C855" s="33"/>
      <c r="D855" s="34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</row>
    <row r="856" spans="1:28" ht="13.5" customHeight="1">
      <c r="A856" s="33"/>
      <c r="B856" s="38"/>
      <c r="C856" s="33"/>
      <c r="D856" s="34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</row>
    <row r="857" spans="1:28" ht="13.5" customHeight="1">
      <c r="A857" s="33"/>
      <c r="B857" s="38"/>
      <c r="C857" s="33"/>
      <c r="D857" s="34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</row>
    <row r="858" spans="1:28" ht="13.5" customHeight="1">
      <c r="A858" s="33"/>
      <c r="B858" s="38"/>
      <c r="C858" s="33"/>
      <c r="D858" s="34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</row>
    <row r="859" spans="1:28" ht="13.5" customHeight="1">
      <c r="A859" s="33"/>
      <c r="B859" s="38"/>
      <c r="C859" s="33"/>
      <c r="D859" s="34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</row>
    <row r="860" spans="1:28" ht="13.5" customHeight="1">
      <c r="A860" s="33"/>
      <c r="B860" s="38"/>
      <c r="C860" s="33"/>
      <c r="D860" s="34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</row>
    <row r="861" spans="1:28" ht="13.5" customHeight="1">
      <c r="A861" s="33"/>
      <c r="B861" s="38"/>
      <c r="C861" s="33"/>
      <c r="D861" s="34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</row>
    <row r="862" spans="1:28" ht="13.5" customHeight="1">
      <c r="A862" s="33"/>
      <c r="B862" s="38"/>
      <c r="C862" s="33"/>
      <c r="D862" s="34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</row>
    <row r="863" spans="1:28" ht="13.5" customHeight="1">
      <c r="A863" s="33"/>
      <c r="B863" s="38"/>
      <c r="C863" s="33"/>
      <c r="D863" s="34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</row>
    <row r="864" spans="1:28" ht="13.5" customHeight="1">
      <c r="A864" s="33"/>
      <c r="B864" s="38"/>
      <c r="C864" s="33"/>
      <c r="D864" s="34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</row>
    <row r="865" spans="1:28" ht="13.5" customHeight="1">
      <c r="A865" s="33"/>
      <c r="B865" s="38"/>
      <c r="C865" s="33"/>
      <c r="D865" s="34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</row>
    <row r="866" spans="1:28" ht="13.5" customHeight="1">
      <c r="A866" s="33"/>
      <c r="B866" s="38"/>
      <c r="C866" s="33"/>
      <c r="D866" s="34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</row>
    <row r="867" spans="1:28" ht="13.5" customHeight="1">
      <c r="A867" s="33"/>
      <c r="B867" s="38"/>
      <c r="C867" s="33"/>
      <c r="D867" s="34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</row>
    <row r="868" spans="1:28" ht="13.5" customHeight="1">
      <c r="A868" s="33"/>
      <c r="B868" s="38"/>
      <c r="C868" s="33"/>
      <c r="D868" s="34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</row>
    <row r="869" spans="1:28" ht="13.5" customHeight="1">
      <c r="A869" s="33"/>
      <c r="B869" s="38"/>
      <c r="C869" s="33"/>
      <c r="D869" s="34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</row>
    <row r="870" spans="1:28" ht="13.5" customHeight="1">
      <c r="A870" s="33"/>
      <c r="B870" s="38"/>
      <c r="C870" s="33"/>
      <c r="D870" s="34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</row>
    <row r="871" spans="1:28" ht="13.5" customHeight="1">
      <c r="A871" s="33"/>
      <c r="B871" s="38"/>
      <c r="C871" s="33"/>
      <c r="D871" s="34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</row>
    <row r="872" spans="1:28" ht="13.5" customHeight="1">
      <c r="A872" s="33"/>
      <c r="B872" s="38"/>
      <c r="C872" s="33"/>
      <c r="D872" s="34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</row>
    <row r="873" spans="1:28" ht="13.5" customHeight="1">
      <c r="A873" s="33"/>
      <c r="B873" s="38"/>
      <c r="C873" s="33"/>
      <c r="D873" s="34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</row>
    <row r="874" spans="1:28" ht="13.5" customHeight="1">
      <c r="A874" s="33"/>
      <c r="B874" s="38"/>
      <c r="C874" s="33"/>
      <c r="D874" s="34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</row>
    <row r="875" spans="1:28" ht="13.5" customHeight="1">
      <c r="A875" s="33"/>
      <c r="B875" s="38"/>
      <c r="C875" s="33"/>
      <c r="D875" s="34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</row>
    <row r="876" spans="1:28" ht="13.5" customHeight="1">
      <c r="A876" s="33"/>
      <c r="B876" s="38"/>
      <c r="C876" s="33"/>
      <c r="D876" s="34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</row>
    <row r="877" spans="1:28" ht="13.5" customHeight="1">
      <c r="A877" s="33"/>
      <c r="B877" s="38"/>
      <c r="C877" s="33"/>
      <c r="D877" s="34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</row>
    <row r="878" spans="1:28" ht="13.5" customHeight="1">
      <c r="A878" s="33"/>
      <c r="B878" s="38"/>
      <c r="C878" s="33"/>
      <c r="D878" s="34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</row>
    <row r="879" spans="1:28" ht="13.5" customHeight="1">
      <c r="A879" s="33"/>
      <c r="B879" s="38"/>
      <c r="C879" s="33"/>
      <c r="D879" s="34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</row>
    <row r="880" spans="1:28" ht="13.5" customHeight="1">
      <c r="A880" s="33"/>
      <c r="B880" s="38"/>
      <c r="C880" s="33"/>
      <c r="D880" s="34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</row>
    <row r="881" spans="1:28" ht="13.5" customHeight="1">
      <c r="A881" s="33"/>
      <c r="B881" s="38"/>
      <c r="C881" s="33"/>
      <c r="D881" s="34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</row>
    <row r="882" spans="1:28" ht="13.5" customHeight="1">
      <c r="A882" s="33"/>
      <c r="B882" s="38"/>
      <c r="C882" s="33"/>
      <c r="D882" s="34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</row>
    <row r="883" spans="1:28" ht="13.5" customHeight="1">
      <c r="A883" s="33"/>
      <c r="B883" s="38"/>
      <c r="C883" s="33"/>
      <c r="D883" s="34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</row>
    <row r="884" spans="1:28" ht="13.5" customHeight="1">
      <c r="A884" s="33"/>
      <c r="B884" s="38"/>
      <c r="C884" s="33"/>
      <c r="D884" s="34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</row>
    <row r="885" spans="1:28" ht="13.5" customHeight="1">
      <c r="A885" s="33"/>
      <c r="B885" s="38"/>
      <c r="C885" s="33"/>
      <c r="D885" s="34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</row>
    <row r="886" spans="1:28" ht="13.5" customHeight="1">
      <c r="A886" s="33"/>
      <c r="B886" s="38"/>
      <c r="C886" s="33"/>
      <c r="D886" s="34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</row>
    <row r="887" spans="1:28" ht="13.5" customHeight="1">
      <c r="A887" s="33"/>
      <c r="B887" s="38"/>
      <c r="C887" s="33"/>
      <c r="D887" s="34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</row>
    <row r="888" spans="1:28" ht="13.5" customHeight="1">
      <c r="A888" s="33"/>
      <c r="B888" s="38"/>
      <c r="C888" s="33"/>
      <c r="D888" s="34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</row>
    <row r="889" spans="1:28" ht="13.5" customHeight="1">
      <c r="A889" s="33"/>
      <c r="B889" s="38"/>
      <c r="C889" s="33"/>
      <c r="D889" s="34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</row>
    <row r="890" spans="1:28" ht="13.5" customHeight="1">
      <c r="A890" s="33"/>
      <c r="B890" s="38"/>
      <c r="C890" s="33"/>
      <c r="D890" s="34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</row>
    <row r="891" spans="1:28" ht="13.5" customHeight="1">
      <c r="A891" s="33"/>
      <c r="B891" s="38"/>
      <c r="C891" s="33"/>
      <c r="D891" s="34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</row>
    <row r="892" spans="1:28" ht="13.5" customHeight="1">
      <c r="A892" s="33"/>
      <c r="B892" s="38"/>
      <c r="C892" s="33"/>
      <c r="D892" s="34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</row>
    <row r="893" spans="1:28" ht="13.5" customHeight="1">
      <c r="A893" s="33"/>
      <c r="B893" s="38"/>
      <c r="C893" s="33"/>
      <c r="D893" s="34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</row>
    <row r="894" spans="1:28" ht="13.5" customHeight="1">
      <c r="A894" s="33"/>
      <c r="B894" s="38"/>
      <c r="C894" s="33"/>
      <c r="D894" s="34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</row>
    <row r="895" spans="1:28" ht="13.5" customHeight="1">
      <c r="A895" s="33"/>
      <c r="B895" s="38"/>
      <c r="C895" s="33"/>
      <c r="D895" s="34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</row>
    <row r="896" spans="1:28" ht="13.5" customHeight="1">
      <c r="A896" s="33"/>
      <c r="B896" s="38"/>
      <c r="C896" s="33"/>
      <c r="D896" s="34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</row>
    <row r="897" spans="1:28" ht="13.5" customHeight="1">
      <c r="A897" s="33"/>
      <c r="B897" s="38"/>
      <c r="C897" s="33"/>
      <c r="D897" s="34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</row>
    <row r="898" spans="1:28" ht="13.5" customHeight="1">
      <c r="A898" s="33"/>
      <c r="B898" s="38"/>
      <c r="C898" s="33"/>
      <c r="D898" s="34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</row>
    <row r="899" spans="1:28" ht="13.5" customHeight="1">
      <c r="A899" s="33"/>
      <c r="B899" s="38"/>
      <c r="C899" s="33"/>
      <c r="D899" s="34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</row>
    <row r="900" spans="1:28" ht="13.5" customHeight="1">
      <c r="A900" s="33"/>
      <c r="B900" s="38"/>
      <c r="C900" s="33"/>
      <c r="D900" s="34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</row>
    <row r="901" spans="1:28" ht="13.5" customHeight="1">
      <c r="A901" s="33"/>
      <c r="B901" s="38"/>
      <c r="C901" s="33"/>
      <c r="D901" s="34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</row>
    <row r="902" spans="1:28" ht="13.5" customHeight="1">
      <c r="A902" s="33"/>
      <c r="B902" s="38"/>
      <c r="C902" s="33"/>
      <c r="D902" s="34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</row>
    <row r="903" spans="1:28" ht="13.5" customHeight="1">
      <c r="A903" s="33"/>
      <c r="B903" s="38"/>
      <c r="C903" s="33"/>
      <c r="D903" s="34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</row>
    <row r="904" spans="1:28" ht="13.5" customHeight="1">
      <c r="A904" s="33"/>
      <c r="B904" s="38"/>
      <c r="C904" s="33"/>
      <c r="D904" s="34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</row>
    <row r="905" spans="1:28" ht="13.5" customHeight="1">
      <c r="A905" s="33"/>
      <c r="B905" s="38"/>
      <c r="C905" s="33"/>
      <c r="D905" s="34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</row>
    <row r="906" spans="1:28" ht="13.5" customHeight="1">
      <c r="A906" s="33"/>
      <c r="B906" s="38"/>
      <c r="C906" s="33"/>
      <c r="D906" s="34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</row>
    <row r="907" spans="1:28" ht="13.5" customHeight="1">
      <c r="A907" s="33"/>
      <c r="B907" s="38"/>
      <c r="C907" s="33"/>
      <c r="D907" s="34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</row>
    <row r="908" spans="1:28" ht="13.5" customHeight="1">
      <c r="A908" s="33"/>
      <c r="B908" s="38"/>
      <c r="C908" s="33"/>
      <c r="D908" s="34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</row>
    <row r="909" spans="1:28" ht="13.5" customHeight="1">
      <c r="A909" s="33"/>
      <c r="B909" s="38"/>
      <c r="C909" s="33"/>
      <c r="D909" s="34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</row>
    <row r="910" spans="1:28" ht="13.5" customHeight="1">
      <c r="A910" s="33"/>
      <c r="B910" s="38"/>
      <c r="C910" s="33"/>
      <c r="D910" s="34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</row>
    <row r="911" spans="1:28" ht="13.5" customHeight="1">
      <c r="A911" s="33"/>
      <c r="B911" s="38"/>
      <c r="C911" s="33"/>
      <c r="D911" s="34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</row>
    <row r="912" spans="1:28" ht="13.5" customHeight="1">
      <c r="A912" s="33"/>
      <c r="B912" s="38"/>
      <c r="C912" s="33"/>
      <c r="D912" s="34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</row>
    <row r="913" spans="1:28" ht="13.5" customHeight="1">
      <c r="A913" s="33"/>
      <c r="B913" s="38"/>
      <c r="C913" s="33"/>
      <c r="D913" s="34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</row>
    <row r="914" spans="1:28" ht="13.5" customHeight="1">
      <c r="A914" s="33"/>
      <c r="B914" s="38"/>
      <c r="C914" s="33"/>
      <c r="D914" s="34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</row>
    <row r="915" spans="1:28" ht="13.5" customHeight="1">
      <c r="A915" s="33"/>
      <c r="B915" s="38"/>
      <c r="C915" s="33"/>
      <c r="D915" s="34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</row>
    <row r="916" spans="1:28" ht="13.5" customHeight="1">
      <c r="A916" s="33"/>
      <c r="B916" s="38"/>
      <c r="C916" s="33"/>
      <c r="D916" s="34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</row>
    <row r="917" spans="1:28" ht="13.5" customHeight="1">
      <c r="A917" s="33"/>
      <c r="B917" s="38"/>
      <c r="C917" s="33"/>
      <c r="D917" s="34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</row>
    <row r="918" spans="1:28" ht="13.5" customHeight="1">
      <c r="A918" s="33"/>
      <c r="B918" s="38"/>
      <c r="C918" s="33"/>
      <c r="D918" s="34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</row>
    <row r="919" spans="1:28" ht="13.5" customHeight="1">
      <c r="A919" s="33"/>
      <c r="B919" s="38"/>
      <c r="C919" s="33"/>
      <c r="D919" s="34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</row>
    <row r="920" spans="1:28" ht="13.5" customHeight="1">
      <c r="A920" s="33"/>
      <c r="B920" s="38"/>
      <c r="C920" s="33"/>
      <c r="D920" s="34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</row>
    <row r="921" spans="1:28" ht="13.5" customHeight="1">
      <c r="A921" s="33"/>
      <c r="B921" s="38"/>
      <c r="C921" s="33"/>
      <c r="D921" s="34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</row>
    <row r="922" spans="1:28" ht="13.5" customHeight="1">
      <c r="A922" s="33"/>
      <c r="B922" s="38"/>
      <c r="C922" s="33"/>
      <c r="D922" s="34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</row>
    <row r="923" spans="1:28" ht="13.5" customHeight="1">
      <c r="A923" s="33"/>
      <c r="B923" s="38"/>
      <c r="C923" s="33"/>
      <c r="D923" s="34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</row>
    <row r="924" spans="1:28" ht="13.5" customHeight="1">
      <c r="A924" s="33"/>
      <c r="B924" s="38"/>
      <c r="C924" s="33"/>
      <c r="D924" s="34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</row>
    <row r="925" spans="1:28" ht="13.5" customHeight="1">
      <c r="A925" s="33"/>
      <c r="B925" s="38"/>
      <c r="C925" s="33"/>
      <c r="D925" s="34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</row>
    <row r="926" spans="1:28" ht="13.5" customHeight="1">
      <c r="A926" s="33"/>
      <c r="B926" s="38"/>
      <c r="C926" s="33"/>
      <c r="D926" s="34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</row>
    <row r="927" spans="1:28" ht="13.5" customHeight="1">
      <c r="A927" s="33"/>
      <c r="B927" s="38"/>
      <c r="C927" s="33"/>
      <c r="D927" s="34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</row>
    <row r="928" spans="1:28" ht="13.5" customHeight="1">
      <c r="A928" s="33"/>
      <c r="B928" s="38"/>
      <c r="C928" s="33"/>
      <c r="D928" s="34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</row>
    <row r="929" spans="1:28" ht="13.5" customHeight="1">
      <c r="A929" s="33"/>
      <c r="B929" s="38"/>
      <c r="C929" s="33"/>
      <c r="D929" s="34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</row>
    <row r="930" spans="1:28" ht="13.5" customHeight="1">
      <c r="A930" s="33"/>
      <c r="B930" s="38"/>
      <c r="C930" s="33"/>
      <c r="D930" s="34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</row>
    <row r="931" spans="1:28" ht="13.5" customHeight="1">
      <c r="A931" s="33"/>
      <c r="B931" s="38"/>
      <c r="C931" s="33"/>
      <c r="D931" s="34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</row>
    <row r="932" spans="1:28" ht="13.5" customHeight="1">
      <c r="A932" s="33"/>
      <c r="B932" s="38"/>
      <c r="C932" s="33"/>
      <c r="D932" s="34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</row>
    <row r="933" spans="1:28" ht="13.5" customHeight="1">
      <c r="A933" s="33"/>
      <c r="B933" s="38"/>
      <c r="C933" s="33"/>
      <c r="D933" s="34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</row>
    <row r="934" spans="1:28" ht="13.5" customHeight="1">
      <c r="A934" s="33"/>
      <c r="B934" s="38"/>
      <c r="C934" s="33"/>
      <c r="D934" s="34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</row>
    <row r="935" spans="1:28" ht="13.5" customHeight="1">
      <c r="A935" s="33"/>
      <c r="B935" s="38"/>
      <c r="C935" s="33"/>
      <c r="D935" s="34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</row>
    <row r="936" spans="1:28" ht="13.5" customHeight="1">
      <c r="A936" s="33"/>
      <c r="B936" s="38"/>
      <c r="C936" s="33"/>
      <c r="D936" s="34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</row>
    <row r="937" spans="1:28" ht="13.5" customHeight="1">
      <c r="A937" s="33"/>
      <c r="B937" s="38"/>
      <c r="C937" s="33"/>
      <c r="D937" s="34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</row>
    <row r="938" spans="1:28" ht="13.5" customHeight="1">
      <c r="A938" s="33"/>
      <c r="B938" s="38"/>
      <c r="C938" s="33"/>
      <c r="D938" s="34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</row>
    <row r="939" spans="1:28" ht="13.5" customHeight="1">
      <c r="A939" s="33"/>
      <c r="B939" s="38"/>
      <c r="C939" s="33"/>
      <c r="D939" s="34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</row>
    <row r="940" spans="1:28" ht="13.5" customHeight="1">
      <c r="A940" s="33"/>
      <c r="B940" s="38"/>
      <c r="C940" s="33"/>
      <c r="D940" s="34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</row>
    <row r="941" spans="1:28" ht="13.5" customHeight="1">
      <c r="A941" s="33"/>
      <c r="B941" s="38"/>
      <c r="C941" s="33"/>
      <c r="D941" s="34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</row>
    <row r="942" spans="1:28" ht="13.5" customHeight="1">
      <c r="A942" s="33"/>
      <c r="B942" s="38"/>
      <c r="C942" s="33"/>
      <c r="D942" s="34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</row>
    <row r="943" spans="1:28" ht="13.5" customHeight="1">
      <c r="A943" s="33"/>
      <c r="B943" s="38"/>
      <c r="C943" s="33"/>
      <c r="D943" s="34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</row>
    <row r="944" spans="1:28" ht="13.5" customHeight="1">
      <c r="A944" s="33"/>
      <c r="B944" s="38"/>
      <c r="C944" s="33"/>
      <c r="D944" s="34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</row>
    <row r="945" spans="1:28" ht="13.5" customHeight="1">
      <c r="A945" s="33"/>
      <c r="B945" s="38"/>
      <c r="C945" s="33"/>
      <c r="D945" s="34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</row>
    <row r="946" spans="1:28" ht="13.5" customHeight="1">
      <c r="A946" s="33"/>
      <c r="B946" s="38"/>
      <c r="C946" s="33"/>
      <c r="D946" s="34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</row>
    <row r="947" spans="1:28" ht="13.5" customHeight="1">
      <c r="A947" s="33"/>
      <c r="B947" s="38"/>
      <c r="C947" s="33"/>
      <c r="D947" s="34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</row>
    <row r="948" spans="1:28" ht="13.5" customHeight="1">
      <c r="A948" s="33"/>
      <c r="B948" s="38"/>
      <c r="C948" s="33"/>
      <c r="D948" s="34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</row>
    <row r="949" spans="1:28" ht="13.5" customHeight="1">
      <c r="A949" s="33"/>
      <c r="B949" s="38"/>
      <c r="C949" s="33"/>
      <c r="D949" s="34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</row>
    <row r="950" spans="1:28" ht="13.5" customHeight="1">
      <c r="A950" s="33"/>
      <c r="B950" s="38"/>
      <c r="C950" s="33"/>
      <c r="D950" s="34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</row>
    <row r="951" spans="1:28" ht="13.5" customHeight="1">
      <c r="A951" s="33"/>
      <c r="B951" s="38"/>
      <c r="C951" s="33"/>
      <c r="D951" s="34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</row>
    <row r="952" spans="1:28" ht="13.5" customHeight="1">
      <c r="A952" s="33"/>
      <c r="B952" s="38"/>
      <c r="C952" s="33"/>
      <c r="D952" s="34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</row>
    <row r="953" spans="1:28" ht="13.5" customHeight="1">
      <c r="A953" s="33"/>
      <c r="B953" s="38"/>
      <c r="C953" s="33"/>
      <c r="D953" s="34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</row>
    <row r="954" spans="1:28" ht="13.5" customHeight="1">
      <c r="A954" s="33"/>
      <c r="B954" s="38"/>
      <c r="C954" s="33"/>
      <c r="D954" s="34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</row>
    <row r="955" spans="1:28" ht="13.5" customHeight="1">
      <c r="A955" s="33"/>
      <c r="B955" s="38"/>
      <c r="C955" s="33"/>
      <c r="D955" s="34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</row>
    <row r="956" spans="1:28" ht="13.5" customHeight="1">
      <c r="A956" s="33"/>
      <c r="B956" s="38"/>
      <c r="C956" s="33"/>
      <c r="D956" s="34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</row>
    <row r="957" spans="1:28" ht="13.5" customHeight="1">
      <c r="A957" s="33"/>
      <c r="B957" s="38"/>
      <c r="C957" s="33"/>
      <c r="D957" s="34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</row>
    <row r="958" spans="1:28" ht="13.5" customHeight="1">
      <c r="A958" s="33"/>
      <c r="B958" s="38"/>
      <c r="C958" s="33"/>
      <c r="D958" s="34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</row>
    <row r="959" spans="1:28" ht="13.5" customHeight="1">
      <c r="A959" s="33"/>
      <c r="B959" s="38"/>
      <c r="C959" s="33"/>
      <c r="D959" s="34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</row>
    <row r="960" spans="1:28" ht="13.5" customHeight="1">
      <c r="A960" s="33"/>
      <c r="B960" s="38"/>
      <c r="C960" s="33"/>
      <c r="D960" s="34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</row>
    <row r="961" spans="1:28" ht="13.5" customHeight="1">
      <c r="A961" s="33"/>
      <c r="B961" s="38"/>
      <c r="C961" s="33"/>
      <c r="D961" s="34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</row>
    <row r="962" spans="1:28" ht="13.5" customHeight="1">
      <c r="A962" s="33"/>
      <c r="B962" s="38"/>
      <c r="C962" s="33"/>
      <c r="D962" s="34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</row>
    <row r="963" spans="1:28" ht="13.5" customHeight="1">
      <c r="A963" s="33"/>
      <c r="B963" s="38"/>
      <c r="C963" s="33"/>
      <c r="D963" s="34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</row>
    <row r="964" spans="1:28" ht="13.5" customHeight="1">
      <c r="A964" s="33"/>
      <c r="B964" s="38"/>
      <c r="C964" s="33"/>
      <c r="D964" s="34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</row>
    <row r="965" spans="1:28" ht="13.5" customHeight="1">
      <c r="A965" s="33"/>
      <c r="B965" s="38"/>
      <c r="C965" s="33"/>
      <c r="D965" s="34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</row>
    <row r="966" spans="1:28" ht="13.5" customHeight="1">
      <c r="A966" s="33"/>
      <c r="B966" s="38"/>
      <c r="C966" s="33"/>
      <c r="D966" s="34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</row>
    <row r="967" spans="1:28" ht="13.5" customHeight="1">
      <c r="A967" s="33"/>
      <c r="B967" s="38"/>
      <c r="C967" s="33"/>
      <c r="D967" s="34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</row>
    <row r="968" spans="1:28" ht="13.5" customHeight="1">
      <c r="A968" s="33"/>
      <c r="B968" s="38"/>
      <c r="C968" s="33"/>
      <c r="D968" s="34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</row>
    <row r="969" spans="1:28" ht="13.5" customHeight="1">
      <c r="A969" s="33"/>
      <c r="B969" s="38"/>
      <c r="C969" s="33"/>
      <c r="D969" s="34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</row>
    <row r="970" spans="1:28" ht="13.5" customHeight="1">
      <c r="A970" s="33"/>
      <c r="B970" s="38"/>
      <c r="C970" s="33"/>
      <c r="D970" s="34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</row>
    <row r="971" spans="1:28" ht="13.5" customHeight="1">
      <c r="A971" s="33"/>
      <c r="B971" s="38"/>
      <c r="C971" s="33"/>
      <c r="D971" s="34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</row>
    <row r="972" spans="1:28" ht="13.5" customHeight="1">
      <c r="A972" s="33"/>
      <c r="B972" s="38"/>
      <c r="C972" s="33"/>
      <c r="D972" s="34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</row>
    <row r="973" spans="1:28" ht="13.5" customHeight="1">
      <c r="A973" s="33"/>
      <c r="B973" s="38"/>
      <c r="C973" s="33"/>
      <c r="D973" s="34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</row>
    <row r="974" spans="1:28" ht="13.5" customHeight="1">
      <c r="A974" s="33"/>
      <c r="B974" s="38"/>
      <c r="C974" s="33"/>
      <c r="D974" s="34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</row>
    <row r="975" spans="1:28" ht="13.5" customHeight="1">
      <c r="A975" s="33"/>
      <c r="B975" s="38"/>
      <c r="C975" s="33"/>
      <c r="D975" s="34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</row>
    <row r="976" spans="1:28" ht="13.5" customHeight="1">
      <c r="A976" s="33"/>
      <c r="B976" s="38"/>
      <c r="C976" s="33"/>
      <c r="D976" s="34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</row>
    <row r="977" spans="1:28" ht="13.5" customHeight="1">
      <c r="A977" s="33"/>
      <c r="B977" s="38"/>
      <c r="C977" s="33"/>
      <c r="D977" s="34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</row>
    <row r="978" spans="1:28" ht="13.5" customHeight="1">
      <c r="A978" s="33"/>
      <c r="B978" s="38"/>
      <c r="C978" s="33"/>
      <c r="D978" s="34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</row>
    <row r="979" spans="1:28" ht="13.5" customHeight="1">
      <c r="A979" s="33"/>
      <c r="B979" s="38"/>
      <c r="C979" s="33"/>
      <c r="D979" s="34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</row>
    <row r="980" spans="1:28" ht="13.5" customHeight="1">
      <c r="A980" s="33"/>
      <c r="B980" s="38"/>
      <c r="C980" s="33"/>
      <c r="D980" s="34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</row>
    <row r="981" spans="1:28" ht="13.5" customHeight="1">
      <c r="A981" s="33"/>
      <c r="B981" s="38"/>
      <c r="C981" s="33"/>
      <c r="D981" s="34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</row>
    <row r="982" spans="1:28" ht="13.5" customHeight="1">
      <c r="A982" s="33"/>
      <c r="B982" s="38"/>
      <c r="C982" s="33"/>
      <c r="D982" s="34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</row>
    <row r="983" spans="1:28" ht="13.5" customHeight="1">
      <c r="A983" s="33"/>
      <c r="B983" s="38"/>
      <c r="C983" s="33"/>
      <c r="D983" s="34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</row>
    <row r="984" spans="1:28" ht="13.5" customHeight="1">
      <c r="A984" s="33"/>
      <c r="B984" s="38"/>
      <c r="C984" s="33"/>
      <c r="D984" s="34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</row>
    <row r="985" spans="1:28" ht="13.5" customHeight="1">
      <c r="A985" s="33"/>
      <c r="B985" s="38"/>
      <c r="C985" s="33"/>
      <c r="D985" s="34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</row>
    <row r="986" spans="1:28" ht="13.5" customHeight="1">
      <c r="A986" s="33"/>
      <c r="B986" s="38"/>
      <c r="C986" s="33"/>
      <c r="D986" s="34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</row>
    <row r="987" spans="1:28" ht="13.5" customHeight="1">
      <c r="A987" s="33"/>
      <c r="B987" s="38"/>
      <c r="C987" s="33"/>
      <c r="D987" s="34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</row>
    <row r="988" spans="1:28" ht="13.5" customHeight="1">
      <c r="A988" s="33"/>
      <c r="B988" s="38"/>
      <c r="C988" s="33"/>
      <c r="D988" s="34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</row>
    <row r="989" spans="1:28" ht="13.5" customHeight="1">
      <c r="A989" s="33"/>
      <c r="B989" s="38"/>
      <c r="C989" s="33"/>
      <c r="D989" s="34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</row>
    <row r="990" spans="1:28" ht="13.5" customHeight="1">
      <c r="A990" s="33"/>
      <c r="B990" s="38"/>
      <c r="C990" s="33"/>
      <c r="D990" s="34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</row>
    <row r="991" spans="1:28" ht="13.5" customHeight="1">
      <c r="A991" s="33"/>
      <c r="B991" s="38"/>
      <c r="C991" s="33"/>
      <c r="D991" s="34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</row>
    <row r="992" spans="1:28" ht="13.5" customHeight="1">
      <c r="A992" s="33"/>
      <c r="B992" s="38"/>
      <c r="C992" s="33"/>
      <c r="D992" s="34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</row>
    <row r="993" spans="1:28" ht="13.5" customHeight="1">
      <c r="A993" s="33"/>
      <c r="B993" s="38"/>
      <c r="C993" s="33"/>
      <c r="D993" s="34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</row>
    <row r="994" spans="1:28" ht="13.5" customHeight="1">
      <c r="A994" s="33"/>
      <c r="B994" s="38"/>
      <c r="C994" s="33"/>
      <c r="D994" s="34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</row>
    <row r="995" spans="1:28" ht="13.5" customHeight="1">
      <c r="A995" s="33"/>
      <c r="B995" s="38"/>
      <c r="C995" s="33"/>
      <c r="D995" s="34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</row>
    <row r="996" spans="1:28" ht="13.5" customHeight="1">
      <c r="A996" s="33"/>
      <c r="B996" s="38"/>
      <c r="C996" s="33"/>
      <c r="D996" s="34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</row>
    <row r="997" spans="1:28" ht="13.5" customHeight="1">
      <c r="A997" s="33"/>
      <c r="B997" s="38"/>
      <c r="C997" s="33"/>
      <c r="D997" s="34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</row>
    <row r="998" spans="1:28" ht="13.5" customHeight="1">
      <c r="A998" s="33"/>
      <c r="B998" s="38"/>
      <c r="C998" s="33"/>
      <c r="D998" s="34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</row>
    <row r="999" spans="1:28" ht="13.5" customHeight="1">
      <c r="A999" s="33"/>
      <c r="B999" s="38"/>
      <c r="C999" s="33"/>
      <c r="D999" s="34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</row>
    <row r="1000" spans="1:28" ht="13.5" customHeight="1">
      <c r="A1000" s="33"/>
      <c r="B1000" s="38"/>
      <c r="C1000" s="33"/>
      <c r="D1000" s="34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</row>
    <row r="1001" spans="1:28" ht="13.5" customHeight="1">
      <c r="A1001" s="33"/>
      <c r="B1001" s="38"/>
      <c r="C1001" s="33"/>
      <c r="D1001" s="34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</row>
    <row r="1002" spans="1:28" ht="13.5" customHeight="1">
      <c r="A1002" s="33"/>
      <c r="B1002" s="38"/>
      <c r="C1002" s="33"/>
      <c r="D1002" s="34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</row>
    <row r="1003" spans="1:28" ht="13.5" customHeight="1">
      <c r="A1003" s="33"/>
      <c r="B1003" s="38"/>
      <c r="C1003" s="33"/>
      <c r="D1003" s="34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</row>
    <row r="1004" spans="1:28" ht="13.5" customHeight="1">
      <c r="A1004" s="33"/>
      <c r="B1004" s="38"/>
      <c r="C1004" s="33"/>
      <c r="D1004" s="34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</row>
    <row r="1005" spans="1:28" ht="13.5" customHeight="1">
      <c r="A1005" s="33"/>
      <c r="B1005" s="38"/>
      <c r="C1005" s="33"/>
      <c r="D1005" s="34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</row>
    <row r="1006" spans="1:28" ht="13.5" customHeight="1">
      <c r="A1006" s="33"/>
      <c r="B1006" s="38"/>
      <c r="C1006" s="33"/>
      <c r="D1006" s="34"/>
      <c r="E1006" s="33"/>
      <c r="F1006" s="33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  <c r="AB1006" s="33"/>
    </row>
    <row r="1007" spans="1:28" ht="13.5" customHeight="1">
      <c r="A1007" s="33"/>
      <c r="B1007" s="38"/>
      <c r="C1007" s="33"/>
      <c r="D1007" s="34"/>
      <c r="E1007" s="33"/>
      <c r="F1007" s="33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3"/>
      <c r="AB1007" s="33"/>
    </row>
    <row r="1008" spans="1:28" ht="13.5" customHeight="1">
      <c r="A1008" s="33"/>
      <c r="B1008" s="38"/>
      <c r="C1008" s="33"/>
      <c r="D1008" s="34"/>
      <c r="E1008" s="33"/>
      <c r="F1008" s="33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  <c r="AB1008" s="33"/>
    </row>
    <row r="1009" spans="1:28" ht="13.5" customHeight="1">
      <c r="A1009" s="33"/>
      <c r="B1009" s="38"/>
      <c r="C1009" s="33"/>
      <c r="D1009" s="34"/>
      <c r="E1009" s="33"/>
      <c r="F1009" s="33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3"/>
      <c r="AB1009" s="33"/>
    </row>
  </sheetData>
  <mergeCells count="27">
    <mergeCell ref="B29:D29"/>
    <mergeCell ref="B30:D30"/>
    <mergeCell ref="B31:D31"/>
    <mergeCell ref="B32:D32"/>
    <mergeCell ref="A6:B6"/>
    <mergeCell ref="C6:D6"/>
    <mergeCell ref="E6:J6"/>
    <mergeCell ref="K6:M6"/>
    <mergeCell ref="N6:Z6"/>
    <mergeCell ref="A7:B7"/>
    <mergeCell ref="C7:D7"/>
    <mergeCell ref="E7:J7"/>
    <mergeCell ref="N7:Z7"/>
    <mergeCell ref="A4:B4"/>
    <mergeCell ref="C4:D4"/>
    <mergeCell ref="E4:J4"/>
    <mergeCell ref="K4:Z4"/>
    <mergeCell ref="A5:B5"/>
    <mergeCell ref="C5:Z5"/>
    <mergeCell ref="A2:B2"/>
    <mergeCell ref="C2:D2"/>
    <mergeCell ref="E2:J2"/>
    <mergeCell ref="K2:Z2"/>
    <mergeCell ref="A3:B3"/>
    <mergeCell ref="C3:D3"/>
    <mergeCell ref="E3:J3"/>
    <mergeCell ref="K3:Z3"/>
  </mergeCells>
  <phoneticPr fontId="24" type="noConversion"/>
  <dataValidations count="3">
    <dataValidation type="list" allowBlank="1" showErrorMessage="1" sqref="E29:Z29" xr:uid="{7484614D-78F4-4690-96D1-0E7A048C8758}">
      <formula1>"N,A,B"</formula1>
    </dataValidation>
    <dataValidation type="list" allowBlank="1" showErrorMessage="1" sqref="E30:Z30" xr:uid="{70FFBD64-AB2F-4009-A9BF-E7F1C0113563}">
      <formula1>"P,F"</formula1>
    </dataValidation>
    <dataValidation type="list" allowBlank="1" showErrorMessage="1" sqref="E10:Z28" xr:uid="{29F06882-097B-44E5-921D-2FFF39B3B764}">
      <formula1>"O"</formula1>
    </dataValidation>
  </dataValidations>
  <pageMargins left="0.75" right="0.75" top="0.75" bottom="0.75" header="0" footer="0"/>
  <pageSetup paperSize="9" orientation="portrait"/>
  <headerFooter>
    <oddFooter>&amp;L 02ae-BM/PM/HDCV/FSOFT v2/1&amp;CInternal use&amp;R&amp;P/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E1018"/>
  <sheetViews>
    <sheetView zoomScaleNormal="100" workbookViewId="0">
      <pane ySplit="9" topLeftCell="A10" activePane="bottomLeft" state="frozen"/>
      <selection pane="bottomLeft" activeCell="C3" sqref="C3:D3"/>
    </sheetView>
  </sheetViews>
  <sheetFormatPr defaultColWidth="12.625" defaultRowHeight="15" customHeight="1"/>
  <cols>
    <col min="1" max="1" width="8.125" customWidth="1"/>
    <col min="2" max="2" width="13.375" customWidth="1"/>
    <col min="3" max="3" width="10.875" customWidth="1"/>
    <col min="4" max="4" width="11.375" customWidth="1"/>
    <col min="5" max="29" width="4.625" customWidth="1"/>
  </cols>
  <sheetData>
    <row r="1" spans="1:31" ht="13.5" customHeight="1">
      <c r="A1" s="31"/>
      <c r="B1" s="32"/>
      <c r="C1" s="33"/>
      <c r="D1" s="34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spans="1:31" ht="13.5" customHeight="1">
      <c r="A2" s="140" t="s">
        <v>23</v>
      </c>
      <c r="B2" s="144"/>
      <c r="C2" s="141" t="s">
        <v>28</v>
      </c>
      <c r="D2" s="203"/>
      <c r="E2" s="142" t="s">
        <v>125</v>
      </c>
      <c r="F2" s="143"/>
      <c r="G2" s="143"/>
      <c r="H2" s="143"/>
      <c r="I2" s="143"/>
      <c r="J2" s="143"/>
      <c r="K2" s="141" t="s">
        <v>29</v>
      </c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5"/>
      <c r="AA2" s="33"/>
      <c r="AB2" s="35"/>
    </row>
    <row r="3" spans="1:31" ht="13.5" customHeight="1">
      <c r="A3" s="146" t="s">
        <v>126</v>
      </c>
      <c r="B3" s="164"/>
      <c r="C3" s="204" t="s">
        <v>127</v>
      </c>
      <c r="D3" s="173"/>
      <c r="E3" s="205" t="s">
        <v>128</v>
      </c>
      <c r="F3" s="163"/>
      <c r="G3" s="163"/>
      <c r="H3" s="163"/>
      <c r="I3" s="163"/>
      <c r="J3" s="164"/>
      <c r="K3" s="206" t="s">
        <v>127</v>
      </c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47"/>
      <c r="AA3" s="33"/>
      <c r="AB3" s="33"/>
    </row>
    <row r="4" spans="1:31" ht="13.5" customHeight="1">
      <c r="A4" s="146" t="s">
        <v>129</v>
      </c>
      <c r="B4" s="164"/>
      <c r="C4" s="206">
        <v>100</v>
      </c>
      <c r="D4" s="163"/>
      <c r="E4" s="205" t="s">
        <v>130</v>
      </c>
      <c r="F4" s="163"/>
      <c r="G4" s="163"/>
      <c r="H4" s="163"/>
      <c r="I4" s="163"/>
      <c r="J4" s="164"/>
      <c r="K4" s="206">
        <v>0</v>
      </c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47"/>
      <c r="AA4" s="33"/>
      <c r="AB4" s="35"/>
    </row>
    <row r="5" spans="1:31" ht="13.5" customHeight="1">
      <c r="A5" s="146" t="s">
        <v>131</v>
      </c>
      <c r="B5" s="164"/>
      <c r="C5" s="207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47"/>
      <c r="AA5" s="33"/>
      <c r="AB5" s="33"/>
    </row>
    <row r="6" spans="1:31" ht="13.5" customHeight="1">
      <c r="A6" s="159" t="s">
        <v>105</v>
      </c>
      <c r="B6" s="164"/>
      <c r="C6" s="208" t="s">
        <v>106</v>
      </c>
      <c r="D6" s="163"/>
      <c r="E6" s="208" t="s">
        <v>107</v>
      </c>
      <c r="F6" s="163"/>
      <c r="G6" s="163"/>
      <c r="H6" s="163"/>
      <c r="I6" s="163"/>
      <c r="J6" s="164"/>
      <c r="K6" s="148" t="s">
        <v>132</v>
      </c>
      <c r="L6" s="163"/>
      <c r="M6" s="163"/>
      <c r="N6" s="208" t="s">
        <v>111</v>
      </c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47"/>
      <c r="AA6" s="33"/>
      <c r="AB6" s="35"/>
    </row>
    <row r="7" spans="1:31" ht="13.5" customHeight="1">
      <c r="A7" s="149">
        <f>COUNTIF(E39:HZ39,"P")</f>
        <v>20</v>
      </c>
      <c r="B7" s="150"/>
      <c r="C7" s="209">
        <f>COUNTIF(E39:HZ39,"F")</f>
        <v>4</v>
      </c>
      <c r="D7" s="151"/>
      <c r="E7" s="209">
        <f>SUM(N7,- A7,- C7)</f>
        <v>0</v>
      </c>
      <c r="F7" s="151"/>
      <c r="G7" s="151"/>
      <c r="H7" s="151"/>
      <c r="I7" s="151"/>
      <c r="J7" s="150"/>
      <c r="K7" s="36">
        <f>COUNTIF(E38:HZ38,"N")</f>
        <v>14</v>
      </c>
      <c r="L7" s="36">
        <f>COUNTIF(E38:HZ38,"A")</f>
        <v>5</v>
      </c>
      <c r="M7" s="36">
        <f>COUNTIF(E38:HZ38,"B")</f>
        <v>5</v>
      </c>
      <c r="N7" s="209">
        <f>COUNTA(E9:IC9)</f>
        <v>24</v>
      </c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2"/>
      <c r="AA7" s="37"/>
      <c r="AB7" s="33"/>
    </row>
    <row r="8" spans="1:31" ht="13.5" customHeight="1">
      <c r="A8" s="33"/>
      <c r="B8" s="38"/>
      <c r="C8" s="33"/>
      <c r="D8" s="34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spans="1:31" ht="18">
      <c r="A9" s="39"/>
      <c r="B9" s="40"/>
      <c r="C9" s="41"/>
      <c r="D9" s="41"/>
      <c r="E9" s="42" t="s">
        <v>133</v>
      </c>
      <c r="F9" s="42" t="s">
        <v>134</v>
      </c>
      <c r="G9" s="42" t="s">
        <v>135</v>
      </c>
      <c r="H9" s="42" t="s">
        <v>136</v>
      </c>
      <c r="I9" s="42" t="s">
        <v>137</v>
      </c>
      <c r="J9" s="42" t="s">
        <v>138</v>
      </c>
      <c r="K9" s="42" t="s">
        <v>160</v>
      </c>
      <c r="L9" s="42" t="s">
        <v>161</v>
      </c>
      <c r="M9" s="42" t="s">
        <v>162</v>
      </c>
      <c r="N9" s="42" t="s">
        <v>174</v>
      </c>
      <c r="O9" s="42" t="s">
        <v>175</v>
      </c>
      <c r="P9" s="42" t="s">
        <v>176</v>
      </c>
      <c r="Q9" s="42" t="s">
        <v>177</v>
      </c>
      <c r="R9" s="42" t="s">
        <v>178</v>
      </c>
      <c r="S9" s="42" t="s">
        <v>179</v>
      </c>
      <c r="T9" s="42" t="s">
        <v>180</v>
      </c>
      <c r="U9" s="42" t="s">
        <v>181</v>
      </c>
      <c r="V9" s="42" t="s">
        <v>182</v>
      </c>
      <c r="W9" s="42" t="s">
        <v>183</v>
      </c>
      <c r="X9" s="42" t="s">
        <v>184</v>
      </c>
      <c r="Y9" s="42" t="s">
        <v>185</v>
      </c>
      <c r="Z9" s="42" t="s">
        <v>186</v>
      </c>
      <c r="AA9" s="42" t="s">
        <v>187</v>
      </c>
      <c r="AB9" s="42" t="s">
        <v>188</v>
      </c>
      <c r="AC9" s="42"/>
      <c r="AD9" s="43"/>
      <c r="AE9" s="44"/>
    </row>
    <row r="10" spans="1:31" ht="13.5" customHeight="1">
      <c r="A10" s="45" t="s">
        <v>139</v>
      </c>
      <c r="B10" s="46" t="s">
        <v>140</v>
      </c>
      <c r="C10" s="47"/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50"/>
      <c r="AD10" s="33"/>
      <c r="AE10" s="33"/>
    </row>
    <row r="11" spans="1:31" ht="13.5" customHeight="1">
      <c r="A11" s="51"/>
      <c r="B11" s="52"/>
      <c r="C11" s="77"/>
      <c r="D11" s="53" t="s">
        <v>141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5"/>
      <c r="AD11" s="33"/>
      <c r="AE11" s="35"/>
    </row>
    <row r="12" spans="1:31" ht="13.5" customHeight="1">
      <c r="A12" s="51"/>
      <c r="B12" s="52"/>
      <c r="C12" s="77"/>
      <c r="D12" s="53" t="s">
        <v>189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5"/>
      <c r="AD12" s="33"/>
      <c r="AE12" s="35"/>
    </row>
    <row r="13" spans="1:31" ht="13.5" customHeight="1">
      <c r="A13" s="51"/>
      <c r="B13" s="52" t="s">
        <v>190</v>
      </c>
      <c r="C13" s="77"/>
      <c r="D13" s="53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5"/>
      <c r="AD13" s="33"/>
      <c r="AE13" s="33"/>
    </row>
    <row r="14" spans="1:31" ht="13.5" customHeight="1">
      <c r="A14" s="51"/>
      <c r="B14" s="52"/>
      <c r="C14" s="77"/>
      <c r="D14" s="53">
        <v>1</v>
      </c>
      <c r="E14" s="54" t="s">
        <v>144</v>
      </c>
      <c r="F14" s="54"/>
      <c r="G14" s="54"/>
      <c r="H14" s="54"/>
      <c r="I14" s="54"/>
      <c r="J14" s="54"/>
      <c r="K14" s="54"/>
      <c r="L14" s="54" t="s">
        <v>144</v>
      </c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  <c r="AD14" s="33"/>
      <c r="AE14" s="33"/>
    </row>
    <row r="15" spans="1:31" ht="13.5" customHeight="1">
      <c r="A15" s="51"/>
      <c r="B15" s="52"/>
      <c r="C15" s="77"/>
      <c r="D15" s="53">
        <v>2</v>
      </c>
      <c r="E15" s="54"/>
      <c r="F15" s="54" t="s">
        <v>144</v>
      </c>
      <c r="G15" s="54"/>
      <c r="H15" s="54"/>
      <c r="I15" s="54"/>
      <c r="J15" s="54"/>
      <c r="K15" s="54"/>
      <c r="L15" s="54"/>
      <c r="M15" s="54" t="s">
        <v>144</v>
      </c>
      <c r="N15" s="54"/>
      <c r="O15" s="54"/>
      <c r="P15" s="54" t="s">
        <v>144</v>
      </c>
      <c r="Q15" s="54"/>
      <c r="R15" s="54" t="s">
        <v>144</v>
      </c>
      <c r="S15" s="54"/>
      <c r="T15" s="54" t="s">
        <v>144</v>
      </c>
      <c r="U15" s="54"/>
      <c r="V15" s="54" t="s">
        <v>144</v>
      </c>
      <c r="W15" s="54"/>
      <c r="X15" s="54" t="s">
        <v>144</v>
      </c>
      <c r="Y15" s="54"/>
      <c r="Z15" s="54" t="s">
        <v>144</v>
      </c>
      <c r="AA15" s="54"/>
      <c r="AB15" s="54"/>
      <c r="AC15" s="55"/>
      <c r="AD15" s="33"/>
      <c r="AE15" s="33"/>
    </row>
    <row r="16" spans="1:31" ht="13.5" customHeight="1">
      <c r="A16" s="51"/>
      <c r="B16" s="52"/>
      <c r="C16" s="77"/>
      <c r="D16" s="53">
        <v>1000000</v>
      </c>
      <c r="E16" s="54"/>
      <c r="F16" s="54"/>
      <c r="G16" s="54" t="s">
        <v>144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5"/>
      <c r="AD16" s="33"/>
      <c r="AE16" s="33"/>
    </row>
    <row r="17" spans="1:31" ht="13.5" customHeight="1">
      <c r="A17" s="51"/>
      <c r="B17" s="52"/>
      <c r="C17" s="77"/>
      <c r="D17" s="53">
        <v>0</v>
      </c>
      <c r="E17" s="54"/>
      <c r="F17" s="54"/>
      <c r="G17" s="54"/>
      <c r="H17" s="54" t="s">
        <v>144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5"/>
      <c r="AD17" s="33"/>
      <c r="AE17" s="33"/>
    </row>
    <row r="18" spans="1:31" ht="13.5" customHeight="1">
      <c r="A18" s="51"/>
      <c r="B18" s="52"/>
      <c r="C18" s="77"/>
      <c r="D18" s="53" t="s">
        <v>145</v>
      </c>
      <c r="E18" s="54"/>
      <c r="F18" s="54"/>
      <c r="G18" s="54"/>
      <c r="H18" s="54"/>
      <c r="I18" s="54" t="s">
        <v>144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5"/>
      <c r="AD18" s="33"/>
      <c r="AE18" s="33"/>
    </row>
    <row r="19" spans="1:31" ht="13.5" customHeight="1">
      <c r="A19" s="51"/>
      <c r="B19" s="52"/>
      <c r="C19" s="77"/>
      <c r="D19" s="53" t="s">
        <v>146</v>
      </c>
      <c r="E19" s="54"/>
      <c r="F19" s="54"/>
      <c r="G19" s="54"/>
      <c r="H19" s="54"/>
      <c r="I19" s="54"/>
      <c r="J19" s="54" t="s">
        <v>144</v>
      </c>
      <c r="K19" s="54" t="s">
        <v>144</v>
      </c>
      <c r="L19" s="54"/>
      <c r="M19" s="54"/>
      <c r="N19" s="54" t="s">
        <v>144</v>
      </c>
      <c r="O19" s="54" t="s">
        <v>144</v>
      </c>
      <c r="P19" s="54"/>
      <c r="Q19" s="54" t="s">
        <v>144</v>
      </c>
      <c r="R19" s="54"/>
      <c r="S19" s="54" t="s">
        <v>144</v>
      </c>
      <c r="T19" s="54"/>
      <c r="U19" s="54" t="s">
        <v>144</v>
      </c>
      <c r="V19" s="54"/>
      <c r="W19" s="54" t="s">
        <v>144</v>
      </c>
      <c r="X19" s="54"/>
      <c r="Y19" s="54" t="s">
        <v>144</v>
      </c>
      <c r="Z19" s="54"/>
      <c r="AA19" s="54" t="s">
        <v>144</v>
      </c>
      <c r="AB19" s="54" t="s">
        <v>144</v>
      </c>
      <c r="AC19" s="55"/>
      <c r="AD19" s="33"/>
      <c r="AE19" s="33"/>
    </row>
    <row r="20" spans="1:31" ht="13.5" customHeight="1">
      <c r="A20" s="51"/>
      <c r="B20" s="52" t="s">
        <v>191</v>
      </c>
      <c r="C20" s="77"/>
      <c r="D20" s="53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5"/>
      <c r="AD20" s="33"/>
      <c r="AE20" s="33"/>
    </row>
    <row r="21" spans="1:31" ht="13.5" customHeight="1">
      <c r="A21" s="51"/>
      <c r="B21" s="52"/>
      <c r="C21" s="77"/>
      <c r="D21" s="78" t="s">
        <v>192</v>
      </c>
      <c r="E21" s="54"/>
      <c r="F21" s="54"/>
      <c r="G21" s="54"/>
      <c r="H21" s="54"/>
      <c r="I21" s="54"/>
      <c r="J21" s="54"/>
      <c r="K21" s="54" t="s">
        <v>144</v>
      </c>
      <c r="L21" s="54" t="s">
        <v>144</v>
      </c>
      <c r="M21" s="54" t="s">
        <v>144</v>
      </c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5"/>
      <c r="AD21" s="33"/>
      <c r="AE21" s="33"/>
    </row>
    <row r="22" spans="1:31" ht="13.5" customHeight="1">
      <c r="A22" s="51"/>
      <c r="B22" s="52"/>
      <c r="C22" s="77"/>
      <c r="D22" s="78" t="s">
        <v>193</v>
      </c>
      <c r="E22" s="54"/>
      <c r="F22" s="54"/>
      <c r="G22" s="54"/>
      <c r="H22" s="54"/>
      <c r="I22" s="54"/>
      <c r="J22" s="54"/>
      <c r="K22" s="54"/>
      <c r="L22" s="54"/>
      <c r="M22" s="54"/>
      <c r="N22" s="54" t="s">
        <v>144</v>
      </c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5"/>
      <c r="AD22" s="33"/>
      <c r="AE22" s="33"/>
    </row>
    <row r="23" spans="1:31" ht="13.5" customHeight="1">
      <c r="A23" s="51"/>
      <c r="B23" s="52"/>
      <c r="C23" s="77"/>
      <c r="D23" s="78" t="s">
        <v>194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 t="s">
        <v>144</v>
      </c>
      <c r="P23" s="54" t="s">
        <v>144</v>
      </c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5"/>
      <c r="AD23" s="33"/>
      <c r="AE23" s="33"/>
    </row>
    <row r="24" spans="1:31" ht="13.5" customHeight="1">
      <c r="A24" s="51"/>
      <c r="B24" s="52"/>
      <c r="C24" s="77"/>
      <c r="D24" s="53" t="s">
        <v>195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 t="s">
        <v>144</v>
      </c>
      <c r="R24" s="54" t="s">
        <v>144</v>
      </c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5"/>
      <c r="AD24" s="33"/>
      <c r="AE24" s="33"/>
    </row>
    <row r="25" spans="1:31" ht="13.5" customHeight="1">
      <c r="A25" s="51"/>
      <c r="B25" s="52"/>
      <c r="C25" s="77"/>
      <c r="D25" s="53" t="s">
        <v>196</v>
      </c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 t="s">
        <v>144</v>
      </c>
      <c r="T25" s="54" t="s">
        <v>144</v>
      </c>
      <c r="U25" s="54"/>
      <c r="V25" s="54"/>
      <c r="W25" s="54"/>
      <c r="X25" s="54"/>
      <c r="Y25" s="54"/>
      <c r="Z25" s="54"/>
      <c r="AA25" s="54"/>
      <c r="AB25" s="54"/>
      <c r="AC25" s="55"/>
      <c r="AD25" s="33"/>
      <c r="AE25" s="33"/>
    </row>
    <row r="26" spans="1:31" ht="13.5" customHeight="1">
      <c r="A26" s="51"/>
      <c r="B26" s="52"/>
      <c r="C26" s="77"/>
      <c r="D26" s="53" t="s">
        <v>197</v>
      </c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 t="s">
        <v>144</v>
      </c>
      <c r="V26" s="54" t="s">
        <v>144</v>
      </c>
      <c r="W26" s="54"/>
      <c r="X26" s="54"/>
      <c r="Y26" s="54"/>
      <c r="Z26" s="54"/>
      <c r="AA26" s="54"/>
      <c r="AB26" s="54"/>
      <c r="AC26" s="55"/>
      <c r="AD26" s="33"/>
      <c r="AE26" s="33"/>
    </row>
    <row r="27" spans="1:31" ht="13.5" customHeight="1">
      <c r="A27" s="51"/>
      <c r="B27" s="52"/>
      <c r="C27" s="77"/>
      <c r="D27" s="53" t="s">
        <v>198</v>
      </c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 t="s">
        <v>144</v>
      </c>
      <c r="X27" s="54" t="s">
        <v>144</v>
      </c>
      <c r="Y27" s="54"/>
      <c r="Z27" s="54"/>
      <c r="AA27" s="54"/>
      <c r="AB27" s="54"/>
      <c r="AC27" s="55"/>
      <c r="AD27" s="33"/>
      <c r="AE27" s="33"/>
    </row>
    <row r="28" spans="1:31" ht="13.5" customHeight="1">
      <c r="A28" s="51"/>
      <c r="B28" s="52"/>
      <c r="C28" s="77"/>
      <c r="D28" s="53" t="s">
        <v>199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 t="s">
        <v>144</v>
      </c>
      <c r="Z28" s="54" t="s">
        <v>144</v>
      </c>
      <c r="AA28" s="54"/>
      <c r="AB28" s="54"/>
      <c r="AC28" s="55"/>
      <c r="AD28" s="33"/>
      <c r="AE28" s="33"/>
    </row>
    <row r="29" spans="1:31" ht="13.5" customHeight="1">
      <c r="A29" s="51"/>
      <c r="B29" s="52"/>
      <c r="C29" s="77"/>
      <c r="D29" s="53" t="s">
        <v>200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 t="s">
        <v>144</v>
      </c>
      <c r="AB29" s="54"/>
      <c r="AC29" s="55"/>
      <c r="AD29" s="33"/>
      <c r="AE29" s="33"/>
    </row>
    <row r="30" spans="1:31" ht="13.5" customHeight="1">
      <c r="A30" s="51"/>
      <c r="B30" s="52"/>
      <c r="C30" s="77"/>
      <c r="D30" s="53" t="s">
        <v>201</v>
      </c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 t="s">
        <v>144</v>
      </c>
      <c r="AC30" s="55"/>
      <c r="AD30" s="33"/>
      <c r="AE30" s="33"/>
    </row>
    <row r="31" spans="1:31" ht="13.5" customHeight="1">
      <c r="A31" s="51"/>
      <c r="B31" s="52"/>
      <c r="C31" s="77"/>
      <c r="D31" s="53" t="s">
        <v>146</v>
      </c>
      <c r="E31" s="54" t="s">
        <v>144</v>
      </c>
      <c r="F31" s="54" t="s">
        <v>144</v>
      </c>
      <c r="G31" s="54" t="s">
        <v>144</v>
      </c>
      <c r="H31" s="54" t="s">
        <v>144</v>
      </c>
      <c r="I31" s="54" t="s">
        <v>144</v>
      </c>
      <c r="J31" s="54" t="s">
        <v>144</v>
      </c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5"/>
      <c r="AD31" s="33"/>
      <c r="AE31" s="33"/>
    </row>
    <row r="32" spans="1:31" ht="13.5" customHeight="1">
      <c r="A32" s="56" t="s">
        <v>147</v>
      </c>
      <c r="B32" s="57" t="s">
        <v>148</v>
      </c>
      <c r="C32" s="58"/>
      <c r="D32" s="48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50"/>
      <c r="AD32" s="33"/>
      <c r="AE32" s="33"/>
    </row>
    <row r="33" spans="1:31" ht="13.5" customHeight="1">
      <c r="A33" s="59"/>
      <c r="B33" s="60"/>
      <c r="C33" s="83"/>
      <c r="D33" s="53" t="s">
        <v>202</v>
      </c>
      <c r="E33" s="54" t="s">
        <v>144</v>
      </c>
      <c r="F33" s="54" t="s">
        <v>144</v>
      </c>
      <c r="G33" s="54"/>
      <c r="H33" s="54"/>
      <c r="I33" s="54"/>
      <c r="J33" s="54" t="s">
        <v>144</v>
      </c>
      <c r="K33" s="54"/>
      <c r="L33" s="54"/>
      <c r="M33" s="54"/>
      <c r="N33" s="54"/>
      <c r="O33" s="54" t="s">
        <v>144</v>
      </c>
      <c r="P33" s="54" t="s">
        <v>144</v>
      </c>
      <c r="Q33" s="54" t="s">
        <v>144</v>
      </c>
      <c r="R33" s="54" t="s">
        <v>144</v>
      </c>
      <c r="S33" s="54" t="s">
        <v>144</v>
      </c>
      <c r="T33" s="54" t="s">
        <v>144</v>
      </c>
      <c r="U33" s="54"/>
      <c r="V33" s="54"/>
      <c r="W33" s="54"/>
      <c r="X33" s="54"/>
      <c r="Y33" s="54"/>
      <c r="Z33" s="54"/>
      <c r="AA33" s="54" t="s">
        <v>144</v>
      </c>
      <c r="AB33" s="54" t="s">
        <v>144</v>
      </c>
      <c r="AC33" s="55"/>
      <c r="AD33" s="33"/>
      <c r="AE33" s="33"/>
    </row>
    <row r="34" spans="1:31" ht="13.5" customHeight="1">
      <c r="A34" s="59"/>
      <c r="B34" s="60"/>
      <c r="C34" s="210"/>
      <c r="D34" s="53" t="s">
        <v>203</v>
      </c>
      <c r="E34" s="54"/>
      <c r="F34" s="54"/>
      <c r="G34" s="54" t="s">
        <v>144</v>
      </c>
      <c r="H34" s="54"/>
      <c r="I34" s="54"/>
      <c r="J34" s="54"/>
      <c r="K34" s="54"/>
      <c r="L34" s="54"/>
      <c r="M34" s="54" t="s">
        <v>144</v>
      </c>
      <c r="N34" s="54" t="s">
        <v>144</v>
      </c>
      <c r="O34" s="54"/>
      <c r="P34" s="54"/>
      <c r="Q34" s="54"/>
      <c r="R34" s="54"/>
      <c r="S34" s="54"/>
      <c r="T34" s="54"/>
      <c r="U34" s="54"/>
      <c r="V34" s="54" t="s">
        <v>144</v>
      </c>
      <c r="W34" s="54"/>
      <c r="X34" s="54" t="s">
        <v>144</v>
      </c>
      <c r="Y34" s="54"/>
      <c r="Z34" s="54" t="s">
        <v>144</v>
      </c>
      <c r="AA34" s="54"/>
      <c r="AB34" s="54"/>
      <c r="AC34" s="55"/>
      <c r="AD34" s="69"/>
      <c r="AE34" s="33"/>
    </row>
    <row r="35" spans="1:31" ht="13.5" customHeight="1">
      <c r="A35" s="59"/>
      <c r="B35" s="60"/>
      <c r="C35" s="210"/>
      <c r="D35" s="53" t="s">
        <v>204</v>
      </c>
      <c r="E35" s="54"/>
      <c r="F35" s="54"/>
      <c r="G35" s="54"/>
      <c r="H35" s="54" t="s">
        <v>144</v>
      </c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5"/>
      <c r="AD35" s="69"/>
      <c r="AE35" s="33"/>
    </row>
    <row r="36" spans="1:31" ht="13.5" customHeight="1">
      <c r="A36" s="59"/>
      <c r="B36" s="60"/>
      <c r="C36" s="210"/>
      <c r="D36" s="53" t="s">
        <v>152</v>
      </c>
      <c r="E36" s="54"/>
      <c r="F36" s="54"/>
      <c r="G36" s="54"/>
      <c r="H36" s="54"/>
      <c r="I36" s="54" t="s">
        <v>144</v>
      </c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5"/>
      <c r="AD36" s="33"/>
      <c r="AE36" s="33"/>
    </row>
    <row r="37" spans="1:31" ht="13.5" customHeight="1" thickBot="1">
      <c r="A37" s="59"/>
      <c r="B37" s="60"/>
      <c r="C37" s="210"/>
      <c r="D37" s="53" t="s">
        <v>205</v>
      </c>
      <c r="E37" s="54"/>
      <c r="F37" s="54"/>
      <c r="G37" s="54"/>
      <c r="H37" s="54"/>
      <c r="I37" s="54"/>
      <c r="J37" s="54"/>
      <c r="K37" s="54" t="s">
        <v>144</v>
      </c>
      <c r="L37" s="54" t="s">
        <v>144</v>
      </c>
      <c r="M37" s="54"/>
      <c r="N37" s="54"/>
      <c r="O37" s="54"/>
      <c r="P37" s="54"/>
      <c r="Q37" s="54"/>
      <c r="R37" s="54"/>
      <c r="S37" s="54"/>
      <c r="T37" s="54"/>
      <c r="U37" s="54" t="s">
        <v>144</v>
      </c>
      <c r="V37" s="54"/>
      <c r="W37" s="54" t="s">
        <v>144</v>
      </c>
      <c r="X37" s="54"/>
      <c r="Y37" s="54" t="s">
        <v>144</v>
      </c>
      <c r="Z37" s="54"/>
      <c r="AA37" s="54"/>
      <c r="AB37" s="54"/>
      <c r="AC37" s="55"/>
      <c r="AD37" s="33"/>
      <c r="AE37" s="33"/>
    </row>
    <row r="38" spans="1:31" ht="13.5" customHeight="1">
      <c r="A38" s="56" t="s">
        <v>154</v>
      </c>
      <c r="B38" s="153" t="s">
        <v>155</v>
      </c>
      <c r="C38" s="154"/>
      <c r="D38" s="155"/>
      <c r="E38" s="61" t="s">
        <v>108</v>
      </c>
      <c r="F38" s="61" t="s">
        <v>108</v>
      </c>
      <c r="G38" s="61" t="s">
        <v>110</v>
      </c>
      <c r="H38" s="61" t="s">
        <v>110</v>
      </c>
      <c r="I38" s="61" t="s">
        <v>109</v>
      </c>
      <c r="J38" s="61" t="s">
        <v>108</v>
      </c>
      <c r="K38" s="61" t="s">
        <v>108</v>
      </c>
      <c r="L38" s="61" t="s">
        <v>108</v>
      </c>
      <c r="M38" s="61" t="s">
        <v>109</v>
      </c>
      <c r="N38" s="61" t="s">
        <v>109</v>
      </c>
      <c r="O38" s="61" t="s">
        <v>108</v>
      </c>
      <c r="P38" s="61" t="s">
        <v>108</v>
      </c>
      <c r="Q38" s="61" t="s">
        <v>108</v>
      </c>
      <c r="R38" s="61" t="s">
        <v>108</v>
      </c>
      <c r="S38" s="61" t="s">
        <v>108</v>
      </c>
      <c r="T38" s="61" t="s">
        <v>108</v>
      </c>
      <c r="U38" s="61" t="s">
        <v>108</v>
      </c>
      <c r="V38" s="61" t="s">
        <v>110</v>
      </c>
      <c r="W38" s="61" t="s">
        <v>108</v>
      </c>
      <c r="X38" s="61" t="s">
        <v>110</v>
      </c>
      <c r="Y38" s="61" t="s">
        <v>108</v>
      </c>
      <c r="Z38" s="61" t="s">
        <v>110</v>
      </c>
      <c r="AA38" s="61" t="s">
        <v>109</v>
      </c>
      <c r="AB38" s="61" t="s">
        <v>109</v>
      </c>
      <c r="AC38" s="62"/>
      <c r="AD38" s="33"/>
      <c r="AE38" s="33"/>
    </row>
    <row r="39" spans="1:31" ht="13.5" customHeight="1">
      <c r="A39" s="59"/>
      <c r="B39" s="211" t="s">
        <v>156</v>
      </c>
      <c r="C39" s="163"/>
      <c r="D39" s="164"/>
      <c r="E39" s="63" t="s">
        <v>157</v>
      </c>
      <c r="F39" s="63" t="s">
        <v>157</v>
      </c>
      <c r="G39" s="63" t="s">
        <v>157</v>
      </c>
      <c r="H39" s="63" t="s">
        <v>157</v>
      </c>
      <c r="I39" s="63" t="s">
        <v>157</v>
      </c>
      <c r="J39" s="63" t="s">
        <v>157</v>
      </c>
      <c r="K39" s="63" t="s">
        <v>157</v>
      </c>
      <c r="L39" s="63" t="s">
        <v>157</v>
      </c>
      <c r="M39" s="63" t="s">
        <v>157</v>
      </c>
      <c r="N39" s="63" t="s">
        <v>157</v>
      </c>
      <c r="O39" s="63" t="s">
        <v>157</v>
      </c>
      <c r="P39" s="63" t="s">
        <v>157</v>
      </c>
      <c r="Q39" s="63" t="s">
        <v>206</v>
      </c>
      <c r="R39" s="63" t="s">
        <v>206</v>
      </c>
      <c r="S39" s="63" t="s">
        <v>206</v>
      </c>
      <c r="T39" s="63" t="s">
        <v>206</v>
      </c>
      <c r="U39" s="63" t="s">
        <v>157</v>
      </c>
      <c r="V39" s="63" t="s">
        <v>157</v>
      </c>
      <c r="W39" s="63" t="s">
        <v>157</v>
      </c>
      <c r="X39" s="63" t="s">
        <v>157</v>
      </c>
      <c r="Y39" s="63" t="s">
        <v>157</v>
      </c>
      <c r="Z39" s="63" t="s">
        <v>157</v>
      </c>
      <c r="AA39" s="63" t="s">
        <v>157</v>
      </c>
      <c r="AB39" s="63" t="s">
        <v>157</v>
      </c>
      <c r="AC39" s="64"/>
      <c r="AD39" s="33"/>
      <c r="AE39" s="33"/>
    </row>
    <row r="40" spans="1:31" ht="52.15">
      <c r="A40" s="59"/>
      <c r="B40" s="211" t="s">
        <v>158</v>
      </c>
      <c r="C40" s="163"/>
      <c r="D40" s="164"/>
      <c r="E40" s="65">
        <v>44522</v>
      </c>
      <c r="F40" s="65">
        <v>44522</v>
      </c>
      <c r="G40" s="65">
        <v>44522</v>
      </c>
      <c r="H40" s="65">
        <v>44522</v>
      </c>
      <c r="I40" s="65">
        <v>44522</v>
      </c>
      <c r="J40" s="65">
        <v>44522</v>
      </c>
      <c r="K40" s="65">
        <v>44522</v>
      </c>
      <c r="L40" s="65">
        <v>44522</v>
      </c>
      <c r="M40" s="65">
        <v>44522</v>
      </c>
      <c r="N40" s="65">
        <v>44522</v>
      </c>
      <c r="O40" s="65">
        <v>44522</v>
      </c>
      <c r="P40" s="65">
        <v>44522</v>
      </c>
      <c r="Q40" s="65">
        <v>44522</v>
      </c>
      <c r="R40" s="65">
        <v>44522</v>
      </c>
      <c r="S40" s="65">
        <v>44522</v>
      </c>
      <c r="T40" s="65">
        <v>44522</v>
      </c>
      <c r="U40" s="65">
        <v>44522</v>
      </c>
      <c r="V40" s="65">
        <v>44522</v>
      </c>
      <c r="W40" s="65">
        <v>44522</v>
      </c>
      <c r="X40" s="65">
        <v>44522</v>
      </c>
      <c r="Y40" s="65">
        <v>44522</v>
      </c>
      <c r="Z40" s="65">
        <v>44522</v>
      </c>
      <c r="AA40" s="65">
        <v>44522</v>
      </c>
      <c r="AB40" s="65">
        <v>44522</v>
      </c>
      <c r="AC40" s="65"/>
      <c r="AD40" s="33"/>
      <c r="AE40" s="33"/>
    </row>
    <row r="41" spans="1:31" ht="13.5" customHeight="1">
      <c r="A41" s="66"/>
      <c r="B41" s="156" t="s">
        <v>159</v>
      </c>
      <c r="C41" s="157"/>
      <c r="D41" s="158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33"/>
      <c r="AE41" s="33"/>
    </row>
    <row r="42" spans="1:31" ht="13.5" customHeight="1">
      <c r="A42" s="68"/>
      <c r="B42" s="38"/>
      <c r="C42" s="33"/>
      <c r="D42" s="34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spans="1:31" ht="13.5" customHeight="1">
      <c r="A43" s="33"/>
      <c r="B43" s="38"/>
      <c r="C43" s="33"/>
      <c r="D43" s="34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spans="1:31" ht="13.5" customHeight="1">
      <c r="A44" s="33"/>
      <c r="B44" s="38"/>
      <c r="C44" s="33"/>
      <c r="D44" s="34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spans="1:31" ht="13.5" customHeight="1">
      <c r="A45" s="33"/>
      <c r="B45" s="38"/>
      <c r="C45" s="33"/>
      <c r="D45" s="34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 spans="1:31" ht="13.5" customHeight="1">
      <c r="A46" s="33"/>
      <c r="B46" s="38"/>
      <c r="C46" s="33"/>
      <c r="D46" s="34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 spans="1:31" ht="13.5" customHeight="1">
      <c r="A47" s="33"/>
      <c r="B47" s="38"/>
      <c r="C47" s="33"/>
      <c r="D47" s="34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 spans="1:31" ht="13.5" customHeight="1">
      <c r="A48" s="33"/>
      <c r="B48" s="38"/>
      <c r="C48" s="33"/>
      <c r="D48" s="34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 spans="1:28" ht="13.5" customHeight="1">
      <c r="A49" s="33"/>
      <c r="B49" s="38"/>
      <c r="C49" s="33"/>
      <c r="D49" s="34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 spans="1:28" ht="13.5" customHeight="1">
      <c r="A50" s="33"/>
      <c r="B50" s="38"/>
      <c r="C50" s="33"/>
      <c r="D50" s="34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 spans="1:28" ht="13.5" customHeight="1">
      <c r="A51" s="33"/>
      <c r="B51" s="38"/>
      <c r="C51" s="33"/>
      <c r="D51" s="34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 spans="1:28" ht="13.5" customHeight="1">
      <c r="A52" s="33"/>
      <c r="B52" s="38"/>
      <c r="C52" s="33"/>
      <c r="D52" s="34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 spans="1:28" ht="13.5" customHeight="1">
      <c r="A53" s="33"/>
      <c r="B53" s="38"/>
      <c r="C53" s="33"/>
      <c r="D53" s="34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 spans="1:28" ht="13.5" customHeight="1">
      <c r="A54" s="33"/>
      <c r="B54" s="38"/>
      <c r="C54" s="33"/>
      <c r="D54" s="34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spans="1:28" ht="13.5" customHeight="1">
      <c r="A55" s="33"/>
      <c r="B55" s="38"/>
      <c r="C55" s="33"/>
      <c r="D55" s="34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 spans="1:28" ht="13.5" customHeight="1">
      <c r="A56" s="33"/>
      <c r="B56" s="38"/>
      <c r="C56" s="33"/>
      <c r="D56" s="34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 spans="1:28" ht="13.5" customHeight="1">
      <c r="A57" s="33"/>
      <c r="B57" s="38"/>
      <c r="C57" s="33"/>
      <c r="D57" s="34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 spans="1:28" ht="13.5" customHeight="1">
      <c r="A58" s="33"/>
      <c r="B58" s="38"/>
      <c r="C58" s="33"/>
      <c r="D58" s="34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 spans="1:28" ht="13.5" customHeight="1">
      <c r="A59" s="33"/>
      <c r="B59" s="38"/>
      <c r="C59" s="33"/>
      <c r="D59" s="34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 spans="1:28" ht="13.5" customHeight="1">
      <c r="A60" s="33"/>
      <c r="B60" s="38"/>
      <c r="C60" s="33"/>
      <c r="D60" s="34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 spans="1:28" ht="13.5" customHeight="1">
      <c r="A61" s="33"/>
      <c r="B61" s="38"/>
      <c r="C61" s="33"/>
      <c r="D61" s="34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spans="1:28" ht="13.5" customHeight="1">
      <c r="A62" s="33"/>
      <c r="B62" s="38"/>
      <c r="C62" s="33"/>
      <c r="D62" s="34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ht="13.5" customHeight="1">
      <c r="A63" s="33"/>
      <c r="B63" s="38"/>
      <c r="C63" s="33"/>
      <c r="D63" s="34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 spans="1:28" ht="13.5" customHeight="1">
      <c r="A64" s="33"/>
      <c r="B64" s="38"/>
      <c r="C64" s="33"/>
      <c r="D64" s="34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 spans="1:28" ht="13.5" customHeight="1">
      <c r="A65" s="33"/>
      <c r="B65" s="38"/>
      <c r="C65" s="33"/>
      <c r="D65" s="34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 spans="1:28" ht="13.5" customHeight="1">
      <c r="A66" s="33"/>
      <c r="B66" s="38"/>
      <c r="C66" s="33"/>
      <c r="D66" s="34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spans="1:28" ht="13.5" customHeight="1">
      <c r="A67" s="33"/>
      <c r="B67" s="38"/>
      <c r="C67" s="33"/>
      <c r="D67" s="34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 spans="1:28" ht="13.5" customHeight="1">
      <c r="A68" s="33"/>
      <c r="B68" s="38"/>
      <c r="C68" s="33"/>
      <c r="D68" s="34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 spans="1:28" ht="13.5" customHeight="1">
      <c r="A69" s="33"/>
      <c r="B69" s="38"/>
      <c r="C69" s="33"/>
      <c r="D69" s="34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ht="13.5" customHeight="1">
      <c r="A70" s="33"/>
      <c r="B70" s="38"/>
      <c r="C70" s="33"/>
      <c r="D70" s="34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 spans="1:28" ht="13.5" customHeight="1">
      <c r="A71" s="33"/>
      <c r="B71" s="38"/>
      <c r="C71" s="33"/>
      <c r="D71" s="34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 spans="1:28" ht="13.5" customHeight="1">
      <c r="A72" s="33"/>
      <c r="B72" s="38"/>
      <c r="C72" s="33"/>
      <c r="D72" s="34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 spans="1:28" ht="13.5" customHeight="1">
      <c r="A73" s="33"/>
      <c r="B73" s="38"/>
      <c r="C73" s="33"/>
      <c r="D73" s="34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 spans="1:28" ht="13.5" customHeight="1">
      <c r="A74" s="33"/>
      <c r="B74" s="38"/>
      <c r="C74" s="33"/>
      <c r="D74" s="34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spans="1:28" ht="13.5" customHeight="1">
      <c r="A75" s="33"/>
      <c r="B75" s="38"/>
      <c r="C75" s="33"/>
      <c r="D75" s="34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 spans="1:28" ht="13.5" customHeight="1">
      <c r="A76" s="33"/>
      <c r="B76" s="38"/>
      <c r="C76" s="33"/>
      <c r="D76" s="34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 spans="1:28" ht="13.5" customHeight="1">
      <c r="A77" s="33"/>
      <c r="B77" s="38"/>
      <c r="C77" s="33"/>
      <c r="D77" s="34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 spans="1:28" ht="13.5" customHeight="1">
      <c r="A78" s="33"/>
      <c r="B78" s="38"/>
      <c r="C78" s="33"/>
      <c r="D78" s="34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 spans="1:28" ht="13.5" customHeight="1">
      <c r="A79" s="33"/>
      <c r="B79" s="38"/>
      <c r="C79" s="33"/>
      <c r="D79" s="34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ht="13.5" customHeight="1">
      <c r="A80" s="33"/>
      <c r="B80" s="38"/>
      <c r="C80" s="33"/>
      <c r="D80" s="34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 spans="1:28" ht="13.5" customHeight="1">
      <c r="A81" s="33"/>
      <c r="B81" s="38"/>
      <c r="C81" s="33"/>
      <c r="D81" s="34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 spans="1:28" ht="13.5" customHeight="1">
      <c r="A82" s="33"/>
      <c r="B82" s="38"/>
      <c r="C82" s="33"/>
      <c r="D82" s="34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 spans="1:28" ht="13.5" customHeight="1">
      <c r="A83" s="33"/>
      <c r="B83" s="38"/>
      <c r="C83" s="33"/>
      <c r="D83" s="34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spans="1:28" ht="13.5" customHeight="1">
      <c r="A84" s="33"/>
      <c r="B84" s="38"/>
      <c r="C84" s="33"/>
      <c r="D84" s="34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spans="1:28" ht="13.5" customHeight="1">
      <c r="A85" s="33"/>
      <c r="B85" s="38"/>
      <c r="C85" s="33"/>
      <c r="D85" s="34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 spans="1:28" ht="13.5" customHeight="1">
      <c r="A86" s="33"/>
      <c r="B86" s="38"/>
      <c r="C86" s="33"/>
      <c r="D86" s="34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 spans="1:28" ht="13.5" customHeight="1">
      <c r="A87" s="33"/>
      <c r="B87" s="38"/>
      <c r="C87" s="33"/>
      <c r="D87" s="34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ht="13.5" customHeight="1">
      <c r="A88" s="33"/>
      <c r="B88" s="38"/>
      <c r="C88" s="33"/>
      <c r="D88" s="34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 spans="1:28" ht="13.5" customHeight="1">
      <c r="A89" s="33"/>
      <c r="B89" s="38"/>
      <c r="C89" s="33"/>
      <c r="D89" s="34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 spans="1:28" ht="13.5" customHeight="1">
      <c r="A90" s="33"/>
      <c r="B90" s="38"/>
      <c r="C90" s="33"/>
      <c r="D90" s="34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 spans="1:28" ht="13.5" customHeight="1">
      <c r="A91" s="33"/>
      <c r="B91" s="38"/>
      <c r="C91" s="33"/>
      <c r="D91" s="34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 spans="1:28" ht="13.5" customHeight="1">
      <c r="A92" s="33"/>
      <c r="B92" s="38"/>
      <c r="C92" s="33"/>
      <c r="D92" s="34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 spans="1:28" ht="13.5" customHeight="1">
      <c r="A93" s="33"/>
      <c r="B93" s="38"/>
      <c r="C93" s="33"/>
      <c r="D93" s="34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 spans="1:28" ht="13.5" customHeight="1">
      <c r="A94" s="33"/>
      <c r="B94" s="38"/>
      <c r="C94" s="33"/>
      <c r="D94" s="34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 spans="1:28" ht="13.5" customHeight="1">
      <c r="A95" s="33"/>
      <c r="B95" s="38"/>
      <c r="C95" s="33"/>
      <c r="D95" s="34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 spans="1:28" ht="13.5" customHeight="1">
      <c r="A96" s="33"/>
      <c r="B96" s="38"/>
      <c r="C96" s="33"/>
      <c r="D96" s="34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ht="13.5" customHeight="1">
      <c r="A97" s="33"/>
      <c r="B97" s="38"/>
      <c r="C97" s="33"/>
      <c r="D97" s="34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 spans="1:28" ht="13.5" customHeight="1">
      <c r="A98" s="33"/>
      <c r="B98" s="38"/>
      <c r="C98" s="33"/>
      <c r="D98" s="34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ht="13.5" customHeight="1">
      <c r="A99" s="33"/>
      <c r="B99" s="38"/>
      <c r="C99" s="33"/>
      <c r="D99" s="34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ht="13.5" customHeight="1">
      <c r="A100" s="33"/>
      <c r="B100" s="38"/>
      <c r="C100" s="33"/>
      <c r="D100" s="34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 spans="1:28" ht="13.5" customHeight="1">
      <c r="A101" s="33"/>
      <c r="B101" s="38"/>
      <c r="C101" s="33"/>
      <c r="D101" s="34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 spans="1:28" ht="13.5" customHeight="1">
      <c r="A102" s="33"/>
      <c r="B102" s="38"/>
      <c r="C102" s="33"/>
      <c r="D102" s="34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 spans="1:28" ht="13.5" customHeight="1">
      <c r="A103" s="33"/>
      <c r="B103" s="38"/>
      <c r="C103" s="33"/>
      <c r="D103" s="34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 spans="1:28" ht="13.5" customHeight="1">
      <c r="A104" s="33"/>
      <c r="B104" s="38"/>
      <c r="C104" s="33"/>
      <c r="D104" s="34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 spans="1:28" ht="13.5" customHeight="1">
      <c r="A105" s="33"/>
      <c r="B105" s="38"/>
      <c r="C105" s="33"/>
      <c r="D105" s="34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 spans="1:28" ht="13.5" customHeight="1">
      <c r="A106" s="33"/>
      <c r="B106" s="38"/>
      <c r="C106" s="33"/>
      <c r="D106" s="34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 spans="1:28" ht="13.5" customHeight="1">
      <c r="A107" s="33"/>
      <c r="B107" s="38"/>
      <c r="C107" s="33"/>
      <c r="D107" s="34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ht="13.5" customHeight="1">
      <c r="A108" s="33"/>
      <c r="B108" s="38"/>
      <c r="C108" s="33"/>
      <c r="D108" s="34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 spans="1:28" ht="13.5" customHeight="1">
      <c r="A109" s="33"/>
      <c r="B109" s="38"/>
      <c r="C109" s="33"/>
      <c r="D109" s="34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 spans="1:28" ht="13.5" customHeight="1">
      <c r="A110" s="33"/>
      <c r="B110" s="38"/>
      <c r="C110" s="33"/>
      <c r="D110" s="34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ht="13.5" customHeight="1">
      <c r="A111" s="33"/>
      <c r="B111" s="38"/>
      <c r="C111" s="33"/>
      <c r="D111" s="34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 spans="1:28" ht="13.5" customHeight="1">
      <c r="A112" s="33"/>
      <c r="B112" s="38"/>
      <c r="C112" s="33"/>
      <c r="D112" s="34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 spans="1:28" ht="13.5" customHeight="1">
      <c r="A113" s="33"/>
      <c r="B113" s="38"/>
      <c r="C113" s="33"/>
      <c r="D113" s="34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 spans="1:28" ht="13.5" customHeight="1">
      <c r="A114" s="33"/>
      <c r="B114" s="38"/>
      <c r="C114" s="33"/>
      <c r="D114" s="34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 spans="1:28" ht="13.5" customHeight="1">
      <c r="A115" s="33"/>
      <c r="B115" s="38"/>
      <c r="C115" s="33"/>
      <c r="D115" s="34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 spans="1:28" ht="13.5" customHeight="1">
      <c r="A116" s="33"/>
      <c r="B116" s="38"/>
      <c r="C116" s="33"/>
      <c r="D116" s="34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 spans="1:28" ht="13.5" customHeight="1">
      <c r="A117" s="33"/>
      <c r="B117" s="38"/>
      <c r="C117" s="33"/>
      <c r="D117" s="34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 spans="1:28" ht="13.5" customHeight="1">
      <c r="A118" s="33"/>
      <c r="B118" s="38"/>
      <c r="C118" s="33"/>
      <c r="D118" s="34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 spans="1:28" ht="13.5" customHeight="1">
      <c r="A119" s="33"/>
      <c r="B119" s="38"/>
      <c r="C119" s="33"/>
      <c r="D119" s="34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 spans="1:28" ht="13.5" customHeight="1">
      <c r="A120" s="33"/>
      <c r="B120" s="38"/>
      <c r="C120" s="33"/>
      <c r="D120" s="34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 spans="1:28" ht="13.5" customHeight="1">
      <c r="A121" s="33"/>
      <c r="B121" s="38"/>
      <c r="C121" s="33"/>
      <c r="D121" s="34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 spans="1:28" ht="13.5" customHeight="1">
      <c r="A122" s="33"/>
      <c r="B122" s="38"/>
      <c r="C122" s="33"/>
      <c r="D122" s="34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 spans="1:28" ht="13.5" customHeight="1">
      <c r="A123" s="33"/>
      <c r="B123" s="38"/>
      <c r="C123" s="33"/>
      <c r="D123" s="34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ht="13.5" customHeight="1">
      <c r="A124" s="33"/>
      <c r="B124" s="38"/>
      <c r="C124" s="33"/>
      <c r="D124" s="34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 spans="1:28" ht="13.5" customHeight="1">
      <c r="A125" s="33"/>
      <c r="B125" s="38"/>
      <c r="C125" s="33"/>
      <c r="D125" s="34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 spans="1:28" ht="13.5" customHeight="1">
      <c r="A126" s="33"/>
      <c r="B126" s="38"/>
      <c r="C126" s="33"/>
      <c r="D126" s="34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 spans="1:28" ht="13.5" customHeight="1">
      <c r="A127" s="33"/>
      <c r="B127" s="38"/>
      <c r="C127" s="33"/>
      <c r="D127" s="34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 spans="1:28" ht="13.5" customHeight="1">
      <c r="A128" s="33"/>
      <c r="B128" s="38"/>
      <c r="C128" s="33"/>
      <c r="D128" s="34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 spans="1:28" ht="13.5" customHeight="1">
      <c r="A129" s="33"/>
      <c r="B129" s="38"/>
      <c r="C129" s="33"/>
      <c r="D129" s="34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spans="1:28" ht="13.5" customHeight="1">
      <c r="A130" s="33"/>
      <c r="B130" s="38"/>
      <c r="C130" s="33"/>
      <c r="D130" s="34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spans="1:28" ht="13.5" customHeight="1">
      <c r="A131" s="33"/>
      <c r="B131" s="38"/>
      <c r="C131" s="33"/>
      <c r="D131" s="34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 spans="1:28" ht="13.5" customHeight="1">
      <c r="A132" s="33"/>
      <c r="B132" s="38"/>
      <c r="C132" s="33"/>
      <c r="D132" s="34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 spans="1:28" ht="13.5" customHeight="1">
      <c r="A133" s="33"/>
      <c r="B133" s="38"/>
      <c r="C133" s="33"/>
      <c r="D133" s="34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 spans="1:28" ht="13.5" customHeight="1">
      <c r="A134" s="33"/>
      <c r="B134" s="38"/>
      <c r="C134" s="33"/>
      <c r="D134" s="34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ht="13.5" customHeight="1">
      <c r="A135" s="33"/>
      <c r="B135" s="38"/>
      <c r="C135" s="33"/>
      <c r="D135" s="34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 spans="1:28" ht="13.5" customHeight="1">
      <c r="A136" s="33"/>
      <c r="B136" s="38"/>
      <c r="C136" s="33"/>
      <c r="D136" s="34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 spans="1:28" ht="13.5" customHeight="1">
      <c r="A137" s="33"/>
      <c r="B137" s="38"/>
      <c r="C137" s="33"/>
      <c r="D137" s="34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 spans="1:28" ht="13.5" customHeight="1">
      <c r="A138" s="33"/>
      <c r="B138" s="38"/>
      <c r="C138" s="33"/>
      <c r="D138" s="34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 spans="1:28" ht="13.5" customHeight="1">
      <c r="A139" s="33"/>
      <c r="B139" s="38"/>
      <c r="C139" s="33"/>
      <c r="D139" s="34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 spans="1:28" ht="13.5" customHeight="1">
      <c r="A140" s="33"/>
      <c r="B140" s="38"/>
      <c r="C140" s="33"/>
      <c r="D140" s="34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 spans="1:28" ht="13.5" customHeight="1">
      <c r="A141" s="33"/>
      <c r="B141" s="38"/>
      <c r="C141" s="33"/>
      <c r="D141" s="34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 spans="1:28" ht="13.5" customHeight="1">
      <c r="A142" s="33"/>
      <c r="B142" s="38"/>
      <c r="C142" s="33"/>
      <c r="D142" s="34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 spans="1:28" ht="13.5" customHeight="1">
      <c r="A143" s="33"/>
      <c r="B143" s="38"/>
      <c r="C143" s="33"/>
      <c r="D143" s="34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 spans="1:28" ht="13.5" customHeight="1">
      <c r="A144" s="33"/>
      <c r="B144" s="38"/>
      <c r="C144" s="33"/>
      <c r="D144" s="34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 spans="1:28" ht="13.5" customHeight="1">
      <c r="A145" s="33"/>
      <c r="B145" s="38"/>
      <c r="C145" s="33"/>
      <c r="D145" s="34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 spans="1:28" ht="13.5" customHeight="1">
      <c r="A146" s="33"/>
      <c r="B146" s="38"/>
      <c r="C146" s="33"/>
      <c r="D146" s="34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 spans="1:28" ht="13.5" customHeight="1">
      <c r="A147" s="33"/>
      <c r="B147" s="38"/>
      <c r="C147" s="33"/>
      <c r="D147" s="34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ht="13.5" customHeight="1">
      <c r="A148" s="33"/>
      <c r="B148" s="38"/>
      <c r="C148" s="33"/>
      <c r="D148" s="34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ht="13.5" customHeight="1">
      <c r="A149" s="33"/>
      <c r="B149" s="38"/>
      <c r="C149" s="33"/>
      <c r="D149" s="34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ht="13.5" customHeight="1">
      <c r="A150" s="33"/>
      <c r="B150" s="38"/>
      <c r="C150" s="33"/>
      <c r="D150" s="34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ht="13.5" customHeight="1">
      <c r="A151" s="33"/>
      <c r="B151" s="38"/>
      <c r="C151" s="33"/>
      <c r="D151" s="34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ht="13.5" customHeight="1">
      <c r="A152" s="33"/>
      <c r="B152" s="38"/>
      <c r="C152" s="33"/>
      <c r="D152" s="34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ht="13.5" customHeight="1">
      <c r="A153" s="33"/>
      <c r="B153" s="38"/>
      <c r="C153" s="33"/>
      <c r="D153" s="34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ht="13.5" customHeight="1">
      <c r="A154" s="33"/>
      <c r="B154" s="38"/>
      <c r="C154" s="33"/>
      <c r="D154" s="34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 spans="1:28" ht="13.5" customHeight="1">
      <c r="A155" s="33"/>
      <c r="B155" s="38"/>
      <c r="C155" s="33"/>
      <c r="D155" s="34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 spans="1:28" ht="13.5" customHeight="1">
      <c r="A156" s="33"/>
      <c r="B156" s="38"/>
      <c r="C156" s="33"/>
      <c r="D156" s="34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ht="13.5" customHeight="1">
      <c r="A157" s="33"/>
      <c r="B157" s="38"/>
      <c r="C157" s="33"/>
      <c r="D157" s="34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 spans="1:28" ht="13.5" customHeight="1">
      <c r="A158" s="33"/>
      <c r="B158" s="38"/>
      <c r="C158" s="33"/>
      <c r="D158" s="34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spans="1:28" ht="13.5" customHeight="1">
      <c r="A159" s="33"/>
      <c r="B159" s="38"/>
      <c r="C159" s="33"/>
      <c r="D159" s="34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 spans="1:28" ht="13.5" customHeight="1">
      <c r="A160" s="33"/>
      <c r="B160" s="38"/>
      <c r="C160" s="33"/>
      <c r="D160" s="34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 spans="1:28" ht="13.5" customHeight="1">
      <c r="A161" s="33"/>
      <c r="B161" s="38"/>
      <c r="C161" s="33"/>
      <c r="D161" s="34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 spans="1:28" ht="13.5" customHeight="1">
      <c r="A162" s="33"/>
      <c r="B162" s="38"/>
      <c r="C162" s="33"/>
      <c r="D162" s="34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 spans="1:28" ht="13.5" customHeight="1">
      <c r="A163" s="33"/>
      <c r="B163" s="38"/>
      <c r="C163" s="33"/>
      <c r="D163" s="34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 spans="1:28" ht="13.5" customHeight="1">
      <c r="A164" s="33"/>
      <c r="B164" s="38"/>
      <c r="C164" s="33"/>
      <c r="D164" s="34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 spans="1:28" ht="13.5" customHeight="1">
      <c r="A165" s="33"/>
      <c r="B165" s="38"/>
      <c r="C165" s="33"/>
      <c r="D165" s="34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 spans="1:28" ht="13.5" customHeight="1">
      <c r="A166" s="33"/>
      <c r="B166" s="38"/>
      <c r="C166" s="33"/>
      <c r="D166" s="34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 spans="1:28" ht="13.5" customHeight="1">
      <c r="A167" s="33"/>
      <c r="B167" s="38"/>
      <c r="C167" s="33"/>
      <c r="D167" s="34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 spans="1:28" ht="13.5" customHeight="1">
      <c r="A168" s="33"/>
      <c r="B168" s="38"/>
      <c r="C168" s="33"/>
      <c r="D168" s="34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spans="1:28" ht="13.5" customHeight="1">
      <c r="A169" s="33"/>
      <c r="B169" s="38"/>
      <c r="C169" s="33"/>
      <c r="D169" s="34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 spans="1:28" ht="13.5" customHeight="1">
      <c r="A170" s="33"/>
      <c r="B170" s="38"/>
      <c r="C170" s="33"/>
      <c r="D170" s="34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 spans="1:28" ht="13.5" customHeight="1">
      <c r="A171" s="33"/>
      <c r="B171" s="38"/>
      <c r="C171" s="33"/>
      <c r="D171" s="34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 spans="1:28" ht="13.5" customHeight="1">
      <c r="A172" s="33"/>
      <c r="B172" s="38"/>
      <c r="C172" s="33"/>
      <c r="D172" s="34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 spans="1:28" ht="13.5" customHeight="1">
      <c r="A173" s="33"/>
      <c r="B173" s="38"/>
      <c r="C173" s="33"/>
      <c r="D173" s="34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 spans="1:28" ht="13.5" customHeight="1">
      <c r="A174" s="33"/>
      <c r="B174" s="38"/>
      <c r="C174" s="33"/>
      <c r="D174" s="34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 spans="1:28" ht="13.5" customHeight="1">
      <c r="A175" s="33"/>
      <c r="B175" s="38"/>
      <c r="C175" s="33"/>
      <c r="D175" s="34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 spans="1:28" ht="13.5" customHeight="1">
      <c r="A176" s="33"/>
      <c r="B176" s="38"/>
      <c r="C176" s="33"/>
      <c r="D176" s="34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ht="13.5" customHeight="1">
      <c r="A177" s="33"/>
      <c r="B177" s="38"/>
      <c r="C177" s="33"/>
      <c r="D177" s="34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ht="13.5" customHeight="1">
      <c r="A178" s="33"/>
      <c r="B178" s="38"/>
      <c r="C178" s="33"/>
      <c r="D178" s="34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 spans="1:28" ht="13.5" customHeight="1">
      <c r="A179" s="33"/>
      <c r="B179" s="38"/>
      <c r="C179" s="33"/>
      <c r="D179" s="34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 spans="1:28" ht="13.5" customHeight="1">
      <c r="A180" s="33"/>
      <c r="B180" s="38"/>
      <c r="C180" s="33"/>
      <c r="D180" s="34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 spans="1:28" ht="13.5" customHeight="1">
      <c r="A181" s="33"/>
      <c r="B181" s="38"/>
      <c r="C181" s="33"/>
      <c r="D181" s="34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 spans="1:28" ht="13.5" customHeight="1">
      <c r="A182" s="33"/>
      <c r="B182" s="38"/>
      <c r="C182" s="33"/>
      <c r="D182" s="34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 spans="1:28" ht="13.5" customHeight="1">
      <c r="A183" s="33"/>
      <c r="B183" s="38"/>
      <c r="C183" s="33"/>
      <c r="D183" s="34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 spans="1:28" ht="13.5" customHeight="1">
      <c r="A184" s="33"/>
      <c r="B184" s="38"/>
      <c r="C184" s="33"/>
      <c r="D184" s="34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 spans="1:28" ht="13.5" customHeight="1">
      <c r="A185" s="33"/>
      <c r="B185" s="38"/>
      <c r="C185" s="33"/>
      <c r="D185" s="34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 spans="1:28" ht="13.5" customHeight="1">
      <c r="A186" s="33"/>
      <c r="B186" s="38"/>
      <c r="C186" s="33"/>
      <c r="D186" s="34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 spans="1:28" ht="13.5" customHeight="1">
      <c r="A187" s="33"/>
      <c r="B187" s="38"/>
      <c r="C187" s="33"/>
      <c r="D187" s="34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 spans="1:28" ht="13.5" customHeight="1">
      <c r="A188" s="33"/>
      <c r="B188" s="38"/>
      <c r="C188" s="33"/>
      <c r="D188" s="34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 spans="1:28" ht="13.5" customHeight="1">
      <c r="A189" s="33"/>
      <c r="B189" s="38"/>
      <c r="C189" s="33"/>
      <c r="D189" s="34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 spans="1:28" ht="13.5" customHeight="1">
      <c r="A190" s="33"/>
      <c r="B190" s="38"/>
      <c r="C190" s="33"/>
      <c r="D190" s="34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 spans="1:28" ht="13.5" customHeight="1">
      <c r="A191" s="33"/>
      <c r="B191" s="38"/>
      <c r="C191" s="33"/>
      <c r="D191" s="34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 spans="1:28" ht="13.5" customHeight="1">
      <c r="A192" s="33"/>
      <c r="B192" s="38"/>
      <c r="C192" s="33"/>
      <c r="D192" s="34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 spans="1:28" ht="13.5" customHeight="1">
      <c r="A193" s="33"/>
      <c r="B193" s="38"/>
      <c r="C193" s="33"/>
      <c r="D193" s="34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 spans="1:28" ht="13.5" customHeight="1">
      <c r="A194" s="33"/>
      <c r="B194" s="38"/>
      <c r="C194" s="33"/>
      <c r="D194" s="34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 spans="1:28" ht="13.5" customHeight="1">
      <c r="A195" s="33"/>
      <c r="B195" s="38"/>
      <c r="C195" s="33"/>
      <c r="D195" s="34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ht="13.5" customHeight="1">
      <c r="A196" s="33"/>
      <c r="B196" s="38"/>
      <c r="C196" s="33"/>
      <c r="D196" s="34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 spans="1:28" ht="13.5" customHeight="1">
      <c r="A197" s="33"/>
      <c r="B197" s="38"/>
      <c r="C197" s="33"/>
      <c r="D197" s="34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 spans="1:28" ht="13.5" customHeight="1">
      <c r="A198" s="33"/>
      <c r="B198" s="38"/>
      <c r="C198" s="33"/>
      <c r="D198" s="34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 spans="1:28" ht="13.5" customHeight="1">
      <c r="A199" s="33"/>
      <c r="B199" s="38"/>
      <c r="C199" s="33"/>
      <c r="D199" s="34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 spans="1:28" ht="13.5" customHeight="1">
      <c r="A200" s="33"/>
      <c r="B200" s="38"/>
      <c r="C200" s="33"/>
      <c r="D200" s="34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 spans="1:28" ht="13.5" customHeight="1">
      <c r="A201" s="33"/>
      <c r="B201" s="38"/>
      <c r="C201" s="33"/>
      <c r="D201" s="34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 spans="1:28" ht="13.5" customHeight="1">
      <c r="A202" s="33"/>
      <c r="B202" s="38"/>
      <c r="C202" s="33"/>
      <c r="D202" s="34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 spans="1:28" ht="13.5" customHeight="1">
      <c r="A203" s="33"/>
      <c r="B203" s="38"/>
      <c r="C203" s="33"/>
      <c r="D203" s="34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 spans="1:28" ht="13.5" customHeight="1">
      <c r="A204" s="33"/>
      <c r="B204" s="38"/>
      <c r="C204" s="33"/>
      <c r="D204" s="34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 spans="1:28" ht="13.5" customHeight="1">
      <c r="A205" s="33"/>
      <c r="B205" s="38"/>
      <c r="C205" s="33"/>
      <c r="D205" s="34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 spans="1:28" ht="13.5" customHeight="1">
      <c r="A206" s="33"/>
      <c r="B206" s="38"/>
      <c r="C206" s="33"/>
      <c r="D206" s="34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 spans="1:28" ht="13.5" customHeight="1">
      <c r="A207" s="33"/>
      <c r="B207" s="38"/>
      <c r="C207" s="33"/>
      <c r="D207" s="34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 spans="1:28" ht="13.5" customHeight="1">
      <c r="A208" s="33"/>
      <c r="B208" s="38"/>
      <c r="C208" s="33"/>
      <c r="D208" s="34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 spans="1:28" ht="13.5" customHeight="1">
      <c r="A209" s="33"/>
      <c r="B209" s="38"/>
      <c r="C209" s="33"/>
      <c r="D209" s="34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 spans="1:28" ht="13.5" customHeight="1">
      <c r="A210" s="33"/>
      <c r="B210" s="38"/>
      <c r="C210" s="33"/>
      <c r="D210" s="34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 spans="1:28" ht="13.5" customHeight="1">
      <c r="A211" s="33"/>
      <c r="B211" s="38"/>
      <c r="C211" s="33"/>
      <c r="D211" s="34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 spans="1:28" ht="13.5" customHeight="1">
      <c r="A212" s="33"/>
      <c r="B212" s="38"/>
      <c r="C212" s="33"/>
      <c r="D212" s="34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 spans="1:28" ht="13.5" customHeight="1">
      <c r="A213" s="33"/>
      <c r="B213" s="38"/>
      <c r="C213" s="33"/>
      <c r="D213" s="34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 spans="1:28" ht="13.5" customHeight="1">
      <c r="A214" s="33"/>
      <c r="B214" s="38"/>
      <c r="C214" s="33"/>
      <c r="D214" s="34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 spans="1:28" ht="13.5" customHeight="1">
      <c r="A215" s="33"/>
      <c r="B215" s="38"/>
      <c r="C215" s="33"/>
      <c r="D215" s="34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 spans="1:28" ht="13.5" customHeight="1">
      <c r="A216" s="33"/>
      <c r="B216" s="38"/>
      <c r="C216" s="33"/>
      <c r="D216" s="34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ht="13.5" customHeight="1">
      <c r="A217" s="33"/>
      <c r="B217" s="38"/>
      <c r="C217" s="33"/>
      <c r="D217" s="34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 spans="1:28" ht="13.5" customHeight="1">
      <c r="A218" s="33"/>
      <c r="B218" s="38"/>
      <c r="C218" s="33"/>
      <c r="D218" s="34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 spans="1:28" ht="13.5" customHeight="1">
      <c r="A219" s="33"/>
      <c r="B219" s="38"/>
      <c r="C219" s="33"/>
      <c r="D219" s="34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 spans="1:28" ht="13.5" customHeight="1">
      <c r="A220" s="33"/>
      <c r="B220" s="38"/>
      <c r="C220" s="33"/>
      <c r="D220" s="34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 spans="1:28" ht="13.5" customHeight="1">
      <c r="A221" s="33"/>
      <c r="B221" s="38"/>
      <c r="C221" s="33"/>
      <c r="D221" s="34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</row>
    <row r="222" spans="1:28" ht="13.5" customHeight="1">
      <c r="A222" s="33"/>
      <c r="B222" s="38"/>
      <c r="C222" s="33"/>
      <c r="D222" s="34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</row>
    <row r="223" spans="1:28" ht="13.5" customHeight="1">
      <c r="A223" s="33"/>
      <c r="B223" s="38"/>
      <c r="C223" s="33"/>
      <c r="D223" s="34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</row>
    <row r="224" spans="1:28" ht="13.5" customHeight="1">
      <c r="A224" s="33"/>
      <c r="B224" s="38"/>
      <c r="C224" s="33"/>
      <c r="D224" s="34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</row>
    <row r="225" spans="1:28" ht="13.5" customHeight="1">
      <c r="A225" s="33"/>
      <c r="B225" s="38"/>
      <c r="C225" s="33"/>
      <c r="D225" s="34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</row>
    <row r="226" spans="1:28" ht="13.5" customHeight="1">
      <c r="A226" s="33"/>
      <c r="B226" s="38"/>
      <c r="C226" s="33"/>
      <c r="D226" s="34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</row>
    <row r="227" spans="1:28" ht="13.5" customHeight="1">
      <c r="A227" s="33"/>
      <c r="B227" s="38"/>
      <c r="C227" s="33"/>
      <c r="D227" s="34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</row>
    <row r="228" spans="1:28" ht="13.5" customHeight="1">
      <c r="A228" s="33"/>
      <c r="B228" s="38"/>
      <c r="C228" s="33"/>
      <c r="D228" s="34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</row>
    <row r="229" spans="1:28" ht="13.5" customHeight="1">
      <c r="A229" s="33"/>
      <c r="B229" s="38"/>
      <c r="C229" s="33"/>
      <c r="D229" s="34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</row>
    <row r="230" spans="1:28" ht="13.5" customHeight="1">
      <c r="A230" s="33"/>
      <c r="B230" s="38"/>
      <c r="C230" s="33"/>
      <c r="D230" s="34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</row>
    <row r="231" spans="1:28" ht="13.5" customHeight="1">
      <c r="A231" s="33"/>
      <c r="B231" s="38"/>
      <c r="C231" s="33"/>
      <c r="D231" s="34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 spans="1:28" ht="13.5" customHeight="1">
      <c r="A232" s="33"/>
      <c r="B232" s="38"/>
      <c r="C232" s="33"/>
      <c r="D232" s="34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 spans="1:28" ht="13.5" customHeight="1">
      <c r="A233" s="33"/>
      <c r="B233" s="38"/>
      <c r="C233" s="33"/>
      <c r="D233" s="34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 spans="1:28" ht="13.5" customHeight="1">
      <c r="A234" s="33"/>
      <c r="B234" s="38"/>
      <c r="C234" s="33"/>
      <c r="D234" s="34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</row>
    <row r="235" spans="1:28" ht="13.5" customHeight="1">
      <c r="A235" s="33"/>
      <c r="B235" s="38"/>
      <c r="C235" s="33"/>
      <c r="D235" s="34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</row>
    <row r="236" spans="1:28" ht="13.5" customHeight="1">
      <c r="A236" s="33"/>
      <c r="B236" s="38"/>
      <c r="C236" s="33"/>
      <c r="D236" s="34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ht="13.5" customHeight="1">
      <c r="A237" s="33"/>
      <c r="B237" s="38"/>
      <c r="C237" s="33"/>
      <c r="D237" s="34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ht="13.5" customHeight="1">
      <c r="A238" s="33"/>
      <c r="B238" s="38"/>
      <c r="C238" s="33"/>
      <c r="D238" s="34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</row>
    <row r="239" spans="1:28" ht="13.5" customHeight="1">
      <c r="A239" s="33"/>
      <c r="B239" s="38"/>
      <c r="C239" s="33"/>
      <c r="D239" s="34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</row>
    <row r="240" spans="1:28" ht="13.5" customHeight="1">
      <c r="A240" s="33"/>
      <c r="B240" s="38"/>
      <c r="C240" s="33"/>
      <c r="D240" s="34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</row>
    <row r="241" spans="1:28" ht="13.5" customHeight="1">
      <c r="A241" s="33"/>
      <c r="B241" s="38"/>
      <c r="C241" s="33"/>
      <c r="D241" s="34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</row>
    <row r="242" spans="1:28" ht="13.5" customHeight="1">
      <c r="A242" s="33"/>
      <c r="B242" s="38"/>
      <c r="C242" s="33"/>
      <c r="D242" s="34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</row>
    <row r="243" spans="1:28" ht="13.5" customHeight="1">
      <c r="A243" s="33"/>
      <c r="B243" s="38"/>
      <c r="C243" s="33"/>
      <c r="D243" s="34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 spans="1:28" ht="13.5" customHeight="1">
      <c r="A244" s="33"/>
      <c r="B244" s="38"/>
      <c r="C244" s="33"/>
      <c r="D244" s="34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</row>
    <row r="245" spans="1:28" ht="13.5" customHeight="1">
      <c r="A245" s="33"/>
      <c r="B245" s="38"/>
      <c r="C245" s="33"/>
      <c r="D245" s="34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 spans="1:28" ht="13.5" customHeight="1">
      <c r="A246" s="33"/>
      <c r="B246" s="38"/>
      <c r="C246" s="33"/>
      <c r="D246" s="34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ht="13.5" customHeight="1">
      <c r="A247" s="33"/>
      <c r="B247" s="38"/>
      <c r="C247" s="33"/>
      <c r="D247" s="34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 spans="1:28" ht="13.5" customHeight="1">
      <c r="A248" s="33"/>
      <c r="B248" s="38"/>
      <c r="C248" s="33"/>
      <c r="D248" s="34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</row>
    <row r="249" spans="1:28" ht="13.5" customHeight="1">
      <c r="A249" s="33"/>
      <c r="B249" s="38"/>
      <c r="C249" s="33"/>
      <c r="D249" s="34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 spans="1:28" ht="13.5" customHeight="1">
      <c r="A250" s="33"/>
      <c r="B250" s="38"/>
      <c r="C250" s="33"/>
      <c r="D250" s="34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</row>
    <row r="251" spans="1:28" ht="13.5" customHeight="1">
      <c r="A251" s="33"/>
      <c r="B251" s="38"/>
      <c r="C251" s="33"/>
      <c r="D251" s="34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</row>
    <row r="252" spans="1:28" ht="13.5" customHeight="1">
      <c r="A252" s="33"/>
      <c r="B252" s="38"/>
      <c r="C252" s="33"/>
      <c r="D252" s="34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</row>
    <row r="253" spans="1:28" ht="13.5" customHeight="1">
      <c r="A253" s="33"/>
      <c r="B253" s="38"/>
      <c r="C253" s="33"/>
      <c r="D253" s="34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 spans="1:28" ht="13.5" customHeight="1">
      <c r="A254" s="33"/>
      <c r="B254" s="38"/>
      <c r="C254" s="33"/>
      <c r="D254" s="34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</row>
    <row r="255" spans="1:28" ht="13.5" customHeight="1">
      <c r="A255" s="33"/>
      <c r="B255" s="38"/>
      <c r="C255" s="33"/>
      <c r="D255" s="34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</row>
    <row r="256" spans="1:28" ht="13.5" customHeight="1">
      <c r="A256" s="33"/>
      <c r="B256" s="38"/>
      <c r="C256" s="33"/>
      <c r="D256" s="34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</row>
    <row r="257" spans="1:28" ht="13.5" customHeight="1">
      <c r="A257" s="33"/>
      <c r="B257" s="38"/>
      <c r="C257" s="33"/>
      <c r="D257" s="34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</row>
    <row r="258" spans="1:28" ht="13.5" customHeight="1">
      <c r="A258" s="33"/>
      <c r="B258" s="38"/>
      <c r="C258" s="33"/>
      <c r="D258" s="34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ht="13.5" customHeight="1">
      <c r="A259" s="33"/>
      <c r="B259" s="38"/>
      <c r="C259" s="33"/>
      <c r="D259" s="34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ht="13.5" customHeight="1">
      <c r="A260" s="33"/>
      <c r="B260" s="38"/>
      <c r="C260" s="33"/>
      <c r="D260" s="34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ht="13.5" customHeight="1">
      <c r="A261" s="33"/>
      <c r="B261" s="38"/>
      <c r="C261" s="33"/>
      <c r="D261" s="34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ht="13.5" customHeight="1">
      <c r="A262" s="33"/>
      <c r="B262" s="38"/>
      <c r="C262" s="33"/>
      <c r="D262" s="34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</row>
    <row r="263" spans="1:28" ht="13.5" customHeight="1">
      <c r="A263" s="33"/>
      <c r="B263" s="38"/>
      <c r="C263" s="33"/>
      <c r="D263" s="34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</row>
    <row r="264" spans="1:28" ht="13.5" customHeight="1">
      <c r="A264" s="33"/>
      <c r="B264" s="38"/>
      <c r="C264" s="33"/>
      <c r="D264" s="34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</row>
    <row r="265" spans="1:28" ht="13.5" customHeight="1">
      <c r="A265" s="33"/>
      <c r="B265" s="38"/>
      <c r="C265" s="33"/>
      <c r="D265" s="34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</row>
    <row r="266" spans="1:28" ht="13.5" customHeight="1">
      <c r="A266" s="33"/>
      <c r="B266" s="38"/>
      <c r="C266" s="33"/>
      <c r="D266" s="34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</row>
    <row r="267" spans="1:28" ht="13.5" customHeight="1">
      <c r="A267" s="33"/>
      <c r="B267" s="38"/>
      <c r="C267" s="33"/>
      <c r="D267" s="34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 spans="1:28" ht="13.5" customHeight="1">
      <c r="A268" s="33"/>
      <c r="B268" s="38"/>
      <c r="C268" s="33"/>
      <c r="D268" s="34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</row>
    <row r="269" spans="1:28" ht="13.5" customHeight="1">
      <c r="A269" s="33"/>
      <c r="B269" s="38"/>
      <c r="C269" s="33"/>
      <c r="D269" s="34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 spans="1:28" ht="13.5" customHeight="1">
      <c r="A270" s="33"/>
      <c r="B270" s="38"/>
      <c r="C270" s="33"/>
      <c r="D270" s="34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</row>
    <row r="271" spans="1:28" ht="13.5" customHeight="1">
      <c r="A271" s="33"/>
      <c r="B271" s="38"/>
      <c r="C271" s="33"/>
      <c r="D271" s="34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 spans="1:28" ht="13.5" customHeight="1">
      <c r="A272" s="33"/>
      <c r="B272" s="38"/>
      <c r="C272" s="33"/>
      <c r="D272" s="34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</row>
    <row r="273" spans="1:28" ht="13.5" customHeight="1">
      <c r="A273" s="33"/>
      <c r="B273" s="38"/>
      <c r="C273" s="33"/>
      <c r="D273" s="34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</row>
    <row r="274" spans="1:28" ht="13.5" customHeight="1">
      <c r="A274" s="33"/>
      <c r="B274" s="38"/>
      <c r="C274" s="33"/>
      <c r="D274" s="34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</row>
    <row r="275" spans="1:28" ht="13.5" customHeight="1">
      <c r="A275" s="33"/>
      <c r="B275" s="38"/>
      <c r="C275" s="33"/>
      <c r="D275" s="34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 spans="1:28" ht="13.5" customHeight="1">
      <c r="A276" s="33"/>
      <c r="B276" s="38"/>
      <c r="C276" s="33"/>
      <c r="D276" s="34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</row>
    <row r="277" spans="1:28" ht="13.5" customHeight="1">
      <c r="A277" s="33"/>
      <c r="B277" s="38"/>
      <c r="C277" s="33"/>
      <c r="D277" s="34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 spans="1:28" ht="13.5" customHeight="1">
      <c r="A278" s="33"/>
      <c r="B278" s="38"/>
      <c r="C278" s="33"/>
      <c r="D278" s="34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</row>
    <row r="279" spans="1:28" ht="13.5" customHeight="1">
      <c r="A279" s="33"/>
      <c r="B279" s="38"/>
      <c r="C279" s="33"/>
      <c r="D279" s="34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</row>
    <row r="280" spans="1:28" ht="13.5" customHeight="1">
      <c r="A280" s="33"/>
      <c r="B280" s="38"/>
      <c r="C280" s="33"/>
      <c r="D280" s="34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</row>
    <row r="281" spans="1:28" ht="13.5" customHeight="1">
      <c r="A281" s="33"/>
      <c r="B281" s="38"/>
      <c r="C281" s="33"/>
      <c r="D281" s="34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</row>
    <row r="282" spans="1:28" ht="13.5" customHeight="1">
      <c r="A282" s="33"/>
      <c r="B282" s="38"/>
      <c r="C282" s="33"/>
      <c r="D282" s="34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</row>
    <row r="283" spans="1:28" ht="13.5" customHeight="1">
      <c r="A283" s="33"/>
      <c r="B283" s="38"/>
      <c r="C283" s="33"/>
      <c r="D283" s="34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</row>
    <row r="284" spans="1:28" ht="13.5" customHeight="1">
      <c r="A284" s="33"/>
      <c r="B284" s="38"/>
      <c r="C284" s="33"/>
      <c r="D284" s="34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</row>
    <row r="285" spans="1:28" ht="13.5" customHeight="1">
      <c r="A285" s="33"/>
      <c r="B285" s="38"/>
      <c r="C285" s="33"/>
      <c r="D285" s="34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 spans="1:28" ht="13.5" customHeight="1">
      <c r="A286" s="33"/>
      <c r="B286" s="38"/>
      <c r="C286" s="33"/>
      <c r="D286" s="34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</row>
    <row r="287" spans="1:28" ht="13.5" customHeight="1">
      <c r="A287" s="33"/>
      <c r="B287" s="38"/>
      <c r="C287" s="33"/>
      <c r="D287" s="34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</row>
    <row r="288" spans="1:28" ht="13.5" customHeight="1">
      <c r="A288" s="33"/>
      <c r="B288" s="38"/>
      <c r="C288" s="33"/>
      <c r="D288" s="34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</row>
    <row r="289" spans="1:28" ht="13.5" customHeight="1">
      <c r="A289" s="33"/>
      <c r="B289" s="38"/>
      <c r="C289" s="33"/>
      <c r="D289" s="34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</row>
    <row r="290" spans="1:28" ht="13.5" customHeight="1">
      <c r="A290" s="33"/>
      <c r="B290" s="38"/>
      <c r="C290" s="33"/>
      <c r="D290" s="34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</row>
    <row r="291" spans="1:28" ht="13.5" customHeight="1">
      <c r="A291" s="33"/>
      <c r="B291" s="38"/>
      <c r="C291" s="33"/>
      <c r="D291" s="34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 spans="1:28" ht="13.5" customHeight="1">
      <c r="A292" s="33"/>
      <c r="B292" s="38"/>
      <c r="C292" s="33"/>
      <c r="D292" s="34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</row>
    <row r="293" spans="1:28" ht="13.5" customHeight="1">
      <c r="A293" s="33"/>
      <c r="B293" s="38"/>
      <c r="C293" s="33"/>
      <c r="D293" s="34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 spans="1:28" ht="13.5" customHeight="1">
      <c r="A294" s="33"/>
      <c r="B294" s="38"/>
      <c r="C294" s="33"/>
      <c r="D294" s="34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</row>
    <row r="295" spans="1:28" ht="13.5" customHeight="1">
      <c r="A295" s="33"/>
      <c r="B295" s="38"/>
      <c r="C295" s="33"/>
      <c r="D295" s="34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 spans="1:28" ht="13.5" customHeight="1">
      <c r="A296" s="33"/>
      <c r="B296" s="38"/>
      <c r="C296" s="33"/>
      <c r="D296" s="34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</row>
    <row r="297" spans="1:28" ht="13.5" customHeight="1">
      <c r="A297" s="33"/>
      <c r="B297" s="38"/>
      <c r="C297" s="33"/>
      <c r="D297" s="34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</row>
    <row r="298" spans="1:28" ht="13.5" customHeight="1">
      <c r="A298" s="33"/>
      <c r="B298" s="38"/>
      <c r="C298" s="33"/>
      <c r="D298" s="34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</row>
    <row r="299" spans="1:28" ht="13.5" customHeight="1">
      <c r="A299" s="33"/>
      <c r="B299" s="38"/>
      <c r="C299" s="33"/>
      <c r="D299" s="34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 spans="1:28" ht="13.5" customHeight="1">
      <c r="A300" s="33"/>
      <c r="B300" s="38"/>
      <c r="C300" s="33"/>
      <c r="D300" s="34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</row>
    <row r="301" spans="1:28" ht="13.5" customHeight="1">
      <c r="A301" s="33"/>
      <c r="B301" s="38"/>
      <c r="C301" s="33"/>
      <c r="D301" s="34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 spans="1:28" ht="13.5" customHeight="1">
      <c r="A302" s="33"/>
      <c r="B302" s="38"/>
      <c r="C302" s="33"/>
      <c r="D302" s="34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</row>
    <row r="303" spans="1:28" ht="13.5" customHeight="1">
      <c r="A303" s="33"/>
      <c r="B303" s="38"/>
      <c r="C303" s="33"/>
      <c r="D303" s="34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</row>
    <row r="304" spans="1:28" ht="13.5" customHeight="1">
      <c r="A304" s="33"/>
      <c r="B304" s="38"/>
      <c r="C304" s="33"/>
      <c r="D304" s="34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</row>
    <row r="305" spans="1:28" ht="13.5" customHeight="1">
      <c r="A305" s="33"/>
      <c r="B305" s="38"/>
      <c r="C305" s="33"/>
      <c r="D305" s="34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</row>
    <row r="306" spans="1:28" ht="13.5" customHeight="1">
      <c r="A306" s="33"/>
      <c r="B306" s="38"/>
      <c r="C306" s="33"/>
      <c r="D306" s="34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</row>
    <row r="307" spans="1:28" ht="13.5" customHeight="1">
      <c r="A307" s="33"/>
      <c r="B307" s="38"/>
      <c r="C307" s="33"/>
      <c r="D307" s="34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 spans="1:28" ht="13.5" customHeight="1">
      <c r="A308" s="33"/>
      <c r="B308" s="38"/>
      <c r="C308" s="33"/>
      <c r="D308" s="34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</row>
    <row r="309" spans="1:28" ht="13.5" customHeight="1">
      <c r="A309" s="33"/>
      <c r="B309" s="38"/>
      <c r="C309" s="33"/>
      <c r="D309" s="34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 spans="1:28" ht="13.5" customHeight="1">
      <c r="A310" s="33"/>
      <c r="B310" s="38"/>
      <c r="C310" s="33"/>
      <c r="D310" s="34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</row>
    <row r="311" spans="1:28" ht="13.5" customHeight="1">
      <c r="A311" s="33"/>
      <c r="B311" s="38"/>
      <c r="C311" s="33"/>
      <c r="D311" s="34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</row>
    <row r="312" spans="1:28" ht="13.5" customHeight="1">
      <c r="A312" s="33"/>
      <c r="B312" s="38"/>
      <c r="C312" s="33"/>
      <c r="D312" s="34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</row>
    <row r="313" spans="1:28" ht="13.5" customHeight="1">
      <c r="A313" s="33"/>
      <c r="B313" s="38"/>
      <c r="C313" s="33"/>
      <c r="D313" s="34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</row>
    <row r="314" spans="1:28" ht="13.5" customHeight="1">
      <c r="A314" s="33"/>
      <c r="B314" s="38"/>
      <c r="C314" s="33"/>
      <c r="D314" s="34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</row>
    <row r="315" spans="1:28" ht="13.5" customHeight="1">
      <c r="A315" s="33"/>
      <c r="B315" s="38"/>
      <c r="C315" s="33"/>
      <c r="D315" s="34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</row>
    <row r="316" spans="1:28" ht="13.5" customHeight="1">
      <c r="A316" s="33"/>
      <c r="B316" s="38"/>
      <c r="C316" s="33"/>
      <c r="D316" s="34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</row>
    <row r="317" spans="1:28" ht="13.5" customHeight="1">
      <c r="A317" s="33"/>
      <c r="B317" s="38"/>
      <c r="C317" s="33"/>
      <c r="D317" s="34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 spans="1:28" ht="13.5" customHeight="1">
      <c r="A318" s="33"/>
      <c r="B318" s="38"/>
      <c r="C318" s="33"/>
      <c r="D318" s="34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</row>
    <row r="319" spans="1:28" ht="13.5" customHeight="1">
      <c r="A319" s="33"/>
      <c r="B319" s="38"/>
      <c r="C319" s="33"/>
      <c r="D319" s="34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</row>
    <row r="320" spans="1:28" ht="13.5" customHeight="1">
      <c r="A320" s="33"/>
      <c r="B320" s="38"/>
      <c r="C320" s="33"/>
      <c r="D320" s="34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</row>
    <row r="321" spans="1:28" ht="13.5" customHeight="1">
      <c r="A321" s="33"/>
      <c r="B321" s="38"/>
      <c r="C321" s="33"/>
      <c r="D321" s="34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</row>
    <row r="322" spans="1:28" ht="13.5" customHeight="1">
      <c r="A322" s="33"/>
      <c r="B322" s="38"/>
      <c r="C322" s="33"/>
      <c r="D322" s="34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</row>
    <row r="323" spans="1:28" ht="13.5" customHeight="1">
      <c r="A323" s="33"/>
      <c r="B323" s="38"/>
      <c r="C323" s="33"/>
      <c r="D323" s="34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 spans="1:28" ht="13.5" customHeight="1">
      <c r="A324" s="33"/>
      <c r="B324" s="38"/>
      <c r="C324" s="33"/>
      <c r="D324" s="34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</row>
    <row r="325" spans="1:28" ht="13.5" customHeight="1">
      <c r="A325" s="33"/>
      <c r="B325" s="38"/>
      <c r="C325" s="33"/>
      <c r="D325" s="34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 spans="1:28" ht="13.5" customHeight="1">
      <c r="A326" s="33"/>
      <c r="B326" s="38"/>
      <c r="C326" s="33"/>
      <c r="D326" s="34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</row>
    <row r="327" spans="1:28" ht="13.5" customHeight="1">
      <c r="A327" s="33"/>
      <c r="B327" s="38"/>
      <c r="C327" s="33"/>
      <c r="D327" s="34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</row>
    <row r="328" spans="1:28" ht="13.5" customHeight="1">
      <c r="A328" s="33"/>
      <c r="B328" s="38"/>
      <c r="C328" s="33"/>
      <c r="D328" s="34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</row>
    <row r="329" spans="1:28" ht="13.5" customHeight="1">
      <c r="A329" s="33"/>
      <c r="B329" s="38"/>
      <c r="C329" s="33"/>
      <c r="D329" s="34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</row>
    <row r="330" spans="1:28" ht="13.5" customHeight="1">
      <c r="A330" s="33"/>
      <c r="B330" s="38"/>
      <c r="C330" s="33"/>
      <c r="D330" s="34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</row>
    <row r="331" spans="1:28" ht="13.5" customHeight="1">
      <c r="A331" s="33"/>
      <c r="B331" s="38"/>
      <c r="C331" s="33"/>
      <c r="D331" s="34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 spans="1:28" ht="13.5" customHeight="1">
      <c r="A332" s="33"/>
      <c r="B332" s="38"/>
      <c r="C332" s="33"/>
      <c r="D332" s="34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</row>
    <row r="333" spans="1:28" ht="13.5" customHeight="1">
      <c r="A333" s="33"/>
      <c r="B333" s="38"/>
      <c r="C333" s="33"/>
      <c r="D333" s="34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 spans="1:28" ht="13.5" customHeight="1">
      <c r="A334" s="33"/>
      <c r="B334" s="38"/>
      <c r="C334" s="33"/>
      <c r="D334" s="34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</row>
    <row r="335" spans="1:28" ht="13.5" customHeight="1">
      <c r="A335" s="33"/>
      <c r="B335" s="38"/>
      <c r="C335" s="33"/>
      <c r="D335" s="34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</row>
    <row r="336" spans="1:28" ht="13.5" customHeight="1">
      <c r="A336" s="33"/>
      <c r="B336" s="38"/>
      <c r="C336" s="33"/>
      <c r="D336" s="34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</row>
    <row r="337" spans="1:28" ht="13.5" customHeight="1">
      <c r="A337" s="33"/>
      <c r="B337" s="38"/>
      <c r="C337" s="33"/>
      <c r="D337" s="34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</row>
    <row r="338" spans="1:28" ht="13.5" customHeight="1">
      <c r="A338" s="33"/>
      <c r="B338" s="38"/>
      <c r="C338" s="33"/>
      <c r="D338" s="34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</row>
    <row r="339" spans="1:28" ht="13.5" customHeight="1">
      <c r="A339" s="33"/>
      <c r="B339" s="38"/>
      <c r="C339" s="33"/>
      <c r="D339" s="34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 spans="1:28" ht="13.5" customHeight="1">
      <c r="A340" s="33"/>
      <c r="B340" s="38"/>
      <c r="C340" s="33"/>
      <c r="D340" s="34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</row>
    <row r="341" spans="1:28" ht="13.5" customHeight="1">
      <c r="A341" s="33"/>
      <c r="B341" s="38"/>
      <c r="C341" s="33"/>
      <c r="D341" s="34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 spans="1:28" ht="13.5" customHeight="1">
      <c r="A342" s="33"/>
      <c r="B342" s="38"/>
      <c r="C342" s="33"/>
      <c r="D342" s="34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</row>
    <row r="343" spans="1:28" ht="13.5" customHeight="1">
      <c r="A343" s="33"/>
      <c r="B343" s="38"/>
      <c r="C343" s="33"/>
      <c r="D343" s="34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</row>
    <row r="344" spans="1:28" ht="13.5" customHeight="1">
      <c r="A344" s="33"/>
      <c r="B344" s="38"/>
      <c r="C344" s="33"/>
      <c r="D344" s="34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</row>
    <row r="345" spans="1:28" ht="13.5" customHeight="1">
      <c r="A345" s="33"/>
      <c r="B345" s="38"/>
      <c r="C345" s="33"/>
      <c r="D345" s="34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</row>
    <row r="346" spans="1:28" ht="13.5" customHeight="1">
      <c r="A346" s="33"/>
      <c r="B346" s="38"/>
      <c r="C346" s="33"/>
      <c r="D346" s="34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</row>
    <row r="347" spans="1:28" ht="13.5" customHeight="1">
      <c r="A347" s="33"/>
      <c r="B347" s="38"/>
      <c r="C347" s="33"/>
      <c r="D347" s="34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</row>
    <row r="348" spans="1:28" ht="13.5" customHeight="1">
      <c r="A348" s="33"/>
      <c r="B348" s="38"/>
      <c r="C348" s="33"/>
      <c r="D348" s="34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</row>
    <row r="349" spans="1:28" ht="13.5" customHeight="1">
      <c r="A349" s="33"/>
      <c r="B349" s="38"/>
      <c r="C349" s="33"/>
      <c r="D349" s="34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</row>
    <row r="350" spans="1:28" ht="13.5" customHeight="1">
      <c r="A350" s="33"/>
      <c r="B350" s="38"/>
      <c r="C350" s="33"/>
      <c r="D350" s="34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 spans="1:28" ht="13.5" customHeight="1">
      <c r="A351" s="33"/>
      <c r="B351" s="38"/>
      <c r="C351" s="33"/>
      <c r="D351" s="34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</row>
    <row r="352" spans="1:28" ht="13.5" customHeight="1">
      <c r="A352" s="33"/>
      <c r="B352" s="38"/>
      <c r="C352" s="33"/>
      <c r="D352" s="34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 spans="1:28" ht="13.5" customHeight="1">
      <c r="A353" s="33"/>
      <c r="B353" s="38"/>
      <c r="C353" s="33"/>
      <c r="D353" s="34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 spans="1:28" ht="13.5" customHeight="1">
      <c r="A354" s="33"/>
      <c r="B354" s="38"/>
      <c r="C354" s="33"/>
      <c r="D354" s="34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 spans="1:28" ht="13.5" customHeight="1">
      <c r="A355" s="33"/>
      <c r="B355" s="38"/>
      <c r="C355" s="33"/>
      <c r="D355" s="34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 spans="1:28" ht="13.5" customHeight="1">
      <c r="A356" s="33"/>
      <c r="B356" s="38"/>
      <c r="C356" s="33"/>
      <c r="D356" s="34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 spans="1:28" ht="13.5" customHeight="1">
      <c r="A357" s="33"/>
      <c r="B357" s="38"/>
      <c r="C357" s="33"/>
      <c r="D357" s="34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</row>
    <row r="358" spans="1:28" ht="13.5" customHeight="1">
      <c r="A358" s="33"/>
      <c r="B358" s="38"/>
      <c r="C358" s="33"/>
      <c r="D358" s="34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 spans="1:28" ht="13.5" customHeight="1">
      <c r="A359" s="33"/>
      <c r="B359" s="38"/>
      <c r="C359" s="33"/>
      <c r="D359" s="34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</row>
    <row r="360" spans="1:28" ht="13.5" customHeight="1">
      <c r="A360" s="33"/>
      <c r="B360" s="38"/>
      <c r="C360" s="33"/>
      <c r="D360" s="34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 spans="1:28" ht="13.5" customHeight="1">
      <c r="A361" s="33"/>
      <c r="B361" s="38"/>
      <c r="C361" s="33"/>
      <c r="D361" s="34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</row>
    <row r="362" spans="1:28" ht="13.5" customHeight="1">
      <c r="A362" s="33"/>
      <c r="B362" s="38"/>
      <c r="C362" s="33"/>
      <c r="D362" s="34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</row>
    <row r="363" spans="1:28" ht="13.5" customHeight="1">
      <c r="A363" s="33"/>
      <c r="B363" s="38"/>
      <c r="C363" s="33"/>
      <c r="D363" s="34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</row>
    <row r="364" spans="1:28" ht="13.5" customHeight="1">
      <c r="A364" s="33"/>
      <c r="B364" s="38"/>
      <c r="C364" s="33"/>
      <c r="D364" s="34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</row>
    <row r="365" spans="1:28" ht="13.5" customHeight="1">
      <c r="A365" s="33"/>
      <c r="B365" s="38"/>
      <c r="C365" s="33"/>
      <c r="D365" s="34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</row>
    <row r="366" spans="1:28" ht="13.5" customHeight="1">
      <c r="A366" s="33"/>
      <c r="B366" s="38"/>
      <c r="C366" s="33"/>
      <c r="D366" s="34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 spans="1:28" ht="13.5" customHeight="1">
      <c r="A367" s="33"/>
      <c r="B367" s="38"/>
      <c r="C367" s="33"/>
      <c r="D367" s="34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</row>
    <row r="368" spans="1:28" ht="13.5" customHeight="1">
      <c r="A368" s="33"/>
      <c r="B368" s="38"/>
      <c r="C368" s="33"/>
      <c r="D368" s="34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 spans="1:28" ht="13.5" customHeight="1">
      <c r="A369" s="33"/>
      <c r="B369" s="38"/>
      <c r="C369" s="33"/>
      <c r="D369" s="34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</row>
    <row r="370" spans="1:28" ht="13.5" customHeight="1">
      <c r="A370" s="33"/>
      <c r="B370" s="38"/>
      <c r="C370" s="33"/>
      <c r="D370" s="34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</row>
    <row r="371" spans="1:28" ht="13.5" customHeight="1">
      <c r="A371" s="33"/>
      <c r="B371" s="38"/>
      <c r="C371" s="33"/>
      <c r="D371" s="34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</row>
    <row r="372" spans="1:28" ht="13.5" customHeight="1">
      <c r="A372" s="33"/>
      <c r="B372" s="38"/>
      <c r="C372" s="33"/>
      <c r="D372" s="34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</row>
    <row r="373" spans="1:28" ht="13.5" customHeight="1">
      <c r="A373" s="33"/>
      <c r="B373" s="38"/>
      <c r="C373" s="33"/>
      <c r="D373" s="34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</row>
    <row r="374" spans="1:28" ht="13.5" customHeight="1">
      <c r="A374" s="33"/>
      <c r="B374" s="38"/>
      <c r="C374" s="33"/>
      <c r="D374" s="34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 spans="1:28" ht="13.5" customHeight="1">
      <c r="A375" s="33"/>
      <c r="B375" s="38"/>
      <c r="C375" s="33"/>
      <c r="D375" s="34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</row>
    <row r="376" spans="1:28" ht="13.5" customHeight="1">
      <c r="A376" s="33"/>
      <c r="B376" s="38"/>
      <c r="C376" s="33"/>
      <c r="D376" s="34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 spans="1:28" ht="13.5" customHeight="1">
      <c r="A377" s="33"/>
      <c r="B377" s="38"/>
      <c r="C377" s="33"/>
      <c r="D377" s="34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 spans="1:28" ht="13.5" customHeight="1">
      <c r="A378" s="33"/>
      <c r="B378" s="38"/>
      <c r="C378" s="33"/>
      <c r="D378" s="34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</row>
    <row r="379" spans="1:28" ht="13.5" customHeight="1">
      <c r="A379" s="33"/>
      <c r="B379" s="38"/>
      <c r="C379" s="33"/>
      <c r="D379" s="34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 spans="1:28" ht="13.5" customHeight="1">
      <c r="A380" s="33"/>
      <c r="B380" s="38"/>
      <c r="C380" s="33"/>
      <c r="D380" s="34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</row>
    <row r="381" spans="1:28" ht="13.5" customHeight="1">
      <c r="A381" s="33"/>
      <c r="B381" s="38"/>
      <c r="C381" s="33"/>
      <c r="D381" s="34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</row>
    <row r="382" spans="1:28" ht="13.5" customHeight="1">
      <c r="A382" s="33"/>
      <c r="B382" s="38"/>
      <c r="C382" s="33"/>
      <c r="D382" s="34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 spans="1:28" ht="13.5" customHeight="1">
      <c r="A383" s="33"/>
      <c r="B383" s="38"/>
      <c r="C383" s="33"/>
      <c r="D383" s="34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</row>
    <row r="384" spans="1:28" ht="13.5" customHeight="1">
      <c r="A384" s="33"/>
      <c r="B384" s="38"/>
      <c r="C384" s="33"/>
      <c r="D384" s="34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 spans="1:28" ht="13.5" customHeight="1">
      <c r="A385" s="33"/>
      <c r="B385" s="38"/>
      <c r="C385" s="33"/>
      <c r="D385" s="34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 spans="1:28" ht="13.5" customHeight="1">
      <c r="A386" s="33"/>
      <c r="B386" s="38"/>
      <c r="C386" s="33"/>
      <c r="D386" s="34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</row>
    <row r="387" spans="1:28" ht="13.5" customHeight="1">
      <c r="A387" s="33"/>
      <c r="B387" s="38"/>
      <c r="C387" s="33"/>
      <c r="D387" s="34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 spans="1:28" ht="13.5" customHeight="1">
      <c r="A388" s="33"/>
      <c r="B388" s="38"/>
      <c r="C388" s="33"/>
      <c r="D388" s="34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</row>
    <row r="389" spans="1:28" ht="13.5" customHeight="1">
      <c r="A389" s="33"/>
      <c r="B389" s="38"/>
      <c r="C389" s="33"/>
      <c r="D389" s="34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</row>
    <row r="390" spans="1:28" ht="13.5" customHeight="1">
      <c r="A390" s="33"/>
      <c r="B390" s="38"/>
      <c r="C390" s="33"/>
      <c r="D390" s="34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 spans="1:28" ht="13.5" customHeight="1">
      <c r="A391" s="33"/>
      <c r="B391" s="38"/>
      <c r="C391" s="33"/>
      <c r="D391" s="34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 spans="1:28" ht="13.5" customHeight="1">
      <c r="A392" s="33"/>
      <c r="B392" s="38"/>
      <c r="C392" s="33"/>
      <c r="D392" s="34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 spans="1:28" ht="13.5" customHeight="1">
      <c r="A393" s="33"/>
      <c r="B393" s="38"/>
      <c r="C393" s="33"/>
      <c r="D393" s="34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 spans="1:28" ht="13.5" customHeight="1">
      <c r="A394" s="33"/>
      <c r="B394" s="38"/>
      <c r="C394" s="33"/>
      <c r="D394" s="34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 spans="1:28" ht="13.5" customHeight="1">
      <c r="A395" s="33"/>
      <c r="B395" s="38"/>
      <c r="C395" s="33"/>
      <c r="D395" s="34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 spans="1:28" ht="13.5" customHeight="1">
      <c r="A396" s="33"/>
      <c r="B396" s="38"/>
      <c r="C396" s="33"/>
      <c r="D396" s="34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</row>
    <row r="397" spans="1:28" ht="13.5" customHeight="1">
      <c r="A397" s="33"/>
      <c r="B397" s="38"/>
      <c r="C397" s="33"/>
      <c r="D397" s="34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</row>
    <row r="398" spans="1:28" ht="13.5" customHeight="1">
      <c r="A398" s="33"/>
      <c r="B398" s="38"/>
      <c r="C398" s="33"/>
      <c r="D398" s="34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 spans="1:28" ht="13.5" customHeight="1">
      <c r="A399" s="33"/>
      <c r="B399" s="38"/>
      <c r="C399" s="33"/>
      <c r="D399" s="34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 spans="1:28" ht="13.5" customHeight="1">
      <c r="A400" s="33"/>
      <c r="B400" s="38"/>
      <c r="C400" s="33"/>
      <c r="D400" s="34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 spans="1:28" ht="13.5" customHeight="1">
      <c r="A401" s="33"/>
      <c r="B401" s="38"/>
      <c r="C401" s="33"/>
      <c r="D401" s="34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 spans="1:28" ht="13.5" customHeight="1">
      <c r="A402" s="33"/>
      <c r="B402" s="38"/>
      <c r="C402" s="33"/>
      <c r="D402" s="34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 spans="1:28" ht="13.5" customHeight="1">
      <c r="A403" s="33"/>
      <c r="B403" s="38"/>
      <c r="C403" s="33"/>
      <c r="D403" s="34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 spans="1:28" ht="13.5" customHeight="1">
      <c r="A404" s="33"/>
      <c r="B404" s="38"/>
      <c r="C404" s="33"/>
      <c r="D404" s="34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</row>
    <row r="405" spans="1:28" ht="13.5" customHeight="1">
      <c r="A405" s="33"/>
      <c r="B405" s="38"/>
      <c r="C405" s="33"/>
      <c r="D405" s="34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</row>
    <row r="406" spans="1:28" ht="13.5" customHeight="1">
      <c r="A406" s="33"/>
      <c r="B406" s="38"/>
      <c r="C406" s="33"/>
      <c r="D406" s="34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 spans="1:28" ht="13.5" customHeight="1">
      <c r="A407" s="33"/>
      <c r="B407" s="38"/>
      <c r="C407" s="33"/>
      <c r="D407" s="34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 spans="1:28" ht="13.5" customHeight="1">
      <c r="A408" s="33"/>
      <c r="B408" s="38"/>
      <c r="C408" s="33"/>
      <c r="D408" s="34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 spans="1:28" ht="13.5" customHeight="1">
      <c r="A409" s="33"/>
      <c r="B409" s="38"/>
      <c r="C409" s="33"/>
      <c r="D409" s="34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 spans="1:28" ht="13.5" customHeight="1">
      <c r="A410" s="33"/>
      <c r="B410" s="38"/>
      <c r="C410" s="33"/>
      <c r="D410" s="34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 spans="1:28" ht="13.5" customHeight="1">
      <c r="A411" s="33"/>
      <c r="B411" s="38"/>
      <c r="C411" s="33"/>
      <c r="D411" s="34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 spans="1:28" ht="13.5" customHeight="1">
      <c r="A412" s="33"/>
      <c r="B412" s="38"/>
      <c r="C412" s="33"/>
      <c r="D412" s="34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</row>
    <row r="413" spans="1:28" ht="13.5" customHeight="1">
      <c r="A413" s="33"/>
      <c r="B413" s="38"/>
      <c r="C413" s="33"/>
      <c r="D413" s="34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</row>
    <row r="414" spans="1:28" ht="13.5" customHeight="1">
      <c r="A414" s="33"/>
      <c r="B414" s="38"/>
      <c r="C414" s="33"/>
      <c r="D414" s="34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 spans="1:28" ht="13.5" customHeight="1">
      <c r="A415" s="33"/>
      <c r="B415" s="38"/>
      <c r="C415" s="33"/>
      <c r="D415" s="34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 spans="1:28" ht="13.5" customHeight="1">
      <c r="A416" s="33"/>
      <c r="B416" s="38"/>
      <c r="C416" s="33"/>
      <c r="D416" s="34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 spans="1:28" ht="13.5" customHeight="1">
      <c r="A417" s="33"/>
      <c r="B417" s="38"/>
      <c r="C417" s="33"/>
      <c r="D417" s="34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 spans="1:28" ht="13.5" customHeight="1">
      <c r="A418" s="33"/>
      <c r="B418" s="38"/>
      <c r="C418" s="33"/>
      <c r="D418" s="34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 spans="1:28" ht="13.5" customHeight="1">
      <c r="A419" s="33"/>
      <c r="B419" s="38"/>
      <c r="C419" s="33"/>
      <c r="D419" s="34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 spans="1:28" ht="13.5" customHeight="1">
      <c r="A420" s="33"/>
      <c r="B420" s="38"/>
      <c r="C420" s="33"/>
      <c r="D420" s="34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</row>
    <row r="421" spans="1:28" ht="13.5" customHeight="1">
      <c r="A421" s="33"/>
      <c r="B421" s="38"/>
      <c r="C421" s="33"/>
      <c r="D421" s="34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</row>
    <row r="422" spans="1:28" ht="13.5" customHeight="1">
      <c r="A422" s="33"/>
      <c r="B422" s="38"/>
      <c r="C422" s="33"/>
      <c r="D422" s="34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 spans="1:28" ht="13.5" customHeight="1">
      <c r="A423" s="33"/>
      <c r="B423" s="38"/>
      <c r="C423" s="33"/>
      <c r="D423" s="34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 spans="1:28" ht="13.5" customHeight="1">
      <c r="A424" s="33"/>
      <c r="B424" s="38"/>
      <c r="C424" s="33"/>
      <c r="D424" s="34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 spans="1:28" ht="13.5" customHeight="1">
      <c r="A425" s="33"/>
      <c r="B425" s="38"/>
      <c r="C425" s="33"/>
      <c r="D425" s="34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 spans="1:28" ht="13.5" customHeight="1">
      <c r="A426" s="33"/>
      <c r="B426" s="38"/>
      <c r="C426" s="33"/>
      <c r="D426" s="34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 spans="1:28" ht="13.5" customHeight="1">
      <c r="A427" s="33"/>
      <c r="B427" s="38"/>
      <c r="C427" s="33"/>
      <c r="D427" s="34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 spans="1:28" ht="13.5" customHeight="1">
      <c r="A428" s="33"/>
      <c r="B428" s="38"/>
      <c r="C428" s="33"/>
      <c r="D428" s="34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</row>
    <row r="429" spans="1:28" ht="13.5" customHeight="1">
      <c r="A429" s="33"/>
      <c r="B429" s="38"/>
      <c r="C429" s="33"/>
      <c r="D429" s="34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</row>
    <row r="430" spans="1:28" ht="13.5" customHeight="1">
      <c r="A430" s="33"/>
      <c r="B430" s="38"/>
      <c r="C430" s="33"/>
      <c r="D430" s="34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 spans="1:28" ht="13.5" customHeight="1">
      <c r="A431" s="33"/>
      <c r="B431" s="38"/>
      <c r="C431" s="33"/>
      <c r="D431" s="34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 spans="1:28" ht="13.5" customHeight="1">
      <c r="A432" s="33"/>
      <c r="B432" s="38"/>
      <c r="C432" s="33"/>
      <c r="D432" s="34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 spans="1:28" ht="13.5" customHeight="1">
      <c r="A433" s="33"/>
      <c r="B433" s="38"/>
      <c r="C433" s="33"/>
      <c r="D433" s="34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 spans="1:28" ht="13.5" customHeight="1">
      <c r="A434" s="33"/>
      <c r="B434" s="38"/>
      <c r="C434" s="33"/>
      <c r="D434" s="34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 spans="1:28" ht="13.5" customHeight="1">
      <c r="A435" s="33"/>
      <c r="B435" s="38"/>
      <c r="C435" s="33"/>
      <c r="D435" s="34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 spans="1:28" ht="13.5" customHeight="1">
      <c r="A436" s="33"/>
      <c r="B436" s="38"/>
      <c r="C436" s="33"/>
      <c r="D436" s="34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</row>
    <row r="437" spans="1:28" ht="13.5" customHeight="1">
      <c r="A437" s="33"/>
      <c r="B437" s="38"/>
      <c r="C437" s="33"/>
      <c r="D437" s="34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</row>
    <row r="438" spans="1:28" ht="13.5" customHeight="1">
      <c r="A438" s="33"/>
      <c r="B438" s="38"/>
      <c r="C438" s="33"/>
      <c r="D438" s="34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 spans="1:28" ht="13.5" customHeight="1">
      <c r="A439" s="33"/>
      <c r="B439" s="38"/>
      <c r="C439" s="33"/>
      <c r="D439" s="34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 spans="1:28" ht="13.5" customHeight="1">
      <c r="A440" s="33"/>
      <c r="B440" s="38"/>
      <c r="C440" s="33"/>
      <c r="D440" s="34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 spans="1:28" ht="13.5" customHeight="1">
      <c r="A441" s="33"/>
      <c r="B441" s="38"/>
      <c r="C441" s="33"/>
      <c r="D441" s="34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 spans="1:28" ht="13.5" customHeight="1">
      <c r="A442" s="33"/>
      <c r="B442" s="38"/>
      <c r="C442" s="33"/>
      <c r="D442" s="34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 spans="1:28" ht="13.5" customHeight="1">
      <c r="A443" s="33"/>
      <c r="B443" s="38"/>
      <c r="C443" s="33"/>
      <c r="D443" s="34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 spans="1:28" ht="13.5" customHeight="1">
      <c r="A444" s="33"/>
      <c r="B444" s="38"/>
      <c r="C444" s="33"/>
      <c r="D444" s="34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</row>
    <row r="445" spans="1:28" ht="13.5" customHeight="1">
      <c r="A445" s="33"/>
      <c r="B445" s="38"/>
      <c r="C445" s="33"/>
      <c r="D445" s="34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</row>
    <row r="446" spans="1:28" ht="13.5" customHeight="1">
      <c r="A446" s="33"/>
      <c r="B446" s="38"/>
      <c r="C446" s="33"/>
      <c r="D446" s="34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 spans="1:28" ht="13.5" customHeight="1">
      <c r="A447" s="33"/>
      <c r="B447" s="38"/>
      <c r="C447" s="33"/>
      <c r="D447" s="34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 spans="1:28" ht="13.5" customHeight="1">
      <c r="A448" s="33"/>
      <c r="B448" s="38"/>
      <c r="C448" s="33"/>
      <c r="D448" s="34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 spans="1:28" ht="13.5" customHeight="1">
      <c r="A449" s="33"/>
      <c r="B449" s="38"/>
      <c r="C449" s="33"/>
      <c r="D449" s="34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 spans="1:28" ht="13.5" customHeight="1">
      <c r="A450" s="33"/>
      <c r="B450" s="38"/>
      <c r="C450" s="33"/>
      <c r="D450" s="34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 spans="1:28" ht="13.5" customHeight="1">
      <c r="A451" s="33"/>
      <c r="B451" s="38"/>
      <c r="C451" s="33"/>
      <c r="D451" s="34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 spans="1:28" ht="13.5" customHeight="1">
      <c r="A452" s="33"/>
      <c r="B452" s="38"/>
      <c r="C452" s="33"/>
      <c r="D452" s="34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</row>
    <row r="453" spans="1:28" ht="13.5" customHeight="1">
      <c r="A453" s="33"/>
      <c r="B453" s="38"/>
      <c r="C453" s="33"/>
      <c r="D453" s="34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</row>
    <row r="454" spans="1:28" ht="13.5" customHeight="1">
      <c r="A454" s="33"/>
      <c r="B454" s="38"/>
      <c r="C454" s="33"/>
      <c r="D454" s="34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 spans="1:28" ht="13.5" customHeight="1">
      <c r="A455" s="33"/>
      <c r="B455" s="38"/>
      <c r="C455" s="33"/>
      <c r="D455" s="34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 spans="1:28" ht="13.5" customHeight="1">
      <c r="A456" s="33"/>
      <c r="B456" s="38"/>
      <c r="C456" s="33"/>
      <c r="D456" s="34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 spans="1:28" ht="13.5" customHeight="1">
      <c r="A457" s="33"/>
      <c r="B457" s="38"/>
      <c r="C457" s="33"/>
      <c r="D457" s="34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 spans="1:28" ht="13.5" customHeight="1">
      <c r="A458" s="33"/>
      <c r="B458" s="38"/>
      <c r="C458" s="33"/>
      <c r="D458" s="34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 spans="1:28" ht="13.5" customHeight="1">
      <c r="A459" s="33"/>
      <c r="B459" s="38"/>
      <c r="C459" s="33"/>
      <c r="D459" s="34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 spans="1:28" ht="13.5" customHeight="1">
      <c r="A460" s="33"/>
      <c r="B460" s="38"/>
      <c r="C460" s="33"/>
      <c r="D460" s="34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</row>
    <row r="461" spans="1:28" ht="13.5" customHeight="1">
      <c r="A461" s="33"/>
      <c r="B461" s="38"/>
      <c r="C461" s="33"/>
      <c r="D461" s="34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</row>
    <row r="462" spans="1:28" ht="13.5" customHeight="1">
      <c r="A462" s="33"/>
      <c r="B462" s="38"/>
      <c r="C462" s="33"/>
      <c r="D462" s="34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 spans="1:28" ht="13.5" customHeight="1">
      <c r="A463" s="33"/>
      <c r="B463" s="38"/>
      <c r="C463" s="33"/>
      <c r="D463" s="34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 spans="1:28" ht="13.5" customHeight="1">
      <c r="A464" s="33"/>
      <c r="B464" s="38"/>
      <c r="C464" s="33"/>
      <c r="D464" s="34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 spans="1:28" ht="13.5" customHeight="1">
      <c r="A465" s="33"/>
      <c r="B465" s="38"/>
      <c r="C465" s="33"/>
      <c r="D465" s="34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 spans="1:28" ht="13.5" customHeight="1">
      <c r="A466" s="33"/>
      <c r="B466" s="38"/>
      <c r="C466" s="33"/>
      <c r="D466" s="34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 spans="1:28" ht="13.5" customHeight="1">
      <c r="A467" s="33"/>
      <c r="B467" s="38"/>
      <c r="C467" s="33"/>
      <c r="D467" s="34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 spans="1:28" ht="13.5" customHeight="1">
      <c r="A468" s="33"/>
      <c r="B468" s="38"/>
      <c r="C468" s="33"/>
      <c r="D468" s="34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</row>
    <row r="469" spans="1:28" ht="13.5" customHeight="1">
      <c r="A469" s="33"/>
      <c r="B469" s="38"/>
      <c r="C469" s="33"/>
      <c r="D469" s="34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</row>
    <row r="470" spans="1:28" ht="13.5" customHeight="1">
      <c r="A470" s="33"/>
      <c r="B470" s="38"/>
      <c r="C470" s="33"/>
      <c r="D470" s="34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 spans="1:28" ht="13.5" customHeight="1">
      <c r="A471" s="33"/>
      <c r="B471" s="38"/>
      <c r="C471" s="33"/>
      <c r="D471" s="34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 spans="1:28" ht="13.5" customHeight="1">
      <c r="A472" s="33"/>
      <c r="B472" s="38"/>
      <c r="C472" s="33"/>
      <c r="D472" s="34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 spans="1:28" ht="13.5" customHeight="1">
      <c r="A473" s="33"/>
      <c r="B473" s="38"/>
      <c r="C473" s="33"/>
      <c r="D473" s="34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 spans="1:28" ht="13.5" customHeight="1">
      <c r="A474" s="33"/>
      <c r="B474" s="38"/>
      <c r="C474" s="33"/>
      <c r="D474" s="34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 spans="1:28" ht="13.5" customHeight="1">
      <c r="A475" s="33"/>
      <c r="B475" s="38"/>
      <c r="C475" s="33"/>
      <c r="D475" s="34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 spans="1:28" ht="13.5" customHeight="1">
      <c r="A476" s="33"/>
      <c r="B476" s="38"/>
      <c r="C476" s="33"/>
      <c r="D476" s="34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</row>
    <row r="477" spans="1:28" ht="13.5" customHeight="1">
      <c r="A477" s="33"/>
      <c r="B477" s="38"/>
      <c r="C477" s="33"/>
      <c r="D477" s="34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</row>
    <row r="478" spans="1:28" ht="13.5" customHeight="1">
      <c r="A478" s="33"/>
      <c r="B478" s="38"/>
      <c r="C478" s="33"/>
      <c r="D478" s="34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 spans="1:28" ht="13.5" customHeight="1">
      <c r="A479" s="33"/>
      <c r="B479" s="38"/>
      <c r="C479" s="33"/>
      <c r="D479" s="34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 spans="1:28" ht="13.5" customHeight="1">
      <c r="A480" s="33"/>
      <c r="B480" s="38"/>
      <c r="C480" s="33"/>
      <c r="D480" s="34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 spans="1:28" ht="13.5" customHeight="1">
      <c r="A481" s="33"/>
      <c r="B481" s="38"/>
      <c r="C481" s="33"/>
      <c r="D481" s="34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 spans="1:28" ht="13.5" customHeight="1">
      <c r="A482" s="33"/>
      <c r="B482" s="38"/>
      <c r="C482" s="33"/>
      <c r="D482" s="34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 spans="1:28" ht="13.5" customHeight="1">
      <c r="A483" s="33"/>
      <c r="B483" s="38"/>
      <c r="C483" s="33"/>
      <c r="D483" s="34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 spans="1:28" ht="13.5" customHeight="1">
      <c r="A484" s="33"/>
      <c r="B484" s="38"/>
      <c r="C484" s="33"/>
      <c r="D484" s="34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</row>
    <row r="485" spans="1:28" ht="13.5" customHeight="1">
      <c r="A485" s="33"/>
      <c r="B485" s="38"/>
      <c r="C485" s="33"/>
      <c r="D485" s="34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</row>
    <row r="486" spans="1:28" ht="13.5" customHeight="1">
      <c r="A486" s="33"/>
      <c r="B486" s="38"/>
      <c r="C486" s="33"/>
      <c r="D486" s="34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 spans="1:28" ht="13.5" customHeight="1">
      <c r="A487" s="33"/>
      <c r="B487" s="38"/>
      <c r="C487" s="33"/>
      <c r="D487" s="34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 spans="1:28" ht="13.5" customHeight="1">
      <c r="A488" s="33"/>
      <c r="B488" s="38"/>
      <c r="C488" s="33"/>
      <c r="D488" s="34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 spans="1:28" ht="13.5" customHeight="1">
      <c r="A489" s="33"/>
      <c r="B489" s="38"/>
      <c r="C489" s="33"/>
      <c r="D489" s="34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 spans="1:28" ht="13.5" customHeight="1">
      <c r="A490" s="33"/>
      <c r="B490" s="38"/>
      <c r="C490" s="33"/>
      <c r="D490" s="34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 spans="1:28" ht="13.5" customHeight="1">
      <c r="A491" s="33"/>
      <c r="B491" s="38"/>
      <c r="C491" s="33"/>
      <c r="D491" s="34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 spans="1:28" ht="13.5" customHeight="1">
      <c r="A492" s="33"/>
      <c r="B492" s="38"/>
      <c r="C492" s="33"/>
      <c r="D492" s="34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</row>
    <row r="493" spans="1:28" ht="13.5" customHeight="1">
      <c r="A493" s="33"/>
      <c r="B493" s="38"/>
      <c r="C493" s="33"/>
      <c r="D493" s="34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</row>
    <row r="494" spans="1:28" ht="13.5" customHeight="1">
      <c r="A494" s="33"/>
      <c r="B494" s="38"/>
      <c r="C494" s="33"/>
      <c r="D494" s="34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 spans="1:28" ht="13.5" customHeight="1">
      <c r="A495" s="33"/>
      <c r="B495" s="38"/>
      <c r="C495" s="33"/>
      <c r="D495" s="34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 spans="1:28" ht="13.5" customHeight="1">
      <c r="A496" s="33"/>
      <c r="B496" s="38"/>
      <c r="C496" s="33"/>
      <c r="D496" s="34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 spans="1:28" ht="13.5" customHeight="1">
      <c r="A497" s="33"/>
      <c r="B497" s="38"/>
      <c r="C497" s="33"/>
      <c r="D497" s="34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 spans="1:28" ht="13.5" customHeight="1">
      <c r="A498" s="33"/>
      <c r="B498" s="38"/>
      <c r="C498" s="33"/>
      <c r="D498" s="34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 spans="1:28" ht="13.5" customHeight="1">
      <c r="A499" s="33"/>
      <c r="B499" s="38"/>
      <c r="C499" s="33"/>
      <c r="D499" s="34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 spans="1:28" ht="13.5" customHeight="1">
      <c r="A500" s="33"/>
      <c r="B500" s="38"/>
      <c r="C500" s="33"/>
      <c r="D500" s="34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</row>
    <row r="501" spans="1:28" ht="13.5" customHeight="1">
      <c r="A501" s="33"/>
      <c r="B501" s="38"/>
      <c r="C501" s="33"/>
      <c r="D501" s="34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</row>
    <row r="502" spans="1:28" ht="13.5" customHeight="1">
      <c r="A502" s="33"/>
      <c r="B502" s="38"/>
      <c r="C502" s="33"/>
      <c r="D502" s="34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 spans="1:28" ht="13.5" customHeight="1">
      <c r="A503" s="33"/>
      <c r="B503" s="38"/>
      <c r="C503" s="33"/>
      <c r="D503" s="34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 spans="1:28" ht="13.5" customHeight="1">
      <c r="A504" s="33"/>
      <c r="B504" s="38"/>
      <c r="C504" s="33"/>
      <c r="D504" s="34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 spans="1:28" ht="13.5" customHeight="1">
      <c r="A505" s="33"/>
      <c r="B505" s="38"/>
      <c r="C505" s="33"/>
      <c r="D505" s="34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 spans="1:28" ht="13.5" customHeight="1">
      <c r="A506" s="33"/>
      <c r="B506" s="38"/>
      <c r="C506" s="33"/>
      <c r="D506" s="34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 spans="1:28" ht="13.5" customHeight="1">
      <c r="A507" s="33"/>
      <c r="B507" s="38"/>
      <c r="C507" s="33"/>
      <c r="D507" s="34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 spans="1:28" ht="13.5" customHeight="1">
      <c r="A508" s="33"/>
      <c r="B508" s="38"/>
      <c r="C508" s="33"/>
      <c r="D508" s="34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</row>
    <row r="509" spans="1:28" ht="13.5" customHeight="1">
      <c r="A509" s="33"/>
      <c r="B509" s="38"/>
      <c r="C509" s="33"/>
      <c r="D509" s="34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</row>
    <row r="510" spans="1:28" ht="13.5" customHeight="1">
      <c r="A510" s="33"/>
      <c r="B510" s="38"/>
      <c r="C510" s="33"/>
      <c r="D510" s="34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 spans="1:28" ht="13.5" customHeight="1">
      <c r="A511" s="33"/>
      <c r="B511" s="38"/>
      <c r="C511" s="33"/>
      <c r="D511" s="34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 spans="1:28" ht="13.5" customHeight="1">
      <c r="A512" s="33"/>
      <c r="B512" s="38"/>
      <c r="C512" s="33"/>
      <c r="D512" s="34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 spans="1:28" ht="13.5" customHeight="1">
      <c r="A513" s="33"/>
      <c r="B513" s="38"/>
      <c r="C513" s="33"/>
      <c r="D513" s="34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 spans="1:28" ht="13.5" customHeight="1">
      <c r="A514" s="33"/>
      <c r="B514" s="38"/>
      <c r="C514" s="33"/>
      <c r="D514" s="34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 spans="1:28" ht="13.5" customHeight="1">
      <c r="A515" s="33"/>
      <c r="B515" s="38"/>
      <c r="C515" s="33"/>
      <c r="D515" s="34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 spans="1:28" ht="13.5" customHeight="1">
      <c r="A516" s="33"/>
      <c r="B516" s="38"/>
      <c r="C516" s="33"/>
      <c r="D516" s="34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</row>
    <row r="517" spans="1:28" ht="13.5" customHeight="1">
      <c r="A517" s="33"/>
      <c r="B517" s="38"/>
      <c r="C517" s="33"/>
      <c r="D517" s="34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</row>
    <row r="518" spans="1:28" ht="13.5" customHeight="1">
      <c r="A518" s="33"/>
      <c r="B518" s="38"/>
      <c r="C518" s="33"/>
      <c r="D518" s="34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 spans="1:28" ht="13.5" customHeight="1">
      <c r="A519" s="33"/>
      <c r="B519" s="38"/>
      <c r="C519" s="33"/>
      <c r="D519" s="34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 spans="1:28" ht="13.5" customHeight="1">
      <c r="A520" s="33"/>
      <c r="B520" s="38"/>
      <c r="C520" s="33"/>
      <c r="D520" s="34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 spans="1:28" ht="13.5" customHeight="1">
      <c r="A521" s="33"/>
      <c r="B521" s="38"/>
      <c r="C521" s="33"/>
      <c r="D521" s="34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 spans="1:28" ht="13.5" customHeight="1">
      <c r="A522" s="33"/>
      <c r="B522" s="38"/>
      <c r="C522" s="33"/>
      <c r="D522" s="34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 spans="1:28" ht="13.5" customHeight="1">
      <c r="A523" s="33"/>
      <c r="B523" s="38"/>
      <c r="C523" s="33"/>
      <c r="D523" s="34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 spans="1:28" ht="13.5" customHeight="1">
      <c r="A524" s="33"/>
      <c r="B524" s="38"/>
      <c r="C524" s="33"/>
      <c r="D524" s="34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</row>
    <row r="525" spans="1:28" ht="13.5" customHeight="1">
      <c r="A525" s="33"/>
      <c r="B525" s="38"/>
      <c r="C525" s="33"/>
      <c r="D525" s="34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</row>
    <row r="526" spans="1:28" ht="13.5" customHeight="1">
      <c r="A526" s="33"/>
      <c r="B526" s="38"/>
      <c r="C526" s="33"/>
      <c r="D526" s="34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 spans="1:28" ht="13.5" customHeight="1">
      <c r="A527" s="33"/>
      <c r="B527" s="38"/>
      <c r="C527" s="33"/>
      <c r="D527" s="34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 spans="1:28" ht="13.5" customHeight="1">
      <c r="A528" s="33"/>
      <c r="B528" s="38"/>
      <c r="C528" s="33"/>
      <c r="D528" s="34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 spans="1:28" ht="13.5" customHeight="1">
      <c r="A529" s="33"/>
      <c r="B529" s="38"/>
      <c r="C529" s="33"/>
      <c r="D529" s="34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 spans="1:28" ht="13.5" customHeight="1">
      <c r="A530" s="33"/>
      <c r="B530" s="38"/>
      <c r="C530" s="33"/>
      <c r="D530" s="34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 spans="1:28" ht="13.5" customHeight="1">
      <c r="A531" s="33"/>
      <c r="B531" s="38"/>
      <c r="C531" s="33"/>
      <c r="D531" s="34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 spans="1:28" ht="13.5" customHeight="1">
      <c r="A532" s="33"/>
      <c r="B532" s="38"/>
      <c r="C532" s="33"/>
      <c r="D532" s="34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</row>
    <row r="533" spans="1:28" ht="13.5" customHeight="1">
      <c r="A533" s="33"/>
      <c r="B533" s="38"/>
      <c r="C533" s="33"/>
      <c r="D533" s="34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</row>
    <row r="534" spans="1:28" ht="13.5" customHeight="1">
      <c r="A534" s="33"/>
      <c r="B534" s="38"/>
      <c r="C534" s="33"/>
      <c r="D534" s="34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 spans="1:28" ht="13.5" customHeight="1">
      <c r="A535" s="33"/>
      <c r="B535" s="38"/>
      <c r="C535" s="33"/>
      <c r="D535" s="34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 spans="1:28" ht="13.5" customHeight="1">
      <c r="A536" s="33"/>
      <c r="B536" s="38"/>
      <c r="C536" s="33"/>
      <c r="D536" s="34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 spans="1:28" ht="13.5" customHeight="1">
      <c r="A537" s="33"/>
      <c r="B537" s="38"/>
      <c r="C537" s="33"/>
      <c r="D537" s="34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 spans="1:28" ht="13.5" customHeight="1">
      <c r="A538" s="33"/>
      <c r="B538" s="38"/>
      <c r="C538" s="33"/>
      <c r="D538" s="34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 spans="1:28" ht="13.5" customHeight="1">
      <c r="A539" s="33"/>
      <c r="B539" s="38"/>
      <c r="C539" s="33"/>
      <c r="D539" s="34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 spans="1:28" ht="13.5" customHeight="1">
      <c r="A540" s="33"/>
      <c r="B540" s="38"/>
      <c r="C540" s="33"/>
      <c r="D540" s="34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</row>
    <row r="541" spans="1:28" ht="13.5" customHeight="1">
      <c r="A541" s="33"/>
      <c r="B541" s="38"/>
      <c r="C541" s="33"/>
      <c r="D541" s="34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</row>
    <row r="542" spans="1:28" ht="13.5" customHeight="1">
      <c r="A542" s="33"/>
      <c r="B542" s="38"/>
      <c r="C542" s="33"/>
      <c r="D542" s="34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 spans="1:28" ht="13.5" customHeight="1">
      <c r="A543" s="33"/>
      <c r="B543" s="38"/>
      <c r="C543" s="33"/>
      <c r="D543" s="34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 spans="1:28" ht="13.5" customHeight="1">
      <c r="A544" s="33"/>
      <c r="B544" s="38"/>
      <c r="C544" s="33"/>
      <c r="D544" s="34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 spans="1:28" ht="13.5" customHeight="1">
      <c r="A545" s="33"/>
      <c r="B545" s="38"/>
      <c r="C545" s="33"/>
      <c r="D545" s="34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 spans="1:28" ht="13.5" customHeight="1">
      <c r="A546" s="33"/>
      <c r="B546" s="38"/>
      <c r="C546" s="33"/>
      <c r="D546" s="34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 spans="1:28" ht="13.5" customHeight="1">
      <c r="A547" s="33"/>
      <c r="B547" s="38"/>
      <c r="C547" s="33"/>
      <c r="D547" s="34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 spans="1:28" ht="13.5" customHeight="1">
      <c r="A548" s="33"/>
      <c r="B548" s="38"/>
      <c r="C548" s="33"/>
      <c r="D548" s="34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</row>
    <row r="549" spans="1:28" ht="13.5" customHeight="1">
      <c r="A549" s="33"/>
      <c r="B549" s="38"/>
      <c r="C549" s="33"/>
      <c r="D549" s="34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</row>
    <row r="550" spans="1:28" ht="13.5" customHeight="1">
      <c r="A550" s="33"/>
      <c r="B550" s="38"/>
      <c r="C550" s="33"/>
      <c r="D550" s="34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 spans="1:28" ht="13.5" customHeight="1">
      <c r="A551" s="33"/>
      <c r="B551" s="38"/>
      <c r="C551" s="33"/>
      <c r="D551" s="34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 spans="1:28" ht="13.5" customHeight="1">
      <c r="A552" s="33"/>
      <c r="B552" s="38"/>
      <c r="C552" s="33"/>
      <c r="D552" s="34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 spans="1:28" ht="13.5" customHeight="1">
      <c r="A553" s="33"/>
      <c r="B553" s="38"/>
      <c r="C553" s="33"/>
      <c r="D553" s="34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 spans="1:28" ht="13.5" customHeight="1">
      <c r="A554" s="33"/>
      <c r="B554" s="38"/>
      <c r="C554" s="33"/>
      <c r="D554" s="34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 spans="1:28" ht="13.5" customHeight="1">
      <c r="A555" s="33"/>
      <c r="B555" s="38"/>
      <c r="C555" s="33"/>
      <c r="D555" s="34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 spans="1:28" ht="13.5" customHeight="1">
      <c r="A556" s="33"/>
      <c r="B556" s="38"/>
      <c r="C556" s="33"/>
      <c r="D556" s="34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</row>
    <row r="557" spans="1:28" ht="13.5" customHeight="1">
      <c r="A557" s="33"/>
      <c r="B557" s="38"/>
      <c r="C557" s="33"/>
      <c r="D557" s="34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</row>
    <row r="558" spans="1:28" ht="13.5" customHeight="1">
      <c r="A558" s="33"/>
      <c r="B558" s="38"/>
      <c r="C558" s="33"/>
      <c r="D558" s="34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 spans="1:28" ht="13.5" customHeight="1">
      <c r="A559" s="33"/>
      <c r="B559" s="38"/>
      <c r="C559" s="33"/>
      <c r="D559" s="34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 spans="1:28" ht="13.5" customHeight="1">
      <c r="A560" s="33"/>
      <c r="B560" s="38"/>
      <c r="C560" s="33"/>
      <c r="D560" s="34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 spans="1:28" ht="13.5" customHeight="1">
      <c r="A561" s="33"/>
      <c r="B561" s="38"/>
      <c r="C561" s="33"/>
      <c r="D561" s="34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 spans="1:28" ht="13.5" customHeight="1">
      <c r="A562" s="33"/>
      <c r="B562" s="38"/>
      <c r="C562" s="33"/>
      <c r="D562" s="34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 spans="1:28" ht="13.5" customHeight="1">
      <c r="A563" s="33"/>
      <c r="B563" s="38"/>
      <c r="C563" s="33"/>
      <c r="D563" s="34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 spans="1:28" ht="13.5" customHeight="1">
      <c r="A564" s="33"/>
      <c r="B564" s="38"/>
      <c r="C564" s="33"/>
      <c r="D564" s="34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</row>
    <row r="565" spans="1:28" ht="13.5" customHeight="1">
      <c r="A565" s="33"/>
      <c r="B565" s="38"/>
      <c r="C565" s="33"/>
      <c r="D565" s="34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</row>
    <row r="566" spans="1:28" ht="13.5" customHeight="1">
      <c r="A566" s="33"/>
      <c r="B566" s="38"/>
      <c r="C566" s="33"/>
      <c r="D566" s="34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 spans="1:28" ht="13.5" customHeight="1">
      <c r="A567" s="33"/>
      <c r="B567" s="38"/>
      <c r="C567" s="33"/>
      <c r="D567" s="34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 spans="1:28" ht="13.5" customHeight="1">
      <c r="A568" s="33"/>
      <c r="B568" s="38"/>
      <c r="C568" s="33"/>
      <c r="D568" s="34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 spans="1:28" ht="13.5" customHeight="1">
      <c r="A569" s="33"/>
      <c r="B569" s="38"/>
      <c r="C569" s="33"/>
      <c r="D569" s="34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 spans="1:28" ht="13.5" customHeight="1">
      <c r="A570" s="33"/>
      <c r="B570" s="38"/>
      <c r="C570" s="33"/>
      <c r="D570" s="34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 spans="1:28" ht="13.5" customHeight="1">
      <c r="A571" s="33"/>
      <c r="B571" s="38"/>
      <c r="C571" s="33"/>
      <c r="D571" s="34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 spans="1:28" ht="13.5" customHeight="1">
      <c r="A572" s="33"/>
      <c r="B572" s="38"/>
      <c r="C572" s="33"/>
      <c r="D572" s="34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</row>
    <row r="573" spans="1:28" ht="13.5" customHeight="1">
      <c r="A573" s="33"/>
      <c r="B573" s="38"/>
      <c r="C573" s="33"/>
      <c r="D573" s="34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</row>
    <row r="574" spans="1:28" ht="13.5" customHeight="1">
      <c r="A574" s="33"/>
      <c r="B574" s="38"/>
      <c r="C574" s="33"/>
      <c r="D574" s="34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 spans="1:28" ht="13.5" customHeight="1">
      <c r="A575" s="33"/>
      <c r="B575" s="38"/>
      <c r="C575" s="33"/>
      <c r="D575" s="34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 spans="1:28" ht="13.5" customHeight="1">
      <c r="A576" s="33"/>
      <c r="B576" s="38"/>
      <c r="C576" s="33"/>
      <c r="D576" s="34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 spans="1:28" ht="13.5" customHeight="1">
      <c r="A577" s="33"/>
      <c r="B577" s="38"/>
      <c r="C577" s="33"/>
      <c r="D577" s="34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 spans="1:28" ht="13.5" customHeight="1">
      <c r="A578" s="33"/>
      <c r="B578" s="38"/>
      <c r="C578" s="33"/>
      <c r="D578" s="34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 spans="1:28" ht="13.5" customHeight="1">
      <c r="A579" s="33"/>
      <c r="B579" s="38"/>
      <c r="C579" s="33"/>
      <c r="D579" s="34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 spans="1:28" ht="13.5" customHeight="1">
      <c r="A580" s="33"/>
      <c r="B580" s="38"/>
      <c r="C580" s="33"/>
      <c r="D580" s="34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</row>
    <row r="581" spans="1:28" ht="13.5" customHeight="1">
      <c r="A581" s="33"/>
      <c r="B581" s="38"/>
      <c r="C581" s="33"/>
      <c r="D581" s="34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</row>
    <row r="582" spans="1:28" ht="13.5" customHeight="1">
      <c r="A582" s="33"/>
      <c r="B582" s="38"/>
      <c r="C582" s="33"/>
      <c r="D582" s="34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 spans="1:28" ht="13.5" customHeight="1">
      <c r="A583" s="33"/>
      <c r="B583" s="38"/>
      <c r="C583" s="33"/>
      <c r="D583" s="34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 spans="1:28" ht="13.5" customHeight="1">
      <c r="A584" s="33"/>
      <c r="B584" s="38"/>
      <c r="C584" s="33"/>
      <c r="D584" s="34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 spans="1:28" ht="13.5" customHeight="1">
      <c r="A585" s="33"/>
      <c r="B585" s="38"/>
      <c r="C585" s="33"/>
      <c r="D585" s="34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 spans="1:28" ht="13.5" customHeight="1">
      <c r="A586" s="33"/>
      <c r="B586" s="38"/>
      <c r="C586" s="33"/>
      <c r="D586" s="34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 spans="1:28" ht="13.5" customHeight="1">
      <c r="A587" s="33"/>
      <c r="B587" s="38"/>
      <c r="C587" s="33"/>
      <c r="D587" s="34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 spans="1:28" ht="13.5" customHeight="1">
      <c r="A588" s="33"/>
      <c r="B588" s="38"/>
      <c r="C588" s="33"/>
      <c r="D588" s="34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</row>
    <row r="589" spans="1:28" ht="13.5" customHeight="1">
      <c r="A589" s="33"/>
      <c r="B589" s="38"/>
      <c r="C589" s="33"/>
      <c r="D589" s="34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</row>
    <row r="590" spans="1:28" ht="13.5" customHeight="1">
      <c r="A590" s="33"/>
      <c r="B590" s="38"/>
      <c r="C590" s="33"/>
      <c r="D590" s="34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 spans="1:28" ht="13.5" customHeight="1">
      <c r="A591" s="33"/>
      <c r="B591" s="38"/>
      <c r="C591" s="33"/>
      <c r="D591" s="34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 spans="1:28" ht="13.5" customHeight="1">
      <c r="A592" s="33"/>
      <c r="B592" s="38"/>
      <c r="C592" s="33"/>
      <c r="D592" s="34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 spans="1:28" ht="13.5" customHeight="1">
      <c r="A593" s="33"/>
      <c r="B593" s="38"/>
      <c r="C593" s="33"/>
      <c r="D593" s="34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 spans="1:28" ht="13.5" customHeight="1">
      <c r="A594" s="33"/>
      <c r="B594" s="38"/>
      <c r="C594" s="33"/>
      <c r="D594" s="34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  <row r="595" spans="1:28" ht="13.5" customHeight="1">
      <c r="A595" s="33"/>
      <c r="B595" s="38"/>
      <c r="C595" s="33"/>
      <c r="D595" s="34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 spans="1:28" ht="13.5" customHeight="1">
      <c r="A596" s="33"/>
      <c r="B596" s="38"/>
      <c r="C596" s="33"/>
      <c r="D596" s="34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</row>
    <row r="597" spans="1:28" ht="13.5" customHeight="1">
      <c r="A597" s="33"/>
      <c r="B597" s="38"/>
      <c r="C597" s="33"/>
      <c r="D597" s="34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</row>
    <row r="598" spans="1:28" ht="13.5" customHeight="1">
      <c r="A598" s="33"/>
      <c r="B598" s="38"/>
      <c r="C598" s="33"/>
      <c r="D598" s="34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 spans="1:28" ht="13.5" customHeight="1">
      <c r="A599" s="33"/>
      <c r="B599" s="38"/>
      <c r="C599" s="33"/>
      <c r="D599" s="34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 spans="1:28" ht="13.5" customHeight="1">
      <c r="A600" s="33"/>
      <c r="B600" s="38"/>
      <c r="C600" s="33"/>
      <c r="D600" s="34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 spans="1:28" ht="13.5" customHeight="1">
      <c r="A601" s="33"/>
      <c r="B601" s="38"/>
      <c r="C601" s="33"/>
      <c r="D601" s="34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 spans="1:28" ht="13.5" customHeight="1">
      <c r="A602" s="33"/>
      <c r="B602" s="38"/>
      <c r="C602" s="33"/>
      <c r="D602" s="34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</row>
    <row r="603" spans="1:28" ht="13.5" customHeight="1">
      <c r="A603" s="33"/>
      <c r="B603" s="38"/>
      <c r="C603" s="33"/>
      <c r="D603" s="34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 spans="1:28" ht="13.5" customHeight="1">
      <c r="A604" s="33"/>
      <c r="B604" s="38"/>
      <c r="C604" s="33"/>
      <c r="D604" s="34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</row>
    <row r="605" spans="1:28" ht="13.5" customHeight="1">
      <c r="A605" s="33"/>
      <c r="B605" s="38"/>
      <c r="C605" s="33"/>
      <c r="D605" s="34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</row>
    <row r="606" spans="1:28" ht="13.5" customHeight="1">
      <c r="A606" s="33"/>
      <c r="B606" s="38"/>
      <c r="C606" s="33"/>
      <c r="D606" s="34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 spans="1:28" ht="13.5" customHeight="1">
      <c r="A607" s="33"/>
      <c r="B607" s="38"/>
      <c r="C607" s="33"/>
      <c r="D607" s="34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 spans="1:28" ht="13.5" customHeight="1">
      <c r="A608" s="33"/>
      <c r="B608" s="38"/>
      <c r="C608" s="33"/>
      <c r="D608" s="34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  <row r="609" spans="1:28" ht="13.5" customHeight="1">
      <c r="A609" s="33"/>
      <c r="B609" s="38"/>
      <c r="C609" s="33"/>
      <c r="D609" s="34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 spans="1:28" ht="13.5" customHeight="1">
      <c r="A610" s="33"/>
      <c r="B610" s="38"/>
      <c r="C610" s="33"/>
      <c r="D610" s="34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</row>
    <row r="611" spans="1:28" ht="13.5" customHeight="1">
      <c r="A611" s="33"/>
      <c r="B611" s="38"/>
      <c r="C611" s="33"/>
      <c r="D611" s="34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</row>
    <row r="612" spans="1:28" ht="13.5" customHeight="1">
      <c r="A612" s="33"/>
      <c r="B612" s="38"/>
      <c r="C612" s="33"/>
      <c r="D612" s="34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</row>
    <row r="613" spans="1:28" ht="13.5" customHeight="1">
      <c r="A613" s="33"/>
      <c r="B613" s="38"/>
      <c r="C613" s="33"/>
      <c r="D613" s="34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</row>
    <row r="614" spans="1:28" ht="13.5" customHeight="1">
      <c r="A614" s="33"/>
      <c r="B614" s="38"/>
      <c r="C614" s="33"/>
      <c r="D614" s="34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</row>
    <row r="615" spans="1:28" ht="13.5" customHeight="1">
      <c r="A615" s="33"/>
      <c r="B615" s="38"/>
      <c r="C615" s="33"/>
      <c r="D615" s="34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</row>
    <row r="616" spans="1:28" ht="13.5" customHeight="1">
      <c r="A616" s="33"/>
      <c r="B616" s="38"/>
      <c r="C616" s="33"/>
      <c r="D616" s="34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</row>
    <row r="617" spans="1:28" ht="13.5" customHeight="1">
      <c r="A617" s="33"/>
      <c r="B617" s="38"/>
      <c r="C617" s="33"/>
      <c r="D617" s="34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</row>
    <row r="618" spans="1:28" ht="13.5" customHeight="1">
      <c r="A618" s="33"/>
      <c r="B618" s="38"/>
      <c r="C618" s="33"/>
      <c r="D618" s="34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</row>
    <row r="619" spans="1:28" ht="13.5" customHeight="1">
      <c r="A619" s="33"/>
      <c r="B619" s="38"/>
      <c r="C619" s="33"/>
      <c r="D619" s="34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</row>
    <row r="620" spans="1:28" ht="13.5" customHeight="1">
      <c r="A620" s="33"/>
      <c r="B620" s="38"/>
      <c r="C620" s="33"/>
      <c r="D620" s="34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</row>
    <row r="621" spans="1:28" ht="13.5" customHeight="1">
      <c r="A621" s="33"/>
      <c r="B621" s="38"/>
      <c r="C621" s="33"/>
      <c r="D621" s="34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</row>
    <row r="622" spans="1:28" ht="13.5" customHeight="1">
      <c r="A622" s="33"/>
      <c r="B622" s="38"/>
      <c r="C622" s="33"/>
      <c r="D622" s="34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</row>
    <row r="623" spans="1:28" ht="13.5" customHeight="1">
      <c r="A623" s="33"/>
      <c r="B623" s="38"/>
      <c r="C623" s="33"/>
      <c r="D623" s="34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</row>
    <row r="624" spans="1:28" ht="13.5" customHeight="1">
      <c r="A624" s="33"/>
      <c r="B624" s="38"/>
      <c r="C624" s="33"/>
      <c r="D624" s="34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</row>
    <row r="625" spans="1:28" ht="13.5" customHeight="1">
      <c r="A625" s="33"/>
      <c r="B625" s="38"/>
      <c r="C625" s="33"/>
      <c r="D625" s="34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</row>
    <row r="626" spans="1:28" ht="13.5" customHeight="1">
      <c r="A626" s="33"/>
      <c r="B626" s="38"/>
      <c r="C626" s="33"/>
      <c r="D626" s="34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</row>
    <row r="627" spans="1:28" ht="13.5" customHeight="1">
      <c r="A627" s="33"/>
      <c r="B627" s="38"/>
      <c r="C627" s="33"/>
      <c r="D627" s="34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</row>
    <row r="628" spans="1:28" ht="13.5" customHeight="1">
      <c r="A628" s="33"/>
      <c r="B628" s="38"/>
      <c r="C628" s="33"/>
      <c r="D628" s="34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</row>
    <row r="629" spans="1:28" ht="13.5" customHeight="1">
      <c r="A629" s="33"/>
      <c r="B629" s="38"/>
      <c r="C629" s="33"/>
      <c r="D629" s="34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</row>
    <row r="630" spans="1:28" ht="13.5" customHeight="1">
      <c r="A630" s="33"/>
      <c r="B630" s="38"/>
      <c r="C630" s="33"/>
      <c r="D630" s="34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</row>
    <row r="631" spans="1:28" ht="13.5" customHeight="1">
      <c r="A631" s="33"/>
      <c r="B631" s="38"/>
      <c r="C631" s="33"/>
      <c r="D631" s="34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</row>
    <row r="632" spans="1:28" ht="13.5" customHeight="1">
      <c r="A632" s="33"/>
      <c r="B632" s="38"/>
      <c r="C632" s="33"/>
      <c r="D632" s="34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</row>
    <row r="633" spans="1:28" ht="13.5" customHeight="1">
      <c r="A633" s="33"/>
      <c r="B633" s="38"/>
      <c r="C633" s="33"/>
      <c r="D633" s="34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</row>
    <row r="634" spans="1:28" ht="13.5" customHeight="1">
      <c r="A634" s="33"/>
      <c r="B634" s="38"/>
      <c r="C634" s="33"/>
      <c r="D634" s="34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</row>
    <row r="635" spans="1:28" ht="13.5" customHeight="1">
      <c r="A635" s="33"/>
      <c r="B635" s="38"/>
      <c r="C635" s="33"/>
      <c r="D635" s="34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</row>
    <row r="636" spans="1:28" ht="13.5" customHeight="1">
      <c r="A636" s="33"/>
      <c r="B636" s="38"/>
      <c r="C636" s="33"/>
      <c r="D636" s="34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</row>
    <row r="637" spans="1:28" ht="13.5" customHeight="1">
      <c r="A637" s="33"/>
      <c r="B637" s="38"/>
      <c r="C637" s="33"/>
      <c r="D637" s="34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</row>
    <row r="638" spans="1:28" ht="13.5" customHeight="1">
      <c r="A638" s="33"/>
      <c r="B638" s="38"/>
      <c r="C638" s="33"/>
      <c r="D638" s="34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</row>
    <row r="639" spans="1:28" ht="13.5" customHeight="1">
      <c r="A639" s="33"/>
      <c r="B639" s="38"/>
      <c r="C639" s="33"/>
      <c r="D639" s="34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</row>
    <row r="640" spans="1:28" ht="13.5" customHeight="1">
      <c r="A640" s="33"/>
      <c r="B640" s="38"/>
      <c r="C640" s="33"/>
      <c r="D640" s="34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</row>
    <row r="641" spans="1:28" ht="13.5" customHeight="1">
      <c r="A641" s="33"/>
      <c r="B641" s="38"/>
      <c r="C641" s="33"/>
      <c r="D641" s="34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</row>
    <row r="642" spans="1:28" ht="13.5" customHeight="1">
      <c r="A642" s="33"/>
      <c r="B642" s="38"/>
      <c r="C642" s="33"/>
      <c r="D642" s="34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</row>
    <row r="643" spans="1:28" ht="13.5" customHeight="1">
      <c r="A643" s="33"/>
      <c r="B643" s="38"/>
      <c r="C643" s="33"/>
      <c r="D643" s="34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</row>
    <row r="644" spans="1:28" ht="13.5" customHeight="1">
      <c r="A644" s="33"/>
      <c r="B644" s="38"/>
      <c r="C644" s="33"/>
      <c r="D644" s="34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</row>
    <row r="645" spans="1:28" ht="13.5" customHeight="1">
      <c r="A645" s="33"/>
      <c r="B645" s="38"/>
      <c r="C645" s="33"/>
      <c r="D645" s="34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</row>
    <row r="646" spans="1:28" ht="13.5" customHeight="1">
      <c r="A646" s="33"/>
      <c r="B646" s="38"/>
      <c r="C646" s="33"/>
      <c r="D646" s="34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</row>
    <row r="647" spans="1:28" ht="13.5" customHeight="1">
      <c r="A647" s="33"/>
      <c r="B647" s="38"/>
      <c r="C647" s="33"/>
      <c r="D647" s="34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</row>
    <row r="648" spans="1:28" ht="13.5" customHeight="1">
      <c r="A648" s="33"/>
      <c r="B648" s="38"/>
      <c r="C648" s="33"/>
      <c r="D648" s="34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</row>
    <row r="649" spans="1:28" ht="13.5" customHeight="1">
      <c r="A649" s="33"/>
      <c r="B649" s="38"/>
      <c r="C649" s="33"/>
      <c r="D649" s="34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</row>
    <row r="650" spans="1:28" ht="13.5" customHeight="1">
      <c r="A650" s="33"/>
      <c r="B650" s="38"/>
      <c r="C650" s="33"/>
      <c r="D650" s="34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</row>
    <row r="651" spans="1:28" ht="13.5" customHeight="1">
      <c r="A651" s="33"/>
      <c r="B651" s="38"/>
      <c r="C651" s="33"/>
      <c r="D651" s="34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</row>
    <row r="652" spans="1:28" ht="13.5" customHeight="1">
      <c r="A652" s="33"/>
      <c r="B652" s="38"/>
      <c r="C652" s="33"/>
      <c r="D652" s="34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</row>
    <row r="653" spans="1:28" ht="13.5" customHeight="1">
      <c r="A653" s="33"/>
      <c r="B653" s="38"/>
      <c r="C653" s="33"/>
      <c r="D653" s="34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</row>
    <row r="654" spans="1:28" ht="13.5" customHeight="1">
      <c r="A654" s="33"/>
      <c r="B654" s="38"/>
      <c r="C654" s="33"/>
      <c r="D654" s="34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</row>
    <row r="655" spans="1:28" ht="13.5" customHeight="1">
      <c r="A655" s="33"/>
      <c r="B655" s="38"/>
      <c r="C655" s="33"/>
      <c r="D655" s="34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</row>
    <row r="656" spans="1:28" ht="13.5" customHeight="1">
      <c r="A656" s="33"/>
      <c r="B656" s="38"/>
      <c r="C656" s="33"/>
      <c r="D656" s="34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</row>
    <row r="657" spans="1:28" ht="13.5" customHeight="1">
      <c r="A657" s="33"/>
      <c r="B657" s="38"/>
      <c r="C657" s="33"/>
      <c r="D657" s="34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</row>
    <row r="658" spans="1:28" ht="13.5" customHeight="1">
      <c r="A658" s="33"/>
      <c r="B658" s="38"/>
      <c r="C658" s="33"/>
      <c r="D658" s="34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</row>
    <row r="659" spans="1:28" ht="13.5" customHeight="1">
      <c r="A659" s="33"/>
      <c r="B659" s="38"/>
      <c r="C659" s="33"/>
      <c r="D659" s="34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</row>
    <row r="660" spans="1:28" ht="13.5" customHeight="1">
      <c r="A660" s="33"/>
      <c r="B660" s="38"/>
      <c r="C660" s="33"/>
      <c r="D660" s="34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</row>
    <row r="661" spans="1:28" ht="13.5" customHeight="1">
      <c r="A661" s="33"/>
      <c r="B661" s="38"/>
      <c r="C661" s="33"/>
      <c r="D661" s="34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</row>
    <row r="662" spans="1:28" ht="13.5" customHeight="1">
      <c r="A662" s="33"/>
      <c r="B662" s="38"/>
      <c r="C662" s="33"/>
      <c r="D662" s="34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</row>
    <row r="663" spans="1:28" ht="13.5" customHeight="1">
      <c r="A663" s="33"/>
      <c r="B663" s="38"/>
      <c r="C663" s="33"/>
      <c r="D663" s="34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</row>
    <row r="664" spans="1:28" ht="13.5" customHeight="1">
      <c r="A664" s="33"/>
      <c r="B664" s="38"/>
      <c r="C664" s="33"/>
      <c r="D664" s="34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</row>
    <row r="665" spans="1:28" ht="13.5" customHeight="1">
      <c r="A665" s="33"/>
      <c r="B665" s="38"/>
      <c r="C665" s="33"/>
      <c r="D665" s="34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</row>
    <row r="666" spans="1:28" ht="13.5" customHeight="1">
      <c r="A666" s="33"/>
      <c r="B666" s="38"/>
      <c r="C666" s="33"/>
      <c r="D666" s="34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</row>
    <row r="667" spans="1:28" ht="13.5" customHeight="1">
      <c r="A667" s="33"/>
      <c r="B667" s="38"/>
      <c r="C667" s="33"/>
      <c r="D667" s="34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</row>
    <row r="668" spans="1:28" ht="13.5" customHeight="1">
      <c r="A668" s="33"/>
      <c r="B668" s="38"/>
      <c r="C668" s="33"/>
      <c r="D668" s="34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</row>
    <row r="669" spans="1:28" ht="13.5" customHeight="1">
      <c r="A669" s="33"/>
      <c r="B669" s="38"/>
      <c r="C669" s="33"/>
      <c r="D669" s="34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</row>
    <row r="670" spans="1:28" ht="13.5" customHeight="1">
      <c r="A670" s="33"/>
      <c r="B670" s="38"/>
      <c r="C670" s="33"/>
      <c r="D670" s="34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</row>
    <row r="671" spans="1:28" ht="13.5" customHeight="1">
      <c r="A671" s="33"/>
      <c r="B671" s="38"/>
      <c r="C671" s="33"/>
      <c r="D671" s="34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</row>
    <row r="672" spans="1:28" ht="13.5" customHeight="1">
      <c r="A672" s="33"/>
      <c r="B672" s="38"/>
      <c r="C672" s="33"/>
      <c r="D672" s="34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</row>
    <row r="673" spans="1:28" ht="13.5" customHeight="1">
      <c r="A673" s="33"/>
      <c r="B673" s="38"/>
      <c r="C673" s="33"/>
      <c r="D673" s="34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</row>
    <row r="674" spans="1:28" ht="13.5" customHeight="1">
      <c r="A674" s="33"/>
      <c r="B674" s="38"/>
      <c r="C674" s="33"/>
      <c r="D674" s="34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</row>
    <row r="675" spans="1:28" ht="13.5" customHeight="1">
      <c r="A675" s="33"/>
      <c r="B675" s="38"/>
      <c r="C675" s="33"/>
      <c r="D675" s="34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</row>
    <row r="676" spans="1:28" ht="13.5" customHeight="1">
      <c r="A676" s="33"/>
      <c r="B676" s="38"/>
      <c r="C676" s="33"/>
      <c r="D676" s="34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</row>
    <row r="677" spans="1:28" ht="13.5" customHeight="1">
      <c r="A677" s="33"/>
      <c r="B677" s="38"/>
      <c r="C677" s="33"/>
      <c r="D677" s="34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</row>
    <row r="678" spans="1:28" ht="13.5" customHeight="1">
      <c r="A678" s="33"/>
      <c r="B678" s="38"/>
      <c r="C678" s="33"/>
      <c r="D678" s="34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</row>
    <row r="679" spans="1:28" ht="13.5" customHeight="1">
      <c r="A679" s="33"/>
      <c r="B679" s="38"/>
      <c r="C679" s="33"/>
      <c r="D679" s="34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</row>
    <row r="680" spans="1:28" ht="13.5" customHeight="1">
      <c r="A680" s="33"/>
      <c r="B680" s="38"/>
      <c r="C680" s="33"/>
      <c r="D680" s="34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</row>
    <row r="681" spans="1:28" ht="13.5" customHeight="1">
      <c r="A681" s="33"/>
      <c r="B681" s="38"/>
      <c r="C681" s="33"/>
      <c r="D681" s="34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</row>
    <row r="682" spans="1:28" ht="13.5" customHeight="1">
      <c r="A682" s="33"/>
      <c r="B682" s="38"/>
      <c r="C682" s="33"/>
      <c r="D682" s="34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</row>
    <row r="683" spans="1:28" ht="13.5" customHeight="1">
      <c r="A683" s="33"/>
      <c r="B683" s="38"/>
      <c r="C683" s="33"/>
      <c r="D683" s="34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</row>
    <row r="684" spans="1:28" ht="13.5" customHeight="1">
      <c r="A684" s="33"/>
      <c r="B684" s="38"/>
      <c r="C684" s="33"/>
      <c r="D684" s="34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</row>
    <row r="685" spans="1:28" ht="13.5" customHeight="1">
      <c r="A685" s="33"/>
      <c r="B685" s="38"/>
      <c r="C685" s="33"/>
      <c r="D685" s="34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</row>
    <row r="686" spans="1:28" ht="13.5" customHeight="1">
      <c r="A686" s="33"/>
      <c r="B686" s="38"/>
      <c r="C686" s="33"/>
      <c r="D686" s="34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</row>
    <row r="687" spans="1:28" ht="13.5" customHeight="1">
      <c r="A687" s="33"/>
      <c r="B687" s="38"/>
      <c r="C687" s="33"/>
      <c r="D687" s="34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</row>
    <row r="688" spans="1:28" ht="13.5" customHeight="1">
      <c r="A688" s="33"/>
      <c r="B688" s="38"/>
      <c r="C688" s="33"/>
      <c r="D688" s="34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</row>
    <row r="689" spans="1:28" ht="13.5" customHeight="1">
      <c r="A689" s="33"/>
      <c r="B689" s="38"/>
      <c r="C689" s="33"/>
      <c r="D689" s="34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</row>
    <row r="690" spans="1:28" ht="13.5" customHeight="1">
      <c r="A690" s="33"/>
      <c r="B690" s="38"/>
      <c r="C690" s="33"/>
      <c r="D690" s="34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</row>
    <row r="691" spans="1:28" ht="13.5" customHeight="1">
      <c r="A691" s="33"/>
      <c r="B691" s="38"/>
      <c r="C691" s="33"/>
      <c r="D691" s="34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</row>
    <row r="692" spans="1:28" ht="13.5" customHeight="1">
      <c r="A692" s="33"/>
      <c r="B692" s="38"/>
      <c r="C692" s="33"/>
      <c r="D692" s="34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</row>
    <row r="693" spans="1:28" ht="13.5" customHeight="1">
      <c r="A693" s="33"/>
      <c r="B693" s="38"/>
      <c r="C693" s="33"/>
      <c r="D693" s="34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</row>
    <row r="694" spans="1:28" ht="13.5" customHeight="1">
      <c r="A694" s="33"/>
      <c r="B694" s="38"/>
      <c r="C694" s="33"/>
      <c r="D694" s="34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</row>
    <row r="695" spans="1:28" ht="13.5" customHeight="1">
      <c r="A695" s="33"/>
      <c r="B695" s="38"/>
      <c r="C695" s="33"/>
      <c r="D695" s="34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</row>
    <row r="696" spans="1:28" ht="13.5" customHeight="1">
      <c r="A696" s="33"/>
      <c r="B696" s="38"/>
      <c r="C696" s="33"/>
      <c r="D696" s="34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</row>
    <row r="697" spans="1:28" ht="13.5" customHeight="1">
      <c r="A697" s="33"/>
      <c r="B697" s="38"/>
      <c r="C697" s="33"/>
      <c r="D697" s="34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</row>
    <row r="698" spans="1:28" ht="13.5" customHeight="1">
      <c r="A698" s="33"/>
      <c r="B698" s="38"/>
      <c r="C698" s="33"/>
      <c r="D698" s="34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</row>
    <row r="699" spans="1:28" ht="13.5" customHeight="1">
      <c r="A699" s="33"/>
      <c r="B699" s="38"/>
      <c r="C699" s="33"/>
      <c r="D699" s="34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</row>
    <row r="700" spans="1:28" ht="13.5" customHeight="1">
      <c r="A700" s="33"/>
      <c r="B700" s="38"/>
      <c r="C700" s="33"/>
      <c r="D700" s="34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</row>
    <row r="701" spans="1:28" ht="13.5" customHeight="1">
      <c r="A701" s="33"/>
      <c r="B701" s="38"/>
      <c r="C701" s="33"/>
      <c r="D701" s="34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</row>
    <row r="702" spans="1:28" ht="13.5" customHeight="1">
      <c r="A702" s="33"/>
      <c r="B702" s="38"/>
      <c r="C702" s="33"/>
      <c r="D702" s="34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</row>
    <row r="703" spans="1:28" ht="13.5" customHeight="1">
      <c r="A703" s="33"/>
      <c r="B703" s="38"/>
      <c r="C703" s="33"/>
      <c r="D703" s="34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</row>
    <row r="704" spans="1:28" ht="13.5" customHeight="1">
      <c r="A704" s="33"/>
      <c r="B704" s="38"/>
      <c r="C704" s="33"/>
      <c r="D704" s="34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</row>
    <row r="705" spans="1:28" ht="13.5" customHeight="1">
      <c r="A705" s="33"/>
      <c r="B705" s="38"/>
      <c r="C705" s="33"/>
      <c r="D705" s="34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</row>
    <row r="706" spans="1:28" ht="13.5" customHeight="1">
      <c r="A706" s="33"/>
      <c r="B706" s="38"/>
      <c r="C706" s="33"/>
      <c r="D706" s="34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</row>
    <row r="707" spans="1:28" ht="13.5" customHeight="1">
      <c r="A707" s="33"/>
      <c r="B707" s="38"/>
      <c r="C707" s="33"/>
      <c r="D707" s="34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</row>
    <row r="708" spans="1:28" ht="13.5" customHeight="1">
      <c r="A708" s="33"/>
      <c r="B708" s="38"/>
      <c r="C708" s="33"/>
      <c r="D708" s="34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</row>
    <row r="709" spans="1:28" ht="13.5" customHeight="1">
      <c r="A709" s="33"/>
      <c r="B709" s="38"/>
      <c r="C709" s="33"/>
      <c r="D709" s="34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</row>
    <row r="710" spans="1:28" ht="13.5" customHeight="1">
      <c r="A710" s="33"/>
      <c r="B710" s="38"/>
      <c r="C710" s="33"/>
      <c r="D710" s="34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</row>
    <row r="711" spans="1:28" ht="13.5" customHeight="1">
      <c r="A711" s="33"/>
      <c r="B711" s="38"/>
      <c r="C711" s="33"/>
      <c r="D711" s="34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</row>
    <row r="712" spans="1:28" ht="13.5" customHeight="1">
      <c r="A712" s="33"/>
      <c r="B712" s="38"/>
      <c r="C712" s="33"/>
      <c r="D712" s="34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</row>
    <row r="713" spans="1:28" ht="13.5" customHeight="1">
      <c r="A713" s="33"/>
      <c r="B713" s="38"/>
      <c r="C713" s="33"/>
      <c r="D713" s="34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</row>
    <row r="714" spans="1:28" ht="13.5" customHeight="1">
      <c r="A714" s="33"/>
      <c r="B714" s="38"/>
      <c r="C714" s="33"/>
      <c r="D714" s="34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</row>
    <row r="715" spans="1:28" ht="13.5" customHeight="1">
      <c r="A715" s="33"/>
      <c r="B715" s="38"/>
      <c r="C715" s="33"/>
      <c r="D715" s="34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</row>
    <row r="716" spans="1:28" ht="13.5" customHeight="1">
      <c r="A716" s="33"/>
      <c r="B716" s="38"/>
      <c r="C716" s="33"/>
      <c r="D716" s="34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</row>
    <row r="717" spans="1:28" ht="13.5" customHeight="1">
      <c r="A717" s="33"/>
      <c r="B717" s="38"/>
      <c r="C717" s="33"/>
      <c r="D717" s="34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</row>
    <row r="718" spans="1:28" ht="13.5" customHeight="1">
      <c r="A718" s="33"/>
      <c r="B718" s="38"/>
      <c r="C718" s="33"/>
      <c r="D718" s="34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</row>
    <row r="719" spans="1:28" ht="13.5" customHeight="1">
      <c r="A719" s="33"/>
      <c r="B719" s="38"/>
      <c r="C719" s="33"/>
      <c r="D719" s="34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</row>
    <row r="720" spans="1:28" ht="13.5" customHeight="1">
      <c r="A720" s="33"/>
      <c r="B720" s="38"/>
      <c r="C720" s="33"/>
      <c r="D720" s="34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</row>
    <row r="721" spans="1:28" ht="13.5" customHeight="1">
      <c r="A721" s="33"/>
      <c r="B721" s="38"/>
      <c r="C721" s="33"/>
      <c r="D721" s="34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</row>
    <row r="722" spans="1:28" ht="13.5" customHeight="1">
      <c r="A722" s="33"/>
      <c r="B722" s="38"/>
      <c r="C722" s="33"/>
      <c r="D722" s="34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</row>
    <row r="723" spans="1:28" ht="13.5" customHeight="1">
      <c r="A723" s="33"/>
      <c r="B723" s="38"/>
      <c r="C723" s="33"/>
      <c r="D723" s="34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</row>
    <row r="724" spans="1:28" ht="13.5" customHeight="1">
      <c r="A724" s="33"/>
      <c r="B724" s="38"/>
      <c r="C724" s="33"/>
      <c r="D724" s="34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</row>
    <row r="725" spans="1:28" ht="13.5" customHeight="1">
      <c r="A725" s="33"/>
      <c r="B725" s="38"/>
      <c r="C725" s="33"/>
      <c r="D725" s="34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</row>
    <row r="726" spans="1:28" ht="13.5" customHeight="1">
      <c r="A726" s="33"/>
      <c r="B726" s="38"/>
      <c r="C726" s="33"/>
      <c r="D726" s="34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</row>
    <row r="727" spans="1:28" ht="13.5" customHeight="1">
      <c r="A727" s="33"/>
      <c r="B727" s="38"/>
      <c r="C727" s="33"/>
      <c r="D727" s="34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</row>
    <row r="728" spans="1:28" ht="13.5" customHeight="1">
      <c r="A728" s="33"/>
      <c r="B728" s="38"/>
      <c r="C728" s="33"/>
      <c r="D728" s="34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</row>
    <row r="729" spans="1:28" ht="13.5" customHeight="1">
      <c r="A729" s="33"/>
      <c r="B729" s="38"/>
      <c r="C729" s="33"/>
      <c r="D729" s="34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</row>
    <row r="730" spans="1:28" ht="13.5" customHeight="1">
      <c r="A730" s="33"/>
      <c r="B730" s="38"/>
      <c r="C730" s="33"/>
      <c r="D730" s="34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</row>
    <row r="731" spans="1:28" ht="13.5" customHeight="1">
      <c r="A731" s="33"/>
      <c r="B731" s="38"/>
      <c r="C731" s="33"/>
      <c r="D731" s="34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</row>
    <row r="732" spans="1:28" ht="13.5" customHeight="1">
      <c r="A732" s="33"/>
      <c r="B732" s="38"/>
      <c r="C732" s="33"/>
      <c r="D732" s="34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</row>
    <row r="733" spans="1:28" ht="13.5" customHeight="1">
      <c r="A733" s="33"/>
      <c r="B733" s="38"/>
      <c r="C733" s="33"/>
      <c r="D733" s="34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</row>
    <row r="734" spans="1:28" ht="13.5" customHeight="1">
      <c r="A734" s="33"/>
      <c r="B734" s="38"/>
      <c r="C734" s="33"/>
      <c r="D734" s="34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</row>
    <row r="735" spans="1:28" ht="13.5" customHeight="1">
      <c r="A735" s="33"/>
      <c r="B735" s="38"/>
      <c r="C735" s="33"/>
      <c r="D735" s="34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</row>
    <row r="736" spans="1:28" ht="13.5" customHeight="1">
      <c r="A736" s="33"/>
      <c r="B736" s="38"/>
      <c r="C736" s="33"/>
      <c r="D736" s="34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</row>
    <row r="737" spans="1:28" ht="13.5" customHeight="1">
      <c r="A737" s="33"/>
      <c r="B737" s="38"/>
      <c r="C737" s="33"/>
      <c r="D737" s="34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</row>
    <row r="738" spans="1:28" ht="13.5" customHeight="1">
      <c r="A738" s="33"/>
      <c r="B738" s="38"/>
      <c r="C738" s="33"/>
      <c r="D738" s="34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</row>
    <row r="739" spans="1:28" ht="13.5" customHeight="1">
      <c r="A739" s="33"/>
      <c r="B739" s="38"/>
      <c r="C739" s="33"/>
      <c r="D739" s="34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</row>
    <row r="740" spans="1:28" ht="13.5" customHeight="1">
      <c r="A740" s="33"/>
      <c r="B740" s="38"/>
      <c r="C740" s="33"/>
      <c r="D740" s="34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</row>
    <row r="741" spans="1:28" ht="13.5" customHeight="1">
      <c r="A741" s="33"/>
      <c r="B741" s="38"/>
      <c r="C741" s="33"/>
      <c r="D741" s="34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</row>
    <row r="742" spans="1:28" ht="13.5" customHeight="1">
      <c r="A742" s="33"/>
      <c r="B742" s="38"/>
      <c r="C742" s="33"/>
      <c r="D742" s="34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</row>
    <row r="743" spans="1:28" ht="13.5" customHeight="1">
      <c r="A743" s="33"/>
      <c r="B743" s="38"/>
      <c r="C743" s="33"/>
      <c r="D743" s="34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</row>
    <row r="744" spans="1:28" ht="13.5" customHeight="1">
      <c r="A744" s="33"/>
      <c r="B744" s="38"/>
      <c r="C744" s="33"/>
      <c r="D744" s="34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</row>
    <row r="745" spans="1:28" ht="13.5" customHeight="1">
      <c r="A745" s="33"/>
      <c r="B745" s="38"/>
      <c r="C745" s="33"/>
      <c r="D745" s="34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</row>
    <row r="746" spans="1:28" ht="13.5" customHeight="1">
      <c r="A746" s="33"/>
      <c r="B746" s="38"/>
      <c r="C746" s="33"/>
      <c r="D746" s="34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</row>
    <row r="747" spans="1:28" ht="13.5" customHeight="1">
      <c r="A747" s="33"/>
      <c r="B747" s="38"/>
      <c r="C747" s="33"/>
      <c r="D747" s="34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</row>
    <row r="748" spans="1:28" ht="13.5" customHeight="1">
      <c r="A748" s="33"/>
      <c r="B748" s="38"/>
      <c r="C748" s="33"/>
      <c r="D748" s="34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</row>
    <row r="749" spans="1:28" ht="13.5" customHeight="1">
      <c r="A749" s="33"/>
      <c r="B749" s="38"/>
      <c r="C749" s="33"/>
      <c r="D749" s="34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</row>
    <row r="750" spans="1:28" ht="13.5" customHeight="1">
      <c r="A750" s="33"/>
      <c r="B750" s="38"/>
      <c r="C750" s="33"/>
      <c r="D750" s="34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</row>
    <row r="751" spans="1:28" ht="13.5" customHeight="1">
      <c r="A751" s="33"/>
      <c r="B751" s="38"/>
      <c r="C751" s="33"/>
      <c r="D751" s="34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</row>
    <row r="752" spans="1:28" ht="13.5" customHeight="1">
      <c r="A752" s="33"/>
      <c r="B752" s="38"/>
      <c r="C752" s="33"/>
      <c r="D752" s="34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</row>
    <row r="753" spans="1:28" ht="13.5" customHeight="1">
      <c r="A753" s="33"/>
      <c r="B753" s="38"/>
      <c r="C753" s="33"/>
      <c r="D753" s="34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</row>
    <row r="754" spans="1:28" ht="13.5" customHeight="1">
      <c r="A754" s="33"/>
      <c r="B754" s="38"/>
      <c r="C754" s="33"/>
      <c r="D754" s="34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</row>
    <row r="755" spans="1:28" ht="13.5" customHeight="1">
      <c r="A755" s="33"/>
      <c r="B755" s="38"/>
      <c r="C755" s="33"/>
      <c r="D755" s="34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</row>
    <row r="756" spans="1:28" ht="13.5" customHeight="1">
      <c r="A756" s="33"/>
      <c r="B756" s="38"/>
      <c r="C756" s="33"/>
      <c r="D756" s="34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</row>
    <row r="757" spans="1:28" ht="13.5" customHeight="1">
      <c r="A757" s="33"/>
      <c r="B757" s="38"/>
      <c r="C757" s="33"/>
      <c r="D757" s="34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</row>
    <row r="758" spans="1:28" ht="13.5" customHeight="1">
      <c r="A758" s="33"/>
      <c r="B758" s="38"/>
      <c r="C758" s="33"/>
      <c r="D758" s="34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</row>
    <row r="759" spans="1:28" ht="13.5" customHeight="1">
      <c r="A759" s="33"/>
      <c r="B759" s="38"/>
      <c r="C759" s="33"/>
      <c r="D759" s="34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</row>
    <row r="760" spans="1:28" ht="13.5" customHeight="1">
      <c r="A760" s="33"/>
      <c r="B760" s="38"/>
      <c r="C760" s="33"/>
      <c r="D760" s="34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</row>
    <row r="761" spans="1:28" ht="13.5" customHeight="1">
      <c r="A761" s="33"/>
      <c r="B761" s="38"/>
      <c r="C761" s="33"/>
      <c r="D761" s="34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</row>
    <row r="762" spans="1:28" ht="13.5" customHeight="1">
      <c r="A762" s="33"/>
      <c r="B762" s="38"/>
      <c r="C762" s="33"/>
      <c r="D762" s="34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</row>
    <row r="763" spans="1:28" ht="13.5" customHeight="1">
      <c r="A763" s="33"/>
      <c r="B763" s="38"/>
      <c r="C763" s="33"/>
      <c r="D763" s="34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</row>
    <row r="764" spans="1:28" ht="13.5" customHeight="1">
      <c r="A764" s="33"/>
      <c r="B764" s="38"/>
      <c r="C764" s="33"/>
      <c r="D764" s="34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</row>
    <row r="765" spans="1:28" ht="13.5" customHeight="1">
      <c r="A765" s="33"/>
      <c r="B765" s="38"/>
      <c r="C765" s="33"/>
      <c r="D765" s="34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</row>
    <row r="766" spans="1:28" ht="13.5" customHeight="1">
      <c r="A766" s="33"/>
      <c r="B766" s="38"/>
      <c r="C766" s="33"/>
      <c r="D766" s="34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</row>
    <row r="767" spans="1:28" ht="13.5" customHeight="1">
      <c r="A767" s="33"/>
      <c r="B767" s="38"/>
      <c r="C767" s="33"/>
      <c r="D767" s="34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</row>
    <row r="768" spans="1:28" ht="13.5" customHeight="1">
      <c r="A768" s="33"/>
      <c r="B768" s="38"/>
      <c r="C768" s="33"/>
      <c r="D768" s="34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</row>
    <row r="769" spans="1:28" ht="13.5" customHeight="1">
      <c r="A769" s="33"/>
      <c r="B769" s="38"/>
      <c r="C769" s="33"/>
      <c r="D769" s="34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</row>
    <row r="770" spans="1:28" ht="13.5" customHeight="1">
      <c r="A770" s="33"/>
      <c r="B770" s="38"/>
      <c r="C770" s="33"/>
      <c r="D770" s="34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</row>
    <row r="771" spans="1:28" ht="13.5" customHeight="1">
      <c r="A771" s="33"/>
      <c r="B771" s="38"/>
      <c r="C771" s="33"/>
      <c r="D771" s="34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</row>
    <row r="772" spans="1:28" ht="13.5" customHeight="1">
      <c r="A772" s="33"/>
      <c r="B772" s="38"/>
      <c r="C772" s="33"/>
      <c r="D772" s="34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</row>
    <row r="773" spans="1:28" ht="13.5" customHeight="1">
      <c r="A773" s="33"/>
      <c r="B773" s="38"/>
      <c r="C773" s="33"/>
      <c r="D773" s="34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</row>
    <row r="774" spans="1:28" ht="13.5" customHeight="1">
      <c r="A774" s="33"/>
      <c r="B774" s="38"/>
      <c r="C774" s="33"/>
      <c r="D774" s="34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</row>
    <row r="775" spans="1:28" ht="13.5" customHeight="1">
      <c r="A775" s="33"/>
      <c r="B775" s="38"/>
      <c r="C775" s="33"/>
      <c r="D775" s="34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</row>
    <row r="776" spans="1:28" ht="13.5" customHeight="1">
      <c r="A776" s="33"/>
      <c r="B776" s="38"/>
      <c r="C776" s="33"/>
      <c r="D776" s="34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</row>
    <row r="777" spans="1:28" ht="13.5" customHeight="1">
      <c r="A777" s="33"/>
      <c r="B777" s="38"/>
      <c r="C777" s="33"/>
      <c r="D777" s="34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</row>
    <row r="778" spans="1:28" ht="13.5" customHeight="1">
      <c r="A778" s="33"/>
      <c r="B778" s="38"/>
      <c r="C778" s="33"/>
      <c r="D778" s="34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</row>
    <row r="779" spans="1:28" ht="13.5" customHeight="1">
      <c r="A779" s="33"/>
      <c r="B779" s="38"/>
      <c r="C779" s="33"/>
      <c r="D779" s="34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</row>
    <row r="780" spans="1:28" ht="13.5" customHeight="1">
      <c r="A780" s="33"/>
      <c r="B780" s="38"/>
      <c r="C780" s="33"/>
      <c r="D780" s="34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</row>
    <row r="781" spans="1:28" ht="13.5" customHeight="1">
      <c r="A781" s="33"/>
      <c r="B781" s="38"/>
      <c r="C781" s="33"/>
      <c r="D781" s="34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</row>
    <row r="782" spans="1:28" ht="13.5" customHeight="1">
      <c r="A782" s="33"/>
      <c r="B782" s="38"/>
      <c r="C782" s="33"/>
      <c r="D782" s="34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</row>
    <row r="783" spans="1:28" ht="13.5" customHeight="1">
      <c r="A783" s="33"/>
      <c r="B783" s="38"/>
      <c r="C783" s="33"/>
      <c r="D783" s="34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</row>
    <row r="784" spans="1:28" ht="13.5" customHeight="1">
      <c r="A784" s="33"/>
      <c r="B784" s="38"/>
      <c r="C784" s="33"/>
      <c r="D784" s="34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</row>
    <row r="785" spans="1:28" ht="13.5" customHeight="1">
      <c r="A785" s="33"/>
      <c r="B785" s="38"/>
      <c r="C785" s="33"/>
      <c r="D785" s="34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</row>
    <row r="786" spans="1:28" ht="13.5" customHeight="1">
      <c r="A786" s="33"/>
      <c r="B786" s="38"/>
      <c r="C786" s="33"/>
      <c r="D786" s="34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</row>
    <row r="787" spans="1:28" ht="13.5" customHeight="1">
      <c r="A787" s="33"/>
      <c r="B787" s="38"/>
      <c r="C787" s="33"/>
      <c r="D787" s="34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</row>
    <row r="788" spans="1:28" ht="13.5" customHeight="1">
      <c r="A788" s="33"/>
      <c r="B788" s="38"/>
      <c r="C788" s="33"/>
      <c r="D788" s="34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</row>
    <row r="789" spans="1:28" ht="13.5" customHeight="1">
      <c r="A789" s="33"/>
      <c r="B789" s="38"/>
      <c r="C789" s="33"/>
      <c r="D789" s="34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</row>
    <row r="790" spans="1:28" ht="13.5" customHeight="1">
      <c r="A790" s="33"/>
      <c r="B790" s="38"/>
      <c r="C790" s="33"/>
      <c r="D790" s="34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</row>
    <row r="791" spans="1:28" ht="13.5" customHeight="1">
      <c r="A791" s="33"/>
      <c r="B791" s="38"/>
      <c r="C791" s="33"/>
      <c r="D791" s="34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</row>
    <row r="792" spans="1:28" ht="13.5" customHeight="1">
      <c r="A792" s="33"/>
      <c r="B792" s="38"/>
      <c r="C792" s="33"/>
      <c r="D792" s="34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</row>
    <row r="793" spans="1:28" ht="13.5" customHeight="1">
      <c r="A793" s="33"/>
      <c r="B793" s="38"/>
      <c r="C793" s="33"/>
      <c r="D793" s="34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</row>
    <row r="794" spans="1:28" ht="13.5" customHeight="1">
      <c r="A794" s="33"/>
      <c r="B794" s="38"/>
      <c r="C794" s="33"/>
      <c r="D794" s="34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</row>
    <row r="795" spans="1:28" ht="13.5" customHeight="1">
      <c r="A795" s="33"/>
      <c r="B795" s="38"/>
      <c r="C795" s="33"/>
      <c r="D795" s="34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</row>
    <row r="796" spans="1:28" ht="13.5" customHeight="1">
      <c r="A796" s="33"/>
      <c r="B796" s="38"/>
      <c r="C796" s="33"/>
      <c r="D796" s="34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</row>
    <row r="797" spans="1:28" ht="13.5" customHeight="1">
      <c r="A797" s="33"/>
      <c r="B797" s="38"/>
      <c r="C797" s="33"/>
      <c r="D797" s="34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</row>
    <row r="798" spans="1:28" ht="13.5" customHeight="1">
      <c r="A798" s="33"/>
      <c r="B798" s="38"/>
      <c r="C798" s="33"/>
      <c r="D798" s="34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</row>
    <row r="799" spans="1:28" ht="13.5" customHeight="1">
      <c r="A799" s="33"/>
      <c r="B799" s="38"/>
      <c r="C799" s="33"/>
      <c r="D799" s="34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</row>
    <row r="800" spans="1:28" ht="13.5" customHeight="1">
      <c r="A800" s="33"/>
      <c r="B800" s="38"/>
      <c r="C800" s="33"/>
      <c r="D800" s="34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</row>
    <row r="801" spans="1:28" ht="13.5" customHeight="1">
      <c r="A801" s="33"/>
      <c r="B801" s="38"/>
      <c r="C801" s="33"/>
      <c r="D801" s="34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</row>
    <row r="802" spans="1:28" ht="13.5" customHeight="1">
      <c r="A802" s="33"/>
      <c r="B802" s="38"/>
      <c r="C802" s="33"/>
      <c r="D802" s="34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</row>
    <row r="803" spans="1:28" ht="13.5" customHeight="1">
      <c r="A803" s="33"/>
      <c r="B803" s="38"/>
      <c r="C803" s="33"/>
      <c r="D803" s="34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</row>
    <row r="804" spans="1:28" ht="13.5" customHeight="1">
      <c r="A804" s="33"/>
      <c r="B804" s="38"/>
      <c r="C804" s="33"/>
      <c r="D804" s="34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</row>
    <row r="805" spans="1:28" ht="13.5" customHeight="1">
      <c r="A805" s="33"/>
      <c r="B805" s="38"/>
      <c r="C805" s="33"/>
      <c r="D805" s="34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</row>
    <row r="806" spans="1:28" ht="13.5" customHeight="1">
      <c r="A806" s="33"/>
      <c r="B806" s="38"/>
      <c r="C806" s="33"/>
      <c r="D806" s="34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</row>
    <row r="807" spans="1:28" ht="13.5" customHeight="1">
      <c r="A807" s="33"/>
      <c r="B807" s="38"/>
      <c r="C807" s="33"/>
      <c r="D807" s="34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</row>
    <row r="808" spans="1:28" ht="13.5" customHeight="1">
      <c r="A808" s="33"/>
      <c r="B808" s="38"/>
      <c r="C808" s="33"/>
      <c r="D808" s="34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</row>
    <row r="809" spans="1:28" ht="13.5" customHeight="1">
      <c r="A809" s="33"/>
      <c r="B809" s="38"/>
      <c r="C809" s="33"/>
      <c r="D809" s="34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</row>
    <row r="810" spans="1:28" ht="13.5" customHeight="1">
      <c r="A810" s="33"/>
      <c r="B810" s="38"/>
      <c r="C810" s="33"/>
      <c r="D810" s="34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</row>
    <row r="811" spans="1:28" ht="13.5" customHeight="1">
      <c r="A811" s="33"/>
      <c r="B811" s="38"/>
      <c r="C811" s="33"/>
      <c r="D811" s="34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</row>
    <row r="812" spans="1:28" ht="13.5" customHeight="1">
      <c r="A812" s="33"/>
      <c r="B812" s="38"/>
      <c r="C812" s="33"/>
      <c r="D812" s="34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</row>
    <row r="813" spans="1:28" ht="13.5" customHeight="1">
      <c r="A813" s="33"/>
      <c r="B813" s="38"/>
      <c r="C813" s="33"/>
      <c r="D813" s="34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</row>
    <row r="814" spans="1:28" ht="13.5" customHeight="1">
      <c r="A814" s="33"/>
      <c r="B814" s="38"/>
      <c r="C814" s="33"/>
      <c r="D814" s="34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</row>
    <row r="815" spans="1:28" ht="13.5" customHeight="1">
      <c r="A815" s="33"/>
      <c r="B815" s="38"/>
      <c r="C815" s="33"/>
      <c r="D815" s="34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</row>
    <row r="816" spans="1:28" ht="13.5" customHeight="1">
      <c r="A816" s="33"/>
      <c r="B816" s="38"/>
      <c r="C816" s="33"/>
      <c r="D816" s="34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</row>
    <row r="817" spans="1:28" ht="13.5" customHeight="1">
      <c r="A817" s="33"/>
      <c r="B817" s="38"/>
      <c r="C817" s="33"/>
      <c r="D817" s="34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</row>
    <row r="818" spans="1:28" ht="13.5" customHeight="1">
      <c r="A818" s="33"/>
      <c r="B818" s="38"/>
      <c r="C818" s="33"/>
      <c r="D818" s="34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</row>
    <row r="819" spans="1:28" ht="13.5" customHeight="1">
      <c r="A819" s="33"/>
      <c r="B819" s="38"/>
      <c r="C819" s="33"/>
      <c r="D819" s="34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</row>
    <row r="820" spans="1:28" ht="13.5" customHeight="1">
      <c r="A820" s="33"/>
      <c r="B820" s="38"/>
      <c r="C820" s="33"/>
      <c r="D820" s="34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</row>
    <row r="821" spans="1:28" ht="13.5" customHeight="1">
      <c r="A821" s="33"/>
      <c r="B821" s="38"/>
      <c r="C821" s="33"/>
      <c r="D821" s="34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</row>
    <row r="822" spans="1:28" ht="13.5" customHeight="1">
      <c r="A822" s="33"/>
      <c r="B822" s="38"/>
      <c r="C822" s="33"/>
      <c r="D822" s="34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</row>
    <row r="823" spans="1:28" ht="13.5" customHeight="1">
      <c r="A823" s="33"/>
      <c r="B823" s="38"/>
      <c r="C823" s="33"/>
      <c r="D823" s="34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</row>
    <row r="824" spans="1:28" ht="13.5" customHeight="1">
      <c r="A824" s="33"/>
      <c r="B824" s="38"/>
      <c r="C824" s="33"/>
      <c r="D824" s="34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</row>
    <row r="825" spans="1:28" ht="13.5" customHeight="1">
      <c r="A825" s="33"/>
      <c r="B825" s="38"/>
      <c r="C825" s="33"/>
      <c r="D825" s="34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</row>
    <row r="826" spans="1:28" ht="13.5" customHeight="1">
      <c r="A826" s="33"/>
      <c r="B826" s="38"/>
      <c r="C826" s="33"/>
      <c r="D826" s="34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</row>
    <row r="827" spans="1:28" ht="13.5" customHeight="1">
      <c r="A827" s="33"/>
      <c r="B827" s="38"/>
      <c r="C827" s="33"/>
      <c r="D827" s="34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</row>
    <row r="828" spans="1:28" ht="13.5" customHeight="1">
      <c r="A828" s="33"/>
      <c r="B828" s="38"/>
      <c r="C828" s="33"/>
      <c r="D828" s="34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</row>
    <row r="829" spans="1:28" ht="13.5" customHeight="1">
      <c r="A829" s="33"/>
      <c r="B829" s="38"/>
      <c r="C829" s="33"/>
      <c r="D829" s="34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</row>
    <row r="830" spans="1:28" ht="13.5" customHeight="1">
      <c r="A830" s="33"/>
      <c r="B830" s="38"/>
      <c r="C830" s="33"/>
      <c r="D830" s="34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</row>
    <row r="831" spans="1:28" ht="13.5" customHeight="1">
      <c r="A831" s="33"/>
      <c r="B831" s="38"/>
      <c r="C831" s="33"/>
      <c r="D831" s="34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</row>
    <row r="832" spans="1:28" ht="13.5" customHeight="1">
      <c r="A832" s="33"/>
      <c r="B832" s="38"/>
      <c r="C832" s="33"/>
      <c r="D832" s="34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</row>
    <row r="833" spans="1:28" ht="13.5" customHeight="1">
      <c r="A833" s="33"/>
      <c r="B833" s="38"/>
      <c r="C833" s="33"/>
      <c r="D833" s="34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</row>
    <row r="834" spans="1:28" ht="13.5" customHeight="1">
      <c r="A834" s="33"/>
      <c r="B834" s="38"/>
      <c r="C834" s="33"/>
      <c r="D834" s="34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</row>
    <row r="835" spans="1:28" ht="13.5" customHeight="1">
      <c r="A835" s="33"/>
      <c r="B835" s="38"/>
      <c r="C835" s="33"/>
      <c r="D835" s="34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</row>
    <row r="836" spans="1:28" ht="13.5" customHeight="1">
      <c r="A836" s="33"/>
      <c r="B836" s="38"/>
      <c r="C836" s="33"/>
      <c r="D836" s="34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</row>
    <row r="837" spans="1:28" ht="13.5" customHeight="1">
      <c r="A837" s="33"/>
      <c r="B837" s="38"/>
      <c r="C837" s="33"/>
      <c r="D837" s="34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</row>
    <row r="838" spans="1:28" ht="13.5" customHeight="1">
      <c r="A838" s="33"/>
      <c r="B838" s="38"/>
      <c r="C838" s="33"/>
      <c r="D838" s="34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</row>
    <row r="839" spans="1:28" ht="13.5" customHeight="1">
      <c r="A839" s="33"/>
      <c r="B839" s="38"/>
      <c r="C839" s="33"/>
      <c r="D839" s="34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</row>
    <row r="840" spans="1:28" ht="13.5" customHeight="1">
      <c r="A840" s="33"/>
      <c r="B840" s="38"/>
      <c r="C840" s="33"/>
      <c r="D840" s="34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</row>
    <row r="841" spans="1:28" ht="13.5" customHeight="1">
      <c r="A841" s="33"/>
      <c r="B841" s="38"/>
      <c r="C841" s="33"/>
      <c r="D841" s="34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</row>
    <row r="842" spans="1:28" ht="13.5" customHeight="1">
      <c r="A842" s="33"/>
      <c r="B842" s="38"/>
      <c r="C842" s="33"/>
      <c r="D842" s="34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</row>
    <row r="843" spans="1:28" ht="13.5" customHeight="1">
      <c r="A843" s="33"/>
      <c r="B843" s="38"/>
      <c r="C843" s="33"/>
      <c r="D843" s="34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</row>
    <row r="844" spans="1:28" ht="13.5" customHeight="1">
      <c r="A844" s="33"/>
      <c r="B844" s="38"/>
      <c r="C844" s="33"/>
      <c r="D844" s="34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</row>
    <row r="845" spans="1:28" ht="13.5" customHeight="1">
      <c r="A845" s="33"/>
      <c r="B845" s="38"/>
      <c r="C845" s="33"/>
      <c r="D845" s="34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</row>
    <row r="846" spans="1:28" ht="13.5" customHeight="1">
      <c r="A846" s="33"/>
      <c r="B846" s="38"/>
      <c r="C846" s="33"/>
      <c r="D846" s="34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</row>
    <row r="847" spans="1:28" ht="13.5" customHeight="1">
      <c r="A847" s="33"/>
      <c r="B847" s="38"/>
      <c r="C847" s="33"/>
      <c r="D847" s="34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</row>
    <row r="848" spans="1:28" ht="13.5" customHeight="1">
      <c r="A848" s="33"/>
      <c r="B848" s="38"/>
      <c r="C848" s="33"/>
      <c r="D848" s="34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</row>
    <row r="849" spans="1:28" ht="13.5" customHeight="1">
      <c r="A849" s="33"/>
      <c r="B849" s="38"/>
      <c r="C849" s="33"/>
      <c r="D849" s="34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</row>
    <row r="850" spans="1:28" ht="13.5" customHeight="1">
      <c r="A850" s="33"/>
      <c r="B850" s="38"/>
      <c r="C850" s="33"/>
      <c r="D850" s="34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</row>
    <row r="851" spans="1:28" ht="13.5" customHeight="1">
      <c r="A851" s="33"/>
      <c r="B851" s="38"/>
      <c r="C851" s="33"/>
      <c r="D851" s="34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</row>
    <row r="852" spans="1:28" ht="13.5" customHeight="1">
      <c r="A852" s="33"/>
      <c r="B852" s="38"/>
      <c r="C852" s="33"/>
      <c r="D852" s="34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</row>
    <row r="853" spans="1:28" ht="13.5" customHeight="1">
      <c r="A853" s="33"/>
      <c r="B853" s="38"/>
      <c r="C853" s="33"/>
      <c r="D853" s="34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</row>
    <row r="854" spans="1:28" ht="13.5" customHeight="1">
      <c r="A854" s="33"/>
      <c r="B854" s="38"/>
      <c r="C854" s="33"/>
      <c r="D854" s="34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</row>
    <row r="855" spans="1:28" ht="13.5" customHeight="1">
      <c r="A855" s="33"/>
      <c r="B855" s="38"/>
      <c r="C855" s="33"/>
      <c r="D855" s="34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</row>
    <row r="856" spans="1:28" ht="13.5" customHeight="1">
      <c r="A856" s="33"/>
      <c r="B856" s="38"/>
      <c r="C856" s="33"/>
      <c r="D856" s="34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</row>
    <row r="857" spans="1:28" ht="13.5" customHeight="1">
      <c r="A857" s="33"/>
      <c r="B857" s="38"/>
      <c r="C857" s="33"/>
      <c r="D857" s="34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</row>
    <row r="858" spans="1:28" ht="13.5" customHeight="1">
      <c r="A858" s="33"/>
      <c r="B858" s="38"/>
      <c r="C858" s="33"/>
      <c r="D858" s="34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</row>
    <row r="859" spans="1:28" ht="13.5" customHeight="1">
      <c r="A859" s="33"/>
      <c r="B859" s="38"/>
      <c r="C859" s="33"/>
      <c r="D859" s="34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</row>
    <row r="860" spans="1:28" ht="13.5" customHeight="1">
      <c r="A860" s="33"/>
      <c r="B860" s="38"/>
      <c r="C860" s="33"/>
      <c r="D860" s="34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</row>
    <row r="861" spans="1:28" ht="13.5" customHeight="1">
      <c r="A861" s="33"/>
      <c r="B861" s="38"/>
      <c r="C861" s="33"/>
      <c r="D861" s="34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</row>
    <row r="862" spans="1:28" ht="13.5" customHeight="1">
      <c r="A862" s="33"/>
      <c r="B862" s="38"/>
      <c r="C862" s="33"/>
      <c r="D862" s="34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</row>
    <row r="863" spans="1:28" ht="13.5" customHeight="1">
      <c r="A863" s="33"/>
      <c r="B863" s="38"/>
      <c r="C863" s="33"/>
      <c r="D863" s="34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</row>
    <row r="864" spans="1:28" ht="13.5" customHeight="1">
      <c r="A864" s="33"/>
      <c r="B864" s="38"/>
      <c r="C864" s="33"/>
      <c r="D864" s="34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</row>
    <row r="865" spans="1:28" ht="13.5" customHeight="1">
      <c r="A865" s="33"/>
      <c r="B865" s="38"/>
      <c r="C865" s="33"/>
      <c r="D865" s="34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</row>
    <row r="866" spans="1:28" ht="13.5" customHeight="1">
      <c r="A866" s="33"/>
      <c r="B866" s="38"/>
      <c r="C866" s="33"/>
      <c r="D866" s="34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</row>
    <row r="867" spans="1:28" ht="13.5" customHeight="1">
      <c r="A867" s="33"/>
      <c r="B867" s="38"/>
      <c r="C867" s="33"/>
      <c r="D867" s="34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</row>
    <row r="868" spans="1:28" ht="13.5" customHeight="1">
      <c r="A868" s="33"/>
      <c r="B868" s="38"/>
      <c r="C868" s="33"/>
      <c r="D868" s="34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</row>
    <row r="869" spans="1:28" ht="13.5" customHeight="1">
      <c r="A869" s="33"/>
      <c r="B869" s="38"/>
      <c r="C869" s="33"/>
      <c r="D869" s="34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</row>
    <row r="870" spans="1:28" ht="13.5" customHeight="1">
      <c r="A870" s="33"/>
      <c r="B870" s="38"/>
      <c r="C870" s="33"/>
      <c r="D870" s="34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</row>
    <row r="871" spans="1:28" ht="13.5" customHeight="1">
      <c r="A871" s="33"/>
      <c r="B871" s="38"/>
      <c r="C871" s="33"/>
      <c r="D871" s="34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</row>
    <row r="872" spans="1:28" ht="13.5" customHeight="1">
      <c r="A872" s="33"/>
      <c r="B872" s="38"/>
      <c r="C872" s="33"/>
      <c r="D872" s="34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</row>
    <row r="873" spans="1:28" ht="13.5" customHeight="1">
      <c r="A873" s="33"/>
      <c r="B873" s="38"/>
      <c r="C873" s="33"/>
      <c r="D873" s="34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</row>
    <row r="874" spans="1:28" ht="13.5" customHeight="1">
      <c r="A874" s="33"/>
      <c r="B874" s="38"/>
      <c r="C874" s="33"/>
      <c r="D874" s="34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</row>
    <row r="875" spans="1:28" ht="13.5" customHeight="1">
      <c r="A875" s="33"/>
      <c r="B875" s="38"/>
      <c r="C875" s="33"/>
      <c r="D875" s="34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</row>
    <row r="876" spans="1:28" ht="13.5" customHeight="1">
      <c r="A876" s="33"/>
      <c r="B876" s="38"/>
      <c r="C876" s="33"/>
      <c r="D876" s="34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</row>
    <row r="877" spans="1:28" ht="13.5" customHeight="1">
      <c r="A877" s="33"/>
      <c r="B877" s="38"/>
      <c r="C877" s="33"/>
      <c r="D877" s="34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</row>
    <row r="878" spans="1:28" ht="13.5" customHeight="1">
      <c r="A878" s="33"/>
      <c r="B878" s="38"/>
      <c r="C878" s="33"/>
      <c r="D878" s="34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</row>
    <row r="879" spans="1:28" ht="13.5" customHeight="1">
      <c r="A879" s="33"/>
      <c r="B879" s="38"/>
      <c r="C879" s="33"/>
      <c r="D879" s="34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</row>
    <row r="880" spans="1:28" ht="13.5" customHeight="1">
      <c r="A880" s="33"/>
      <c r="B880" s="38"/>
      <c r="C880" s="33"/>
      <c r="D880" s="34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</row>
    <row r="881" spans="1:28" ht="13.5" customHeight="1">
      <c r="A881" s="33"/>
      <c r="B881" s="38"/>
      <c r="C881" s="33"/>
      <c r="D881" s="34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</row>
    <row r="882" spans="1:28" ht="13.5" customHeight="1">
      <c r="A882" s="33"/>
      <c r="B882" s="38"/>
      <c r="C882" s="33"/>
      <c r="D882" s="34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</row>
    <row r="883" spans="1:28" ht="13.5" customHeight="1">
      <c r="A883" s="33"/>
      <c r="B883" s="38"/>
      <c r="C883" s="33"/>
      <c r="D883" s="34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</row>
    <row r="884" spans="1:28" ht="13.5" customHeight="1">
      <c r="A884" s="33"/>
      <c r="B884" s="38"/>
      <c r="C884" s="33"/>
      <c r="D884" s="34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</row>
    <row r="885" spans="1:28" ht="13.5" customHeight="1">
      <c r="A885" s="33"/>
      <c r="B885" s="38"/>
      <c r="C885" s="33"/>
      <c r="D885" s="34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</row>
    <row r="886" spans="1:28" ht="13.5" customHeight="1">
      <c r="A886" s="33"/>
      <c r="B886" s="38"/>
      <c r="C886" s="33"/>
      <c r="D886" s="34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</row>
    <row r="887" spans="1:28" ht="13.5" customHeight="1">
      <c r="A887" s="33"/>
      <c r="B887" s="38"/>
      <c r="C887" s="33"/>
      <c r="D887" s="34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</row>
    <row r="888" spans="1:28" ht="13.5" customHeight="1">
      <c r="A888" s="33"/>
      <c r="B888" s="38"/>
      <c r="C888" s="33"/>
      <c r="D888" s="34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</row>
    <row r="889" spans="1:28" ht="13.5" customHeight="1">
      <c r="A889" s="33"/>
      <c r="B889" s="38"/>
      <c r="C889" s="33"/>
      <c r="D889" s="34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</row>
    <row r="890" spans="1:28" ht="13.5" customHeight="1">
      <c r="A890" s="33"/>
      <c r="B890" s="38"/>
      <c r="C890" s="33"/>
      <c r="D890" s="34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</row>
    <row r="891" spans="1:28" ht="13.5" customHeight="1">
      <c r="A891" s="33"/>
      <c r="B891" s="38"/>
      <c r="C891" s="33"/>
      <c r="D891" s="34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</row>
    <row r="892" spans="1:28" ht="13.5" customHeight="1">
      <c r="A892" s="33"/>
      <c r="B892" s="38"/>
      <c r="C892" s="33"/>
      <c r="D892" s="34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</row>
    <row r="893" spans="1:28" ht="13.5" customHeight="1">
      <c r="A893" s="33"/>
      <c r="B893" s="38"/>
      <c r="C893" s="33"/>
      <c r="D893" s="34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</row>
    <row r="894" spans="1:28" ht="13.5" customHeight="1">
      <c r="A894" s="33"/>
      <c r="B894" s="38"/>
      <c r="C894" s="33"/>
      <c r="D894" s="34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</row>
    <row r="895" spans="1:28" ht="13.5" customHeight="1">
      <c r="A895" s="33"/>
      <c r="B895" s="38"/>
      <c r="C895" s="33"/>
      <c r="D895" s="34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</row>
    <row r="896" spans="1:28" ht="13.5" customHeight="1">
      <c r="A896" s="33"/>
      <c r="B896" s="38"/>
      <c r="C896" s="33"/>
      <c r="D896" s="34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</row>
    <row r="897" spans="1:28" ht="13.5" customHeight="1">
      <c r="A897" s="33"/>
      <c r="B897" s="38"/>
      <c r="C897" s="33"/>
      <c r="D897" s="34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</row>
    <row r="898" spans="1:28" ht="13.5" customHeight="1">
      <c r="A898" s="33"/>
      <c r="B898" s="38"/>
      <c r="C898" s="33"/>
      <c r="D898" s="34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</row>
    <row r="899" spans="1:28" ht="13.5" customHeight="1">
      <c r="A899" s="33"/>
      <c r="B899" s="38"/>
      <c r="C899" s="33"/>
      <c r="D899" s="34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</row>
    <row r="900" spans="1:28" ht="13.5" customHeight="1">
      <c r="A900" s="33"/>
      <c r="B900" s="38"/>
      <c r="C900" s="33"/>
      <c r="D900" s="34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</row>
    <row r="901" spans="1:28" ht="13.5" customHeight="1">
      <c r="A901" s="33"/>
      <c r="B901" s="38"/>
      <c r="C901" s="33"/>
      <c r="D901" s="34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</row>
    <row r="902" spans="1:28" ht="13.5" customHeight="1">
      <c r="A902" s="33"/>
      <c r="B902" s="38"/>
      <c r="C902" s="33"/>
      <c r="D902" s="34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</row>
    <row r="903" spans="1:28" ht="13.5" customHeight="1">
      <c r="A903" s="33"/>
      <c r="B903" s="38"/>
      <c r="C903" s="33"/>
      <c r="D903" s="34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</row>
    <row r="904" spans="1:28" ht="13.5" customHeight="1">
      <c r="A904" s="33"/>
      <c r="B904" s="38"/>
      <c r="C904" s="33"/>
      <c r="D904" s="34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</row>
    <row r="905" spans="1:28" ht="13.5" customHeight="1">
      <c r="A905" s="33"/>
      <c r="B905" s="38"/>
      <c r="C905" s="33"/>
      <c r="D905" s="34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</row>
    <row r="906" spans="1:28" ht="13.5" customHeight="1">
      <c r="A906" s="33"/>
      <c r="B906" s="38"/>
      <c r="C906" s="33"/>
      <c r="D906" s="34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</row>
    <row r="907" spans="1:28" ht="13.5" customHeight="1">
      <c r="A907" s="33"/>
      <c r="B907" s="38"/>
      <c r="C907" s="33"/>
      <c r="D907" s="34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</row>
    <row r="908" spans="1:28" ht="13.5" customHeight="1">
      <c r="A908" s="33"/>
      <c r="B908" s="38"/>
      <c r="C908" s="33"/>
      <c r="D908" s="34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</row>
    <row r="909" spans="1:28" ht="13.5" customHeight="1">
      <c r="A909" s="33"/>
      <c r="B909" s="38"/>
      <c r="C909" s="33"/>
      <c r="D909" s="34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</row>
    <row r="910" spans="1:28" ht="13.5" customHeight="1">
      <c r="A910" s="33"/>
      <c r="B910" s="38"/>
      <c r="C910" s="33"/>
      <c r="D910" s="34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</row>
    <row r="911" spans="1:28" ht="13.5" customHeight="1">
      <c r="A911" s="33"/>
      <c r="B911" s="38"/>
      <c r="C911" s="33"/>
      <c r="D911" s="34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</row>
    <row r="912" spans="1:28" ht="13.5" customHeight="1">
      <c r="A912" s="33"/>
      <c r="B912" s="38"/>
      <c r="C912" s="33"/>
      <c r="D912" s="34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</row>
    <row r="913" spans="1:28" ht="13.5" customHeight="1">
      <c r="A913" s="33"/>
      <c r="B913" s="38"/>
      <c r="C913" s="33"/>
      <c r="D913" s="34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</row>
    <row r="914" spans="1:28" ht="13.5" customHeight="1">
      <c r="A914" s="33"/>
      <c r="B914" s="38"/>
      <c r="C914" s="33"/>
      <c r="D914" s="34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</row>
    <row r="915" spans="1:28" ht="13.5" customHeight="1">
      <c r="A915" s="33"/>
      <c r="B915" s="38"/>
      <c r="C915" s="33"/>
      <c r="D915" s="34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</row>
    <row r="916" spans="1:28" ht="13.5" customHeight="1">
      <c r="A916" s="33"/>
      <c r="B916" s="38"/>
      <c r="C916" s="33"/>
      <c r="D916" s="34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</row>
    <row r="917" spans="1:28" ht="13.5" customHeight="1">
      <c r="A917" s="33"/>
      <c r="B917" s="38"/>
      <c r="C917" s="33"/>
      <c r="D917" s="34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</row>
    <row r="918" spans="1:28" ht="13.5" customHeight="1">
      <c r="A918" s="33"/>
      <c r="B918" s="38"/>
      <c r="C918" s="33"/>
      <c r="D918" s="34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</row>
    <row r="919" spans="1:28" ht="13.5" customHeight="1">
      <c r="A919" s="33"/>
      <c r="B919" s="38"/>
      <c r="C919" s="33"/>
      <c r="D919" s="34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</row>
    <row r="920" spans="1:28" ht="13.5" customHeight="1">
      <c r="A920" s="33"/>
      <c r="B920" s="38"/>
      <c r="C920" s="33"/>
      <c r="D920" s="34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</row>
    <row r="921" spans="1:28" ht="13.5" customHeight="1">
      <c r="A921" s="33"/>
      <c r="B921" s="38"/>
      <c r="C921" s="33"/>
      <c r="D921" s="34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</row>
    <row r="922" spans="1:28" ht="13.5" customHeight="1">
      <c r="A922" s="33"/>
      <c r="B922" s="38"/>
      <c r="C922" s="33"/>
      <c r="D922" s="34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</row>
    <row r="923" spans="1:28" ht="13.5" customHeight="1">
      <c r="A923" s="33"/>
      <c r="B923" s="38"/>
      <c r="C923" s="33"/>
      <c r="D923" s="34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</row>
    <row r="924" spans="1:28" ht="13.5" customHeight="1">
      <c r="A924" s="33"/>
      <c r="B924" s="38"/>
      <c r="C924" s="33"/>
      <c r="D924" s="34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</row>
    <row r="925" spans="1:28" ht="13.5" customHeight="1">
      <c r="A925" s="33"/>
      <c r="B925" s="38"/>
      <c r="C925" s="33"/>
      <c r="D925" s="34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</row>
    <row r="926" spans="1:28" ht="13.5" customHeight="1">
      <c r="A926" s="33"/>
      <c r="B926" s="38"/>
      <c r="C926" s="33"/>
      <c r="D926" s="34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</row>
    <row r="927" spans="1:28" ht="13.5" customHeight="1">
      <c r="A927" s="33"/>
      <c r="B927" s="38"/>
      <c r="C927" s="33"/>
      <c r="D927" s="34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</row>
    <row r="928" spans="1:28" ht="13.5" customHeight="1">
      <c r="A928" s="33"/>
      <c r="B928" s="38"/>
      <c r="C928" s="33"/>
      <c r="D928" s="34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</row>
    <row r="929" spans="1:28" ht="13.5" customHeight="1">
      <c r="A929" s="33"/>
      <c r="B929" s="38"/>
      <c r="C929" s="33"/>
      <c r="D929" s="34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</row>
    <row r="930" spans="1:28" ht="13.5" customHeight="1">
      <c r="A930" s="33"/>
      <c r="B930" s="38"/>
      <c r="C930" s="33"/>
      <c r="D930" s="34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</row>
    <row r="931" spans="1:28" ht="13.5" customHeight="1">
      <c r="A931" s="33"/>
      <c r="B931" s="38"/>
      <c r="C931" s="33"/>
      <c r="D931" s="34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</row>
    <row r="932" spans="1:28" ht="13.5" customHeight="1">
      <c r="A932" s="33"/>
      <c r="B932" s="38"/>
      <c r="C932" s="33"/>
      <c r="D932" s="34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</row>
    <row r="933" spans="1:28" ht="13.5" customHeight="1">
      <c r="A933" s="33"/>
      <c r="B933" s="38"/>
      <c r="C933" s="33"/>
      <c r="D933" s="34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</row>
    <row r="934" spans="1:28" ht="13.5" customHeight="1">
      <c r="A934" s="33"/>
      <c r="B934" s="38"/>
      <c r="C934" s="33"/>
      <c r="D934" s="34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</row>
    <row r="935" spans="1:28" ht="13.5" customHeight="1">
      <c r="A935" s="33"/>
      <c r="B935" s="38"/>
      <c r="C935" s="33"/>
      <c r="D935" s="34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</row>
    <row r="936" spans="1:28" ht="13.5" customHeight="1">
      <c r="A936" s="33"/>
      <c r="B936" s="38"/>
      <c r="C936" s="33"/>
      <c r="D936" s="34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</row>
    <row r="937" spans="1:28" ht="13.5" customHeight="1">
      <c r="A937" s="33"/>
      <c r="B937" s="38"/>
      <c r="C937" s="33"/>
      <c r="D937" s="34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</row>
    <row r="938" spans="1:28" ht="13.5" customHeight="1">
      <c r="A938" s="33"/>
      <c r="B938" s="38"/>
      <c r="C938" s="33"/>
      <c r="D938" s="34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</row>
    <row r="939" spans="1:28" ht="13.5" customHeight="1">
      <c r="A939" s="33"/>
      <c r="B939" s="38"/>
      <c r="C939" s="33"/>
      <c r="D939" s="34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</row>
    <row r="940" spans="1:28" ht="13.5" customHeight="1">
      <c r="A940" s="33"/>
      <c r="B940" s="38"/>
      <c r="C940" s="33"/>
      <c r="D940" s="34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</row>
    <row r="941" spans="1:28" ht="13.5" customHeight="1">
      <c r="A941" s="33"/>
      <c r="B941" s="38"/>
      <c r="C941" s="33"/>
      <c r="D941" s="34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</row>
    <row r="942" spans="1:28" ht="13.5" customHeight="1">
      <c r="A942" s="33"/>
      <c r="B942" s="38"/>
      <c r="C942" s="33"/>
      <c r="D942" s="34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</row>
    <row r="943" spans="1:28" ht="13.5" customHeight="1">
      <c r="A943" s="33"/>
      <c r="B943" s="38"/>
      <c r="C943" s="33"/>
      <c r="D943" s="34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</row>
    <row r="944" spans="1:28" ht="13.5" customHeight="1">
      <c r="A944" s="33"/>
      <c r="B944" s="38"/>
      <c r="C944" s="33"/>
      <c r="D944" s="34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</row>
    <row r="945" spans="1:28" ht="13.5" customHeight="1">
      <c r="A945" s="33"/>
      <c r="B945" s="38"/>
      <c r="C945" s="33"/>
      <c r="D945" s="34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</row>
    <row r="946" spans="1:28" ht="13.5" customHeight="1">
      <c r="A946" s="33"/>
      <c r="B946" s="38"/>
      <c r="C946" s="33"/>
      <c r="D946" s="34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</row>
    <row r="947" spans="1:28" ht="13.5" customHeight="1">
      <c r="A947" s="33"/>
      <c r="B947" s="38"/>
      <c r="C947" s="33"/>
      <c r="D947" s="34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</row>
    <row r="948" spans="1:28" ht="13.5" customHeight="1">
      <c r="A948" s="33"/>
      <c r="B948" s="38"/>
      <c r="C948" s="33"/>
      <c r="D948" s="34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</row>
    <row r="949" spans="1:28" ht="13.5" customHeight="1">
      <c r="A949" s="33"/>
      <c r="B949" s="38"/>
      <c r="C949" s="33"/>
      <c r="D949" s="34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</row>
    <row r="950" spans="1:28" ht="13.5" customHeight="1">
      <c r="A950" s="33"/>
      <c r="B950" s="38"/>
      <c r="C950" s="33"/>
      <c r="D950" s="34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</row>
    <row r="951" spans="1:28" ht="13.5" customHeight="1">
      <c r="A951" s="33"/>
      <c r="B951" s="38"/>
      <c r="C951" s="33"/>
      <c r="D951" s="34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</row>
    <row r="952" spans="1:28" ht="13.5" customHeight="1">
      <c r="A952" s="33"/>
      <c r="B952" s="38"/>
      <c r="C952" s="33"/>
      <c r="D952" s="34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</row>
    <row r="953" spans="1:28" ht="13.5" customHeight="1">
      <c r="A953" s="33"/>
      <c r="B953" s="38"/>
      <c r="C953" s="33"/>
      <c r="D953" s="34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</row>
    <row r="954" spans="1:28" ht="13.5" customHeight="1">
      <c r="A954" s="33"/>
      <c r="B954" s="38"/>
      <c r="C954" s="33"/>
      <c r="D954" s="34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</row>
    <row r="955" spans="1:28" ht="13.5" customHeight="1">
      <c r="A955" s="33"/>
      <c r="B955" s="38"/>
      <c r="C955" s="33"/>
      <c r="D955" s="34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</row>
    <row r="956" spans="1:28" ht="13.5" customHeight="1">
      <c r="A956" s="33"/>
      <c r="B956" s="38"/>
      <c r="C956" s="33"/>
      <c r="D956" s="34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</row>
    <row r="957" spans="1:28" ht="13.5" customHeight="1">
      <c r="A957" s="33"/>
      <c r="B957" s="38"/>
      <c r="C957" s="33"/>
      <c r="D957" s="34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</row>
    <row r="958" spans="1:28" ht="13.5" customHeight="1">
      <c r="A958" s="33"/>
      <c r="B958" s="38"/>
      <c r="C958" s="33"/>
      <c r="D958" s="34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</row>
    <row r="959" spans="1:28" ht="13.5" customHeight="1">
      <c r="A959" s="33"/>
      <c r="B959" s="38"/>
      <c r="C959" s="33"/>
      <c r="D959" s="34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</row>
    <row r="960" spans="1:28" ht="13.5" customHeight="1">
      <c r="A960" s="33"/>
      <c r="B960" s="38"/>
      <c r="C960" s="33"/>
      <c r="D960" s="34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</row>
    <row r="961" spans="1:28" ht="13.5" customHeight="1">
      <c r="A961" s="33"/>
      <c r="B961" s="38"/>
      <c r="C961" s="33"/>
      <c r="D961" s="34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</row>
    <row r="962" spans="1:28" ht="13.5" customHeight="1">
      <c r="A962" s="33"/>
      <c r="B962" s="38"/>
      <c r="C962" s="33"/>
      <c r="D962" s="34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</row>
    <row r="963" spans="1:28" ht="13.5" customHeight="1">
      <c r="A963" s="33"/>
      <c r="B963" s="38"/>
      <c r="C963" s="33"/>
      <c r="D963" s="34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</row>
    <row r="964" spans="1:28" ht="13.5" customHeight="1">
      <c r="A964" s="33"/>
      <c r="B964" s="38"/>
      <c r="C964" s="33"/>
      <c r="D964" s="34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</row>
    <row r="965" spans="1:28" ht="13.5" customHeight="1">
      <c r="A965" s="33"/>
      <c r="B965" s="38"/>
      <c r="C965" s="33"/>
      <c r="D965" s="34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</row>
    <row r="966" spans="1:28" ht="13.5" customHeight="1">
      <c r="A966" s="33"/>
      <c r="B966" s="38"/>
      <c r="C966" s="33"/>
      <c r="D966" s="34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</row>
    <row r="967" spans="1:28" ht="13.5" customHeight="1">
      <c r="A967" s="33"/>
      <c r="B967" s="38"/>
      <c r="C967" s="33"/>
      <c r="D967" s="34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</row>
    <row r="968" spans="1:28" ht="13.5" customHeight="1">
      <c r="A968" s="33"/>
      <c r="B968" s="38"/>
      <c r="C968" s="33"/>
      <c r="D968" s="34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</row>
    <row r="969" spans="1:28" ht="13.5" customHeight="1">
      <c r="A969" s="33"/>
      <c r="B969" s="38"/>
      <c r="C969" s="33"/>
      <c r="D969" s="34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</row>
    <row r="970" spans="1:28" ht="13.5" customHeight="1">
      <c r="A970" s="33"/>
      <c r="B970" s="38"/>
      <c r="C970" s="33"/>
      <c r="D970" s="34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</row>
    <row r="971" spans="1:28" ht="13.5" customHeight="1">
      <c r="A971" s="33"/>
      <c r="B971" s="38"/>
      <c r="C971" s="33"/>
      <c r="D971" s="34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</row>
    <row r="972" spans="1:28" ht="13.5" customHeight="1">
      <c r="A972" s="33"/>
      <c r="B972" s="38"/>
      <c r="C972" s="33"/>
      <c r="D972" s="34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</row>
    <row r="973" spans="1:28" ht="13.5" customHeight="1">
      <c r="A973" s="33"/>
      <c r="B973" s="38"/>
      <c r="C973" s="33"/>
      <c r="D973" s="34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</row>
    <row r="974" spans="1:28" ht="13.5" customHeight="1">
      <c r="A974" s="33"/>
      <c r="B974" s="38"/>
      <c r="C974" s="33"/>
      <c r="D974" s="34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</row>
    <row r="975" spans="1:28" ht="13.5" customHeight="1">
      <c r="A975" s="33"/>
      <c r="B975" s="38"/>
      <c r="C975" s="33"/>
      <c r="D975" s="34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</row>
    <row r="976" spans="1:28" ht="13.5" customHeight="1">
      <c r="A976" s="33"/>
      <c r="B976" s="38"/>
      <c r="C976" s="33"/>
      <c r="D976" s="34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</row>
    <row r="977" spans="1:28" ht="13.5" customHeight="1">
      <c r="A977" s="33"/>
      <c r="B977" s="38"/>
      <c r="C977" s="33"/>
      <c r="D977" s="34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</row>
    <row r="978" spans="1:28" ht="13.5" customHeight="1">
      <c r="A978" s="33"/>
      <c r="B978" s="38"/>
      <c r="C978" s="33"/>
      <c r="D978" s="34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</row>
    <row r="979" spans="1:28" ht="13.5" customHeight="1">
      <c r="A979" s="33"/>
      <c r="B979" s="38"/>
      <c r="C979" s="33"/>
      <c r="D979" s="34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</row>
    <row r="980" spans="1:28" ht="13.5" customHeight="1">
      <c r="A980" s="33"/>
      <c r="B980" s="38"/>
      <c r="C980" s="33"/>
      <c r="D980" s="34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</row>
    <row r="981" spans="1:28" ht="13.5" customHeight="1">
      <c r="A981" s="33"/>
      <c r="B981" s="38"/>
      <c r="C981" s="33"/>
      <c r="D981" s="34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</row>
    <row r="982" spans="1:28" ht="13.5" customHeight="1">
      <c r="A982" s="33"/>
      <c r="B982" s="38"/>
      <c r="C982" s="33"/>
      <c r="D982" s="34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</row>
    <row r="983" spans="1:28" ht="13.5" customHeight="1">
      <c r="A983" s="33"/>
      <c r="B983" s="38"/>
      <c r="C983" s="33"/>
      <c r="D983" s="34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</row>
    <row r="984" spans="1:28" ht="13.5" customHeight="1">
      <c r="A984" s="33"/>
      <c r="B984" s="38"/>
      <c r="C984" s="33"/>
      <c r="D984" s="34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</row>
    <row r="985" spans="1:28" ht="13.5" customHeight="1">
      <c r="A985" s="33"/>
      <c r="B985" s="38"/>
      <c r="C985" s="33"/>
      <c r="D985" s="34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</row>
    <row r="986" spans="1:28" ht="13.5" customHeight="1">
      <c r="A986" s="33"/>
      <c r="B986" s="38"/>
      <c r="C986" s="33"/>
      <c r="D986" s="34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</row>
    <row r="987" spans="1:28" ht="13.5" customHeight="1">
      <c r="A987" s="33"/>
      <c r="B987" s="38"/>
      <c r="C987" s="33"/>
      <c r="D987" s="34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</row>
    <row r="988" spans="1:28" ht="13.5" customHeight="1">
      <c r="A988" s="33"/>
      <c r="B988" s="38"/>
      <c r="C988" s="33"/>
      <c r="D988" s="34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</row>
    <row r="989" spans="1:28" ht="13.5" customHeight="1">
      <c r="A989" s="33"/>
      <c r="B989" s="38"/>
      <c r="C989" s="33"/>
      <c r="D989" s="34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</row>
    <row r="990" spans="1:28" ht="13.5" customHeight="1">
      <c r="A990" s="33"/>
      <c r="B990" s="38"/>
      <c r="C990" s="33"/>
      <c r="D990" s="34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</row>
    <row r="991" spans="1:28" ht="13.5" customHeight="1">
      <c r="A991" s="33"/>
      <c r="B991" s="38"/>
      <c r="C991" s="33"/>
      <c r="D991" s="34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</row>
    <row r="992" spans="1:28" ht="13.5" customHeight="1">
      <c r="A992" s="33"/>
      <c r="B992" s="38"/>
      <c r="C992" s="33"/>
      <c r="D992" s="34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</row>
    <row r="993" spans="1:28" ht="13.5" customHeight="1">
      <c r="A993" s="33"/>
      <c r="B993" s="38"/>
      <c r="C993" s="33"/>
      <c r="D993" s="34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</row>
    <row r="994" spans="1:28" ht="13.5" customHeight="1">
      <c r="A994" s="33"/>
      <c r="B994" s="38"/>
      <c r="C994" s="33"/>
      <c r="D994" s="34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</row>
    <row r="995" spans="1:28" ht="13.5" customHeight="1">
      <c r="A995" s="33"/>
      <c r="B995" s="38"/>
      <c r="C995" s="33"/>
      <c r="D995" s="34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</row>
    <row r="996" spans="1:28" ht="13.5" customHeight="1">
      <c r="A996" s="33"/>
      <c r="B996" s="38"/>
      <c r="C996" s="33"/>
      <c r="D996" s="34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</row>
    <row r="997" spans="1:28" ht="13.5" customHeight="1">
      <c r="A997" s="33"/>
      <c r="B997" s="38"/>
      <c r="C997" s="33"/>
      <c r="D997" s="34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</row>
    <row r="998" spans="1:28" ht="13.5" customHeight="1">
      <c r="A998" s="33"/>
      <c r="B998" s="38"/>
      <c r="C998" s="33"/>
      <c r="D998" s="34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</row>
    <row r="999" spans="1:28" ht="13.5" customHeight="1">
      <c r="A999" s="33"/>
      <c r="B999" s="38"/>
      <c r="C999" s="33"/>
      <c r="D999" s="34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</row>
    <row r="1000" spans="1:28" ht="13.5" customHeight="1">
      <c r="A1000" s="33"/>
      <c r="B1000" s="38"/>
      <c r="C1000" s="33"/>
      <c r="D1000" s="34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</row>
    <row r="1001" spans="1:28" ht="13.5" customHeight="1">
      <c r="A1001" s="33"/>
      <c r="B1001" s="38"/>
      <c r="C1001" s="33"/>
      <c r="D1001" s="34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</row>
    <row r="1002" spans="1:28" ht="13.5" customHeight="1">
      <c r="A1002" s="33"/>
      <c r="B1002" s="38"/>
      <c r="C1002" s="33"/>
      <c r="D1002" s="34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</row>
    <row r="1003" spans="1:28" ht="13.5" customHeight="1">
      <c r="A1003" s="33"/>
      <c r="B1003" s="38"/>
      <c r="C1003" s="33"/>
      <c r="D1003" s="34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</row>
    <row r="1004" spans="1:28" ht="13.5" customHeight="1">
      <c r="A1004" s="33"/>
      <c r="B1004" s="38"/>
      <c r="C1004" s="33"/>
      <c r="D1004" s="34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</row>
    <row r="1005" spans="1:28" ht="13.5" customHeight="1">
      <c r="A1005" s="33"/>
      <c r="B1005" s="38"/>
      <c r="C1005" s="33"/>
      <c r="D1005" s="34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</row>
    <row r="1006" spans="1:28" ht="13.5" customHeight="1">
      <c r="A1006" s="33"/>
      <c r="B1006" s="38"/>
      <c r="C1006" s="33"/>
      <c r="D1006" s="34"/>
      <c r="E1006" s="33"/>
      <c r="F1006" s="33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  <c r="AB1006" s="33"/>
    </row>
    <row r="1007" spans="1:28" ht="13.5" customHeight="1">
      <c r="A1007" s="33"/>
      <c r="B1007" s="38"/>
      <c r="C1007" s="33"/>
      <c r="D1007" s="34"/>
      <c r="E1007" s="33"/>
      <c r="F1007" s="33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3"/>
      <c r="AB1007" s="33"/>
    </row>
    <row r="1008" spans="1:28" ht="13.5" customHeight="1">
      <c r="A1008" s="33"/>
      <c r="B1008" s="38"/>
      <c r="C1008" s="33"/>
      <c r="D1008" s="34"/>
      <c r="E1008" s="33"/>
      <c r="F1008" s="33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  <c r="AB1008" s="33"/>
    </row>
    <row r="1009" spans="1:28" ht="13.5" customHeight="1">
      <c r="A1009" s="33"/>
      <c r="B1009" s="38"/>
      <c r="C1009" s="33"/>
      <c r="D1009" s="34"/>
      <c r="E1009" s="33"/>
      <c r="F1009" s="33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3"/>
      <c r="AB1009" s="33"/>
    </row>
    <row r="1010" spans="1:28" ht="13.5" customHeight="1">
      <c r="A1010" s="33"/>
      <c r="B1010" s="38"/>
      <c r="C1010" s="33"/>
      <c r="D1010" s="34"/>
      <c r="E1010" s="33"/>
      <c r="F1010" s="33"/>
      <c r="G1010" s="33"/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3"/>
      <c r="AB1010" s="33"/>
    </row>
    <row r="1011" spans="1:28" ht="13.5" customHeight="1">
      <c r="A1011" s="33"/>
      <c r="B1011" s="38"/>
      <c r="C1011" s="33"/>
      <c r="D1011" s="34"/>
      <c r="E1011" s="33"/>
      <c r="F1011" s="33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  <c r="AA1011" s="33"/>
      <c r="AB1011" s="33"/>
    </row>
    <row r="1012" spans="1:28" ht="13.5" customHeight="1">
      <c r="A1012" s="33"/>
      <c r="B1012" s="38"/>
      <c r="C1012" s="33"/>
      <c r="D1012" s="34"/>
      <c r="E1012" s="33"/>
      <c r="F1012" s="33"/>
      <c r="G1012" s="33"/>
      <c r="H1012" s="33"/>
      <c r="I1012" s="33"/>
      <c r="J1012" s="33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  <c r="AA1012" s="33"/>
      <c r="AB1012" s="33"/>
    </row>
    <row r="1013" spans="1:28" ht="13.5" customHeight="1">
      <c r="A1013" s="33"/>
      <c r="B1013" s="38"/>
      <c r="C1013" s="33"/>
      <c r="D1013" s="34"/>
      <c r="E1013" s="33"/>
      <c r="F1013" s="33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  <c r="AA1013" s="33"/>
      <c r="AB1013" s="33"/>
    </row>
    <row r="1014" spans="1:28" ht="13.5" customHeight="1">
      <c r="A1014" s="33"/>
      <c r="B1014" s="38"/>
      <c r="C1014" s="33"/>
      <c r="D1014" s="34"/>
      <c r="E1014" s="33"/>
      <c r="F1014" s="33"/>
      <c r="G1014" s="33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  <c r="AA1014" s="33"/>
      <c r="AB1014" s="33"/>
    </row>
    <row r="1015" spans="1:28" ht="13.5" customHeight="1">
      <c r="A1015" s="33"/>
      <c r="B1015" s="38"/>
      <c r="C1015" s="33"/>
      <c r="D1015" s="34"/>
      <c r="E1015" s="33"/>
      <c r="F1015" s="33"/>
      <c r="G1015" s="33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  <c r="AA1015" s="33"/>
      <c r="AB1015" s="33"/>
    </row>
    <row r="1016" spans="1:28" ht="13.5" customHeight="1">
      <c r="A1016" s="33"/>
      <c r="B1016" s="38"/>
      <c r="C1016" s="33"/>
      <c r="D1016" s="34"/>
      <c r="E1016" s="33"/>
      <c r="F1016" s="33"/>
      <c r="G1016" s="33"/>
      <c r="H1016" s="33"/>
      <c r="I1016" s="33"/>
      <c r="J1016" s="33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  <c r="AA1016" s="33"/>
      <c r="AB1016" s="33"/>
    </row>
    <row r="1017" spans="1:28" ht="13.5" customHeight="1">
      <c r="A1017" s="33"/>
      <c r="B1017" s="38"/>
      <c r="C1017" s="33"/>
      <c r="D1017" s="34"/>
      <c r="E1017" s="33"/>
      <c r="F1017" s="33"/>
      <c r="G1017" s="33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  <c r="AA1017" s="33"/>
      <c r="AB1017" s="33"/>
    </row>
    <row r="1018" spans="1:28" ht="13.5" customHeight="1">
      <c r="A1018" s="33"/>
      <c r="B1018" s="38"/>
      <c r="C1018" s="33"/>
      <c r="D1018" s="34"/>
      <c r="E1018" s="33"/>
      <c r="F1018" s="33"/>
      <c r="G1018" s="33"/>
      <c r="H1018" s="33"/>
      <c r="I1018" s="33"/>
      <c r="J1018" s="33"/>
      <c r="K1018" s="33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  <c r="W1018" s="33"/>
      <c r="X1018" s="33"/>
      <c r="Y1018" s="33"/>
      <c r="Z1018" s="33"/>
      <c r="AA1018" s="33"/>
      <c r="AB1018" s="33"/>
    </row>
  </sheetData>
  <mergeCells count="27">
    <mergeCell ref="B38:D38"/>
    <mergeCell ref="B39:D39"/>
    <mergeCell ref="B40:D40"/>
    <mergeCell ref="B41:D41"/>
    <mergeCell ref="A3:B3"/>
    <mergeCell ref="A4:B4"/>
    <mergeCell ref="C4:D4"/>
    <mergeCell ref="A5:B5"/>
    <mergeCell ref="A6:B6"/>
    <mergeCell ref="C6:D6"/>
    <mergeCell ref="E6:J6"/>
    <mergeCell ref="K6:M6"/>
    <mergeCell ref="N6:Z6"/>
    <mergeCell ref="A7:B7"/>
    <mergeCell ref="C7:D7"/>
    <mergeCell ref="E7:J7"/>
    <mergeCell ref="N7:Z7"/>
    <mergeCell ref="K4:Z4"/>
    <mergeCell ref="C5:Z5"/>
    <mergeCell ref="A2:B2"/>
    <mergeCell ref="C2:D2"/>
    <mergeCell ref="E2:J2"/>
    <mergeCell ref="K2:Z2"/>
    <mergeCell ref="C3:D3"/>
    <mergeCell ref="E3:J3"/>
    <mergeCell ref="K3:Z3"/>
    <mergeCell ref="E4:J4"/>
  </mergeCells>
  <phoneticPr fontId="24" type="noConversion"/>
  <dataValidations count="3">
    <dataValidation type="list" allowBlank="1" showErrorMessage="1" sqref="E10:AC37" xr:uid="{00000000-0002-0000-0800-000000000000}">
      <formula1>"O"</formula1>
    </dataValidation>
    <dataValidation type="list" allowBlank="1" showErrorMessage="1" sqref="E39:AC39" xr:uid="{00000000-0002-0000-0800-000001000000}">
      <formula1>"P,F"</formula1>
    </dataValidation>
    <dataValidation type="list" allowBlank="1" showErrorMessage="1" sqref="E38:AC38" xr:uid="{00000000-0002-0000-0800-000002000000}">
      <formula1>"N,A,B"</formula1>
    </dataValidation>
  </dataValidations>
  <pageMargins left="0.75" right="0.75" top="0.75" bottom="0.75" header="0" footer="0"/>
  <pageSetup paperSize="9" orientation="portrait" r:id="rId1"/>
  <headerFooter>
    <oddFooter>&amp;L 02ae-BM/PM/HDCV/FSOFT v2/1&amp;CInternal use&amp;R&amp;P/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C4BA-95A3-4F71-9960-A70FC1EC83B2}">
  <sheetPr codeName="Sheet14"/>
  <dimension ref="A1:AB1005"/>
  <sheetViews>
    <sheetView workbookViewId="0">
      <pane ySplit="9" topLeftCell="A10" activePane="bottomLeft" state="frozen"/>
      <selection pane="bottomLeft" activeCell="K3" sqref="K3:Z3"/>
    </sheetView>
  </sheetViews>
  <sheetFormatPr defaultColWidth="12.625" defaultRowHeight="15" customHeight="1"/>
  <cols>
    <col min="1" max="1" width="8.125" customWidth="1"/>
    <col min="2" max="2" width="13.375" customWidth="1"/>
    <col min="3" max="3" width="10.875" customWidth="1"/>
    <col min="4" max="4" width="11.375" customWidth="1"/>
    <col min="5" max="26" width="4.625" customWidth="1"/>
    <col min="27" max="27" width="2.875" customWidth="1"/>
    <col min="28" max="28" width="11" customWidth="1"/>
  </cols>
  <sheetData>
    <row r="1" spans="1:28" ht="13.5" customHeight="1" thickBot="1">
      <c r="A1" s="31"/>
      <c r="B1" s="32"/>
      <c r="C1" s="33"/>
      <c r="D1" s="34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spans="1:28" ht="13.5" customHeight="1">
      <c r="A2" s="140" t="s">
        <v>23</v>
      </c>
      <c r="B2" s="144"/>
      <c r="C2" s="141" t="s">
        <v>207</v>
      </c>
      <c r="D2" s="203"/>
      <c r="E2" s="142" t="s">
        <v>125</v>
      </c>
      <c r="F2" s="143"/>
      <c r="G2" s="143"/>
      <c r="H2" s="143"/>
      <c r="I2" s="143"/>
      <c r="J2" s="143"/>
      <c r="K2" s="141" t="s">
        <v>112</v>
      </c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5"/>
      <c r="AA2" s="33"/>
      <c r="AB2" s="35"/>
    </row>
    <row r="3" spans="1:28" ht="13.5" customHeight="1">
      <c r="A3" s="146" t="s">
        <v>126</v>
      </c>
      <c r="B3" s="164"/>
      <c r="C3" s="204" t="s">
        <v>127</v>
      </c>
      <c r="D3" s="173"/>
      <c r="E3" s="205" t="s">
        <v>128</v>
      </c>
      <c r="F3" s="163"/>
      <c r="G3" s="163"/>
      <c r="H3" s="163"/>
      <c r="I3" s="163"/>
      <c r="J3" s="164"/>
      <c r="K3" s="206" t="s">
        <v>127</v>
      </c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47"/>
      <c r="AA3" s="33"/>
      <c r="AB3" s="33"/>
    </row>
    <row r="4" spans="1:28" ht="13.5" customHeight="1">
      <c r="A4" s="146" t="s">
        <v>129</v>
      </c>
      <c r="B4" s="164"/>
      <c r="C4" s="206">
        <v>100</v>
      </c>
      <c r="D4" s="163"/>
      <c r="E4" s="205" t="s">
        <v>130</v>
      </c>
      <c r="F4" s="163"/>
      <c r="G4" s="163"/>
      <c r="H4" s="163"/>
      <c r="I4" s="163"/>
      <c r="J4" s="164"/>
      <c r="K4" s="206">
        <v>0</v>
      </c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47"/>
      <c r="AA4" s="33"/>
      <c r="AB4" s="35"/>
    </row>
    <row r="5" spans="1:28" ht="13.5" customHeight="1">
      <c r="A5" s="146" t="s">
        <v>131</v>
      </c>
      <c r="B5" s="164"/>
      <c r="C5" s="207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47"/>
      <c r="AA5" s="33"/>
      <c r="AB5" s="33"/>
    </row>
    <row r="6" spans="1:28" ht="13.5" customHeight="1">
      <c r="A6" s="159" t="s">
        <v>105</v>
      </c>
      <c r="B6" s="164"/>
      <c r="C6" s="208" t="s">
        <v>106</v>
      </c>
      <c r="D6" s="163"/>
      <c r="E6" s="208" t="s">
        <v>107</v>
      </c>
      <c r="F6" s="163"/>
      <c r="G6" s="163"/>
      <c r="H6" s="163"/>
      <c r="I6" s="163"/>
      <c r="J6" s="164"/>
      <c r="K6" s="148" t="s">
        <v>132</v>
      </c>
      <c r="L6" s="163"/>
      <c r="M6" s="163"/>
      <c r="N6" s="208" t="s">
        <v>111</v>
      </c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47"/>
      <c r="AA6" s="33"/>
      <c r="AB6" s="35"/>
    </row>
    <row r="7" spans="1:28" ht="13.5" customHeight="1" thickBot="1">
      <c r="A7" s="149">
        <f>COUNTIF(E26:HW26,"P")</f>
        <v>7</v>
      </c>
      <c r="B7" s="150"/>
      <c r="C7" s="209">
        <f>COUNTIF(E26:HW26,"F")</f>
        <v>0</v>
      </c>
      <c r="D7" s="151"/>
      <c r="E7" s="209">
        <f>SUM(N7,- A7,- C7)</f>
        <v>0</v>
      </c>
      <c r="F7" s="151"/>
      <c r="G7" s="151"/>
      <c r="H7" s="151"/>
      <c r="I7" s="151"/>
      <c r="J7" s="150"/>
      <c r="K7" s="36">
        <f>COUNTIF(E25:HW25,"N")</f>
        <v>2</v>
      </c>
      <c r="L7" s="36">
        <f>COUNTIF(E25:HW25,"A")</f>
        <v>3</v>
      </c>
      <c r="M7" s="36">
        <f>COUNTIF(E25:HW25,"B")</f>
        <v>2</v>
      </c>
      <c r="N7" s="209">
        <f>COUNTA(E9:HZ9)</f>
        <v>7</v>
      </c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2"/>
      <c r="AA7" s="37"/>
      <c r="AB7" s="33"/>
    </row>
    <row r="8" spans="1:28" ht="13.5" customHeight="1" thickBot="1">
      <c r="A8" s="33"/>
      <c r="B8" s="38"/>
      <c r="C8" s="33"/>
      <c r="D8" s="34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spans="1:28" ht="19.149999999999999" thickTop="1" thickBot="1">
      <c r="A9" s="39"/>
      <c r="B9" s="40"/>
      <c r="C9" s="41"/>
      <c r="D9" s="41"/>
      <c r="E9" s="42" t="s">
        <v>133</v>
      </c>
      <c r="F9" s="42" t="s">
        <v>134</v>
      </c>
      <c r="G9" s="42" t="s">
        <v>135</v>
      </c>
      <c r="H9" s="42" t="s">
        <v>136</v>
      </c>
      <c r="I9" s="42" t="s">
        <v>137</v>
      </c>
      <c r="J9" s="42" t="s">
        <v>138</v>
      </c>
      <c r="K9" s="42" t="s">
        <v>160</v>
      </c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4"/>
    </row>
    <row r="10" spans="1:28" ht="13.5" customHeight="1">
      <c r="A10" s="45" t="s">
        <v>139</v>
      </c>
      <c r="B10" s="46" t="s">
        <v>140</v>
      </c>
      <c r="C10" s="47"/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0"/>
      <c r="AA10" s="33"/>
      <c r="AB10" s="33"/>
    </row>
    <row r="11" spans="1:28" ht="13.5" customHeight="1">
      <c r="A11" s="51"/>
      <c r="B11" s="52"/>
      <c r="C11" s="77"/>
      <c r="D11" s="53" t="s">
        <v>141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5"/>
      <c r="AA11" s="33"/>
      <c r="AB11" s="35"/>
    </row>
    <row r="12" spans="1:28" ht="13.5" customHeight="1">
      <c r="A12" s="51"/>
      <c r="B12" s="52"/>
      <c r="C12" s="77"/>
      <c r="D12" s="53" t="s">
        <v>142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5"/>
      <c r="AA12" s="33"/>
      <c r="AB12" s="35"/>
    </row>
    <row r="13" spans="1:28" ht="13.5" customHeight="1">
      <c r="A13" s="51"/>
      <c r="B13" s="52" t="s">
        <v>208</v>
      </c>
      <c r="C13" s="77"/>
      <c r="D13" s="53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5"/>
      <c r="AA13" s="33"/>
      <c r="AB13" s="33"/>
    </row>
    <row r="14" spans="1:28" ht="13.5" customHeight="1">
      <c r="A14" s="51"/>
      <c r="B14" s="52"/>
      <c r="C14" s="77"/>
      <c r="D14" s="53">
        <v>0</v>
      </c>
      <c r="E14" s="54" t="s">
        <v>144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5"/>
      <c r="AA14" s="33"/>
      <c r="AB14" s="33"/>
    </row>
    <row r="15" spans="1:28" ht="13.5" customHeight="1">
      <c r="A15" s="51"/>
      <c r="B15" s="52"/>
      <c r="C15" s="77"/>
      <c r="D15" s="53">
        <v>1</v>
      </c>
      <c r="E15" s="54"/>
      <c r="F15" s="54" t="s">
        <v>144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5"/>
      <c r="AA15" s="33"/>
      <c r="AB15" s="33"/>
    </row>
    <row r="16" spans="1:28" ht="13.5" customHeight="1">
      <c r="A16" s="51"/>
      <c r="B16" s="52"/>
      <c r="C16" s="77"/>
      <c r="D16" s="53">
        <v>2</v>
      </c>
      <c r="E16" s="54"/>
      <c r="F16" s="54"/>
      <c r="G16" s="54" t="s">
        <v>144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5"/>
      <c r="AA16" s="33"/>
      <c r="AB16" s="33"/>
    </row>
    <row r="17" spans="1:28" ht="13.5" customHeight="1">
      <c r="A17" s="51"/>
      <c r="B17" s="52"/>
      <c r="C17" s="77"/>
      <c r="D17" s="53">
        <v>1000000</v>
      </c>
      <c r="E17" s="54"/>
      <c r="F17" s="54"/>
      <c r="G17" s="54"/>
      <c r="H17" s="54" t="s">
        <v>144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5"/>
      <c r="AA17" s="33"/>
      <c r="AB17" s="33"/>
    </row>
    <row r="18" spans="1:28" ht="13.5" customHeight="1">
      <c r="A18" s="51"/>
      <c r="B18" s="52"/>
      <c r="C18" s="77"/>
      <c r="D18" s="53" t="s">
        <v>145</v>
      </c>
      <c r="E18" s="54"/>
      <c r="F18" s="54"/>
      <c r="G18" s="54"/>
      <c r="H18" s="54"/>
      <c r="I18" s="54" t="s">
        <v>144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5"/>
      <c r="AA18" s="33"/>
      <c r="AB18" s="33"/>
    </row>
    <row r="19" spans="1:28" ht="13.5" customHeight="1">
      <c r="A19" s="51"/>
      <c r="B19" s="52"/>
      <c r="C19" s="77"/>
      <c r="D19" s="53">
        <v>-1</v>
      </c>
      <c r="E19" s="54"/>
      <c r="F19" s="54"/>
      <c r="G19" s="54"/>
      <c r="H19" s="54"/>
      <c r="I19" s="54"/>
      <c r="J19" s="54" t="s">
        <v>144</v>
      </c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5"/>
      <c r="AA19" s="33"/>
      <c r="AB19" s="33"/>
    </row>
    <row r="20" spans="1:28" ht="13.5" customHeight="1" thickBot="1">
      <c r="A20" s="51"/>
      <c r="B20" s="52"/>
      <c r="C20" s="77"/>
      <c r="D20" s="53" t="s">
        <v>146</v>
      </c>
      <c r="E20" s="54"/>
      <c r="F20" s="54"/>
      <c r="G20" s="54"/>
      <c r="H20" s="54"/>
      <c r="I20" s="54"/>
      <c r="J20" s="54"/>
      <c r="K20" s="54" t="s">
        <v>144</v>
      </c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5"/>
      <c r="AA20" s="33"/>
      <c r="AB20" s="33"/>
    </row>
    <row r="21" spans="1:28" ht="13.5" customHeight="1">
      <c r="A21" s="56" t="s">
        <v>147</v>
      </c>
      <c r="B21" s="57" t="s">
        <v>148</v>
      </c>
      <c r="C21" s="58"/>
      <c r="D21" s="4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50"/>
      <c r="AA21" s="33"/>
      <c r="AB21" s="33"/>
    </row>
    <row r="22" spans="1:28" ht="13.5" customHeight="1">
      <c r="A22" s="59"/>
      <c r="B22" s="60"/>
      <c r="C22" s="83"/>
      <c r="D22" s="53" t="s">
        <v>209</v>
      </c>
      <c r="E22" s="54"/>
      <c r="F22" s="54" t="s">
        <v>144</v>
      </c>
      <c r="G22" s="54" t="s">
        <v>144</v>
      </c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5"/>
      <c r="AA22" s="33"/>
      <c r="AB22" s="33"/>
    </row>
    <row r="23" spans="1:28" ht="13.5" customHeight="1">
      <c r="A23" s="59"/>
      <c r="B23" s="60"/>
      <c r="C23" s="210"/>
      <c r="D23" s="53" t="s">
        <v>210</v>
      </c>
      <c r="E23" s="54" t="s">
        <v>144</v>
      </c>
      <c r="F23" s="54"/>
      <c r="G23" s="54"/>
      <c r="H23" s="54" t="s">
        <v>144</v>
      </c>
      <c r="I23" s="54"/>
      <c r="J23" s="54" t="s">
        <v>144</v>
      </c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5"/>
      <c r="AA23" s="69"/>
      <c r="AB23" s="33"/>
    </row>
    <row r="24" spans="1:28" ht="13.5" customHeight="1" thickBot="1">
      <c r="A24" s="59"/>
      <c r="B24" s="60"/>
      <c r="C24" s="210"/>
      <c r="D24" s="53" t="s">
        <v>152</v>
      </c>
      <c r="E24" s="54"/>
      <c r="F24" s="54"/>
      <c r="G24" s="54"/>
      <c r="H24" s="54"/>
      <c r="I24" s="54" t="s">
        <v>144</v>
      </c>
      <c r="J24" s="54"/>
      <c r="K24" s="54" t="s">
        <v>144</v>
      </c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5"/>
      <c r="AA24" s="69"/>
      <c r="AB24" s="33"/>
    </row>
    <row r="25" spans="1:28" ht="13.5" customHeight="1" thickTop="1">
      <c r="A25" s="56" t="s">
        <v>154</v>
      </c>
      <c r="B25" s="153" t="s">
        <v>155</v>
      </c>
      <c r="C25" s="154"/>
      <c r="D25" s="155"/>
      <c r="E25" s="61" t="s">
        <v>110</v>
      </c>
      <c r="F25" s="61" t="s">
        <v>108</v>
      </c>
      <c r="G25" s="61" t="s">
        <v>108</v>
      </c>
      <c r="H25" s="61" t="s">
        <v>110</v>
      </c>
      <c r="I25" s="61" t="s">
        <v>109</v>
      </c>
      <c r="J25" s="61" t="s">
        <v>109</v>
      </c>
      <c r="K25" s="61" t="s">
        <v>109</v>
      </c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2"/>
      <c r="AA25" s="33"/>
      <c r="AB25" s="33"/>
    </row>
    <row r="26" spans="1:28" ht="13.5" customHeight="1">
      <c r="A26" s="59"/>
      <c r="B26" s="211" t="s">
        <v>156</v>
      </c>
      <c r="C26" s="163"/>
      <c r="D26" s="164"/>
      <c r="E26" s="63" t="s">
        <v>157</v>
      </c>
      <c r="F26" s="63" t="s">
        <v>157</v>
      </c>
      <c r="G26" s="63" t="s">
        <v>157</v>
      </c>
      <c r="H26" s="63" t="s">
        <v>157</v>
      </c>
      <c r="I26" s="63" t="s">
        <v>157</v>
      </c>
      <c r="J26" s="63" t="s">
        <v>157</v>
      </c>
      <c r="K26" s="63" t="s">
        <v>157</v>
      </c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4"/>
      <c r="AA26" s="33"/>
      <c r="AB26" s="33"/>
    </row>
    <row r="27" spans="1:28" ht="52.15">
      <c r="A27" s="59"/>
      <c r="B27" s="211" t="s">
        <v>158</v>
      </c>
      <c r="C27" s="163"/>
      <c r="D27" s="164"/>
      <c r="E27" s="65">
        <v>44522</v>
      </c>
      <c r="F27" s="65">
        <v>44522</v>
      </c>
      <c r="G27" s="65">
        <v>44522</v>
      </c>
      <c r="H27" s="65">
        <v>44522</v>
      </c>
      <c r="I27" s="65">
        <v>44522</v>
      </c>
      <c r="J27" s="65">
        <v>44522</v>
      </c>
      <c r="K27" s="65">
        <v>44522</v>
      </c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33"/>
      <c r="AB27" s="33"/>
    </row>
    <row r="28" spans="1:28" ht="13.5" customHeight="1" thickBot="1">
      <c r="A28" s="66"/>
      <c r="B28" s="156" t="s">
        <v>159</v>
      </c>
      <c r="C28" s="157"/>
      <c r="D28" s="158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33"/>
      <c r="AB28" s="33"/>
    </row>
    <row r="29" spans="1:28" ht="13.5" customHeight="1" thickTop="1">
      <c r="A29" s="68"/>
      <c r="B29" s="38"/>
      <c r="C29" s="33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spans="1:28" ht="13.5" customHeight="1">
      <c r="A30" s="33"/>
      <c r="B30" s="38"/>
      <c r="C30" s="33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spans="1:28" ht="13.5" customHeight="1">
      <c r="A31" s="33"/>
      <c r="B31" s="38"/>
      <c r="C31" s="33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spans="1:28" ht="13.5" customHeight="1">
      <c r="A32" s="33"/>
      <c r="B32" s="38"/>
      <c r="C32" s="33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spans="1:28" ht="13.5" customHeight="1">
      <c r="A33" s="33"/>
      <c r="B33" s="38"/>
      <c r="C33" s="33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 spans="1:28" ht="13.5" customHeight="1">
      <c r="A34" s="33"/>
      <c r="B34" s="38"/>
      <c r="C34" s="33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 spans="1:28" ht="13.5" customHeight="1">
      <c r="A35" s="33"/>
      <c r="B35" s="38"/>
      <c r="C35" s="33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 spans="1:28" ht="13.5" customHeight="1">
      <c r="A36" s="33"/>
      <c r="B36" s="38"/>
      <c r="C36" s="33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 spans="1:28" ht="13.5" customHeight="1">
      <c r="A37" s="33"/>
      <c r="B37" s="38"/>
      <c r="C37" s="33"/>
      <c r="D37" s="34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 spans="1:28" ht="13.5" customHeight="1">
      <c r="A38" s="33"/>
      <c r="B38" s="38"/>
      <c r="C38" s="33"/>
      <c r="D38" s="34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 spans="1:28" ht="13.5" customHeight="1">
      <c r="A39" s="33"/>
      <c r="B39" s="38"/>
      <c r="C39" s="33"/>
      <c r="D39" s="34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 spans="1:28" ht="13.5" customHeight="1">
      <c r="A40" s="33"/>
      <c r="B40" s="38"/>
      <c r="C40" s="33"/>
      <c r="D40" s="34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 spans="1:28" ht="13.5" customHeight="1">
      <c r="A41" s="33"/>
      <c r="B41" s="38"/>
      <c r="C41" s="33"/>
      <c r="D41" s="34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 spans="1:28" ht="13.5" customHeight="1">
      <c r="A42" s="33"/>
      <c r="B42" s="38"/>
      <c r="C42" s="33"/>
      <c r="D42" s="34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spans="1:28" ht="13.5" customHeight="1">
      <c r="A43" s="33"/>
      <c r="B43" s="38"/>
      <c r="C43" s="33"/>
      <c r="D43" s="34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spans="1:28" ht="13.5" customHeight="1">
      <c r="A44" s="33"/>
      <c r="B44" s="38"/>
      <c r="C44" s="33"/>
      <c r="D44" s="34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spans="1:28" ht="13.5" customHeight="1">
      <c r="A45" s="33"/>
      <c r="B45" s="38"/>
      <c r="C45" s="33"/>
      <c r="D45" s="34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 spans="1:28" ht="13.5" customHeight="1">
      <c r="A46" s="33"/>
      <c r="B46" s="38"/>
      <c r="C46" s="33"/>
      <c r="D46" s="34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 spans="1:28" ht="13.5" customHeight="1">
      <c r="A47" s="33"/>
      <c r="B47" s="38"/>
      <c r="C47" s="33"/>
      <c r="D47" s="34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 spans="1:28" ht="13.5" customHeight="1">
      <c r="A48" s="33"/>
      <c r="B48" s="38"/>
      <c r="C48" s="33"/>
      <c r="D48" s="34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 spans="1:28" ht="13.5" customHeight="1">
      <c r="A49" s="33"/>
      <c r="B49" s="38"/>
      <c r="C49" s="33"/>
      <c r="D49" s="34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 spans="1:28" ht="13.5" customHeight="1">
      <c r="A50" s="33"/>
      <c r="B50" s="38"/>
      <c r="C50" s="33"/>
      <c r="D50" s="34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 spans="1:28" ht="13.5" customHeight="1">
      <c r="A51" s="33"/>
      <c r="B51" s="38"/>
      <c r="C51" s="33"/>
      <c r="D51" s="34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 spans="1:28" ht="13.5" customHeight="1">
      <c r="A52" s="33"/>
      <c r="B52" s="38"/>
      <c r="C52" s="33"/>
      <c r="D52" s="34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 spans="1:28" ht="13.5" customHeight="1">
      <c r="A53" s="33"/>
      <c r="B53" s="38"/>
      <c r="C53" s="33"/>
      <c r="D53" s="34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 spans="1:28" ht="13.5" customHeight="1">
      <c r="A54" s="33"/>
      <c r="B54" s="38"/>
      <c r="C54" s="33"/>
      <c r="D54" s="34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spans="1:28" ht="13.5" customHeight="1">
      <c r="A55" s="33"/>
      <c r="B55" s="38"/>
      <c r="C55" s="33"/>
      <c r="D55" s="34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 spans="1:28" ht="13.5" customHeight="1">
      <c r="A56" s="33"/>
      <c r="B56" s="38"/>
      <c r="C56" s="33"/>
      <c r="D56" s="34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 spans="1:28" ht="13.5" customHeight="1">
      <c r="A57" s="33"/>
      <c r="B57" s="38"/>
      <c r="C57" s="33"/>
      <c r="D57" s="34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 spans="1:28" ht="13.5" customHeight="1">
      <c r="A58" s="33"/>
      <c r="B58" s="38"/>
      <c r="C58" s="33"/>
      <c r="D58" s="34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 spans="1:28" ht="13.5" customHeight="1">
      <c r="A59" s="33"/>
      <c r="B59" s="38"/>
      <c r="C59" s="33"/>
      <c r="D59" s="34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 spans="1:28" ht="13.5" customHeight="1">
      <c r="A60" s="33"/>
      <c r="B60" s="38"/>
      <c r="C60" s="33"/>
      <c r="D60" s="34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 spans="1:28" ht="13.5" customHeight="1">
      <c r="A61" s="33"/>
      <c r="B61" s="38"/>
      <c r="C61" s="33"/>
      <c r="D61" s="34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spans="1:28" ht="13.5" customHeight="1">
      <c r="A62" s="33"/>
      <c r="B62" s="38"/>
      <c r="C62" s="33"/>
      <c r="D62" s="34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ht="13.5" customHeight="1">
      <c r="A63" s="33"/>
      <c r="B63" s="38"/>
      <c r="C63" s="33"/>
      <c r="D63" s="34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 spans="1:28" ht="13.5" customHeight="1">
      <c r="A64" s="33"/>
      <c r="B64" s="38"/>
      <c r="C64" s="33"/>
      <c r="D64" s="34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 spans="1:28" ht="13.5" customHeight="1">
      <c r="A65" s="33"/>
      <c r="B65" s="38"/>
      <c r="C65" s="33"/>
      <c r="D65" s="34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 spans="1:28" ht="13.5" customHeight="1">
      <c r="A66" s="33"/>
      <c r="B66" s="38"/>
      <c r="C66" s="33"/>
      <c r="D66" s="34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spans="1:28" ht="13.5" customHeight="1">
      <c r="A67" s="33"/>
      <c r="B67" s="38"/>
      <c r="C67" s="33"/>
      <c r="D67" s="34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 spans="1:28" ht="13.5" customHeight="1">
      <c r="A68" s="33"/>
      <c r="B68" s="38"/>
      <c r="C68" s="33"/>
      <c r="D68" s="34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 spans="1:28" ht="13.5" customHeight="1">
      <c r="A69" s="33"/>
      <c r="B69" s="38"/>
      <c r="C69" s="33"/>
      <c r="D69" s="34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ht="13.5" customHeight="1">
      <c r="A70" s="33"/>
      <c r="B70" s="38"/>
      <c r="C70" s="33"/>
      <c r="D70" s="34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 spans="1:28" ht="13.5" customHeight="1">
      <c r="A71" s="33"/>
      <c r="B71" s="38"/>
      <c r="C71" s="33"/>
      <c r="D71" s="34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 spans="1:28" ht="13.5" customHeight="1">
      <c r="A72" s="33"/>
      <c r="B72" s="38"/>
      <c r="C72" s="33"/>
      <c r="D72" s="34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 spans="1:28" ht="13.5" customHeight="1">
      <c r="A73" s="33"/>
      <c r="B73" s="38"/>
      <c r="C73" s="33"/>
      <c r="D73" s="34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 spans="1:28" ht="13.5" customHeight="1">
      <c r="A74" s="33"/>
      <c r="B74" s="38"/>
      <c r="C74" s="33"/>
      <c r="D74" s="34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spans="1:28" ht="13.5" customHeight="1">
      <c r="A75" s="33"/>
      <c r="B75" s="38"/>
      <c r="C75" s="33"/>
      <c r="D75" s="34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 spans="1:28" ht="13.5" customHeight="1">
      <c r="A76" s="33"/>
      <c r="B76" s="38"/>
      <c r="C76" s="33"/>
      <c r="D76" s="34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 spans="1:28" ht="13.5" customHeight="1">
      <c r="A77" s="33"/>
      <c r="B77" s="38"/>
      <c r="C77" s="33"/>
      <c r="D77" s="34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 spans="1:28" ht="13.5" customHeight="1">
      <c r="A78" s="33"/>
      <c r="B78" s="38"/>
      <c r="C78" s="33"/>
      <c r="D78" s="34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 spans="1:28" ht="13.5" customHeight="1">
      <c r="A79" s="33"/>
      <c r="B79" s="38"/>
      <c r="C79" s="33"/>
      <c r="D79" s="34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ht="13.5" customHeight="1">
      <c r="A80" s="33"/>
      <c r="B80" s="38"/>
      <c r="C80" s="33"/>
      <c r="D80" s="34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 spans="1:28" ht="13.5" customHeight="1">
      <c r="A81" s="33"/>
      <c r="B81" s="38"/>
      <c r="C81" s="33"/>
      <c r="D81" s="34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 spans="1:28" ht="13.5" customHeight="1">
      <c r="A82" s="33"/>
      <c r="B82" s="38"/>
      <c r="C82" s="33"/>
      <c r="D82" s="34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 spans="1:28" ht="13.5" customHeight="1">
      <c r="A83" s="33"/>
      <c r="B83" s="38"/>
      <c r="C83" s="33"/>
      <c r="D83" s="34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spans="1:28" ht="13.5" customHeight="1">
      <c r="A84" s="33"/>
      <c r="B84" s="38"/>
      <c r="C84" s="33"/>
      <c r="D84" s="34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spans="1:28" ht="13.5" customHeight="1">
      <c r="A85" s="33"/>
      <c r="B85" s="38"/>
      <c r="C85" s="33"/>
      <c r="D85" s="34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 spans="1:28" ht="13.5" customHeight="1">
      <c r="A86" s="33"/>
      <c r="B86" s="38"/>
      <c r="C86" s="33"/>
      <c r="D86" s="34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 spans="1:28" ht="13.5" customHeight="1">
      <c r="A87" s="33"/>
      <c r="B87" s="38"/>
      <c r="C87" s="33"/>
      <c r="D87" s="34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ht="13.5" customHeight="1">
      <c r="A88" s="33"/>
      <c r="B88" s="38"/>
      <c r="C88" s="33"/>
      <c r="D88" s="34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 spans="1:28" ht="13.5" customHeight="1">
      <c r="A89" s="33"/>
      <c r="B89" s="38"/>
      <c r="C89" s="33"/>
      <c r="D89" s="34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 spans="1:28" ht="13.5" customHeight="1">
      <c r="A90" s="33"/>
      <c r="B90" s="38"/>
      <c r="C90" s="33"/>
      <c r="D90" s="34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 spans="1:28" ht="13.5" customHeight="1">
      <c r="A91" s="33"/>
      <c r="B91" s="38"/>
      <c r="C91" s="33"/>
      <c r="D91" s="34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 spans="1:28" ht="13.5" customHeight="1">
      <c r="A92" s="33"/>
      <c r="B92" s="38"/>
      <c r="C92" s="33"/>
      <c r="D92" s="34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 spans="1:28" ht="13.5" customHeight="1">
      <c r="A93" s="33"/>
      <c r="B93" s="38"/>
      <c r="C93" s="33"/>
      <c r="D93" s="34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 spans="1:28" ht="13.5" customHeight="1">
      <c r="A94" s="33"/>
      <c r="B94" s="38"/>
      <c r="C94" s="33"/>
      <c r="D94" s="34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 spans="1:28" ht="13.5" customHeight="1">
      <c r="A95" s="33"/>
      <c r="B95" s="38"/>
      <c r="C95" s="33"/>
      <c r="D95" s="34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 spans="1:28" ht="13.5" customHeight="1">
      <c r="A96" s="33"/>
      <c r="B96" s="38"/>
      <c r="C96" s="33"/>
      <c r="D96" s="34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ht="13.5" customHeight="1">
      <c r="A97" s="33"/>
      <c r="B97" s="38"/>
      <c r="C97" s="33"/>
      <c r="D97" s="34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 spans="1:28" ht="13.5" customHeight="1">
      <c r="A98" s="33"/>
      <c r="B98" s="38"/>
      <c r="C98" s="33"/>
      <c r="D98" s="34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ht="13.5" customHeight="1">
      <c r="A99" s="33"/>
      <c r="B99" s="38"/>
      <c r="C99" s="33"/>
      <c r="D99" s="34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ht="13.5" customHeight="1">
      <c r="A100" s="33"/>
      <c r="B100" s="38"/>
      <c r="C100" s="33"/>
      <c r="D100" s="34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 spans="1:28" ht="13.5" customHeight="1">
      <c r="A101" s="33"/>
      <c r="B101" s="38"/>
      <c r="C101" s="33"/>
      <c r="D101" s="34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 spans="1:28" ht="13.5" customHeight="1">
      <c r="A102" s="33"/>
      <c r="B102" s="38"/>
      <c r="C102" s="33"/>
      <c r="D102" s="34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 spans="1:28" ht="13.5" customHeight="1">
      <c r="A103" s="33"/>
      <c r="B103" s="38"/>
      <c r="C103" s="33"/>
      <c r="D103" s="34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 spans="1:28" ht="13.5" customHeight="1">
      <c r="A104" s="33"/>
      <c r="B104" s="38"/>
      <c r="C104" s="33"/>
      <c r="D104" s="34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 spans="1:28" ht="13.5" customHeight="1">
      <c r="A105" s="33"/>
      <c r="B105" s="38"/>
      <c r="C105" s="33"/>
      <c r="D105" s="34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 spans="1:28" ht="13.5" customHeight="1">
      <c r="A106" s="33"/>
      <c r="B106" s="38"/>
      <c r="C106" s="33"/>
      <c r="D106" s="34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 spans="1:28" ht="13.5" customHeight="1">
      <c r="A107" s="33"/>
      <c r="B107" s="38"/>
      <c r="C107" s="33"/>
      <c r="D107" s="34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ht="13.5" customHeight="1">
      <c r="A108" s="33"/>
      <c r="B108" s="38"/>
      <c r="C108" s="33"/>
      <c r="D108" s="34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 spans="1:28" ht="13.5" customHeight="1">
      <c r="A109" s="33"/>
      <c r="B109" s="38"/>
      <c r="C109" s="33"/>
      <c r="D109" s="34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 spans="1:28" ht="13.5" customHeight="1">
      <c r="A110" s="33"/>
      <c r="B110" s="38"/>
      <c r="C110" s="33"/>
      <c r="D110" s="34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ht="13.5" customHeight="1">
      <c r="A111" s="33"/>
      <c r="B111" s="38"/>
      <c r="C111" s="33"/>
      <c r="D111" s="34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 spans="1:28" ht="13.5" customHeight="1">
      <c r="A112" s="33"/>
      <c r="B112" s="38"/>
      <c r="C112" s="33"/>
      <c r="D112" s="34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 spans="1:28" ht="13.5" customHeight="1">
      <c r="A113" s="33"/>
      <c r="B113" s="38"/>
      <c r="C113" s="33"/>
      <c r="D113" s="34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 spans="1:28" ht="13.5" customHeight="1">
      <c r="A114" s="33"/>
      <c r="B114" s="38"/>
      <c r="C114" s="33"/>
      <c r="D114" s="34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 spans="1:28" ht="13.5" customHeight="1">
      <c r="A115" s="33"/>
      <c r="B115" s="38"/>
      <c r="C115" s="33"/>
      <c r="D115" s="34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 spans="1:28" ht="13.5" customHeight="1">
      <c r="A116" s="33"/>
      <c r="B116" s="38"/>
      <c r="C116" s="33"/>
      <c r="D116" s="34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 spans="1:28" ht="13.5" customHeight="1">
      <c r="A117" s="33"/>
      <c r="B117" s="38"/>
      <c r="C117" s="33"/>
      <c r="D117" s="34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 spans="1:28" ht="13.5" customHeight="1">
      <c r="A118" s="33"/>
      <c r="B118" s="38"/>
      <c r="C118" s="33"/>
      <c r="D118" s="34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 spans="1:28" ht="13.5" customHeight="1">
      <c r="A119" s="33"/>
      <c r="B119" s="38"/>
      <c r="C119" s="33"/>
      <c r="D119" s="34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 spans="1:28" ht="13.5" customHeight="1">
      <c r="A120" s="33"/>
      <c r="B120" s="38"/>
      <c r="C120" s="33"/>
      <c r="D120" s="34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 spans="1:28" ht="13.5" customHeight="1">
      <c r="A121" s="33"/>
      <c r="B121" s="38"/>
      <c r="C121" s="33"/>
      <c r="D121" s="34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 spans="1:28" ht="13.5" customHeight="1">
      <c r="A122" s="33"/>
      <c r="B122" s="38"/>
      <c r="C122" s="33"/>
      <c r="D122" s="34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 spans="1:28" ht="13.5" customHeight="1">
      <c r="A123" s="33"/>
      <c r="B123" s="38"/>
      <c r="C123" s="33"/>
      <c r="D123" s="34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ht="13.5" customHeight="1">
      <c r="A124" s="33"/>
      <c r="B124" s="38"/>
      <c r="C124" s="33"/>
      <c r="D124" s="34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 spans="1:28" ht="13.5" customHeight="1">
      <c r="A125" s="33"/>
      <c r="B125" s="38"/>
      <c r="C125" s="33"/>
      <c r="D125" s="34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 spans="1:28" ht="13.5" customHeight="1">
      <c r="A126" s="33"/>
      <c r="B126" s="38"/>
      <c r="C126" s="33"/>
      <c r="D126" s="34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 spans="1:28" ht="13.5" customHeight="1">
      <c r="A127" s="33"/>
      <c r="B127" s="38"/>
      <c r="C127" s="33"/>
      <c r="D127" s="34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 spans="1:28" ht="13.5" customHeight="1">
      <c r="A128" s="33"/>
      <c r="B128" s="38"/>
      <c r="C128" s="33"/>
      <c r="D128" s="34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 spans="1:28" ht="13.5" customHeight="1">
      <c r="A129" s="33"/>
      <c r="B129" s="38"/>
      <c r="C129" s="33"/>
      <c r="D129" s="34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spans="1:28" ht="13.5" customHeight="1">
      <c r="A130" s="33"/>
      <c r="B130" s="38"/>
      <c r="C130" s="33"/>
      <c r="D130" s="34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spans="1:28" ht="13.5" customHeight="1">
      <c r="A131" s="33"/>
      <c r="B131" s="38"/>
      <c r="C131" s="33"/>
      <c r="D131" s="34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 spans="1:28" ht="13.5" customHeight="1">
      <c r="A132" s="33"/>
      <c r="B132" s="38"/>
      <c r="C132" s="33"/>
      <c r="D132" s="34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 spans="1:28" ht="13.5" customHeight="1">
      <c r="A133" s="33"/>
      <c r="B133" s="38"/>
      <c r="C133" s="33"/>
      <c r="D133" s="34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 spans="1:28" ht="13.5" customHeight="1">
      <c r="A134" s="33"/>
      <c r="B134" s="38"/>
      <c r="C134" s="33"/>
      <c r="D134" s="34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ht="13.5" customHeight="1">
      <c r="A135" s="33"/>
      <c r="B135" s="38"/>
      <c r="C135" s="33"/>
      <c r="D135" s="34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 spans="1:28" ht="13.5" customHeight="1">
      <c r="A136" s="33"/>
      <c r="B136" s="38"/>
      <c r="C136" s="33"/>
      <c r="D136" s="34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 spans="1:28" ht="13.5" customHeight="1">
      <c r="A137" s="33"/>
      <c r="B137" s="38"/>
      <c r="C137" s="33"/>
      <c r="D137" s="34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 spans="1:28" ht="13.5" customHeight="1">
      <c r="A138" s="33"/>
      <c r="B138" s="38"/>
      <c r="C138" s="33"/>
      <c r="D138" s="34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 spans="1:28" ht="13.5" customHeight="1">
      <c r="A139" s="33"/>
      <c r="B139" s="38"/>
      <c r="C139" s="33"/>
      <c r="D139" s="34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 spans="1:28" ht="13.5" customHeight="1">
      <c r="A140" s="33"/>
      <c r="B140" s="38"/>
      <c r="C140" s="33"/>
      <c r="D140" s="34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 spans="1:28" ht="13.5" customHeight="1">
      <c r="A141" s="33"/>
      <c r="B141" s="38"/>
      <c r="C141" s="33"/>
      <c r="D141" s="34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 spans="1:28" ht="13.5" customHeight="1">
      <c r="A142" s="33"/>
      <c r="B142" s="38"/>
      <c r="C142" s="33"/>
      <c r="D142" s="34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 spans="1:28" ht="13.5" customHeight="1">
      <c r="A143" s="33"/>
      <c r="B143" s="38"/>
      <c r="C143" s="33"/>
      <c r="D143" s="34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 spans="1:28" ht="13.5" customHeight="1">
      <c r="A144" s="33"/>
      <c r="B144" s="38"/>
      <c r="C144" s="33"/>
      <c r="D144" s="34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 spans="1:28" ht="13.5" customHeight="1">
      <c r="A145" s="33"/>
      <c r="B145" s="38"/>
      <c r="C145" s="33"/>
      <c r="D145" s="34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 spans="1:28" ht="13.5" customHeight="1">
      <c r="A146" s="33"/>
      <c r="B146" s="38"/>
      <c r="C146" s="33"/>
      <c r="D146" s="34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 spans="1:28" ht="13.5" customHeight="1">
      <c r="A147" s="33"/>
      <c r="B147" s="38"/>
      <c r="C147" s="33"/>
      <c r="D147" s="34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ht="13.5" customHeight="1">
      <c r="A148" s="33"/>
      <c r="B148" s="38"/>
      <c r="C148" s="33"/>
      <c r="D148" s="34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ht="13.5" customHeight="1">
      <c r="A149" s="33"/>
      <c r="B149" s="38"/>
      <c r="C149" s="33"/>
      <c r="D149" s="34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ht="13.5" customHeight="1">
      <c r="A150" s="33"/>
      <c r="B150" s="38"/>
      <c r="C150" s="33"/>
      <c r="D150" s="34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ht="13.5" customHeight="1">
      <c r="A151" s="33"/>
      <c r="B151" s="38"/>
      <c r="C151" s="33"/>
      <c r="D151" s="34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ht="13.5" customHeight="1">
      <c r="A152" s="33"/>
      <c r="B152" s="38"/>
      <c r="C152" s="33"/>
      <c r="D152" s="34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ht="13.5" customHeight="1">
      <c r="A153" s="33"/>
      <c r="B153" s="38"/>
      <c r="C153" s="33"/>
      <c r="D153" s="34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ht="13.5" customHeight="1">
      <c r="A154" s="33"/>
      <c r="B154" s="38"/>
      <c r="C154" s="33"/>
      <c r="D154" s="34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 spans="1:28" ht="13.5" customHeight="1">
      <c r="A155" s="33"/>
      <c r="B155" s="38"/>
      <c r="C155" s="33"/>
      <c r="D155" s="34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 spans="1:28" ht="13.5" customHeight="1">
      <c r="A156" s="33"/>
      <c r="B156" s="38"/>
      <c r="C156" s="33"/>
      <c r="D156" s="34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ht="13.5" customHeight="1">
      <c r="A157" s="33"/>
      <c r="B157" s="38"/>
      <c r="C157" s="33"/>
      <c r="D157" s="34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 spans="1:28" ht="13.5" customHeight="1">
      <c r="A158" s="33"/>
      <c r="B158" s="38"/>
      <c r="C158" s="33"/>
      <c r="D158" s="34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spans="1:28" ht="13.5" customHeight="1">
      <c r="A159" s="33"/>
      <c r="B159" s="38"/>
      <c r="C159" s="33"/>
      <c r="D159" s="34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 spans="1:28" ht="13.5" customHeight="1">
      <c r="A160" s="33"/>
      <c r="B160" s="38"/>
      <c r="C160" s="33"/>
      <c r="D160" s="34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 spans="1:28" ht="13.5" customHeight="1">
      <c r="A161" s="33"/>
      <c r="B161" s="38"/>
      <c r="C161" s="33"/>
      <c r="D161" s="34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 spans="1:28" ht="13.5" customHeight="1">
      <c r="A162" s="33"/>
      <c r="B162" s="38"/>
      <c r="C162" s="33"/>
      <c r="D162" s="34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 spans="1:28" ht="13.5" customHeight="1">
      <c r="A163" s="33"/>
      <c r="B163" s="38"/>
      <c r="C163" s="33"/>
      <c r="D163" s="34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 spans="1:28" ht="13.5" customHeight="1">
      <c r="A164" s="33"/>
      <c r="B164" s="38"/>
      <c r="C164" s="33"/>
      <c r="D164" s="34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 spans="1:28" ht="13.5" customHeight="1">
      <c r="A165" s="33"/>
      <c r="B165" s="38"/>
      <c r="C165" s="33"/>
      <c r="D165" s="34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 spans="1:28" ht="13.5" customHeight="1">
      <c r="A166" s="33"/>
      <c r="B166" s="38"/>
      <c r="C166" s="33"/>
      <c r="D166" s="34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 spans="1:28" ht="13.5" customHeight="1">
      <c r="A167" s="33"/>
      <c r="B167" s="38"/>
      <c r="C167" s="33"/>
      <c r="D167" s="34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 spans="1:28" ht="13.5" customHeight="1">
      <c r="A168" s="33"/>
      <c r="B168" s="38"/>
      <c r="C168" s="33"/>
      <c r="D168" s="34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spans="1:28" ht="13.5" customHeight="1">
      <c r="A169" s="33"/>
      <c r="B169" s="38"/>
      <c r="C169" s="33"/>
      <c r="D169" s="34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 spans="1:28" ht="13.5" customHeight="1">
      <c r="A170" s="33"/>
      <c r="B170" s="38"/>
      <c r="C170" s="33"/>
      <c r="D170" s="34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 spans="1:28" ht="13.5" customHeight="1">
      <c r="A171" s="33"/>
      <c r="B171" s="38"/>
      <c r="C171" s="33"/>
      <c r="D171" s="34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 spans="1:28" ht="13.5" customHeight="1">
      <c r="A172" s="33"/>
      <c r="B172" s="38"/>
      <c r="C172" s="33"/>
      <c r="D172" s="34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 spans="1:28" ht="13.5" customHeight="1">
      <c r="A173" s="33"/>
      <c r="B173" s="38"/>
      <c r="C173" s="33"/>
      <c r="D173" s="34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 spans="1:28" ht="13.5" customHeight="1">
      <c r="A174" s="33"/>
      <c r="B174" s="38"/>
      <c r="C174" s="33"/>
      <c r="D174" s="34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 spans="1:28" ht="13.5" customHeight="1">
      <c r="A175" s="33"/>
      <c r="B175" s="38"/>
      <c r="C175" s="33"/>
      <c r="D175" s="34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 spans="1:28" ht="13.5" customHeight="1">
      <c r="A176" s="33"/>
      <c r="B176" s="38"/>
      <c r="C176" s="33"/>
      <c r="D176" s="34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ht="13.5" customHeight="1">
      <c r="A177" s="33"/>
      <c r="B177" s="38"/>
      <c r="C177" s="33"/>
      <c r="D177" s="34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ht="13.5" customHeight="1">
      <c r="A178" s="33"/>
      <c r="B178" s="38"/>
      <c r="C178" s="33"/>
      <c r="D178" s="34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 spans="1:28" ht="13.5" customHeight="1">
      <c r="A179" s="33"/>
      <c r="B179" s="38"/>
      <c r="C179" s="33"/>
      <c r="D179" s="34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 spans="1:28" ht="13.5" customHeight="1">
      <c r="A180" s="33"/>
      <c r="B180" s="38"/>
      <c r="C180" s="33"/>
      <c r="D180" s="34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 spans="1:28" ht="13.5" customHeight="1">
      <c r="A181" s="33"/>
      <c r="B181" s="38"/>
      <c r="C181" s="33"/>
      <c r="D181" s="34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 spans="1:28" ht="13.5" customHeight="1">
      <c r="A182" s="33"/>
      <c r="B182" s="38"/>
      <c r="C182" s="33"/>
      <c r="D182" s="34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 spans="1:28" ht="13.5" customHeight="1">
      <c r="A183" s="33"/>
      <c r="B183" s="38"/>
      <c r="C183" s="33"/>
      <c r="D183" s="34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 spans="1:28" ht="13.5" customHeight="1">
      <c r="A184" s="33"/>
      <c r="B184" s="38"/>
      <c r="C184" s="33"/>
      <c r="D184" s="34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 spans="1:28" ht="13.5" customHeight="1">
      <c r="A185" s="33"/>
      <c r="B185" s="38"/>
      <c r="C185" s="33"/>
      <c r="D185" s="34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 spans="1:28" ht="13.5" customHeight="1">
      <c r="A186" s="33"/>
      <c r="B186" s="38"/>
      <c r="C186" s="33"/>
      <c r="D186" s="34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 spans="1:28" ht="13.5" customHeight="1">
      <c r="A187" s="33"/>
      <c r="B187" s="38"/>
      <c r="C187" s="33"/>
      <c r="D187" s="34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 spans="1:28" ht="13.5" customHeight="1">
      <c r="A188" s="33"/>
      <c r="B188" s="38"/>
      <c r="C188" s="33"/>
      <c r="D188" s="34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 spans="1:28" ht="13.5" customHeight="1">
      <c r="A189" s="33"/>
      <c r="B189" s="38"/>
      <c r="C189" s="33"/>
      <c r="D189" s="34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 spans="1:28" ht="13.5" customHeight="1">
      <c r="A190" s="33"/>
      <c r="B190" s="38"/>
      <c r="C190" s="33"/>
      <c r="D190" s="34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 spans="1:28" ht="13.5" customHeight="1">
      <c r="A191" s="33"/>
      <c r="B191" s="38"/>
      <c r="C191" s="33"/>
      <c r="D191" s="34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 spans="1:28" ht="13.5" customHeight="1">
      <c r="A192" s="33"/>
      <c r="B192" s="38"/>
      <c r="C192" s="33"/>
      <c r="D192" s="34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 spans="1:28" ht="13.5" customHeight="1">
      <c r="A193" s="33"/>
      <c r="B193" s="38"/>
      <c r="C193" s="33"/>
      <c r="D193" s="34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 spans="1:28" ht="13.5" customHeight="1">
      <c r="A194" s="33"/>
      <c r="B194" s="38"/>
      <c r="C194" s="33"/>
      <c r="D194" s="34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 spans="1:28" ht="13.5" customHeight="1">
      <c r="A195" s="33"/>
      <c r="B195" s="38"/>
      <c r="C195" s="33"/>
      <c r="D195" s="34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ht="13.5" customHeight="1">
      <c r="A196" s="33"/>
      <c r="B196" s="38"/>
      <c r="C196" s="33"/>
      <c r="D196" s="34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 spans="1:28" ht="13.5" customHeight="1">
      <c r="A197" s="33"/>
      <c r="B197" s="38"/>
      <c r="C197" s="33"/>
      <c r="D197" s="34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 spans="1:28" ht="13.5" customHeight="1">
      <c r="A198" s="33"/>
      <c r="B198" s="38"/>
      <c r="C198" s="33"/>
      <c r="D198" s="34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 spans="1:28" ht="13.5" customHeight="1">
      <c r="A199" s="33"/>
      <c r="B199" s="38"/>
      <c r="C199" s="33"/>
      <c r="D199" s="34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 spans="1:28" ht="13.5" customHeight="1">
      <c r="A200" s="33"/>
      <c r="B200" s="38"/>
      <c r="C200" s="33"/>
      <c r="D200" s="34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 spans="1:28" ht="13.5" customHeight="1">
      <c r="A201" s="33"/>
      <c r="B201" s="38"/>
      <c r="C201" s="33"/>
      <c r="D201" s="34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 spans="1:28" ht="13.5" customHeight="1">
      <c r="A202" s="33"/>
      <c r="B202" s="38"/>
      <c r="C202" s="33"/>
      <c r="D202" s="34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 spans="1:28" ht="13.5" customHeight="1">
      <c r="A203" s="33"/>
      <c r="B203" s="38"/>
      <c r="C203" s="33"/>
      <c r="D203" s="34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 spans="1:28" ht="13.5" customHeight="1">
      <c r="A204" s="33"/>
      <c r="B204" s="38"/>
      <c r="C204" s="33"/>
      <c r="D204" s="34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 spans="1:28" ht="13.5" customHeight="1">
      <c r="A205" s="33"/>
      <c r="B205" s="38"/>
      <c r="C205" s="33"/>
      <c r="D205" s="34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 spans="1:28" ht="13.5" customHeight="1">
      <c r="A206" s="33"/>
      <c r="B206" s="38"/>
      <c r="C206" s="33"/>
      <c r="D206" s="34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 spans="1:28" ht="13.5" customHeight="1">
      <c r="A207" s="33"/>
      <c r="B207" s="38"/>
      <c r="C207" s="33"/>
      <c r="D207" s="34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 spans="1:28" ht="13.5" customHeight="1">
      <c r="A208" s="33"/>
      <c r="B208" s="38"/>
      <c r="C208" s="33"/>
      <c r="D208" s="34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 spans="1:28" ht="13.5" customHeight="1">
      <c r="A209" s="33"/>
      <c r="B209" s="38"/>
      <c r="C209" s="33"/>
      <c r="D209" s="34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 spans="1:28" ht="13.5" customHeight="1">
      <c r="A210" s="33"/>
      <c r="B210" s="38"/>
      <c r="C210" s="33"/>
      <c r="D210" s="34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 spans="1:28" ht="13.5" customHeight="1">
      <c r="A211" s="33"/>
      <c r="B211" s="38"/>
      <c r="C211" s="33"/>
      <c r="D211" s="34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 spans="1:28" ht="13.5" customHeight="1">
      <c r="A212" s="33"/>
      <c r="B212" s="38"/>
      <c r="C212" s="33"/>
      <c r="D212" s="34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 spans="1:28" ht="13.5" customHeight="1">
      <c r="A213" s="33"/>
      <c r="B213" s="38"/>
      <c r="C213" s="33"/>
      <c r="D213" s="34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 spans="1:28" ht="13.5" customHeight="1">
      <c r="A214" s="33"/>
      <c r="B214" s="38"/>
      <c r="C214" s="33"/>
      <c r="D214" s="34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 spans="1:28" ht="13.5" customHeight="1">
      <c r="A215" s="33"/>
      <c r="B215" s="38"/>
      <c r="C215" s="33"/>
      <c r="D215" s="34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 spans="1:28" ht="13.5" customHeight="1">
      <c r="A216" s="33"/>
      <c r="B216" s="38"/>
      <c r="C216" s="33"/>
      <c r="D216" s="34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ht="13.5" customHeight="1">
      <c r="A217" s="33"/>
      <c r="B217" s="38"/>
      <c r="C217" s="33"/>
      <c r="D217" s="34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 spans="1:28" ht="13.5" customHeight="1">
      <c r="A218" s="33"/>
      <c r="B218" s="38"/>
      <c r="C218" s="33"/>
      <c r="D218" s="34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 spans="1:28" ht="13.5" customHeight="1">
      <c r="A219" s="33"/>
      <c r="B219" s="38"/>
      <c r="C219" s="33"/>
      <c r="D219" s="34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 spans="1:28" ht="13.5" customHeight="1">
      <c r="A220" s="33"/>
      <c r="B220" s="38"/>
      <c r="C220" s="33"/>
      <c r="D220" s="34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 spans="1:28" ht="13.5" customHeight="1">
      <c r="A221" s="33"/>
      <c r="B221" s="38"/>
      <c r="C221" s="33"/>
      <c r="D221" s="34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</row>
    <row r="222" spans="1:28" ht="13.5" customHeight="1">
      <c r="A222" s="33"/>
      <c r="B222" s="38"/>
      <c r="C222" s="33"/>
      <c r="D222" s="34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</row>
    <row r="223" spans="1:28" ht="13.5" customHeight="1">
      <c r="A223" s="33"/>
      <c r="B223" s="38"/>
      <c r="C223" s="33"/>
      <c r="D223" s="34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</row>
    <row r="224" spans="1:28" ht="13.5" customHeight="1">
      <c r="A224" s="33"/>
      <c r="B224" s="38"/>
      <c r="C224" s="33"/>
      <c r="D224" s="34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</row>
    <row r="225" spans="1:28" ht="13.5" customHeight="1">
      <c r="A225" s="33"/>
      <c r="B225" s="38"/>
      <c r="C225" s="33"/>
      <c r="D225" s="34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</row>
    <row r="226" spans="1:28" ht="13.5" customHeight="1">
      <c r="A226" s="33"/>
      <c r="B226" s="38"/>
      <c r="C226" s="33"/>
      <c r="D226" s="34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</row>
    <row r="227" spans="1:28" ht="13.5" customHeight="1">
      <c r="A227" s="33"/>
      <c r="B227" s="38"/>
      <c r="C227" s="33"/>
      <c r="D227" s="34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</row>
    <row r="228" spans="1:28" ht="13.5" customHeight="1">
      <c r="A228" s="33"/>
      <c r="B228" s="38"/>
      <c r="C228" s="33"/>
      <c r="D228" s="34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</row>
    <row r="229" spans="1:28" ht="13.5" customHeight="1">
      <c r="A229" s="33"/>
      <c r="B229" s="38"/>
      <c r="C229" s="33"/>
      <c r="D229" s="34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</row>
    <row r="230" spans="1:28" ht="13.5" customHeight="1">
      <c r="A230" s="33"/>
      <c r="B230" s="38"/>
      <c r="C230" s="33"/>
      <c r="D230" s="34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</row>
    <row r="231" spans="1:28" ht="13.5" customHeight="1">
      <c r="A231" s="33"/>
      <c r="B231" s="38"/>
      <c r="C231" s="33"/>
      <c r="D231" s="34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 spans="1:28" ht="13.5" customHeight="1">
      <c r="A232" s="33"/>
      <c r="B232" s="38"/>
      <c r="C232" s="33"/>
      <c r="D232" s="34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 spans="1:28" ht="13.5" customHeight="1">
      <c r="A233" s="33"/>
      <c r="B233" s="38"/>
      <c r="C233" s="33"/>
      <c r="D233" s="34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 spans="1:28" ht="13.5" customHeight="1">
      <c r="A234" s="33"/>
      <c r="B234" s="38"/>
      <c r="C234" s="33"/>
      <c r="D234" s="34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</row>
    <row r="235" spans="1:28" ht="13.5" customHeight="1">
      <c r="A235" s="33"/>
      <c r="B235" s="38"/>
      <c r="C235" s="33"/>
      <c r="D235" s="34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</row>
    <row r="236" spans="1:28" ht="13.5" customHeight="1">
      <c r="A236" s="33"/>
      <c r="B236" s="38"/>
      <c r="C236" s="33"/>
      <c r="D236" s="34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ht="13.5" customHeight="1">
      <c r="A237" s="33"/>
      <c r="B237" s="38"/>
      <c r="C237" s="33"/>
      <c r="D237" s="34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ht="13.5" customHeight="1">
      <c r="A238" s="33"/>
      <c r="B238" s="38"/>
      <c r="C238" s="33"/>
      <c r="D238" s="34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</row>
    <row r="239" spans="1:28" ht="13.5" customHeight="1">
      <c r="A239" s="33"/>
      <c r="B239" s="38"/>
      <c r="C239" s="33"/>
      <c r="D239" s="34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</row>
    <row r="240" spans="1:28" ht="13.5" customHeight="1">
      <c r="A240" s="33"/>
      <c r="B240" s="38"/>
      <c r="C240" s="33"/>
      <c r="D240" s="34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</row>
    <row r="241" spans="1:28" ht="13.5" customHeight="1">
      <c r="A241" s="33"/>
      <c r="B241" s="38"/>
      <c r="C241" s="33"/>
      <c r="D241" s="34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</row>
    <row r="242" spans="1:28" ht="13.5" customHeight="1">
      <c r="A242" s="33"/>
      <c r="B242" s="38"/>
      <c r="C242" s="33"/>
      <c r="D242" s="34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</row>
    <row r="243" spans="1:28" ht="13.5" customHeight="1">
      <c r="A243" s="33"/>
      <c r="B243" s="38"/>
      <c r="C243" s="33"/>
      <c r="D243" s="34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 spans="1:28" ht="13.5" customHeight="1">
      <c r="A244" s="33"/>
      <c r="B244" s="38"/>
      <c r="C244" s="33"/>
      <c r="D244" s="34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</row>
    <row r="245" spans="1:28" ht="13.5" customHeight="1">
      <c r="A245" s="33"/>
      <c r="B245" s="38"/>
      <c r="C245" s="33"/>
      <c r="D245" s="34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 spans="1:28" ht="13.5" customHeight="1">
      <c r="A246" s="33"/>
      <c r="B246" s="38"/>
      <c r="C246" s="33"/>
      <c r="D246" s="34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ht="13.5" customHeight="1">
      <c r="A247" s="33"/>
      <c r="B247" s="38"/>
      <c r="C247" s="33"/>
      <c r="D247" s="34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 spans="1:28" ht="13.5" customHeight="1">
      <c r="A248" s="33"/>
      <c r="B248" s="38"/>
      <c r="C248" s="33"/>
      <c r="D248" s="34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</row>
    <row r="249" spans="1:28" ht="13.5" customHeight="1">
      <c r="A249" s="33"/>
      <c r="B249" s="38"/>
      <c r="C249" s="33"/>
      <c r="D249" s="34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 spans="1:28" ht="13.5" customHeight="1">
      <c r="A250" s="33"/>
      <c r="B250" s="38"/>
      <c r="C250" s="33"/>
      <c r="D250" s="34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</row>
    <row r="251" spans="1:28" ht="13.5" customHeight="1">
      <c r="A251" s="33"/>
      <c r="B251" s="38"/>
      <c r="C251" s="33"/>
      <c r="D251" s="34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</row>
    <row r="252" spans="1:28" ht="13.5" customHeight="1">
      <c r="A252" s="33"/>
      <c r="B252" s="38"/>
      <c r="C252" s="33"/>
      <c r="D252" s="34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</row>
    <row r="253" spans="1:28" ht="13.5" customHeight="1">
      <c r="A253" s="33"/>
      <c r="B253" s="38"/>
      <c r="C253" s="33"/>
      <c r="D253" s="34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 spans="1:28" ht="13.5" customHeight="1">
      <c r="A254" s="33"/>
      <c r="B254" s="38"/>
      <c r="C254" s="33"/>
      <c r="D254" s="34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</row>
    <row r="255" spans="1:28" ht="13.5" customHeight="1">
      <c r="A255" s="33"/>
      <c r="B255" s="38"/>
      <c r="C255" s="33"/>
      <c r="D255" s="34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</row>
    <row r="256" spans="1:28" ht="13.5" customHeight="1">
      <c r="A256" s="33"/>
      <c r="B256" s="38"/>
      <c r="C256" s="33"/>
      <c r="D256" s="34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</row>
    <row r="257" spans="1:28" ht="13.5" customHeight="1">
      <c r="A257" s="33"/>
      <c r="B257" s="38"/>
      <c r="C257" s="33"/>
      <c r="D257" s="34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</row>
    <row r="258" spans="1:28" ht="13.5" customHeight="1">
      <c r="A258" s="33"/>
      <c r="B258" s="38"/>
      <c r="C258" s="33"/>
      <c r="D258" s="34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ht="13.5" customHeight="1">
      <c r="A259" s="33"/>
      <c r="B259" s="38"/>
      <c r="C259" s="33"/>
      <c r="D259" s="34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ht="13.5" customHeight="1">
      <c r="A260" s="33"/>
      <c r="B260" s="38"/>
      <c r="C260" s="33"/>
      <c r="D260" s="34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ht="13.5" customHeight="1">
      <c r="A261" s="33"/>
      <c r="B261" s="38"/>
      <c r="C261" s="33"/>
      <c r="D261" s="34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ht="13.5" customHeight="1">
      <c r="A262" s="33"/>
      <c r="B262" s="38"/>
      <c r="C262" s="33"/>
      <c r="D262" s="34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</row>
    <row r="263" spans="1:28" ht="13.5" customHeight="1">
      <c r="A263" s="33"/>
      <c r="B263" s="38"/>
      <c r="C263" s="33"/>
      <c r="D263" s="34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</row>
    <row r="264" spans="1:28" ht="13.5" customHeight="1">
      <c r="A264" s="33"/>
      <c r="B264" s="38"/>
      <c r="C264" s="33"/>
      <c r="D264" s="34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</row>
    <row r="265" spans="1:28" ht="13.5" customHeight="1">
      <c r="A265" s="33"/>
      <c r="B265" s="38"/>
      <c r="C265" s="33"/>
      <c r="D265" s="34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</row>
    <row r="266" spans="1:28" ht="13.5" customHeight="1">
      <c r="A266" s="33"/>
      <c r="B266" s="38"/>
      <c r="C266" s="33"/>
      <c r="D266" s="34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</row>
    <row r="267" spans="1:28" ht="13.5" customHeight="1">
      <c r="A267" s="33"/>
      <c r="B267" s="38"/>
      <c r="C267" s="33"/>
      <c r="D267" s="34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 spans="1:28" ht="13.5" customHeight="1">
      <c r="A268" s="33"/>
      <c r="B268" s="38"/>
      <c r="C268" s="33"/>
      <c r="D268" s="34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</row>
    <row r="269" spans="1:28" ht="13.5" customHeight="1">
      <c r="A269" s="33"/>
      <c r="B269" s="38"/>
      <c r="C269" s="33"/>
      <c r="D269" s="34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 spans="1:28" ht="13.5" customHeight="1">
      <c r="A270" s="33"/>
      <c r="B270" s="38"/>
      <c r="C270" s="33"/>
      <c r="D270" s="34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</row>
    <row r="271" spans="1:28" ht="13.5" customHeight="1">
      <c r="A271" s="33"/>
      <c r="B271" s="38"/>
      <c r="C271" s="33"/>
      <c r="D271" s="34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 spans="1:28" ht="13.5" customHeight="1">
      <c r="A272" s="33"/>
      <c r="B272" s="38"/>
      <c r="C272" s="33"/>
      <c r="D272" s="34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</row>
    <row r="273" spans="1:28" ht="13.5" customHeight="1">
      <c r="A273" s="33"/>
      <c r="B273" s="38"/>
      <c r="C273" s="33"/>
      <c r="D273" s="34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</row>
    <row r="274" spans="1:28" ht="13.5" customHeight="1">
      <c r="A274" s="33"/>
      <c r="B274" s="38"/>
      <c r="C274" s="33"/>
      <c r="D274" s="34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</row>
    <row r="275" spans="1:28" ht="13.5" customHeight="1">
      <c r="A275" s="33"/>
      <c r="B275" s="38"/>
      <c r="C275" s="33"/>
      <c r="D275" s="34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 spans="1:28" ht="13.5" customHeight="1">
      <c r="A276" s="33"/>
      <c r="B276" s="38"/>
      <c r="C276" s="33"/>
      <c r="D276" s="34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</row>
    <row r="277" spans="1:28" ht="13.5" customHeight="1">
      <c r="A277" s="33"/>
      <c r="B277" s="38"/>
      <c r="C277" s="33"/>
      <c r="D277" s="34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 spans="1:28" ht="13.5" customHeight="1">
      <c r="A278" s="33"/>
      <c r="B278" s="38"/>
      <c r="C278" s="33"/>
      <c r="D278" s="34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</row>
    <row r="279" spans="1:28" ht="13.5" customHeight="1">
      <c r="A279" s="33"/>
      <c r="B279" s="38"/>
      <c r="C279" s="33"/>
      <c r="D279" s="34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</row>
    <row r="280" spans="1:28" ht="13.5" customHeight="1">
      <c r="A280" s="33"/>
      <c r="B280" s="38"/>
      <c r="C280" s="33"/>
      <c r="D280" s="34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</row>
    <row r="281" spans="1:28" ht="13.5" customHeight="1">
      <c r="A281" s="33"/>
      <c r="B281" s="38"/>
      <c r="C281" s="33"/>
      <c r="D281" s="34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</row>
    <row r="282" spans="1:28" ht="13.5" customHeight="1">
      <c r="A282" s="33"/>
      <c r="B282" s="38"/>
      <c r="C282" s="33"/>
      <c r="D282" s="34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</row>
    <row r="283" spans="1:28" ht="13.5" customHeight="1">
      <c r="A283" s="33"/>
      <c r="B283" s="38"/>
      <c r="C283" s="33"/>
      <c r="D283" s="34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</row>
    <row r="284" spans="1:28" ht="13.5" customHeight="1">
      <c r="A284" s="33"/>
      <c r="B284" s="38"/>
      <c r="C284" s="33"/>
      <c r="D284" s="34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</row>
    <row r="285" spans="1:28" ht="13.5" customHeight="1">
      <c r="A285" s="33"/>
      <c r="B285" s="38"/>
      <c r="C285" s="33"/>
      <c r="D285" s="34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 spans="1:28" ht="13.5" customHeight="1">
      <c r="A286" s="33"/>
      <c r="B286" s="38"/>
      <c r="C286" s="33"/>
      <c r="D286" s="34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</row>
    <row r="287" spans="1:28" ht="13.5" customHeight="1">
      <c r="A287" s="33"/>
      <c r="B287" s="38"/>
      <c r="C287" s="33"/>
      <c r="D287" s="34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</row>
    <row r="288" spans="1:28" ht="13.5" customHeight="1">
      <c r="A288" s="33"/>
      <c r="B288" s="38"/>
      <c r="C288" s="33"/>
      <c r="D288" s="34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</row>
    <row r="289" spans="1:28" ht="13.5" customHeight="1">
      <c r="A289" s="33"/>
      <c r="B289" s="38"/>
      <c r="C289" s="33"/>
      <c r="D289" s="34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</row>
    <row r="290" spans="1:28" ht="13.5" customHeight="1">
      <c r="A290" s="33"/>
      <c r="B290" s="38"/>
      <c r="C290" s="33"/>
      <c r="D290" s="34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</row>
    <row r="291" spans="1:28" ht="13.5" customHeight="1">
      <c r="A291" s="33"/>
      <c r="B291" s="38"/>
      <c r="C291" s="33"/>
      <c r="D291" s="34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 spans="1:28" ht="13.5" customHeight="1">
      <c r="A292" s="33"/>
      <c r="B292" s="38"/>
      <c r="C292" s="33"/>
      <c r="D292" s="34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</row>
    <row r="293" spans="1:28" ht="13.5" customHeight="1">
      <c r="A293" s="33"/>
      <c r="B293" s="38"/>
      <c r="C293" s="33"/>
      <c r="D293" s="34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 spans="1:28" ht="13.5" customHeight="1">
      <c r="A294" s="33"/>
      <c r="B294" s="38"/>
      <c r="C294" s="33"/>
      <c r="D294" s="34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</row>
    <row r="295" spans="1:28" ht="13.5" customHeight="1">
      <c r="A295" s="33"/>
      <c r="B295" s="38"/>
      <c r="C295" s="33"/>
      <c r="D295" s="34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 spans="1:28" ht="13.5" customHeight="1">
      <c r="A296" s="33"/>
      <c r="B296" s="38"/>
      <c r="C296" s="33"/>
      <c r="D296" s="34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</row>
    <row r="297" spans="1:28" ht="13.5" customHeight="1">
      <c r="A297" s="33"/>
      <c r="B297" s="38"/>
      <c r="C297" s="33"/>
      <c r="D297" s="34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</row>
    <row r="298" spans="1:28" ht="13.5" customHeight="1">
      <c r="A298" s="33"/>
      <c r="B298" s="38"/>
      <c r="C298" s="33"/>
      <c r="D298" s="34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</row>
    <row r="299" spans="1:28" ht="13.5" customHeight="1">
      <c r="A299" s="33"/>
      <c r="B299" s="38"/>
      <c r="C299" s="33"/>
      <c r="D299" s="34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 spans="1:28" ht="13.5" customHeight="1">
      <c r="A300" s="33"/>
      <c r="B300" s="38"/>
      <c r="C300" s="33"/>
      <c r="D300" s="34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</row>
    <row r="301" spans="1:28" ht="13.5" customHeight="1">
      <c r="A301" s="33"/>
      <c r="B301" s="38"/>
      <c r="C301" s="33"/>
      <c r="D301" s="34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 spans="1:28" ht="13.5" customHeight="1">
      <c r="A302" s="33"/>
      <c r="B302" s="38"/>
      <c r="C302" s="33"/>
      <c r="D302" s="34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</row>
    <row r="303" spans="1:28" ht="13.5" customHeight="1">
      <c r="A303" s="33"/>
      <c r="B303" s="38"/>
      <c r="C303" s="33"/>
      <c r="D303" s="34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</row>
    <row r="304" spans="1:28" ht="13.5" customHeight="1">
      <c r="A304" s="33"/>
      <c r="B304" s="38"/>
      <c r="C304" s="33"/>
      <c r="D304" s="34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</row>
    <row r="305" spans="1:28" ht="13.5" customHeight="1">
      <c r="A305" s="33"/>
      <c r="B305" s="38"/>
      <c r="C305" s="33"/>
      <c r="D305" s="34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</row>
    <row r="306" spans="1:28" ht="13.5" customHeight="1">
      <c r="A306" s="33"/>
      <c r="B306" s="38"/>
      <c r="C306" s="33"/>
      <c r="D306" s="34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</row>
    <row r="307" spans="1:28" ht="13.5" customHeight="1">
      <c r="A307" s="33"/>
      <c r="B307" s="38"/>
      <c r="C307" s="33"/>
      <c r="D307" s="34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 spans="1:28" ht="13.5" customHeight="1">
      <c r="A308" s="33"/>
      <c r="B308" s="38"/>
      <c r="C308" s="33"/>
      <c r="D308" s="34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</row>
    <row r="309" spans="1:28" ht="13.5" customHeight="1">
      <c r="A309" s="33"/>
      <c r="B309" s="38"/>
      <c r="C309" s="33"/>
      <c r="D309" s="34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 spans="1:28" ht="13.5" customHeight="1">
      <c r="A310" s="33"/>
      <c r="B310" s="38"/>
      <c r="C310" s="33"/>
      <c r="D310" s="34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</row>
    <row r="311" spans="1:28" ht="13.5" customHeight="1">
      <c r="A311" s="33"/>
      <c r="B311" s="38"/>
      <c r="C311" s="33"/>
      <c r="D311" s="34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</row>
    <row r="312" spans="1:28" ht="13.5" customHeight="1">
      <c r="A312" s="33"/>
      <c r="B312" s="38"/>
      <c r="C312" s="33"/>
      <c r="D312" s="34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</row>
    <row r="313" spans="1:28" ht="13.5" customHeight="1">
      <c r="A313" s="33"/>
      <c r="B313" s="38"/>
      <c r="C313" s="33"/>
      <c r="D313" s="34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</row>
    <row r="314" spans="1:28" ht="13.5" customHeight="1">
      <c r="A314" s="33"/>
      <c r="B314" s="38"/>
      <c r="C314" s="33"/>
      <c r="D314" s="34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</row>
    <row r="315" spans="1:28" ht="13.5" customHeight="1">
      <c r="A315" s="33"/>
      <c r="B315" s="38"/>
      <c r="C315" s="33"/>
      <c r="D315" s="34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</row>
    <row r="316" spans="1:28" ht="13.5" customHeight="1">
      <c r="A316" s="33"/>
      <c r="B316" s="38"/>
      <c r="C316" s="33"/>
      <c r="D316" s="34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</row>
    <row r="317" spans="1:28" ht="13.5" customHeight="1">
      <c r="A317" s="33"/>
      <c r="B317" s="38"/>
      <c r="C317" s="33"/>
      <c r="D317" s="34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 spans="1:28" ht="13.5" customHeight="1">
      <c r="A318" s="33"/>
      <c r="B318" s="38"/>
      <c r="C318" s="33"/>
      <c r="D318" s="34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</row>
    <row r="319" spans="1:28" ht="13.5" customHeight="1">
      <c r="A319" s="33"/>
      <c r="B319" s="38"/>
      <c r="C319" s="33"/>
      <c r="D319" s="34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</row>
    <row r="320" spans="1:28" ht="13.5" customHeight="1">
      <c r="A320" s="33"/>
      <c r="B320" s="38"/>
      <c r="C320" s="33"/>
      <c r="D320" s="34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</row>
    <row r="321" spans="1:28" ht="13.5" customHeight="1">
      <c r="A321" s="33"/>
      <c r="B321" s="38"/>
      <c r="C321" s="33"/>
      <c r="D321" s="34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</row>
    <row r="322" spans="1:28" ht="13.5" customHeight="1">
      <c r="A322" s="33"/>
      <c r="B322" s="38"/>
      <c r="C322" s="33"/>
      <c r="D322" s="34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</row>
    <row r="323" spans="1:28" ht="13.5" customHeight="1">
      <c r="A323" s="33"/>
      <c r="B323" s="38"/>
      <c r="C323" s="33"/>
      <c r="D323" s="34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 spans="1:28" ht="13.5" customHeight="1">
      <c r="A324" s="33"/>
      <c r="B324" s="38"/>
      <c r="C324" s="33"/>
      <c r="D324" s="34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</row>
    <row r="325" spans="1:28" ht="13.5" customHeight="1">
      <c r="A325" s="33"/>
      <c r="B325" s="38"/>
      <c r="C325" s="33"/>
      <c r="D325" s="34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 spans="1:28" ht="13.5" customHeight="1">
      <c r="A326" s="33"/>
      <c r="B326" s="38"/>
      <c r="C326" s="33"/>
      <c r="D326" s="34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</row>
    <row r="327" spans="1:28" ht="13.5" customHeight="1">
      <c r="A327" s="33"/>
      <c r="B327" s="38"/>
      <c r="C327" s="33"/>
      <c r="D327" s="34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</row>
    <row r="328" spans="1:28" ht="13.5" customHeight="1">
      <c r="A328" s="33"/>
      <c r="B328" s="38"/>
      <c r="C328" s="33"/>
      <c r="D328" s="34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</row>
    <row r="329" spans="1:28" ht="13.5" customHeight="1">
      <c r="A329" s="33"/>
      <c r="B329" s="38"/>
      <c r="C329" s="33"/>
      <c r="D329" s="34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</row>
    <row r="330" spans="1:28" ht="13.5" customHeight="1">
      <c r="A330" s="33"/>
      <c r="B330" s="38"/>
      <c r="C330" s="33"/>
      <c r="D330" s="34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</row>
    <row r="331" spans="1:28" ht="13.5" customHeight="1">
      <c r="A331" s="33"/>
      <c r="B331" s="38"/>
      <c r="C331" s="33"/>
      <c r="D331" s="34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 spans="1:28" ht="13.5" customHeight="1">
      <c r="A332" s="33"/>
      <c r="B332" s="38"/>
      <c r="C332" s="33"/>
      <c r="D332" s="34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</row>
    <row r="333" spans="1:28" ht="13.5" customHeight="1">
      <c r="A333" s="33"/>
      <c r="B333" s="38"/>
      <c r="C333" s="33"/>
      <c r="D333" s="34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 spans="1:28" ht="13.5" customHeight="1">
      <c r="A334" s="33"/>
      <c r="B334" s="38"/>
      <c r="C334" s="33"/>
      <c r="D334" s="34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</row>
    <row r="335" spans="1:28" ht="13.5" customHeight="1">
      <c r="A335" s="33"/>
      <c r="B335" s="38"/>
      <c r="C335" s="33"/>
      <c r="D335" s="34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</row>
    <row r="336" spans="1:28" ht="13.5" customHeight="1">
      <c r="A336" s="33"/>
      <c r="B336" s="38"/>
      <c r="C336" s="33"/>
      <c r="D336" s="34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</row>
    <row r="337" spans="1:28" ht="13.5" customHeight="1">
      <c r="A337" s="33"/>
      <c r="B337" s="38"/>
      <c r="C337" s="33"/>
      <c r="D337" s="34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</row>
    <row r="338" spans="1:28" ht="13.5" customHeight="1">
      <c r="A338" s="33"/>
      <c r="B338" s="38"/>
      <c r="C338" s="33"/>
      <c r="D338" s="34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</row>
    <row r="339" spans="1:28" ht="13.5" customHeight="1">
      <c r="A339" s="33"/>
      <c r="B339" s="38"/>
      <c r="C339" s="33"/>
      <c r="D339" s="34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 spans="1:28" ht="13.5" customHeight="1">
      <c r="A340" s="33"/>
      <c r="B340" s="38"/>
      <c r="C340" s="33"/>
      <c r="D340" s="34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</row>
    <row r="341" spans="1:28" ht="13.5" customHeight="1">
      <c r="A341" s="33"/>
      <c r="B341" s="38"/>
      <c r="C341" s="33"/>
      <c r="D341" s="34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 spans="1:28" ht="13.5" customHeight="1">
      <c r="A342" s="33"/>
      <c r="B342" s="38"/>
      <c r="C342" s="33"/>
      <c r="D342" s="34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</row>
    <row r="343" spans="1:28" ht="13.5" customHeight="1">
      <c r="A343" s="33"/>
      <c r="B343" s="38"/>
      <c r="C343" s="33"/>
      <c r="D343" s="34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</row>
    <row r="344" spans="1:28" ht="13.5" customHeight="1">
      <c r="A344" s="33"/>
      <c r="B344" s="38"/>
      <c r="C344" s="33"/>
      <c r="D344" s="34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</row>
    <row r="345" spans="1:28" ht="13.5" customHeight="1">
      <c r="A345" s="33"/>
      <c r="B345" s="38"/>
      <c r="C345" s="33"/>
      <c r="D345" s="34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</row>
    <row r="346" spans="1:28" ht="13.5" customHeight="1">
      <c r="A346" s="33"/>
      <c r="B346" s="38"/>
      <c r="C346" s="33"/>
      <c r="D346" s="34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</row>
    <row r="347" spans="1:28" ht="13.5" customHeight="1">
      <c r="A347" s="33"/>
      <c r="B347" s="38"/>
      <c r="C347" s="33"/>
      <c r="D347" s="34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</row>
    <row r="348" spans="1:28" ht="13.5" customHeight="1">
      <c r="A348" s="33"/>
      <c r="B348" s="38"/>
      <c r="C348" s="33"/>
      <c r="D348" s="34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</row>
    <row r="349" spans="1:28" ht="13.5" customHeight="1">
      <c r="A349" s="33"/>
      <c r="B349" s="38"/>
      <c r="C349" s="33"/>
      <c r="D349" s="34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</row>
    <row r="350" spans="1:28" ht="13.5" customHeight="1">
      <c r="A350" s="33"/>
      <c r="B350" s="38"/>
      <c r="C350" s="33"/>
      <c r="D350" s="34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 spans="1:28" ht="13.5" customHeight="1">
      <c r="A351" s="33"/>
      <c r="B351" s="38"/>
      <c r="C351" s="33"/>
      <c r="D351" s="34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</row>
    <row r="352" spans="1:28" ht="13.5" customHeight="1">
      <c r="A352" s="33"/>
      <c r="B352" s="38"/>
      <c r="C352" s="33"/>
      <c r="D352" s="34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 spans="1:28" ht="13.5" customHeight="1">
      <c r="A353" s="33"/>
      <c r="B353" s="38"/>
      <c r="C353" s="33"/>
      <c r="D353" s="34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 spans="1:28" ht="13.5" customHeight="1">
      <c r="A354" s="33"/>
      <c r="B354" s="38"/>
      <c r="C354" s="33"/>
      <c r="D354" s="34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 spans="1:28" ht="13.5" customHeight="1">
      <c r="A355" s="33"/>
      <c r="B355" s="38"/>
      <c r="C355" s="33"/>
      <c r="D355" s="34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 spans="1:28" ht="13.5" customHeight="1">
      <c r="A356" s="33"/>
      <c r="B356" s="38"/>
      <c r="C356" s="33"/>
      <c r="D356" s="34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 spans="1:28" ht="13.5" customHeight="1">
      <c r="A357" s="33"/>
      <c r="B357" s="38"/>
      <c r="C357" s="33"/>
      <c r="D357" s="34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</row>
    <row r="358" spans="1:28" ht="13.5" customHeight="1">
      <c r="A358" s="33"/>
      <c r="B358" s="38"/>
      <c r="C358" s="33"/>
      <c r="D358" s="34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 spans="1:28" ht="13.5" customHeight="1">
      <c r="A359" s="33"/>
      <c r="B359" s="38"/>
      <c r="C359" s="33"/>
      <c r="D359" s="34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</row>
    <row r="360" spans="1:28" ht="13.5" customHeight="1">
      <c r="A360" s="33"/>
      <c r="B360" s="38"/>
      <c r="C360" s="33"/>
      <c r="D360" s="34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 spans="1:28" ht="13.5" customHeight="1">
      <c r="A361" s="33"/>
      <c r="B361" s="38"/>
      <c r="C361" s="33"/>
      <c r="D361" s="34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</row>
    <row r="362" spans="1:28" ht="13.5" customHeight="1">
      <c r="A362" s="33"/>
      <c r="B362" s="38"/>
      <c r="C362" s="33"/>
      <c r="D362" s="34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</row>
    <row r="363" spans="1:28" ht="13.5" customHeight="1">
      <c r="A363" s="33"/>
      <c r="B363" s="38"/>
      <c r="C363" s="33"/>
      <c r="D363" s="34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</row>
    <row r="364" spans="1:28" ht="13.5" customHeight="1">
      <c r="A364" s="33"/>
      <c r="B364" s="38"/>
      <c r="C364" s="33"/>
      <c r="D364" s="34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</row>
    <row r="365" spans="1:28" ht="13.5" customHeight="1">
      <c r="A365" s="33"/>
      <c r="B365" s="38"/>
      <c r="C365" s="33"/>
      <c r="D365" s="34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</row>
    <row r="366" spans="1:28" ht="13.5" customHeight="1">
      <c r="A366" s="33"/>
      <c r="B366" s="38"/>
      <c r="C366" s="33"/>
      <c r="D366" s="34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 spans="1:28" ht="13.5" customHeight="1">
      <c r="A367" s="33"/>
      <c r="B367" s="38"/>
      <c r="C367" s="33"/>
      <c r="D367" s="34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</row>
    <row r="368" spans="1:28" ht="13.5" customHeight="1">
      <c r="A368" s="33"/>
      <c r="B368" s="38"/>
      <c r="C368" s="33"/>
      <c r="D368" s="34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 spans="1:28" ht="13.5" customHeight="1">
      <c r="A369" s="33"/>
      <c r="B369" s="38"/>
      <c r="C369" s="33"/>
      <c r="D369" s="34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</row>
    <row r="370" spans="1:28" ht="13.5" customHeight="1">
      <c r="A370" s="33"/>
      <c r="B370" s="38"/>
      <c r="C370" s="33"/>
      <c r="D370" s="34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</row>
    <row r="371" spans="1:28" ht="13.5" customHeight="1">
      <c r="A371" s="33"/>
      <c r="B371" s="38"/>
      <c r="C371" s="33"/>
      <c r="D371" s="34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</row>
    <row r="372" spans="1:28" ht="13.5" customHeight="1">
      <c r="A372" s="33"/>
      <c r="B372" s="38"/>
      <c r="C372" s="33"/>
      <c r="D372" s="34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</row>
    <row r="373" spans="1:28" ht="13.5" customHeight="1">
      <c r="A373" s="33"/>
      <c r="B373" s="38"/>
      <c r="C373" s="33"/>
      <c r="D373" s="34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</row>
    <row r="374" spans="1:28" ht="13.5" customHeight="1">
      <c r="A374" s="33"/>
      <c r="B374" s="38"/>
      <c r="C374" s="33"/>
      <c r="D374" s="34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 spans="1:28" ht="13.5" customHeight="1">
      <c r="A375" s="33"/>
      <c r="B375" s="38"/>
      <c r="C375" s="33"/>
      <c r="D375" s="34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</row>
    <row r="376" spans="1:28" ht="13.5" customHeight="1">
      <c r="A376" s="33"/>
      <c r="B376" s="38"/>
      <c r="C376" s="33"/>
      <c r="D376" s="34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 spans="1:28" ht="13.5" customHeight="1">
      <c r="A377" s="33"/>
      <c r="B377" s="38"/>
      <c r="C377" s="33"/>
      <c r="D377" s="34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 spans="1:28" ht="13.5" customHeight="1">
      <c r="A378" s="33"/>
      <c r="B378" s="38"/>
      <c r="C378" s="33"/>
      <c r="D378" s="34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</row>
    <row r="379" spans="1:28" ht="13.5" customHeight="1">
      <c r="A379" s="33"/>
      <c r="B379" s="38"/>
      <c r="C379" s="33"/>
      <c r="D379" s="34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 spans="1:28" ht="13.5" customHeight="1">
      <c r="A380" s="33"/>
      <c r="B380" s="38"/>
      <c r="C380" s="33"/>
      <c r="D380" s="34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</row>
    <row r="381" spans="1:28" ht="13.5" customHeight="1">
      <c r="A381" s="33"/>
      <c r="B381" s="38"/>
      <c r="C381" s="33"/>
      <c r="D381" s="34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</row>
    <row r="382" spans="1:28" ht="13.5" customHeight="1">
      <c r="A382" s="33"/>
      <c r="B382" s="38"/>
      <c r="C382" s="33"/>
      <c r="D382" s="34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 spans="1:28" ht="13.5" customHeight="1">
      <c r="A383" s="33"/>
      <c r="B383" s="38"/>
      <c r="C383" s="33"/>
      <c r="D383" s="34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</row>
    <row r="384" spans="1:28" ht="13.5" customHeight="1">
      <c r="A384" s="33"/>
      <c r="B384" s="38"/>
      <c r="C384" s="33"/>
      <c r="D384" s="34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 spans="1:28" ht="13.5" customHeight="1">
      <c r="A385" s="33"/>
      <c r="B385" s="38"/>
      <c r="C385" s="33"/>
      <c r="D385" s="34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 spans="1:28" ht="13.5" customHeight="1">
      <c r="A386" s="33"/>
      <c r="B386" s="38"/>
      <c r="C386" s="33"/>
      <c r="D386" s="34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</row>
    <row r="387" spans="1:28" ht="13.5" customHeight="1">
      <c r="A387" s="33"/>
      <c r="B387" s="38"/>
      <c r="C387" s="33"/>
      <c r="D387" s="34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 spans="1:28" ht="13.5" customHeight="1">
      <c r="A388" s="33"/>
      <c r="B388" s="38"/>
      <c r="C388" s="33"/>
      <c r="D388" s="34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</row>
    <row r="389" spans="1:28" ht="13.5" customHeight="1">
      <c r="A389" s="33"/>
      <c r="B389" s="38"/>
      <c r="C389" s="33"/>
      <c r="D389" s="34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</row>
    <row r="390" spans="1:28" ht="13.5" customHeight="1">
      <c r="A390" s="33"/>
      <c r="B390" s="38"/>
      <c r="C390" s="33"/>
      <c r="D390" s="34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 spans="1:28" ht="13.5" customHeight="1">
      <c r="A391" s="33"/>
      <c r="B391" s="38"/>
      <c r="C391" s="33"/>
      <c r="D391" s="34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 spans="1:28" ht="13.5" customHeight="1">
      <c r="A392" s="33"/>
      <c r="B392" s="38"/>
      <c r="C392" s="33"/>
      <c r="D392" s="34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 spans="1:28" ht="13.5" customHeight="1">
      <c r="A393" s="33"/>
      <c r="B393" s="38"/>
      <c r="C393" s="33"/>
      <c r="D393" s="34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 spans="1:28" ht="13.5" customHeight="1">
      <c r="A394" s="33"/>
      <c r="B394" s="38"/>
      <c r="C394" s="33"/>
      <c r="D394" s="34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 spans="1:28" ht="13.5" customHeight="1">
      <c r="A395" s="33"/>
      <c r="B395" s="38"/>
      <c r="C395" s="33"/>
      <c r="D395" s="34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 spans="1:28" ht="13.5" customHeight="1">
      <c r="A396" s="33"/>
      <c r="B396" s="38"/>
      <c r="C396" s="33"/>
      <c r="D396" s="34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</row>
    <row r="397" spans="1:28" ht="13.5" customHeight="1">
      <c r="A397" s="33"/>
      <c r="B397" s="38"/>
      <c r="C397" s="33"/>
      <c r="D397" s="34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</row>
    <row r="398" spans="1:28" ht="13.5" customHeight="1">
      <c r="A398" s="33"/>
      <c r="B398" s="38"/>
      <c r="C398" s="33"/>
      <c r="D398" s="34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 spans="1:28" ht="13.5" customHeight="1">
      <c r="A399" s="33"/>
      <c r="B399" s="38"/>
      <c r="C399" s="33"/>
      <c r="D399" s="34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 spans="1:28" ht="13.5" customHeight="1">
      <c r="A400" s="33"/>
      <c r="B400" s="38"/>
      <c r="C400" s="33"/>
      <c r="D400" s="34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 spans="1:28" ht="13.5" customHeight="1">
      <c r="A401" s="33"/>
      <c r="B401" s="38"/>
      <c r="C401" s="33"/>
      <c r="D401" s="34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 spans="1:28" ht="13.5" customHeight="1">
      <c r="A402" s="33"/>
      <c r="B402" s="38"/>
      <c r="C402" s="33"/>
      <c r="D402" s="34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 spans="1:28" ht="13.5" customHeight="1">
      <c r="A403" s="33"/>
      <c r="B403" s="38"/>
      <c r="C403" s="33"/>
      <c r="D403" s="34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 spans="1:28" ht="13.5" customHeight="1">
      <c r="A404" s="33"/>
      <c r="B404" s="38"/>
      <c r="C404" s="33"/>
      <c r="D404" s="34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</row>
    <row r="405" spans="1:28" ht="13.5" customHeight="1">
      <c r="A405" s="33"/>
      <c r="B405" s="38"/>
      <c r="C405" s="33"/>
      <c r="D405" s="34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</row>
    <row r="406" spans="1:28" ht="13.5" customHeight="1">
      <c r="A406" s="33"/>
      <c r="B406" s="38"/>
      <c r="C406" s="33"/>
      <c r="D406" s="34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 spans="1:28" ht="13.5" customHeight="1">
      <c r="A407" s="33"/>
      <c r="B407" s="38"/>
      <c r="C407" s="33"/>
      <c r="D407" s="34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 spans="1:28" ht="13.5" customHeight="1">
      <c r="A408" s="33"/>
      <c r="B408" s="38"/>
      <c r="C408" s="33"/>
      <c r="D408" s="34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 spans="1:28" ht="13.5" customHeight="1">
      <c r="A409" s="33"/>
      <c r="B409" s="38"/>
      <c r="C409" s="33"/>
      <c r="D409" s="34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 spans="1:28" ht="13.5" customHeight="1">
      <c r="A410" s="33"/>
      <c r="B410" s="38"/>
      <c r="C410" s="33"/>
      <c r="D410" s="34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 spans="1:28" ht="13.5" customHeight="1">
      <c r="A411" s="33"/>
      <c r="B411" s="38"/>
      <c r="C411" s="33"/>
      <c r="D411" s="34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 spans="1:28" ht="13.5" customHeight="1">
      <c r="A412" s="33"/>
      <c r="B412" s="38"/>
      <c r="C412" s="33"/>
      <c r="D412" s="34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</row>
    <row r="413" spans="1:28" ht="13.5" customHeight="1">
      <c r="A413" s="33"/>
      <c r="B413" s="38"/>
      <c r="C413" s="33"/>
      <c r="D413" s="34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</row>
    <row r="414" spans="1:28" ht="13.5" customHeight="1">
      <c r="A414" s="33"/>
      <c r="B414" s="38"/>
      <c r="C414" s="33"/>
      <c r="D414" s="34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 spans="1:28" ht="13.5" customHeight="1">
      <c r="A415" s="33"/>
      <c r="B415" s="38"/>
      <c r="C415" s="33"/>
      <c r="D415" s="34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 spans="1:28" ht="13.5" customHeight="1">
      <c r="A416" s="33"/>
      <c r="B416" s="38"/>
      <c r="C416" s="33"/>
      <c r="D416" s="34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 spans="1:28" ht="13.5" customHeight="1">
      <c r="A417" s="33"/>
      <c r="B417" s="38"/>
      <c r="C417" s="33"/>
      <c r="D417" s="34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 spans="1:28" ht="13.5" customHeight="1">
      <c r="A418" s="33"/>
      <c r="B418" s="38"/>
      <c r="C418" s="33"/>
      <c r="D418" s="34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 spans="1:28" ht="13.5" customHeight="1">
      <c r="A419" s="33"/>
      <c r="B419" s="38"/>
      <c r="C419" s="33"/>
      <c r="D419" s="34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 spans="1:28" ht="13.5" customHeight="1">
      <c r="A420" s="33"/>
      <c r="B420" s="38"/>
      <c r="C420" s="33"/>
      <c r="D420" s="34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</row>
    <row r="421" spans="1:28" ht="13.5" customHeight="1">
      <c r="A421" s="33"/>
      <c r="B421" s="38"/>
      <c r="C421" s="33"/>
      <c r="D421" s="34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</row>
    <row r="422" spans="1:28" ht="13.5" customHeight="1">
      <c r="A422" s="33"/>
      <c r="B422" s="38"/>
      <c r="C422" s="33"/>
      <c r="D422" s="34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 spans="1:28" ht="13.5" customHeight="1">
      <c r="A423" s="33"/>
      <c r="B423" s="38"/>
      <c r="C423" s="33"/>
      <c r="D423" s="34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 spans="1:28" ht="13.5" customHeight="1">
      <c r="A424" s="33"/>
      <c r="B424" s="38"/>
      <c r="C424" s="33"/>
      <c r="D424" s="34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 spans="1:28" ht="13.5" customHeight="1">
      <c r="A425" s="33"/>
      <c r="B425" s="38"/>
      <c r="C425" s="33"/>
      <c r="D425" s="34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 spans="1:28" ht="13.5" customHeight="1">
      <c r="A426" s="33"/>
      <c r="B426" s="38"/>
      <c r="C426" s="33"/>
      <c r="D426" s="34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 spans="1:28" ht="13.5" customHeight="1">
      <c r="A427" s="33"/>
      <c r="B427" s="38"/>
      <c r="C427" s="33"/>
      <c r="D427" s="34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 spans="1:28" ht="13.5" customHeight="1">
      <c r="A428" s="33"/>
      <c r="B428" s="38"/>
      <c r="C428" s="33"/>
      <c r="D428" s="34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</row>
    <row r="429" spans="1:28" ht="13.5" customHeight="1">
      <c r="A429" s="33"/>
      <c r="B429" s="38"/>
      <c r="C429" s="33"/>
      <c r="D429" s="34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</row>
    <row r="430" spans="1:28" ht="13.5" customHeight="1">
      <c r="A430" s="33"/>
      <c r="B430" s="38"/>
      <c r="C430" s="33"/>
      <c r="D430" s="34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 spans="1:28" ht="13.5" customHeight="1">
      <c r="A431" s="33"/>
      <c r="B431" s="38"/>
      <c r="C431" s="33"/>
      <c r="D431" s="34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 spans="1:28" ht="13.5" customHeight="1">
      <c r="A432" s="33"/>
      <c r="B432" s="38"/>
      <c r="C432" s="33"/>
      <c r="D432" s="34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 spans="1:28" ht="13.5" customHeight="1">
      <c r="A433" s="33"/>
      <c r="B433" s="38"/>
      <c r="C433" s="33"/>
      <c r="D433" s="34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 spans="1:28" ht="13.5" customHeight="1">
      <c r="A434" s="33"/>
      <c r="B434" s="38"/>
      <c r="C434" s="33"/>
      <c r="D434" s="34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 spans="1:28" ht="13.5" customHeight="1">
      <c r="A435" s="33"/>
      <c r="B435" s="38"/>
      <c r="C435" s="33"/>
      <c r="D435" s="34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 spans="1:28" ht="13.5" customHeight="1">
      <c r="A436" s="33"/>
      <c r="B436" s="38"/>
      <c r="C436" s="33"/>
      <c r="D436" s="34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</row>
    <row r="437" spans="1:28" ht="13.5" customHeight="1">
      <c r="A437" s="33"/>
      <c r="B437" s="38"/>
      <c r="C437" s="33"/>
      <c r="D437" s="34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</row>
    <row r="438" spans="1:28" ht="13.5" customHeight="1">
      <c r="A438" s="33"/>
      <c r="B438" s="38"/>
      <c r="C438" s="33"/>
      <c r="D438" s="34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 spans="1:28" ht="13.5" customHeight="1">
      <c r="A439" s="33"/>
      <c r="B439" s="38"/>
      <c r="C439" s="33"/>
      <c r="D439" s="34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 spans="1:28" ht="13.5" customHeight="1">
      <c r="A440" s="33"/>
      <c r="B440" s="38"/>
      <c r="C440" s="33"/>
      <c r="D440" s="34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 spans="1:28" ht="13.5" customHeight="1">
      <c r="A441" s="33"/>
      <c r="B441" s="38"/>
      <c r="C441" s="33"/>
      <c r="D441" s="34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 spans="1:28" ht="13.5" customHeight="1">
      <c r="A442" s="33"/>
      <c r="B442" s="38"/>
      <c r="C442" s="33"/>
      <c r="D442" s="34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 spans="1:28" ht="13.5" customHeight="1">
      <c r="A443" s="33"/>
      <c r="B443" s="38"/>
      <c r="C443" s="33"/>
      <c r="D443" s="34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 spans="1:28" ht="13.5" customHeight="1">
      <c r="A444" s="33"/>
      <c r="B444" s="38"/>
      <c r="C444" s="33"/>
      <c r="D444" s="34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</row>
    <row r="445" spans="1:28" ht="13.5" customHeight="1">
      <c r="A445" s="33"/>
      <c r="B445" s="38"/>
      <c r="C445" s="33"/>
      <c r="D445" s="34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</row>
    <row r="446" spans="1:28" ht="13.5" customHeight="1">
      <c r="A446" s="33"/>
      <c r="B446" s="38"/>
      <c r="C446" s="33"/>
      <c r="D446" s="34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 spans="1:28" ht="13.5" customHeight="1">
      <c r="A447" s="33"/>
      <c r="B447" s="38"/>
      <c r="C447" s="33"/>
      <c r="D447" s="34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 spans="1:28" ht="13.5" customHeight="1">
      <c r="A448" s="33"/>
      <c r="B448" s="38"/>
      <c r="C448" s="33"/>
      <c r="D448" s="34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 spans="1:28" ht="13.5" customHeight="1">
      <c r="A449" s="33"/>
      <c r="B449" s="38"/>
      <c r="C449" s="33"/>
      <c r="D449" s="34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 spans="1:28" ht="13.5" customHeight="1">
      <c r="A450" s="33"/>
      <c r="B450" s="38"/>
      <c r="C450" s="33"/>
      <c r="D450" s="34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 spans="1:28" ht="13.5" customHeight="1">
      <c r="A451" s="33"/>
      <c r="B451" s="38"/>
      <c r="C451" s="33"/>
      <c r="D451" s="34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 spans="1:28" ht="13.5" customHeight="1">
      <c r="A452" s="33"/>
      <c r="B452" s="38"/>
      <c r="C452" s="33"/>
      <c r="D452" s="34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</row>
    <row r="453" spans="1:28" ht="13.5" customHeight="1">
      <c r="A453" s="33"/>
      <c r="B453" s="38"/>
      <c r="C453" s="33"/>
      <c r="D453" s="34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</row>
    <row r="454" spans="1:28" ht="13.5" customHeight="1">
      <c r="A454" s="33"/>
      <c r="B454" s="38"/>
      <c r="C454" s="33"/>
      <c r="D454" s="34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 spans="1:28" ht="13.5" customHeight="1">
      <c r="A455" s="33"/>
      <c r="B455" s="38"/>
      <c r="C455" s="33"/>
      <c r="D455" s="34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 spans="1:28" ht="13.5" customHeight="1">
      <c r="A456" s="33"/>
      <c r="B456" s="38"/>
      <c r="C456" s="33"/>
      <c r="D456" s="34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 spans="1:28" ht="13.5" customHeight="1">
      <c r="A457" s="33"/>
      <c r="B457" s="38"/>
      <c r="C457" s="33"/>
      <c r="D457" s="34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 spans="1:28" ht="13.5" customHeight="1">
      <c r="A458" s="33"/>
      <c r="B458" s="38"/>
      <c r="C458" s="33"/>
      <c r="D458" s="34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 spans="1:28" ht="13.5" customHeight="1">
      <c r="A459" s="33"/>
      <c r="B459" s="38"/>
      <c r="C459" s="33"/>
      <c r="D459" s="34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 spans="1:28" ht="13.5" customHeight="1">
      <c r="A460" s="33"/>
      <c r="B460" s="38"/>
      <c r="C460" s="33"/>
      <c r="D460" s="34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</row>
    <row r="461" spans="1:28" ht="13.5" customHeight="1">
      <c r="A461" s="33"/>
      <c r="B461" s="38"/>
      <c r="C461" s="33"/>
      <c r="D461" s="34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</row>
    <row r="462" spans="1:28" ht="13.5" customHeight="1">
      <c r="A462" s="33"/>
      <c r="B462" s="38"/>
      <c r="C462" s="33"/>
      <c r="D462" s="34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 spans="1:28" ht="13.5" customHeight="1">
      <c r="A463" s="33"/>
      <c r="B463" s="38"/>
      <c r="C463" s="33"/>
      <c r="D463" s="34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 spans="1:28" ht="13.5" customHeight="1">
      <c r="A464" s="33"/>
      <c r="B464" s="38"/>
      <c r="C464" s="33"/>
      <c r="D464" s="34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 spans="1:28" ht="13.5" customHeight="1">
      <c r="A465" s="33"/>
      <c r="B465" s="38"/>
      <c r="C465" s="33"/>
      <c r="D465" s="34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 spans="1:28" ht="13.5" customHeight="1">
      <c r="A466" s="33"/>
      <c r="B466" s="38"/>
      <c r="C466" s="33"/>
      <c r="D466" s="34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 spans="1:28" ht="13.5" customHeight="1">
      <c r="A467" s="33"/>
      <c r="B467" s="38"/>
      <c r="C467" s="33"/>
      <c r="D467" s="34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 spans="1:28" ht="13.5" customHeight="1">
      <c r="A468" s="33"/>
      <c r="B468" s="38"/>
      <c r="C468" s="33"/>
      <c r="D468" s="34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</row>
    <row r="469" spans="1:28" ht="13.5" customHeight="1">
      <c r="A469" s="33"/>
      <c r="B469" s="38"/>
      <c r="C469" s="33"/>
      <c r="D469" s="34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</row>
    <row r="470" spans="1:28" ht="13.5" customHeight="1">
      <c r="A470" s="33"/>
      <c r="B470" s="38"/>
      <c r="C470" s="33"/>
      <c r="D470" s="34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 spans="1:28" ht="13.5" customHeight="1">
      <c r="A471" s="33"/>
      <c r="B471" s="38"/>
      <c r="C471" s="33"/>
      <c r="D471" s="34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 spans="1:28" ht="13.5" customHeight="1">
      <c r="A472" s="33"/>
      <c r="B472" s="38"/>
      <c r="C472" s="33"/>
      <c r="D472" s="34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 spans="1:28" ht="13.5" customHeight="1">
      <c r="A473" s="33"/>
      <c r="B473" s="38"/>
      <c r="C473" s="33"/>
      <c r="D473" s="34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 spans="1:28" ht="13.5" customHeight="1">
      <c r="A474" s="33"/>
      <c r="B474" s="38"/>
      <c r="C474" s="33"/>
      <c r="D474" s="34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 spans="1:28" ht="13.5" customHeight="1">
      <c r="A475" s="33"/>
      <c r="B475" s="38"/>
      <c r="C475" s="33"/>
      <c r="D475" s="34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 spans="1:28" ht="13.5" customHeight="1">
      <c r="A476" s="33"/>
      <c r="B476" s="38"/>
      <c r="C476" s="33"/>
      <c r="D476" s="34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</row>
    <row r="477" spans="1:28" ht="13.5" customHeight="1">
      <c r="A477" s="33"/>
      <c r="B477" s="38"/>
      <c r="C477" s="33"/>
      <c r="D477" s="34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</row>
    <row r="478" spans="1:28" ht="13.5" customHeight="1">
      <c r="A478" s="33"/>
      <c r="B478" s="38"/>
      <c r="C478" s="33"/>
      <c r="D478" s="34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 spans="1:28" ht="13.5" customHeight="1">
      <c r="A479" s="33"/>
      <c r="B479" s="38"/>
      <c r="C479" s="33"/>
      <c r="D479" s="34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 spans="1:28" ht="13.5" customHeight="1">
      <c r="A480" s="33"/>
      <c r="B480" s="38"/>
      <c r="C480" s="33"/>
      <c r="D480" s="34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 spans="1:28" ht="13.5" customHeight="1">
      <c r="A481" s="33"/>
      <c r="B481" s="38"/>
      <c r="C481" s="33"/>
      <c r="D481" s="34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 spans="1:28" ht="13.5" customHeight="1">
      <c r="A482" s="33"/>
      <c r="B482" s="38"/>
      <c r="C482" s="33"/>
      <c r="D482" s="34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 spans="1:28" ht="13.5" customHeight="1">
      <c r="A483" s="33"/>
      <c r="B483" s="38"/>
      <c r="C483" s="33"/>
      <c r="D483" s="34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 spans="1:28" ht="13.5" customHeight="1">
      <c r="A484" s="33"/>
      <c r="B484" s="38"/>
      <c r="C484" s="33"/>
      <c r="D484" s="34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</row>
    <row r="485" spans="1:28" ht="13.5" customHeight="1">
      <c r="A485" s="33"/>
      <c r="B485" s="38"/>
      <c r="C485" s="33"/>
      <c r="D485" s="34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</row>
    <row r="486" spans="1:28" ht="13.5" customHeight="1">
      <c r="A486" s="33"/>
      <c r="B486" s="38"/>
      <c r="C486" s="33"/>
      <c r="D486" s="34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 spans="1:28" ht="13.5" customHeight="1">
      <c r="A487" s="33"/>
      <c r="B487" s="38"/>
      <c r="C487" s="33"/>
      <c r="D487" s="34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 spans="1:28" ht="13.5" customHeight="1">
      <c r="A488" s="33"/>
      <c r="B488" s="38"/>
      <c r="C488" s="33"/>
      <c r="D488" s="34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 spans="1:28" ht="13.5" customHeight="1">
      <c r="A489" s="33"/>
      <c r="B489" s="38"/>
      <c r="C489" s="33"/>
      <c r="D489" s="34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 spans="1:28" ht="13.5" customHeight="1">
      <c r="A490" s="33"/>
      <c r="B490" s="38"/>
      <c r="C490" s="33"/>
      <c r="D490" s="34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 spans="1:28" ht="13.5" customHeight="1">
      <c r="A491" s="33"/>
      <c r="B491" s="38"/>
      <c r="C491" s="33"/>
      <c r="D491" s="34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 spans="1:28" ht="13.5" customHeight="1">
      <c r="A492" s="33"/>
      <c r="B492" s="38"/>
      <c r="C492" s="33"/>
      <c r="D492" s="34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</row>
    <row r="493" spans="1:28" ht="13.5" customHeight="1">
      <c r="A493" s="33"/>
      <c r="B493" s="38"/>
      <c r="C493" s="33"/>
      <c r="D493" s="34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</row>
    <row r="494" spans="1:28" ht="13.5" customHeight="1">
      <c r="A494" s="33"/>
      <c r="B494" s="38"/>
      <c r="C494" s="33"/>
      <c r="D494" s="34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 spans="1:28" ht="13.5" customHeight="1">
      <c r="A495" s="33"/>
      <c r="B495" s="38"/>
      <c r="C495" s="33"/>
      <c r="D495" s="34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 spans="1:28" ht="13.5" customHeight="1">
      <c r="A496" s="33"/>
      <c r="B496" s="38"/>
      <c r="C496" s="33"/>
      <c r="D496" s="34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 spans="1:28" ht="13.5" customHeight="1">
      <c r="A497" s="33"/>
      <c r="B497" s="38"/>
      <c r="C497" s="33"/>
      <c r="D497" s="34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 spans="1:28" ht="13.5" customHeight="1">
      <c r="A498" s="33"/>
      <c r="B498" s="38"/>
      <c r="C498" s="33"/>
      <c r="D498" s="34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 spans="1:28" ht="13.5" customHeight="1">
      <c r="A499" s="33"/>
      <c r="B499" s="38"/>
      <c r="C499" s="33"/>
      <c r="D499" s="34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 spans="1:28" ht="13.5" customHeight="1">
      <c r="A500" s="33"/>
      <c r="B500" s="38"/>
      <c r="C500" s="33"/>
      <c r="D500" s="34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</row>
    <row r="501" spans="1:28" ht="13.5" customHeight="1">
      <c r="A501" s="33"/>
      <c r="B501" s="38"/>
      <c r="C501" s="33"/>
      <c r="D501" s="34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</row>
    <row r="502" spans="1:28" ht="13.5" customHeight="1">
      <c r="A502" s="33"/>
      <c r="B502" s="38"/>
      <c r="C502" s="33"/>
      <c r="D502" s="34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 spans="1:28" ht="13.5" customHeight="1">
      <c r="A503" s="33"/>
      <c r="B503" s="38"/>
      <c r="C503" s="33"/>
      <c r="D503" s="34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 spans="1:28" ht="13.5" customHeight="1">
      <c r="A504" s="33"/>
      <c r="B504" s="38"/>
      <c r="C504" s="33"/>
      <c r="D504" s="34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 spans="1:28" ht="13.5" customHeight="1">
      <c r="A505" s="33"/>
      <c r="B505" s="38"/>
      <c r="C505" s="33"/>
      <c r="D505" s="34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 spans="1:28" ht="13.5" customHeight="1">
      <c r="A506" s="33"/>
      <c r="B506" s="38"/>
      <c r="C506" s="33"/>
      <c r="D506" s="34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 spans="1:28" ht="13.5" customHeight="1">
      <c r="A507" s="33"/>
      <c r="B507" s="38"/>
      <c r="C507" s="33"/>
      <c r="D507" s="34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 spans="1:28" ht="13.5" customHeight="1">
      <c r="A508" s="33"/>
      <c r="B508" s="38"/>
      <c r="C508" s="33"/>
      <c r="D508" s="34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</row>
    <row r="509" spans="1:28" ht="13.5" customHeight="1">
      <c r="A509" s="33"/>
      <c r="B509" s="38"/>
      <c r="C509" s="33"/>
      <c r="D509" s="34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</row>
    <row r="510" spans="1:28" ht="13.5" customHeight="1">
      <c r="A510" s="33"/>
      <c r="B510" s="38"/>
      <c r="C510" s="33"/>
      <c r="D510" s="34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 spans="1:28" ht="13.5" customHeight="1">
      <c r="A511" s="33"/>
      <c r="B511" s="38"/>
      <c r="C511" s="33"/>
      <c r="D511" s="34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 spans="1:28" ht="13.5" customHeight="1">
      <c r="A512" s="33"/>
      <c r="B512" s="38"/>
      <c r="C512" s="33"/>
      <c r="D512" s="34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 spans="1:28" ht="13.5" customHeight="1">
      <c r="A513" s="33"/>
      <c r="B513" s="38"/>
      <c r="C513" s="33"/>
      <c r="D513" s="34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 spans="1:28" ht="13.5" customHeight="1">
      <c r="A514" s="33"/>
      <c r="B514" s="38"/>
      <c r="C514" s="33"/>
      <c r="D514" s="34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 spans="1:28" ht="13.5" customHeight="1">
      <c r="A515" s="33"/>
      <c r="B515" s="38"/>
      <c r="C515" s="33"/>
      <c r="D515" s="34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 spans="1:28" ht="13.5" customHeight="1">
      <c r="A516" s="33"/>
      <c r="B516" s="38"/>
      <c r="C516" s="33"/>
      <c r="D516" s="34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</row>
    <row r="517" spans="1:28" ht="13.5" customHeight="1">
      <c r="A517" s="33"/>
      <c r="B517" s="38"/>
      <c r="C517" s="33"/>
      <c r="D517" s="34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</row>
    <row r="518" spans="1:28" ht="13.5" customHeight="1">
      <c r="A518" s="33"/>
      <c r="B518" s="38"/>
      <c r="C518" s="33"/>
      <c r="D518" s="34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 spans="1:28" ht="13.5" customHeight="1">
      <c r="A519" s="33"/>
      <c r="B519" s="38"/>
      <c r="C519" s="33"/>
      <c r="D519" s="34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 spans="1:28" ht="13.5" customHeight="1">
      <c r="A520" s="33"/>
      <c r="B520" s="38"/>
      <c r="C520" s="33"/>
      <c r="D520" s="34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 spans="1:28" ht="13.5" customHeight="1">
      <c r="A521" s="33"/>
      <c r="B521" s="38"/>
      <c r="C521" s="33"/>
      <c r="D521" s="34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 spans="1:28" ht="13.5" customHeight="1">
      <c r="A522" s="33"/>
      <c r="B522" s="38"/>
      <c r="C522" s="33"/>
      <c r="D522" s="34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 spans="1:28" ht="13.5" customHeight="1">
      <c r="A523" s="33"/>
      <c r="B523" s="38"/>
      <c r="C523" s="33"/>
      <c r="D523" s="34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 spans="1:28" ht="13.5" customHeight="1">
      <c r="A524" s="33"/>
      <c r="B524" s="38"/>
      <c r="C524" s="33"/>
      <c r="D524" s="34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</row>
    <row r="525" spans="1:28" ht="13.5" customHeight="1">
      <c r="A525" s="33"/>
      <c r="B525" s="38"/>
      <c r="C525" s="33"/>
      <c r="D525" s="34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</row>
    <row r="526" spans="1:28" ht="13.5" customHeight="1">
      <c r="A526" s="33"/>
      <c r="B526" s="38"/>
      <c r="C526" s="33"/>
      <c r="D526" s="34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 spans="1:28" ht="13.5" customHeight="1">
      <c r="A527" s="33"/>
      <c r="B527" s="38"/>
      <c r="C527" s="33"/>
      <c r="D527" s="34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 spans="1:28" ht="13.5" customHeight="1">
      <c r="A528" s="33"/>
      <c r="B528" s="38"/>
      <c r="C528" s="33"/>
      <c r="D528" s="34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 spans="1:28" ht="13.5" customHeight="1">
      <c r="A529" s="33"/>
      <c r="B529" s="38"/>
      <c r="C529" s="33"/>
      <c r="D529" s="34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 spans="1:28" ht="13.5" customHeight="1">
      <c r="A530" s="33"/>
      <c r="B530" s="38"/>
      <c r="C530" s="33"/>
      <c r="D530" s="34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 spans="1:28" ht="13.5" customHeight="1">
      <c r="A531" s="33"/>
      <c r="B531" s="38"/>
      <c r="C531" s="33"/>
      <c r="D531" s="34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 spans="1:28" ht="13.5" customHeight="1">
      <c r="A532" s="33"/>
      <c r="B532" s="38"/>
      <c r="C532" s="33"/>
      <c r="D532" s="34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</row>
    <row r="533" spans="1:28" ht="13.5" customHeight="1">
      <c r="A533" s="33"/>
      <c r="B533" s="38"/>
      <c r="C533" s="33"/>
      <c r="D533" s="34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</row>
    <row r="534" spans="1:28" ht="13.5" customHeight="1">
      <c r="A534" s="33"/>
      <c r="B534" s="38"/>
      <c r="C534" s="33"/>
      <c r="D534" s="34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 spans="1:28" ht="13.5" customHeight="1">
      <c r="A535" s="33"/>
      <c r="B535" s="38"/>
      <c r="C535" s="33"/>
      <c r="D535" s="34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 spans="1:28" ht="13.5" customHeight="1">
      <c r="A536" s="33"/>
      <c r="B536" s="38"/>
      <c r="C536" s="33"/>
      <c r="D536" s="34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 spans="1:28" ht="13.5" customHeight="1">
      <c r="A537" s="33"/>
      <c r="B537" s="38"/>
      <c r="C537" s="33"/>
      <c r="D537" s="34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 spans="1:28" ht="13.5" customHeight="1">
      <c r="A538" s="33"/>
      <c r="B538" s="38"/>
      <c r="C538" s="33"/>
      <c r="D538" s="34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 spans="1:28" ht="13.5" customHeight="1">
      <c r="A539" s="33"/>
      <c r="B539" s="38"/>
      <c r="C539" s="33"/>
      <c r="D539" s="34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 spans="1:28" ht="13.5" customHeight="1">
      <c r="A540" s="33"/>
      <c r="B540" s="38"/>
      <c r="C540" s="33"/>
      <c r="D540" s="34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</row>
    <row r="541" spans="1:28" ht="13.5" customHeight="1">
      <c r="A541" s="33"/>
      <c r="B541" s="38"/>
      <c r="C541" s="33"/>
      <c r="D541" s="34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</row>
    <row r="542" spans="1:28" ht="13.5" customHeight="1">
      <c r="A542" s="33"/>
      <c r="B542" s="38"/>
      <c r="C542" s="33"/>
      <c r="D542" s="34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 spans="1:28" ht="13.5" customHeight="1">
      <c r="A543" s="33"/>
      <c r="B543" s="38"/>
      <c r="C543" s="33"/>
      <c r="D543" s="34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 spans="1:28" ht="13.5" customHeight="1">
      <c r="A544" s="33"/>
      <c r="B544" s="38"/>
      <c r="C544" s="33"/>
      <c r="D544" s="34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 spans="1:28" ht="13.5" customHeight="1">
      <c r="A545" s="33"/>
      <c r="B545" s="38"/>
      <c r="C545" s="33"/>
      <c r="D545" s="34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 spans="1:28" ht="13.5" customHeight="1">
      <c r="A546" s="33"/>
      <c r="B546" s="38"/>
      <c r="C546" s="33"/>
      <c r="D546" s="34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 spans="1:28" ht="13.5" customHeight="1">
      <c r="A547" s="33"/>
      <c r="B547" s="38"/>
      <c r="C547" s="33"/>
      <c r="D547" s="34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 spans="1:28" ht="13.5" customHeight="1">
      <c r="A548" s="33"/>
      <c r="B548" s="38"/>
      <c r="C548" s="33"/>
      <c r="D548" s="34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</row>
    <row r="549" spans="1:28" ht="13.5" customHeight="1">
      <c r="A549" s="33"/>
      <c r="B549" s="38"/>
      <c r="C549" s="33"/>
      <c r="D549" s="34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</row>
    <row r="550" spans="1:28" ht="13.5" customHeight="1">
      <c r="A550" s="33"/>
      <c r="B550" s="38"/>
      <c r="C550" s="33"/>
      <c r="D550" s="34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 spans="1:28" ht="13.5" customHeight="1">
      <c r="A551" s="33"/>
      <c r="B551" s="38"/>
      <c r="C551" s="33"/>
      <c r="D551" s="34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 spans="1:28" ht="13.5" customHeight="1">
      <c r="A552" s="33"/>
      <c r="B552" s="38"/>
      <c r="C552" s="33"/>
      <c r="D552" s="34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 spans="1:28" ht="13.5" customHeight="1">
      <c r="A553" s="33"/>
      <c r="B553" s="38"/>
      <c r="C553" s="33"/>
      <c r="D553" s="34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 spans="1:28" ht="13.5" customHeight="1">
      <c r="A554" s="33"/>
      <c r="B554" s="38"/>
      <c r="C554" s="33"/>
      <c r="D554" s="34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 spans="1:28" ht="13.5" customHeight="1">
      <c r="A555" s="33"/>
      <c r="B555" s="38"/>
      <c r="C555" s="33"/>
      <c r="D555" s="34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 spans="1:28" ht="13.5" customHeight="1">
      <c r="A556" s="33"/>
      <c r="B556" s="38"/>
      <c r="C556" s="33"/>
      <c r="D556" s="34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</row>
    <row r="557" spans="1:28" ht="13.5" customHeight="1">
      <c r="A557" s="33"/>
      <c r="B557" s="38"/>
      <c r="C557" s="33"/>
      <c r="D557" s="34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</row>
    <row r="558" spans="1:28" ht="13.5" customHeight="1">
      <c r="A558" s="33"/>
      <c r="B558" s="38"/>
      <c r="C558" s="33"/>
      <c r="D558" s="34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 spans="1:28" ht="13.5" customHeight="1">
      <c r="A559" s="33"/>
      <c r="B559" s="38"/>
      <c r="C559" s="33"/>
      <c r="D559" s="34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 spans="1:28" ht="13.5" customHeight="1">
      <c r="A560" s="33"/>
      <c r="B560" s="38"/>
      <c r="C560" s="33"/>
      <c r="D560" s="34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 spans="1:28" ht="13.5" customHeight="1">
      <c r="A561" s="33"/>
      <c r="B561" s="38"/>
      <c r="C561" s="33"/>
      <c r="D561" s="34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 spans="1:28" ht="13.5" customHeight="1">
      <c r="A562" s="33"/>
      <c r="B562" s="38"/>
      <c r="C562" s="33"/>
      <c r="D562" s="34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 spans="1:28" ht="13.5" customHeight="1">
      <c r="A563" s="33"/>
      <c r="B563" s="38"/>
      <c r="C563" s="33"/>
      <c r="D563" s="34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 spans="1:28" ht="13.5" customHeight="1">
      <c r="A564" s="33"/>
      <c r="B564" s="38"/>
      <c r="C564" s="33"/>
      <c r="D564" s="34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</row>
    <row r="565" spans="1:28" ht="13.5" customHeight="1">
      <c r="A565" s="33"/>
      <c r="B565" s="38"/>
      <c r="C565" s="33"/>
      <c r="D565" s="34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</row>
    <row r="566" spans="1:28" ht="13.5" customHeight="1">
      <c r="A566" s="33"/>
      <c r="B566" s="38"/>
      <c r="C566" s="33"/>
      <c r="D566" s="34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 spans="1:28" ht="13.5" customHeight="1">
      <c r="A567" s="33"/>
      <c r="B567" s="38"/>
      <c r="C567" s="33"/>
      <c r="D567" s="34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 spans="1:28" ht="13.5" customHeight="1">
      <c r="A568" s="33"/>
      <c r="B568" s="38"/>
      <c r="C568" s="33"/>
      <c r="D568" s="34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 spans="1:28" ht="13.5" customHeight="1">
      <c r="A569" s="33"/>
      <c r="B569" s="38"/>
      <c r="C569" s="33"/>
      <c r="D569" s="34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 spans="1:28" ht="13.5" customHeight="1">
      <c r="A570" s="33"/>
      <c r="B570" s="38"/>
      <c r="C570" s="33"/>
      <c r="D570" s="34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 spans="1:28" ht="13.5" customHeight="1">
      <c r="A571" s="33"/>
      <c r="B571" s="38"/>
      <c r="C571" s="33"/>
      <c r="D571" s="34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 spans="1:28" ht="13.5" customHeight="1">
      <c r="A572" s="33"/>
      <c r="B572" s="38"/>
      <c r="C572" s="33"/>
      <c r="D572" s="34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</row>
    <row r="573" spans="1:28" ht="13.5" customHeight="1">
      <c r="A573" s="33"/>
      <c r="B573" s="38"/>
      <c r="C573" s="33"/>
      <c r="D573" s="34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</row>
    <row r="574" spans="1:28" ht="13.5" customHeight="1">
      <c r="A574" s="33"/>
      <c r="B574" s="38"/>
      <c r="C574" s="33"/>
      <c r="D574" s="34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 spans="1:28" ht="13.5" customHeight="1">
      <c r="A575" s="33"/>
      <c r="B575" s="38"/>
      <c r="C575" s="33"/>
      <c r="D575" s="34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 spans="1:28" ht="13.5" customHeight="1">
      <c r="A576" s="33"/>
      <c r="B576" s="38"/>
      <c r="C576" s="33"/>
      <c r="D576" s="34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 spans="1:28" ht="13.5" customHeight="1">
      <c r="A577" s="33"/>
      <c r="B577" s="38"/>
      <c r="C577" s="33"/>
      <c r="D577" s="34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 spans="1:28" ht="13.5" customHeight="1">
      <c r="A578" s="33"/>
      <c r="B578" s="38"/>
      <c r="C578" s="33"/>
      <c r="D578" s="34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 spans="1:28" ht="13.5" customHeight="1">
      <c r="A579" s="33"/>
      <c r="B579" s="38"/>
      <c r="C579" s="33"/>
      <c r="D579" s="34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 spans="1:28" ht="13.5" customHeight="1">
      <c r="A580" s="33"/>
      <c r="B580" s="38"/>
      <c r="C580" s="33"/>
      <c r="D580" s="34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</row>
    <row r="581" spans="1:28" ht="13.5" customHeight="1">
      <c r="A581" s="33"/>
      <c r="B581" s="38"/>
      <c r="C581" s="33"/>
      <c r="D581" s="34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</row>
    <row r="582" spans="1:28" ht="13.5" customHeight="1">
      <c r="A582" s="33"/>
      <c r="B582" s="38"/>
      <c r="C582" s="33"/>
      <c r="D582" s="34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 spans="1:28" ht="13.5" customHeight="1">
      <c r="A583" s="33"/>
      <c r="B583" s="38"/>
      <c r="C583" s="33"/>
      <c r="D583" s="34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 spans="1:28" ht="13.5" customHeight="1">
      <c r="A584" s="33"/>
      <c r="B584" s="38"/>
      <c r="C584" s="33"/>
      <c r="D584" s="34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 spans="1:28" ht="13.5" customHeight="1">
      <c r="A585" s="33"/>
      <c r="B585" s="38"/>
      <c r="C585" s="33"/>
      <c r="D585" s="34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 spans="1:28" ht="13.5" customHeight="1">
      <c r="A586" s="33"/>
      <c r="B586" s="38"/>
      <c r="C586" s="33"/>
      <c r="D586" s="34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 spans="1:28" ht="13.5" customHeight="1">
      <c r="A587" s="33"/>
      <c r="B587" s="38"/>
      <c r="C587" s="33"/>
      <c r="D587" s="34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 spans="1:28" ht="13.5" customHeight="1">
      <c r="A588" s="33"/>
      <c r="B588" s="38"/>
      <c r="C588" s="33"/>
      <c r="D588" s="34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</row>
    <row r="589" spans="1:28" ht="13.5" customHeight="1">
      <c r="A589" s="33"/>
      <c r="B589" s="38"/>
      <c r="C589" s="33"/>
      <c r="D589" s="34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</row>
    <row r="590" spans="1:28" ht="13.5" customHeight="1">
      <c r="A590" s="33"/>
      <c r="B590" s="38"/>
      <c r="C590" s="33"/>
      <c r="D590" s="34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 spans="1:28" ht="13.5" customHeight="1">
      <c r="A591" s="33"/>
      <c r="B591" s="38"/>
      <c r="C591" s="33"/>
      <c r="D591" s="34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 spans="1:28" ht="13.5" customHeight="1">
      <c r="A592" s="33"/>
      <c r="B592" s="38"/>
      <c r="C592" s="33"/>
      <c r="D592" s="34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 spans="1:28" ht="13.5" customHeight="1">
      <c r="A593" s="33"/>
      <c r="B593" s="38"/>
      <c r="C593" s="33"/>
      <c r="D593" s="34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 spans="1:28" ht="13.5" customHeight="1">
      <c r="A594" s="33"/>
      <c r="B594" s="38"/>
      <c r="C594" s="33"/>
      <c r="D594" s="34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  <row r="595" spans="1:28" ht="13.5" customHeight="1">
      <c r="A595" s="33"/>
      <c r="B595" s="38"/>
      <c r="C595" s="33"/>
      <c r="D595" s="34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 spans="1:28" ht="13.5" customHeight="1">
      <c r="A596" s="33"/>
      <c r="B596" s="38"/>
      <c r="C596" s="33"/>
      <c r="D596" s="34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</row>
    <row r="597" spans="1:28" ht="13.5" customHeight="1">
      <c r="A597" s="33"/>
      <c r="B597" s="38"/>
      <c r="C597" s="33"/>
      <c r="D597" s="34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</row>
    <row r="598" spans="1:28" ht="13.5" customHeight="1">
      <c r="A598" s="33"/>
      <c r="B598" s="38"/>
      <c r="C598" s="33"/>
      <c r="D598" s="34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 spans="1:28" ht="13.5" customHeight="1">
      <c r="A599" s="33"/>
      <c r="B599" s="38"/>
      <c r="C599" s="33"/>
      <c r="D599" s="34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 spans="1:28" ht="13.5" customHeight="1">
      <c r="A600" s="33"/>
      <c r="B600" s="38"/>
      <c r="C600" s="33"/>
      <c r="D600" s="34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 spans="1:28" ht="13.5" customHeight="1">
      <c r="A601" s="33"/>
      <c r="B601" s="38"/>
      <c r="C601" s="33"/>
      <c r="D601" s="34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 spans="1:28" ht="13.5" customHeight="1">
      <c r="A602" s="33"/>
      <c r="B602" s="38"/>
      <c r="C602" s="33"/>
      <c r="D602" s="34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</row>
    <row r="603" spans="1:28" ht="13.5" customHeight="1">
      <c r="A603" s="33"/>
      <c r="B603" s="38"/>
      <c r="C603" s="33"/>
      <c r="D603" s="34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 spans="1:28" ht="13.5" customHeight="1">
      <c r="A604" s="33"/>
      <c r="B604" s="38"/>
      <c r="C604" s="33"/>
      <c r="D604" s="34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</row>
    <row r="605" spans="1:28" ht="13.5" customHeight="1">
      <c r="A605" s="33"/>
      <c r="B605" s="38"/>
      <c r="C605" s="33"/>
      <c r="D605" s="34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</row>
    <row r="606" spans="1:28" ht="13.5" customHeight="1">
      <c r="A606" s="33"/>
      <c r="B606" s="38"/>
      <c r="C606" s="33"/>
      <c r="D606" s="34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 spans="1:28" ht="13.5" customHeight="1">
      <c r="A607" s="33"/>
      <c r="B607" s="38"/>
      <c r="C607" s="33"/>
      <c r="D607" s="34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 spans="1:28" ht="13.5" customHeight="1">
      <c r="A608" s="33"/>
      <c r="B608" s="38"/>
      <c r="C608" s="33"/>
      <c r="D608" s="34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  <row r="609" spans="1:28" ht="13.5" customHeight="1">
      <c r="A609" s="33"/>
      <c r="B609" s="38"/>
      <c r="C609" s="33"/>
      <c r="D609" s="34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 spans="1:28" ht="13.5" customHeight="1">
      <c r="A610" s="33"/>
      <c r="B610" s="38"/>
      <c r="C610" s="33"/>
      <c r="D610" s="34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</row>
    <row r="611" spans="1:28" ht="13.5" customHeight="1">
      <c r="A611" s="33"/>
      <c r="B611" s="38"/>
      <c r="C611" s="33"/>
      <c r="D611" s="34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</row>
    <row r="612" spans="1:28" ht="13.5" customHeight="1">
      <c r="A612" s="33"/>
      <c r="B612" s="38"/>
      <c r="C612" s="33"/>
      <c r="D612" s="34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</row>
    <row r="613" spans="1:28" ht="13.5" customHeight="1">
      <c r="A613" s="33"/>
      <c r="B613" s="38"/>
      <c r="C613" s="33"/>
      <c r="D613" s="34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</row>
    <row r="614" spans="1:28" ht="13.5" customHeight="1">
      <c r="A614" s="33"/>
      <c r="B614" s="38"/>
      <c r="C614" s="33"/>
      <c r="D614" s="34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</row>
    <row r="615" spans="1:28" ht="13.5" customHeight="1">
      <c r="A615" s="33"/>
      <c r="B615" s="38"/>
      <c r="C615" s="33"/>
      <c r="D615" s="34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</row>
    <row r="616" spans="1:28" ht="13.5" customHeight="1">
      <c r="A616" s="33"/>
      <c r="B616" s="38"/>
      <c r="C616" s="33"/>
      <c r="D616" s="34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</row>
    <row r="617" spans="1:28" ht="13.5" customHeight="1">
      <c r="A617" s="33"/>
      <c r="B617" s="38"/>
      <c r="C617" s="33"/>
      <c r="D617" s="34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</row>
    <row r="618" spans="1:28" ht="13.5" customHeight="1">
      <c r="A618" s="33"/>
      <c r="B618" s="38"/>
      <c r="C618" s="33"/>
      <c r="D618" s="34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</row>
    <row r="619" spans="1:28" ht="13.5" customHeight="1">
      <c r="A619" s="33"/>
      <c r="B619" s="38"/>
      <c r="C619" s="33"/>
      <c r="D619" s="34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</row>
    <row r="620" spans="1:28" ht="13.5" customHeight="1">
      <c r="A620" s="33"/>
      <c r="B620" s="38"/>
      <c r="C620" s="33"/>
      <c r="D620" s="34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</row>
    <row r="621" spans="1:28" ht="13.5" customHeight="1">
      <c r="A621" s="33"/>
      <c r="B621" s="38"/>
      <c r="C621" s="33"/>
      <c r="D621" s="34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</row>
    <row r="622" spans="1:28" ht="13.5" customHeight="1">
      <c r="A622" s="33"/>
      <c r="B622" s="38"/>
      <c r="C622" s="33"/>
      <c r="D622" s="34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</row>
    <row r="623" spans="1:28" ht="13.5" customHeight="1">
      <c r="A623" s="33"/>
      <c r="B623" s="38"/>
      <c r="C623" s="33"/>
      <c r="D623" s="34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</row>
    <row r="624" spans="1:28" ht="13.5" customHeight="1">
      <c r="A624" s="33"/>
      <c r="B624" s="38"/>
      <c r="C624" s="33"/>
      <c r="D624" s="34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</row>
    <row r="625" spans="1:28" ht="13.5" customHeight="1">
      <c r="A625" s="33"/>
      <c r="B625" s="38"/>
      <c r="C625" s="33"/>
      <c r="D625" s="34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</row>
    <row r="626" spans="1:28" ht="13.5" customHeight="1">
      <c r="A626" s="33"/>
      <c r="B626" s="38"/>
      <c r="C626" s="33"/>
      <c r="D626" s="34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</row>
    <row r="627" spans="1:28" ht="13.5" customHeight="1">
      <c r="A627" s="33"/>
      <c r="B627" s="38"/>
      <c r="C627" s="33"/>
      <c r="D627" s="34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</row>
    <row r="628" spans="1:28" ht="13.5" customHeight="1">
      <c r="A628" s="33"/>
      <c r="B628" s="38"/>
      <c r="C628" s="33"/>
      <c r="D628" s="34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</row>
    <row r="629" spans="1:28" ht="13.5" customHeight="1">
      <c r="A629" s="33"/>
      <c r="B629" s="38"/>
      <c r="C629" s="33"/>
      <c r="D629" s="34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</row>
    <row r="630" spans="1:28" ht="13.5" customHeight="1">
      <c r="A630" s="33"/>
      <c r="B630" s="38"/>
      <c r="C630" s="33"/>
      <c r="D630" s="34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</row>
    <row r="631" spans="1:28" ht="13.5" customHeight="1">
      <c r="A631" s="33"/>
      <c r="B631" s="38"/>
      <c r="C631" s="33"/>
      <c r="D631" s="34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</row>
    <row r="632" spans="1:28" ht="13.5" customHeight="1">
      <c r="A632" s="33"/>
      <c r="B632" s="38"/>
      <c r="C632" s="33"/>
      <c r="D632" s="34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</row>
    <row r="633" spans="1:28" ht="13.5" customHeight="1">
      <c r="A633" s="33"/>
      <c r="B633" s="38"/>
      <c r="C633" s="33"/>
      <c r="D633" s="34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</row>
    <row r="634" spans="1:28" ht="13.5" customHeight="1">
      <c r="A634" s="33"/>
      <c r="B634" s="38"/>
      <c r="C634" s="33"/>
      <c r="D634" s="34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</row>
    <row r="635" spans="1:28" ht="13.5" customHeight="1">
      <c r="A635" s="33"/>
      <c r="B635" s="38"/>
      <c r="C635" s="33"/>
      <c r="D635" s="34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</row>
    <row r="636" spans="1:28" ht="13.5" customHeight="1">
      <c r="A636" s="33"/>
      <c r="B636" s="38"/>
      <c r="C636" s="33"/>
      <c r="D636" s="34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</row>
    <row r="637" spans="1:28" ht="13.5" customHeight="1">
      <c r="A637" s="33"/>
      <c r="B637" s="38"/>
      <c r="C637" s="33"/>
      <c r="D637" s="34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</row>
    <row r="638" spans="1:28" ht="13.5" customHeight="1">
      <c r="A638" s="33"/>
      <c r="B638" s="38"/>
      <c r="C638" s="33"/>
      <c r="D638" s="34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</row>
    <row r="639" spans="1:28" ht="13.5" customHeight="1">
      <c r="A639" s="33"/>
      <c r="B639" s="38"/>
      <c r="C639" s="33"/>
      <c r="D639" s="34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</row>
    <row r="640" spans="1:28" ht="13.5" customHeight="1">
      <c r="A640" s="33"/>
      <c r="B640" s="38"/>
      <c r="C640" s="33"/>
      <c r="D640" s="34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</row>
    <row r="641" spans="1:28" ht="13.5" customHeight="1">
      <c r="A641" s="33"/>
      <c r="B641" s="38"/>
      <c r="C641" s="33"/>
      <c r="D641" s="34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</row>
    <row r="642" spans="1:28" ht="13.5" customHeight="1">
      <c r="A642" s="33"/>
      <c r="B642" s="38"/>
      <c r="C642" s="33"/>
      <c r="D642" s="34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</row>
    <row r="643" spans="1:28" ht="13.5" customHeight="1">
      <c r="A643" s="33"/>
      <c r="B643" s="38"/>
      <c r="C643" s="33"/>
      <c r="D643" s="34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</row>
    <row r="644" spans="1:28" ht="13.5" customHeight="1">
      <c r="A644" s="33"/>
      <c r="B644" s="38"/>
      <c r="C644" s="33"/>
      <c r="D644" s="34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</row>
    <row r="645" spans="1:28" ht="13.5" customHeight="1">
      <c r="A645" s="33"/>
      <c r="B645" s="38"/>
      <c r="C645" s="33"/>
      <c r="D645" s="34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</row>
    <row r="646" spans="1:28" ht="13.5" customHeight="1">
      <c r="A646" s="33"/>
      <c r="B646" s="38"/>
      <c r="C646" s="33"/>
      <c r="D646" s="34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</row>
    <row r="647" spans="1:28" ht="13.5" customHeight="1">
      <c r="A647" s="33"/>
      <c r="B647" s="38"/>
      <c r="C647" s="33"/>
      <c r="D647" s="34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</row>
    <row r="648" spans="1:28" ht="13.5" customHeight="1">
      <c r="A648" s="33"/>
      <c r="B648" s="38"/>
      <c r="C648" s="33"/>
      <c r="D648" s="34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</row>
    <row r="649" spans="1:28" ht="13.5" customHeight="1">
      <c r="A649" s="33"/>
      <c r="B649" s="38"/>
      <c r="C649" s="33"/>
      <c r="D649" s="34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</row>
    <row r="650" spans="1:28" ht="13.5" customHeight="1">
      <c r="A650" s="33"/>
      <c r="B650" s="38"/>
      <c r="C650" s="33"/>
      <c r="D650" s="34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</row>
    <row r="651" spans="1:28" ht="13.5" customHeight="1">
      <c r="A651" s="33"/>
      <c r="B651" s="38"/>
      <c r="C651" s="33"/>
      <c r="D651" s="34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</row>
    <row r="652" spans="1:28" ht="13.5" customHeight="1">
      <c r="A652" s="33"/>
      <c r="B652" s="38"/>
      <c r="C652" s="33"/>
      <c r="D652" s="34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</row>
    <row r="653" spans="1:28" ht="13.5" customHeight="1">
      <c r="A653" s="33"/>
      <c r="B653" s="38"/>
      <c r="C653" s="33"/>
      <c r="D653" s="34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</row>
    <row r="654" spans="1:28" ht="13.5" customHeight="1">
      <c r="A654" s="33"/>
      <c r="B654" s="38"/>
      <c r="C654" s="33"/>
      <c r="D654" s="34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</row>
    <row r="655" spans="1:28" ht="13.5" customHeight="1">
      <c r="A655" s="33"/>
      <c r="B655" s="38"/>
      <c r="C655" s="33"/>
      <c r="D655" s="34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</row>
    <row r="656" spans="1:28" ht="13.5" customHeight="1">
      <c r="A656" s="33"/>
      <c r="B656" s="38"/>
      <c r="C656" s="33"/>
      <c r="D656" s="34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</row>
    <row r="657" spans="1:28" ht="13.5" customHeight="1">
      <c r="A657" s="33"/>
      <c r="B657" s="38"/>
      <c r="C657" s="33"/>
      <c r="D657" s="34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</row>
    <row r="658" spans="1:28" ht="13.5" customHeight="1">
      <c r="A658" s="33"/>
      <c r="B658" s="38"/>
      <c r="C658" s="33"/>
      <c r="D658" s="34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</row>
    <row r="659" spans="1:28" ht="13.5" customHeight="1">
      <c r="A659" s="33"/>
      <c r="B659" s="38"/>
      <c r="C659" s="33"/>
      <c r="D659" s="34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</row>
    <row r="660" spans="1:28" ht="13.5" customHeight="1">
      <c r="A660" s="33"/>
      <c r="B660" s="38"/>
      <c r="C660" s="33"/>
      <c r="D660" s="34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</row>
    <row r="661" spans="1:28" ht="13.5" customHeight="1">
      <c r="A661" s="33"/>
      <c r="B661" s="38"/>
      <c r="C661" s="33"/>
      <c r="D661" s="34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</row>
    <row r="662" spans="1:28" ht="13.5" customHeight="1">
      <c r="A662" s="33"/>
      <c r="B662" s="38"/>
      <c r="C662" s="33"/>
      <c r="D662" s="34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</row>
    <row r="663" spans="1:28" ht="13.5" customHeight="1">
      <c r="A663" s="33"/>
      <c r="B663" s="38"/>
      <c r="C663" s="33"/>
      <c r="D663" s="34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</row>
    <row r="664" spans="1:28" ht="13.5" customHeight="1">
      <c r="A664" s="33"/>
      <c r="B664" s="38"/>
      <c r="C664" s="33"/>
      <c r="D664" s="34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</row>
    <row r="665" spans="1:28" ht="13.5" customHeight="1">
      <c r="A665" s="33"/>
      <c r="B665" s="38"/>
      <c r="C665" s="33"/>
      <c r="D665" s="34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</row>
    <row r="666" spans="1:28" ht="13.5" customHeight="1">
      <c r="A666" s="33"/>
      <c r="B666" s="38"/>
      <c r="C666" s="33"/>
      <c r="D666" s="34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</row>
    <row r="667" spans="1:28" ht="13.5" customHeight="1">
      <c r="A667" s="33"/>
      <c r="B667" s="38"/>
      <c r="C667" s="33"/>
      <c r="D667" s="34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</row>
    <row r="668" spans="1:28" ht="13.5" customHeight="1">
      <c r="A668" s="33"/>
      <c r="B668" s="38"/>
      <c r="C668" s="33"/>
      <c r="D668" s="34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</row>
    <row r="669" spans="1:28" ht="13.5" customHeight="1">
      <c r="A669" s="33"/>
      <c r="B669" s="38"/>
      <c r="C669" s="33"/>
      <c r="D669" s="34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</row>
    <row r="670" spans="1:28" ht="13.5" customHeight="1">
      <c r="A670" s="33"/>
      <c r="B670" s="38"/>
      <c r="C670" s="33"/>
      <c r="D670" s="34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</row>
    <row r="671" spans="1:28" ht="13.5" customHeight="1">
      <c r="A671" s="33"/>
      <c r="B671" s="38"/>
      <c r="C671" s="33"/>
      <c r="D671" s="34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</row>
    <row r="672" spans="1:28" ht="13.5" customHeight="1">
      <c r="A672" s="33"/>
      <c r="B672" s="38"/>
      <c r="C672" s="33"/>
      <c r="D672" s="34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</row>
    <row r="673" spans="1:28" ht="13.5" customHeight="1">
      <c r="A673" s="33"/>
      <c r="B673" s="38"/>
      <c r="C673" s="33"/>
      <c r="D673" s="34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</row>
    <row r="674" spans="1:28" ht="13.5" customHeight="1">
      <c r="A674" s="33"/>
      <c r="B674" s="38"/>
      <c r="C674" s="33"/>
      <c r="D674" s="34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</row>
    <row r="675" spans="1:28" ht="13.5" customHeight="1">
      <c r="A675" s="33"/>
      <c r="B675" s="38"/>
      <c r="C675" s="33"/>
      <c r="D675" s="34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</row>
    <row r="676" spans="1:28" ht="13.5" customHeight="1">
      <c r="A676" s="33"/>
      <c r="B676" s="38"/>
      <c r="C676" s="33"/>
      <c r="D676" s="34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</row>
    <row r="677" spans="1:28" ht="13.5" customHeight="1">
      <c r="A677" s="33"/>
      <c r="B677" s="38"/>
      <c r="C677" s="33"/>
      <c r="D677" s="34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</row>
    <row r="678" spans="1:28" ht="13.5" customHeight="1">
      <c r="A678" s="33"/>
      <c r="B678" s="38"/>
      <c r="C678" s="33"/>
      <c r="D678" s="34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</row>
    <row r="679" spans="1:28" ht="13.5" customHeight="1">
      <c r="A679" s="33"/>
      <c r="B679" s="38"/>
      <c r="C679" s="33"/>
      <c r="D679" s="34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</row>
    <row r="680" spans="1:28" ht="13.5" customHeight="1">
      <c r="A680" s="33"/>
      <c r="B680" s="38"/>
      <c r="C680" s="33"/>
      <c r="D680" s="34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</row>
    <row r="681" spans="1:28" ht="13.5" customHeight="1">
      <c r="A681" s="33"/>
      <c r="B681" s="38"/>
      <c r="C681" s="33"/>
      <c r="D681" s="34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</row>
    <row r="682" spans="1:28" ht="13.5" customHeight="1">
      <c r="A682" s="33"/>
      <c r="B682" s="38"/>
      <c r="C682" s="33"/>
      <c r="D682" s="34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</row>
    <row r="683" spans="1:28" ht="13.5" customHeight="1">
      <c r="A683" s="33"/>
      <c r="B683" s="38"/>
      <c r="C683" s="33"/>
      <c r="D683" s="34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</row>
    <row r="684" spans="1:28" ht="13.5" customHeight="1">
      <c r="A684" s="33"/>
      <c r="B684" s="38"/>
      <c r="C684" s="33"/>
      <c r="D684" s="34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</row>
    <row r="685" spans="1:28" ht="13.5" customHeight="1">
      <c r="A685" s="33"/>
      <c r="B685" s="38"/>
      <c r="C685" s="33"/>
      <c r="D685" s="34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</row>
    <row r="686" spans="1:28" ht="13.5" customHeight="1">
      <c r="A686" s="33"/>
      <c r="B686" s="38"/>
      <c r="C686" s="33"/>
      <c r="D686" s="34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</row>
    <row r="687" spans="1:28" ht="13.5" customHeight="1">
      <c r="A687" s="33"/>
      <c r="B687" s="38"/>
      <c r="C687" s="33"/>
      <c r="D687" s="34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</row>
    <row r="688" spans="1:28" ht="13.5" customHeight="1">
      <c r="A688" s="33"/>
      <c r="B688" s="38"/>
      <c r="C688" s="33"/>
      <c r="D688" s="34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</row>
    <row r="689" spans="1:28" ht="13.5" customHeight="1">
      <c r="A689" s="33"/>
      <c r="B689" s="38"/>
      <c r="C689" s="33"/>
      <c r="D689" s="34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</row>
    <row r="690" spans="1:28" ht="13.5" customHeight="1">
      <c r="A690" s="33"/>
      <c r="B690" s="38"/>
      <c r="C690" s="33"/>
      <c r="D690" s="34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</row>
    <row r="691" spans="1:28" ht="13.5" customHeight="1">
      <c r="A691" s="33"/>
      <c r="B691" s="38"/>
      <c r="C691" s="33"/>
      <c r="D691" s="34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</row>
    <row r="692" spans="1:28" ht="13.5" customHeight="1">
      <c r="A692" s="33"/>
      <c r="B692" s="38"/>
      <c r="C692" s="33"/>
      <c r="D692" s="34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</row>
    <row r="693" spans="1:28" ht="13.5" customHeight="1">
      <c r="A693" s="33"/>
      <c r="B693" s="38"/>
      <c r="C693" s="33"/>
      <c r="D693" s="34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</row>
    <row r="694" spans="1:28" ht="13.5" customHeight="1">
      <c r="A694" s="33"/>
      <c r="B694" s="38"/>
      <c r="C694" s="33"/>
      <c r="D694" s="34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</row>
    <row r="695" spans="1:28" ht="13.5" customHeight="1">
      <c r="A695" s="33"/>
      <c r="B695" s="38"/>
      <c r="C695" s="33"/>
      <c r="D695" s="34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</row>
    <row r="696" spans="1:28" ht="13.5" customHeight="1">
      <c r="A696" s="33"/>
      <c r="B696" s="38"/>
      <c r="C696" s="33"/>
      <c r="D696" s="34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</row>
    <row r="697" spans="1:28" ht="13.5" customHeight="1">
      <c r="A697" s="33"/>
      <c r="B697" s="38"/>
      <c r="C697" s="33"/>
      <c r="D697" s="34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</row>
    <row r="698" spans="1:28" ht="13.5" customHeight="1">
      <c r="A698" s="33"/>
      <c r="B698" s="38"/>
      <c r="C698" s="33"/>
      <c r="D698" s="34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</row>
    <row r="699" spans="1:28" ht="13.5" customHeight="1">
      <c r="A699" s="33"/>
      <c r="B699" s="38"/>
      <c r="C699" s="33"/>
      <c r="D699" s="34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</row>
    <row r="700" spans="1:28" ht="13.5" customHeight="1">
      <c r="A700" s="33"/>
      <c r="B700" s="38"/>
      <c r="C700" s="33"/>
      <c r="D700" s="34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</row>
    <row r="701" spans="1:28" ht="13.5" customHeight="1">
      <c r="A701" s="33"/>
      <c r="B701" s="38"/>
      <c r="C701" s="33"/>
      <c r="D701" s="34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</row>
    <row r="702" spans="1:28" ht="13.5" customHeight="1">
      <c r="A702" s="33"/>
      <c r="B702" s="38"/>
      <c r="C702" s="33"/>
      <c r="D702" s="34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</row>
    <row r="703" spans="1:28" ht="13.5" customHeight="1">
      <c r="A703" s="33"/>
      <c r="B703" s="38"/>
      <c r="C703" s="33"/>
      <c r="D703" s="34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</row>
    <row r="704" spans="1:28" ht="13.5" customHeight="1">
      <c r="A704" s="33"/>
      <c r="B704" s="38"/>
      <c r="C704" s="33"/>
      <c r="D704" s="34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</row>
    <row r="705" spans="1:28" ht="13.5" customHeight="1">
      <c r="A705" s="33"/>
      <c r="B705" s="38"/>
      <c r="C705" s="33"/>
      <c r="D705" s="34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</row>
    <row r="706" spans="1:28" ht="13.5" customHeight="1">
      <c r="A706" s="33"/>
      <c r="B706" s="38"/>
      <c r="C706" s="33"/>
      <c r="D706" s="34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</row>
    <row r="707" spans="1:28" ht="13.5" customHeight="1">
      <c r="A707" s="33"/>
      <c r="B707" s="38"/>
      <c r="C707" s="33"/>
      <c r="D707" s="34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</row>
    <row r="708" spans="1:28" ht="13.5" customHeight="1">
      <c r="A708" s="33"/>
      <c r="B708" s="38"/>
      <c r="C708" s="33"/>
      <c r="D708" s="34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</row>
    <row r="709" spans="1:28" ht="13.5" customHeight="1">
      <c r="A709" s="33"/>
      <c r="B709" s="38"/>
      <c r="C709" s="33"/>
      <c r="D709" s="34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</row>
    <row r="710" spans="1:28" ht="13.5" customHeight="1">
      <c r="A710" s="33"/>
      <c r="B710" s="38"/>
      <c r="C710" s="33"/>
      <c r="D710" s="34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</row>
    <row r="711" spans="1:28" ht="13.5" customHeight="1">
      <c r="A711" s="33"/>
      <c r="B711" s="38"/>
      <c r="C711" s="33"/>
      <c r="D711" s="34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</row>
    <row r="712" spans="1:28" ht="13.5" customHeight="1">
      <c r="A712" s="33"/>
      <c r="B712" s="38"/>
      <c r="C712" s="33"/>
      <c r="D712" s="34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</row>
    <row r="713" spans="1:28" ht="13.5" customHeight="1">
      <c r="A713" s="33"/>
      <c r="B713" s="38"/>
      <c r="C713" s="33"/>
      <c r="D713" s="34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</row>
    <row r="714" spans="1:28" ht="13.5" customHeight="1">
      <c r="A714" s="33"/>
      <c r="B714" s="38"/>
      <c r="C714" s="33"/>
      <c r="D714" s="34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</row>
    <row r="715" spans="1:28" ht="13.5" customHeight="1">
      <c r="A715" s="33"/>
      <c r="B715" s="38"/>
      <c r="C715" s="33"/>
      <c r="D715" s="34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</row>
    <row r="716" spans="1:28" ht="13.5" customHeight="1">
      <c r="A716" s="33"/>
      <c r="B716" s="38"/>
      <c r="C716" s="33"/>
      <c r="D716" s="34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</row>
    <row r="717" spans="1:28" ht="13.5" customHeight="1">
      <c r="A717" s="33"/>
      <c r="B717" s="38"/>
      <c r="C717" s="33"/>
      <c r="D717" s="34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</row>
    <row r="718" spans="1:28" ht="13.5" customHeight="1">
      <c r="A718" s="33"/>
      <c r="B718" s="38"/>
      <c r="C718" s="33"/>
      <c r="D718" s="34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</row>
    <row r="719" spans="1:28" ht="13.5" customHeight="1">
      <c r="A719" s="33"/>
      <c r="B719" s="38"/>
      <c r="C719" s="33"/>
      <c r="D719" s="34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</row>
    <row r="720" spans="1:28" ht="13.5" customHeight="1">
      <c r="A720" s="33"/>
      <c r="B720" s="38"/>
      <c r="C720" s="33"/>
      <c r="D720" s="34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</row>
    <row r="721" spans="1:28" ht="13.5" customHeight="1">
      <c r="A721" s="33"/>
      <c r="B721" s="38"/>
      <c r="C721" s="33"/>
      <c r="D721" s="34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</row>
    <row r="722" spans="1:28" ht="13.5" customHeight="1">
      <c r="A722" s="33"/>
      <c r="B722" s="38"/>
      <c r="C722" s="33"/>
      <c r="D722" s="34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</row>
    <row r="723" spans="1:28" ht="13.5" customHeight="1">
      <c r="A723" s="33"/>
      <c r="B723" s="38"/>
      <c r="C723" s="33"/>
      <c r="D723" s="34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</row>
    <row r="724" spans="1:28" ht="13.5" customHeight="1">
      <c r="A724" s="33"/>
      <c r="B724" s="38"/>
      <c r="C724" s="33"/>
      <c r="D724" s="34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</row>
    <row r="725" spans="1:28" ht="13.5" customHeight="1">
      <c r="A725" s="33"/>
      <c r="B725" s="38"/>
      <c r="C725" s="33"/>
      <c r="D725" s="34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</row>
    <row r="726" spans="1:28" ht="13.5" customHeight="1">
      <c r="A726" s="33"/>
      <c r="B726" s="38"/>
      <c r="C726" s="33"/>
      <c r="D726" s="34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</row>
    <row r="727" spans="1:28" ht="13.5" customHeight="1">
      <c r="A727" s="33"/>
      <c r="B727" s="38"/>
      <c r="C727" s="33"/>
      <c r="D727" s="34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</row>
    <row r="728" spans="1:28" ht="13.5" customHeight="1">
      <c r="A728" s="33"/>
      <c r="B728" s="38"/>
      <c r="C728" s="33"/>
      <c r="D728" s="34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</row>
    <row r="729" spans="1:28" ht="13.5" customHeight="1">
      <c r="A729" s="33"/>
      <c r="B729" s="38"/>
      <c r="C729" s="33"/>
      <c r="D729" s="34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</row>
    <row r="730" spans="1:28" ht="13.5" customHeight="1">
      <c r="A730" s="33"/>
      <c r="B730" s="38"/>
      <c r="C730" s="33"/>
      <c r="D730" s="34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</row>
    <row r="731" spans="1:28" ht="13.5" customHeight="1">
      <c r="A731" s="33"/>
      <c r="B731" s="38"/>
      <c r="C731" s="33"/>
      <c r="D731" s="34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</row>
    <row r="732" spans="1:28" ht="13.5" customHeight="1">
      <c r="A732" s="33"/>
      <c r="B732" s="38"/>
      <c r="C732" s="33"/>
      <c r="D732" s="34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</row>
    <row r="733" spans="1:28" ht="13.5" customHeight="1">
      <c r="A733" s="33"/>
      <c r="B733" s="38"/>
      <c r="C733" s="33"/>
      <c r="D733" s="34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</row>
    <row r="734" spans="1:28" ht="13.5" customHeight="1">
      <c r="A734" s="33"/>
      <c r="B734" s="38"/>
      <c r="C734" s="33"/>
      <c r="D734" s="34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</row>
    <row r="735" spans="1:28" ht="13.5" customHeight="1">
      <c r="A735" s="33"/>
      <c r="B735" s="38"/>
      <c r="C735" s="33"/>
      <c r="D735" s="34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</row>
    <row r="736" spans="1:28" ht="13.5" customHeight="1">
      <c r="A736" s="33"/>
      <c r="B736" s="38"/>
      <c r="C736" s="33"/>
      <c r="D736" s="34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</row>
    <row r="737" spans="1:28" ht="13.5" customHeight="1">
      <c r="A737" s="33"/>
      <c r="B737" s="38"/>
      <c r="C737" s="33"/>
      <c r="D737" s="34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</row>
    <row r="738" spans="1:28" ht="13.5" customHeight="1">
      <c r="A738" s="33"/>
      <c r="B738" s="38"/>
      <c r="C738" s="33"/>
      <c r="D738" s="34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</row>
    <row r="739" spans="1:28" ht="13.5" customHeight="1">
      <c r="A739" s="33"/>
      <c r="B739" s="38"/>
      <c r="C739" s="33"/>
      <c r="D739" s="34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</row>
    <row r="740" spans="1:28" ht="13.5" customHeight="1">
      <c r="A740" s="33"/>
      <c r="B740" s="38"/>
      <c r="C740" s="33"/>
      <c r="D740" s="34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</row>
    <row r="741" spans="1:28" ht="13.5" customHeight="1">
      <c r="A741" s="33"/>
      <c r="B741" s="38"/>
      <c r="C741" s="33"/>
      <c r="D741" s="34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</row>
    <row r="742" spans="1:28" ht="13.5" customHeight="1">
      <c r="A742" s="33"/>
      <c r="B742" s="38"/>
      <c r="C742" s="33"/>
      <c r="D742" s="34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</row>
    <row r="743" spans="1:28" ht="13.5" customHeight="1">
      <c r="A743" s="33"/>
      <c r="B743" s="38"/>
      <c r="C743" s="33"/>
      <c r="D743" s="34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</row>
    <row r="744" spans="1:28" ht="13.5" customHeight="1">
      <c r="A744" s="33"/>
      <c r="B744" s="38"/>
      <c r="C744" s="33"/>
      <c r="D744" s="34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</row>
    <row r="745" spans="1:28" ht="13.5" customHeight="1">
      <c r="A745" s="33"/>
      <c r="B745" s="38"/>
      <c r="C745" s="33"/>
      <c r="D745" s="34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</row>
    <row r="746" spans="1:28" ht="13.5" customHeight="1">
      <c r="A746" s="33"/>
      <c r="B746" s="38"/>
      <c r="C746" s="33"/>
      <c r="D746" s="34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</row>
    <row r="747" spans="1:28" ht="13.5" customHeight="1">
      <c r="A747" s="33"/>
      <c r="B747" s="38"/>
      <c r="C747" s="33"/>
      <c r="D747" s="34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</row>
    <row r="748" spans="1:28" ht="13.5" customHeight="1">
      <c r="A748" s="33"/>
      <c r="B748" s="38"/>
      <c r="C748" s="33"/>
      <c r="D748" s="34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</row>
    <row r="749" spans="1:28" ht="13.5" customHeight="1">
      <c r="A749" s="33"/>
      <c r="B749" s="38"/>
      <c r="C749" s="33"/>
      <c r="D749" s="34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</row>
    <row r="750" spans="1:28" ht="13.5" customHeight="1">
      <c r="A750" s="33"/>
      <c r="B750" s="38"/>
      <c r="C750" s="33"/>
      <c r="D750" s="34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</row>
    <row r="751" spans="1:28" ht="13.5" customHeight="1">
      <c r="A751" s="33"/>
      <c r="B751" s="38"/>
      <c r="C751" s="33"/>
      <c r="D751" s="34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</row>
    <row r="752" spans="1:28" ht="13.5" customHeight="1">
      <c r="A752" s="33"/>
      <c r="B752" s="38"/>
      <c r="C752" s="33"/>
      <c r="D752" s="34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</row>
    <row r="753" spans="1:28" ht="13.5" customHeight="1">
      <c r="A753" s="33"/>
      <c r="B753" s="38"/>
      <c r="C753" s="33"/>
      <c r="D753" s="34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</row>
    <row r="754" spans="1:28" ht="13.5" customHeight="1">
      <c r="A754" s="33"/>
      <c r="B754" s="38"/>
      <c r="C754" s="33"/>
      <c r="D754" s="34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</row>
    <row r="755" spans="1:28" ht="13.5" customHeight="1">
      <c r="A755" s="33"/>
      <c r="B755" s="38"/>
      <c r="C755" s="33"/>
      <c r="D755" s="34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</row>
    <row r="756" spans="1:28" ht="13.5" customHeight="1">
      <c r="A756" s="33"/>
      <c r="B756" s="38"/>
      <c r="C756" s="33"/>
      <c r="D756" s="34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</row>
    <row r="757" spans="1:28" ht="13.5" customHeight="1">
      <c r="A757" s="33"/>
      <c r="B757" s="38"/>
      <c r="C757" s="33"/>
      <c r="D757" s="34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</row>
    <row r="758" spans="1:28" ht="13.5" customHeight="1">
      <c r="A758" s="33"/>
      <c r="B758" s="38"/>
      <c r="C758" s="33"/>
      <c r="D758" s="34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</row>
    <row r="759" spans="1:28" ht="13.5" customHeight="1">
      <c r="A759" s="33"/>
      <c r="B759" s="38"/>
      <c r="C759" s="33"/>
      <c r="D759" s="34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</row>
    <row r="760" spans="1:28" ht="13.5" customHeight="1">
      <c r="A760" s="33"/>
      <c r="B760" s="38"/>
      <c r="C760" s="33"/>
      <c r="D760" s="34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</row>
    <row r="761" spans="1:28" ht="13.5" customHeight="1">
      <c r="A761" s="33"/>
      <c r="B761" s="38"/>
      <c r="C761" s="33"/>
      <c r="D761" s="34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</row>
    <row r="762" spans="1:28" ht="13.5" customHeight="1">
      <c r="A762" s="33"/>
      <c r="B762" s="38"/>
      <c r="C762" s="33"/>
      <c r="D762" s="34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</row>
    <row r="763" spans="1:28" ht="13.5" customHeight="1">
      <c r="A763" s="33"/>
      <c r="B763" s="38"/>
      <c r="C763" s="33"/>
      <c r="D763" s="34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</row>
    <row r="764" spans="1:28" ht="13.5" customHeight="1">
      <c r="A764" s="33"/>
      <c r="B764" s="38"/>
      <c r="C764" s="33"/>
      <c r="D764" s="34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</row>
    <row r="765" spans="1:28" ht="13.5" customHeight="1">
      <c r="A765" s="33"/>
      <c r="B765" s="38"/>
      <c r="C765" s="33"/>
      <c r="D765" s="34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</row>
    <row r="766" spans="1:28" ht="13.5" customHeight="1">
      <c r="A766" s="33"/>
      <c r="B766" s="38"/>
      <c r="C766" s="33"/>
      <c r="D766" s="34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</row>
    <row r="767" spans="1:28" ht="13.5" customHeight="1">
      <c r="A767" s="33"/>
      <c r="B767" s="38"/>
      <c r="C767" s="33"/>
      <c r="D767" s="34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</row>
    <row r="768" spans="1:28" ht="13.5" customHeight="1">
      <c r="A768" s="33"/>
      <c r="B768" s="38"/>
      <c r="C768" s="33"/>
      <c r="D768" s="34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</row>
    <row r="769" spans="1:28" ht="13.5" customHeight="1">
      <c r="A769" s="33"/>
      <c r="B769" s="38"/>
      <c r="C769" s="33"/>
      <c r="D769" s="34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</row>
    <row r="770" spans="1:28" ht="13.5" customHeight="1">
      <c r="A770" s="33"/>
      <c r="B770" s="38"/>
      <c r="C770" s="33"/>
      <c r="D770" s="34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</row>
    <row r="771" spans="1:28" ht="13.5" customHeight="1">
      <c r="A771" s="33"/>
      <c r="B771" s="38"/>
      <c r="C771" s="33"/>
      <c r="D771" s="34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</row>
    <row r="772" spans="1:28" ht="13.5" customHeight="1">
      <c r="A772" s="33"/>
      <c r="B772" s="38"/>
      <c r="C772" s="33"/>
      <c r="D772" s="34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</row>
    <row r="773" spans="1:28" ht="13.5" customHeight="1">
      <c r="A773" s="33"/>
      <c r="B773" s="38"/>
      <c r="C773" s="33"/>
      <c r="D773" s="34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</row>
    <row r="774" spans="1:28" ht="13.5" customHeight="1">
      <c r="A774" s="33"/>
      <c r="B774" s="38"/>
      <c r="C774" s="33"/>
      <c r="D774" s="34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</row>
    <row r="775" spans="1:28" ht="13.5" customHeight="1">
      <c r="A775" s="33"/>
      <c r="B775" s="38"/>
      <c r="C775" s="33"/>
      <c r="D775" s="34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</row>
    <row r="776" spans="1:28" ht="13.5" customHeight="1">
      <c r="A776" s="33"/>
      <c r="B776" s="38"/>
      <c r="C776" s="33"/>
      <c r="D776" s="34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</row>
    <row r="777" spans="1:28" ht="13.5" customHeight="1">
      <c r="A777" s="33"/>
      <c r="B777" s="38"/>
      <c r="C777" s="33"/>
      <c r="D777" s="34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</row>
    <row r="778" spans="1:28" ht="13.5" customHeight="1">
      <c r="A778" s="33"/>
      <c r="B778" s="38"/>
      <c r="C778" s="33"/>
      <c r="D778" s="34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</row>
    <row r="779" spans="1:28" ht="13.5" customHeight="1">
      <c r="A779" s="33"/>
      <c r="B779" s="38"/>
      <c r="C779" s="33"/>
      <c r="D779" s="34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</row>
    <row r="780" spans="1:28" ht="13.5" customHeight="1">
      <c r="A780" s="33"/>
      <c r="B780" s="38"/>
      <c r="C780" s="33"/>
      <c r="D780" s="34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</row>
    <row r="781" spans="1:28" ht="13.5" customHeight="1">
      <c r="A781" s="33"/>
      <c r="B781" s="38"/>
      <c r="C781" s="33"/>
      <c r="D781" s="34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</row>
    <row r="782" spans="1:28" ht="13.5" customHeight="1">
      <c r="A782" s="33"/>
      <c r="B782" s="38"/>
      <c r="C782" s="33"/>
      <c r="D782" s="34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</row>
    <row r="783" spans="1:28" ht="13.5" customHeight="1">
      <c r="A783" s="33"/>
      <c r="B783" s="38"/>
      <c r="C783" s="33"/>
      <c r="D783" s="34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</row>
    <row r="784" spans="1:28" ht="13.5" customHeight="1">
      <c r="A784" s="33"/>
      <c r="B784" s="38"/>
      <c r="C784" s="33"/>
      <c r="D784" s="34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</row>
    <row r="785" spans="1:28" ht="13.5" customHeight="1">
      <c r="A785" s="33"/>
      <c r="B785" s="38"/>
      <c r="C785" s="33"/>
      <c r="D785" s="34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</row>
    <row r="786" spans="1:28" ht="13.5" customHeight="1">
      <c r="A786" s="33"/>
      <c r="B786" s="38"/>
      <c r="C786" s="33"/>
      <c r="D786" s="34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</row>
    <row r="787" spans="1:28" ht="13.5" customHeight="1">
      <c r="A787" s="33"/>
      <c r="B787" s="38"/>
      <c r="C787" s="33"/>
      <c r="D787" s="34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</row>
    <row r="788" spans="1:28" ht="13.5" customHeight="1">
      <c r="A788" s="33"/>
      <c r="B788" s="38"/>
      <c r="C788" s="33"/>
      <c r="D788" s="34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</row>
    <row r="789" spans="1:28" ht="13.5" customHeight="1">
      <c r="A789" s="33"/>
      <c r="B789" s="38"/>
      <c r="C789" s="33"/>
      <c r="D789" s="34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</row>
    <row r="790" spans="1:28" ht="13.5" customHeight="1">
      <c r="A790" s="33"/>
      <c r="B790" s="38"/>
      <c r="C790" s="33"/>
      <c r="D790" s="34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</row>
    <row r="791" spans="1:28" ht="13.5" customHeight="1">
      <c r="A791" s="33"/>
      <c r="B791" s="38"/>
      <c r="C791" s="33"/>
      <c r="D791" s="34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</row>
    <row r="792" spans="1:28" ht="13.5" customHeight="1">
      <c r="A792" s="33"/>
      <c r="B792" s="38"/>
      <c r="C792" s="33"/>
      <c r="D792" s="34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</row>
    <row r="793" spans="1:28" ht="13.5" customHeight="1">
      <c r="A793" s="33"/>
      <c r="B793" s="38"/>
      <c r="C793" s="33"/>
      <c r="D793" s="34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</row>
    <row r="794" spans="1:28" ht="13.5" customHeight="1">
      <c r="A794" s="33"/>
      <c r="B794" s="38"/>
      <c r="C794" s="33"/>
      <c r="D794" s="34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</row>
    <row r="795" spans="1:28" ht="13.5" customHeight="1">
      <c r="A795" s="33"/>
      <c r="B795" s="38"/>
      <c r="C795" s="33"/>
      <c r="D795" s="34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</row>
    <row r="796" spans="1:28" ht="13.5" customHeight="1">
      <c r="A796" s="33"/>
      <c r="B796" s="38"/>
      <c r="C796" s="33"/>
      <c r="D796" s="34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</row>
    <row r="797" spans="1:28" ht="13.5" customHeight="1">
      <c r="A797" s="33"/>
      <c r="B797" s="38"/>
      <c r="C797" s="33"/>
      <c r="D797" s="34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</row>
    <row r="798" spans="1:28" ht="13.5" customHeight="1">
      <c r="A798" s="33"/>
      <c r="B798" s="38"/>
      <c r="C798" s="33"/>
      <c r="D798" s="34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</row>
    <row r="799" spans="1:28" ht="13.5" customHeight="1">
      <c r="A799" s="33"/>
      <c r="B799" s="38"/>
      <c r="C799" s="33"/>
      <c r="D799" s="34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</row>
    <row r="800" spans="1:28" ht="13.5" customHeight="1">
      <c r="A800" s="33"/>
      <c r="B800" s="38"/>
      <c r="C800" s="33"/>
      <c r="D800" s="34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</row>
    <row r="801" spans="1:28" ht="13.5" customHeight="1">
      <c r="A801" s="33"/>
      <c r="B801" s="38"/>
      <c r="C801" s="33"/>
      <c r="D801" s="34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</row>
    <row r="802" spans="1:28" ht="13.5" customHeight="1">
      <c r="A802" s="33"/>
      <c r="B802" s="38"/>
      <c r="C802" s="33"/>
      <c r="D802" s="34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</row>
    <row r="803" spans="1:28" ht="13.5" customHeight="1">
      <c r="A803" s="33"/>
      <c r="B803" s="38"/>
      <c r="C803" s="33"/>
      <c r="D803" s="34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</row>
    <row r="804" spans="1:28" ht="13.5" customHeight="1">
      <c r="A804" s="33"/>
      <c r="B804" s="38"/>
      <c r="C804" s="33"/>
      <c r="D804" s="34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</row>
    <row r="805" spans="1:28" ht="13.5" customHeight="1">
      <c r="A805" s="33"/>
      <c r="B805" s="38"/>
      <c r="C805" s="33"/>
      <c r="D805" s="34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</row>
    <row r="806" spans="1:28" ht="13.5" customHeight="1">
      <c r="A806" s="33"/>
      <c r="B806" s="38"/>
      <c r="C806" s="33"/>
      <c r="D806" s="34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</row>
    <row r="807" spans="1:28" ht="13.5" customHeight="1">
      <c r="A807" s="33"/>
      <c r="B807" s="38"/>
      <c r="C807" s="33"/>
      <c r="D807" s="34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</row>
    <row r="808" spans="1:28" ht="13.5" customHeight="1">
      <c r="A808" s="33"/>
      <c r="B808" s="38"/>
      <c r="C808" s="33"/>
      <c r="D808" s="34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</row>
    <row r="809" spans="1:28" ht="13.5" customHeight="1">
      <c r="A809" s="33"/>
      <c r="B809" s="38"/>
      <c r="C809" s="33"/>
      <c r="D809" s="34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</row>
    <row r="810" spans="1:28" ht="13.5" customHeight="1">
      <c r="A810" s="33"/>
      <c r="B810" s="38"/>
      <c r="C810" s="33"/>
      <c r="D810" s="34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</row>
    <row r="811" spans="1:28" ht="13.5" customHeight="1">
      <c r="A811" s="33"/>
      <c r="B811" s="38"/>
      <c r="C811" s="33"/>
      <c r="D811" s="34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</row>
    <row r="812" spans="1:28" ht="13.5" customHeight="1">
      <c r="A812" s="33"/>
      <c r="B812" s="38"/>
      <c r="C812" s="33"/>
      <c r="D812" s="34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</row>
    <row r="813" spans="1:28" ht="13.5" customHeight="1">
      <c r="A813" s="33"/>
      <c r="B813" s="38"/>
      <c r="C813" s="33"/>
      <c r="D813" s="34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</row>
    <row r="814" spans="1:28" ht="13.5" customHeight="1">
      <c r="A814" s="33"/>
      <c r="B814" s="38"/>
      <c r="C814" s="33"/>
      <c r="D814" s="34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</row>
    <row r="815" spans="1:28" ht="13.5" customHeight="1">
      <c r="A815" s="33"/>
      <c r="B815" s="38"/>
      <c r="C815" s="33"/>
      <c r="D815" s="34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</row>
    <row r="816" spans="1:28" ht="13.5" customHeight="1">
      <c r="A816" s="33"/>
      <c r="B816" s="38"/>
      <c r="C816" s="33"/>
      <c r="D816" s="34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</row>
    <row r="817" spans="1:28" ht="13.5" customHeight="1">
      <c r="A817" s="33"/>
      <c r="B817" s="38"/>
      <c r="C817" s="33"/>
      <c r="D817" s="34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</row>
    <row r="818" spans="1:28" ht="13.5" customHeight="1">
      <c r="A818" s="33"/>
      <c r="B818" s="38"/>
      <c r="C818" s="33"/>
      <c r="D818" s="34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</row>
    <row r="819" spans="1:28" ht="13.5" customHeight="1">
      <c r="A819" s="33"/>
      <c r="B819" s="38"/>
      <c r="C819" s="33"/>
      <c r="D819" s="34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</row>
    <row r="820" spans="1:28" ht="13.5" customHeight="1">
      <c r="A820" s="33"/>
      <c r="B820" s="38"/>
      <c r="C820" s="33"/>
      <c r="D820" s="34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</row>
    <row r="821" spans="1:28" ht="13.5" customHeight="1">
      <c r="A821" s="33"/>
      <c r="B821" s="38"/>
      <c r="C821" s="33"/>
      <c r="D821" s="34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</row>
    <row r="822" spans="1:28" ht="13.5" customHeight="1">
      <c r="A822" s="33"/>
      <c r="B822" s="38"/>
      <c r="C822" s="33"/>
      <c r="D822" s="34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</row>
    <row r="823" spans="1:28" ht="13.5" customHeight="1">
      <c r="A823" s="33"/>
      <c r="B823" s="38"/>
      <c r="C823" s="33"/>
      <c r="D823" s="34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</row>
    <row r="824" spans="1:28" ht="13.5" customHeight="1">
      <c r="A824" s="33"/>
      <c r="B824" s="38"/>
      <c r="C824" s="33"/>
      <c r="D824" s="34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</row>
    <row r="825" spans="1:28" ht="13.5" customHeight="1">
      <c r="A825" s="33"/>
      <c r="B825" s="38"/>
      <c r="C825" s="33"/>
      <c r="D825" s="34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</row>
    <row r="826" spans="1:28" ht="13.5" customHeight="1">
      <c r="A826" s="33"/>
      <c r="B826" s="38"/>
      <c r="C826" s="33"/>
      <c r="D826" s="34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</row>
    <row r="827" spans="1:28" ht="13.5" customHeight="1">
      <c r="A827" s="33"/>
      <c r="B827" s="38"/>
      <c r="C827" s="33"/>
      <c r="D827" s="34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</row>
    <row r="828" spans="1:28" ht="13.5" customHeight="1">
      <c r="A828" s="33"/>
      <c r="B828" s="38"/>
      <c r="C828" s="33"/>
      <c r="D828" s="34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</row>
    <row r="829" spans="1:28" ht="13.5" customHeight="1">
      <c r="A829" s="33"/>
      <c r="B829" s="38"/>
      <c r="C829" s="33"/>
      <c r="D829" s="34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</row>
    <row r="830" spans="1:28" ht="13.5" customHeight="1">
      <c r="A830" s="33"/>
      <c r="B830" s="38"/>
      <c r="C830" s="33"/>
      <c r="D830" s="34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</row>
    <row r="831" spans="1:28" ht="13.5" customHeight="1">
      <c r="A831" s="33"/>
      <c r="B831" s="38"/>
      <c r="C831" s="33"/>
      <c r="D831" s="34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</row>
    <row r="832" spans="1:28" ht="13.5" customHeight="1">
      <c r="A832" s="33"/>
      <c r="B832" s="38"/>
      <c r="C832" s="33"/>
      <c r="D832" s="34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</row>
    <row r="833" spans="1:28" ht="13.5" customHeight="1">
      <c r="A833" s="33"/>
      <c r="B833" s="38"/>
      <c r="C833" s="33"/>
      <c r="D833" s="34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</row>
    <row r="834" spans="1:28" ht="13.5" customHeight="1">
      <c r="A834" s="33"/>
      <c r="B834" s="38"/>
      <c r="C834" s="33"/>
      <c r="D834" s="34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</row>
    <row r="835" spans="1:28" ht="13.5" customHeight="1">
      <c r="A835" s="33"/>
      <c r="B835" s="38"/>
      <c r="C835" s="33"/>
      <c r="D835" s="34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</row>
    <row r="836" spans="1:28" ht="13.5" customHeight="1">
      <c r="A836" s="33"/>
      <c r="B836" s="38"/>
      <c r="C836" s="33"/>
      <c r="D836" s="34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</row>
    <row r="837" spans="1:28" ht="13.5" customHeight="1">
      <c r="A837" s="33"/>
      <c r="B837" s="38"/>
      <c r="C837" s="33"/>
      <c r="D837" s="34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</row>
    <row r="838" spans="1:28" ht="13.5" customHeight="1">
      <c r="A838" s="33"/>
      <c r="B838" s="38"/>
      <c r="C838" s="33"/>
      <c r="D838" s="34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</row>
    <row r="839" spans="1:28" ht="13.5" customHeight="1">
      <c r="A839" s="33"/>
      <c r="B839" s="38"/>
      <c r="C839" s="33"/>
      <c r="D839" s="34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</row>
    <row r="840" spans="1:28" ht="13.5" customHeight="1">
      <c r="A840" s="33"/>
      <c r="B840" s="38"/>
      <c r="C840" s="33"/>
      <c r="D840" s="34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</row>
    <row r="841" spans="1:28" ht="13.5" customHeight="1">
      <c r="A841" s="33"/>
      <c r="B841" s="38"/>
      <c r="C841" s="33"/>
      <c r="D841" s="34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</row>
    <row r="842" spans="1:28" ht="13.5" customHeight="1">
      <c r="A842" s="33"/>
      <c r="B842" s="38"/>
      <c r="C842" s="33"/>
      <c r="D842" s="34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</row>
    <row r="843" spans="1:28" ht="13.5" customHeight="1">
      <c r="A843" s="33"/>
      <c r="B843" s="38"/>
      <c r="C843" s="33"/>
      <c r="D843" s="34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</row>
    <row r="844" spans="1:28" ht="13.5" customHeight="1">
      <c r="A844" s="33"/>
      <c r="B844" s="38"/>
      <c r="C844" s="33"/>
      <c r="D844" s="34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</row>
    <row r="845" spans="1:28" ht="13.5" customHeight="1">
      <c r="A845" s="33"/>
      <c r="B845" s="38"/>
      <c r="C845" s="33"/>
      <c r="D845" s="34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</row>
    <row r="846" spans="1:28" ht="13.5" customHeight="1">
      <c r="A846" s="33"/>
      <c r="B846" s="38"/>
      <c r="C846" s="33"/>
      <c r="D846" s="34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</row>
    <row r="847" spans="1:28" ht="13.5" customHeight="1">
      <c r="A847" s="33"/>
      <c r="B847" s="38"/>
      <c r="C847" s="33"/>
      <c r="D847" s="34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</row>
    <row r="848" spans="1:28" ht="13.5" customHeight="1">
      <c r="A848" s="33"/>
      <c r="B848" s="38"/>
      <c r="C848" s="33"/>
      <c r="D848" s="34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</row>
    <row r="849" spans="1:28" ht="13.5" customHeight="1">
      <c r="A849" s="33"/>
      <c r="B849" s="38"/>
      <c r="C849" s="33"/>
      <c r="D849" s="34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</row>
    <row r="850" spans="1:28" ht="13.5" customHeight="1">
      <c r="A850" s="33"/>
      <c r="B850" s="38"/>
      <c r="C850" s="33"/>
      <c r="D850" s="34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</row>
    <row r="851" spans="1:28" ht="13.5" customHeight="1">
      <c r="A851" s="33"/>
      <c r="B851" s="38"/>
      <c r="C851" s="33"/>
      <c r="D851" s="34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</row>
    <row r="852" spans="1:28" ht="13.5" customHeight="1">
      <c r="A852" s="33"/>
      <c r="B852" s="38"/>
      <c r="C852" s="33"/>
      <c r="D852" s="34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</row>
    <row r="853" spans="1:28" ht="13.5" customHeight="1">
      <c r="A853" s="33"/>
      <c r="B853" s="38"/>
      <c r="C853" s="33"/>
      <c r="D853" s="34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</row>
    <row r="854" spans="1:28" ht="13.5" customHeight="1">
      <c r="A854" s="33"/>
      <c r="B854" s="38"/>
      <c r="C854" s="33"/>
      <c r="D854" s="34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</row>
    <row r="855" spans="1:28" ht="13.5" customHeight="1">
      <c r="A855" s="33"/>
      <c r="B855" s="38"/>
      <c r="C855" s="33"/>
      <c r="D855" s="34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</row>
    <row r="856" spans="1:28" ht="13.5" customHeight="1">
      <c r="A856" s="33"/>
      <c r="B856" s="38"/>
      <c r="C856" s="33"/>
      <c r="D856" s="34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</row>
    <row r="857" spans="1:28" ht="13.5" customHeight="1">
      <c r="A857" s="33"/>
      <c r="B857" s="38"/>
      <c r="C857" s="33"/>
      <c r="D857" s="34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</row>
    <row r="858" spans="1:28" ht="13.5" customHeight="1">
      <c r="A858" s="33"/>
      <c r="B858" s="38"/>
      <c r="C858" s="33"/>
      <c r="D858" s="34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</row>
    <row r="859" spans="1:28" ht="13.5" customHeight="1">
      <c r="A859" s="33"/>
      <c r="B859" s="38"/>
      <c r="C859" s="33"/>
      <c r="D859" s="34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</row>
    <row r="860" spans="1:28" ht="13.5" customHeight="1">
      <c r="A860" s="33"/>
      <c r="B860" s="38"/>
      <c r="C860" s="33"/>
      <c r="D860" s="34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</row>
    <row r="861" spans="1:28" ht="13.5" customHeight="1">
      <c r="A861" s="33"/>
      <c r="B861" s="38"/>
      <c r="C861" s="33"/>
      <c r="D861" s="34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</row>
    <row r="862" spans="1:28" ht="13.5" customHeight="1">
      <c r="A862" s="33"/>
      <c r="B862" s="38"/>
      <c r="C862" s="33"/>
      <c r="D862" s="34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</row>
    <row r="863" spans="1:28" ht="13.5" customHeight="1">
      <c r="A863" s="33"/>
      <c r="B863" s="38"/>
      <c r="C863" s="33"/>
      <c r="D863" s="34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</row>
    <row r="864" spans="1:28" ht="13.5" customHeight="1">
      <c r="A864" s="33"/>
      <c r="B864" s="38"/>
      <c r="C864" s="33"/>
      <c r="D864" s="34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</row>
    <row r="865" spans="1:28" ht="13.5" customHeight="1">
      <c r="A865" s="33"/>
      <c r="B865" s="38"/>
      <c r="C865" s="33"/>
      <c r="D865" s="34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</row>
    <row r="866" spans="1:28" ht="13.5" customHeight="1">
      <c r="A866" s="33"/>
      <c r="B866" s="38"/>
      <c r="C866" s="33"/>
      <c r="D866" s="34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</row>
    <row r="867" spans="1:28" ht="13.5" customHeight="1">
      <c r="A867" s="33"/>
      <c r="B867" s="38"/>
      <c r="C867" s="33"/>
      <c r="D867" s="34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</row>
    <row r="868" spans="1:28" ht="13.5" customHeight="1">
      <c r="A868" s="33"/>
      <c r="B868" s="38"/>
      <c r="C868" s="33"/>
      <c r="D868" s="34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</row>
    <row r="869" spans="1:28" ht="13.5" customHeight="1">
      <c r="A869" s="33"/>
      <c r="B869" s="38"/>
      <c r="C869" s="33"/>
      <c r="D869" s="34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</row>
    <row r="870" spans="1:28" ht="13.5" customHeight="1">
      <c r="A870" s="33"/>
      <c r="B870" s="38"/>
      <c r="C870" s="33"/>
      <c r="D870" s="34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</row>
    <row r="871" spans="1:28" ht="13.5" customHeight="1">
      <c r="A871" s="33"/>
      <c r="B871" s="38"/>
      <c r="C871" s="33"/>
      <c r="D871" s="34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</row>
    <row r="872" spans="1:28" ht="13.5" customHeight="1">
      <c r="A872" s="33"/>
      <c r="B872" s="38"/>
      <c r="C872" s="33"/>
      <c r="D872" s="34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</row>
    <row r="873" spans="1:28" ht="13.5" customHeight="1">
      <c r="A873" s="33"/>
      <c r="B873" s="38"/>
      <c r="C873" s="33"/>
      <c r="D873" s="34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</row>
    <row r="874" spans="1:28" ht="13.5" customHeight="1">
      <c r="A874" s="33"/>
      <c r="B874" s="38"/>
      <c r="C874" s="33"/>
      <c r="D874" s="34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</row>
    <row r="875" spans="1:28" ht="13.5" customHeight="1">
      <c r="A875" s="33"/>
      <c r="B875" s="38"/>
      <c r="C875" s="33"/>
      <c r="D875" s="34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</row>
    <row r="876" spans="1:28" ht="13.5" customHeight="1">
      <c r="A876" s="33"/>
      <c r="B876" s="38"/>
      <c r="C876" s="33"/>
      <c r="D876" s="34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</row>
    <row r="877" spans="1:28" ht="13.5" customHeight="1">
      <c r="A877" s="33"/>
      <c r="B877" s="38"/>
      <c r="C877" s="33"/>
      <c r="D877" s="34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</row>
    <row r="878" spans="1:28" ht="13.5" customHeight="1">
      <c r="A878" s="33"/>
      <c r="B878" s="38"/>
      <c r="C878" s="33"/>
      <c r="D878" s="34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</row>
    <row r="879" spans="1:28" ht="13.5" customHeight="1">
      <c r="A879" s="33"/>
      <c r="B879" s="38"/>
      <c r="C879" s="33"/>
      <c r="D879" s="34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</row>
    <row r="880" spans="1:28" ht="13.5" customHeight="1">
      <c r="A880" s="33"/>
      <c r="B880" s="38"/>
      <c r="C880" s="33"/>
      <c r="D880" s="34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</row>
    <row r="881" spans="1:28" ht="13.5" customHeight="1">
      <c r="A881" s="33"/>
      <c r="B881" s="38"/>
      <c r="C881" s="33"/>
      <c r="D881" s="34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</row>
    <row r="882" spans="1:28" ht="13.5" customHeight="1">
      <c r="A882" s="33"/>
      <c r="B882" s="38"/>
      <c r="C882" s="33"/>
      <c r="D882" s="34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</row>
    <row r="883" spans="1:28" ht="13.5" customHeight="1">
      <c r="A883" s="33"/>
      <c r="B883" s="38"/>
      <c r="C883" s="33"/>
      <c r="D883" s="34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</row>
    <row r="884" spans="1:28" ht="13.5" customHeight="1">
      <c r="A884" s="33"/>
      <c r="B884" s="38"/>
      <c r="C884" s="33"/>
      <c r="D884" s="34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</row>
    <row r="885" spans="1:28" ht="13.5" customHeight="1">
      <c r="A885" s="33"/>
      <c r="B885" s="38"/>
      <c r="C885" s="33"/>
      <c r="D885" s="34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</row>
    <row r="886" spans="1:28" ht="13.5" customHeight="1">
      <c r="A886" s="33"/>
      <c r="B886" s="38"/>
      <c r="C886" s="33"/>
      <c r="D886" s="34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</row>
    <row r="887" spans="1:28" ht="13.5" customHeight="1">
      <c r="A887" s="33"/>
      <c r="B887" s="38"/>
      <c r="C887" s="33"/>
      <c r="D887" s="34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</row>
    <row r="888" spans="1:28" ht="13.5" customHeight="1">
      <c r="A888" s="33"/>
      <c r="B888" s="38"/>
      <c r="C888" s="33"/>
      <c r="D888" s="34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</row>
    <row r="889" spans="1:28" ht="13.5" customHeight="1">
      <c r="A889" s="33"/>
      <c r="B889" s="38"/>
      <c r="C889" s="33"/>
      <c r="D889" s="34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</row>
    <row r="890" spans="1:28" ht="13.5" customHeight="1">
      <c r="A890" s="33"/>
      <c r="B890" s="38"/>
      <c r="C890" s="33"/>
      <c r="D890" s="34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</row>
    <row r="891" spans="1:28" ht="13.5" customHeight="1">
      <c r="A891" s="33"/>
      <c r="B891" s="38"/>
      <c r="C891" s="33"/>
      <c r="D891" s="34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</row>
    <row r="892" spans="1:28" ht="13.5" customHeight="1">
      <c r="A892" s="33"/>
      <c r="B892" s="38"/>
      <c r="C892" s="33"/>
      <c r="D892" s="34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</row>
    <row r="893" spans="1:28" ht="13.5" customHeight="1">
      <c r="A893" s="33"/>
      <c r="B893" s="38"/>
      <c r="C893" s="33"/>
      <c r="D893" s="34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</row>
    <row r="894" spans="1:28" ht="13.5" customHeight="1">
      <c r="A894" s="33"/>
      <c r="B894" s="38"/>
      <c r="C894" s="33"/>
      <c r="D894" s="34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</row>
    <row r="895" spans="1:28" ht="13.5" customHeight="1">
      <c r="A895" s="33"/>
      <c r="B895" s="38"/>
      <c r="C895" s="33"/>
      <c r="D895" s="34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</row>
    <row r="896" spans="1:28" ht="13.5" customHeight="1">
      <c r="A896" s="33"/>
      <c r="B896" s="38"/>
      <c r="C896" s="33"/>
      <c r="D896" s="34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</row>
    <row r="897" spans="1:28" ht="13.5" customHeight="1">
      <c r="A897" s="33"/>
      <c r="B897" s="38"/>
      <c r="C897" s="33"/>
      <c r="D897" s="34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</row>
    <row r="898" spans="1:28" ht="13.5" customHeight="1">
      <c r="A898" s="33"/>
      <c r="B898" s="38"/>
      <c r="C898" s="33"/>
      <c r="D898" s="34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</row>
    <row r="899" spans="1:28" ht="13.5" customHeight="1">
      <c r="A899" s="33"/>
      <c r="B899" s="38"/>
      <c r="C899" s="33"/>
      <c r="D899" s="34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</row>
    <row r="900" spans="1:28" ht="13.5" customHeight="1">
      <c r="A900" s="33"/>
      <c r="B900" s="38"/>
      <c r="C900" s="33"/>
      <c r="D900" s="34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</row>
    <row r="901" spans="1:28" ht="13.5" customHeight="1">
      <c r="A901" s="33"/>
      <c r="B901" s="38"/>
      <c r="C901" s="33"/>
      <c r="D901" s="34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</row>
    <row r="902" spans="1:28" ht="13.5" customHeight="1">
      <c r="A902" s="33"/>
      <c r="B902" s="38"/>
      <c r="C902" s="33"/>
      <c r="D902" s="34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</row>
    <row r="903" spans="1:28" ht="13.5" customHeight="1">
      <c r="A903" s="33"/>
      <c r="B903" s="38"/>
      <c r="C903" s="33"/>
      <c r="D903" s="34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</row>
    <row r="904" spans="1:28" ht="13.5" customHeight="1">
      <c r="A904" s="33"/>
      <c r="B904" s="38"/>
      <c r="C904" s="33"/>
      <c r="D904" s="34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</row>
    <row r="905" spans="1:28" ht="13.5" customHeight="1">
      <c r="A905" s="33"/>
      <c r="B905" s="38"/>
      <c r="C905" s="33"/>
      <c r="D905" s="34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</row>
    <row r="906" spans="1:28" ht="13.5" customHeight="1">
      <c r="A906" s="33"/>
      <c r="B906" s="38"/>
      <c r="C906" s="33"/>
      <c r="D906" s="34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</row>
    <row r="907" spans="1:28" ht="13.5" customHeight="1">
      <c r="A907" s="33"/>
      <c r="B907" s="38"/>
      <c r="C907" s="33"/>
      <c r="D907" s="34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</row>
    <row r="908" spans="1:28" ht="13.5" customHeight="1">
      <c r="A908" s="33"/>
      <c r="B908" s="38"/>
      <c r="C908" s="33"/>
      <c r="D908" s="34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</row>
    <row r="909" spans="1:28" ht="13.5" customHeight="1">
      <c r="A909" s="33"/>
      <c r="B909" s="38"/>
      <c r="C909" s="33"/>
      <c r="D909" s="34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</row>
    <row r="910" spans="1:28" ht="13.5" customHeight="1">
      <c r="A910" s="33"/>
      <c r="B910" s="38"/>
      <c r="C910" s="33"/>
      <c r="D910" s="34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</row>
    <row r="911" spans="1:28" ht="13.5" customHeight="1">
      <c r="A911" s="33"/>
      <c r="B911" s="38"/>
      <c r="C911" s="33"/>
      <c r="D911" s="34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</row>
    <row r="912" spans="1:28" ht="13.5" customHeight="1">
      <c r="A912" s="33"/>
      <c r="B912" s="38"/>
      <c r="C912" s="33"/>
      <c r="D912" s="34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</row>
    <row r="913" spans="1:28" ht="13.5" customHeight="1">
      <c r="A913" s="33"/>
      <c r="B913" s="38"/>
      <c r="C913" s="33"/>
      <c r="D913" s="34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</row>
    <row r="914" spans="1:28" ht="13.5" customHeight="1">
      <c r="A914" s="33"/>
      <c r="B914" s="38"/>
      <c r="C914" s="33"/>
      <c r="D914" s="34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</row>
    <row r="915" spans="1:28" ht="13.5" customHeight="1">
      <c r="A915" s="33"/>
      <c r="B915" s="38"/>
      <c r="C915" s="33"/>
      <c r="D915" s="34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</row>
    <row r="916" spans="1:28" ht="13.5" customHeight="1">
      <c r="A916" s="33"/>
      <c r="B916" s="38"/>
      <c r="C916" s="33"/>
      <c r="D916" s="34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</row>
    <row r="917" spans="1:28" ht="13.5" customHeight="1">
      <c r="A917" s="33"/>
      <c r="B917" s="38"/>
      <c r="C917" s="33"/>
      <c r="D917" s="34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</row>
    <row r="918" spans="1:28" ht="13.5" customHeight="1">
      <c r="A918" s="33"/>
      <c r="B918" s="38"/>
      <c r="C918" s="33"/>
      <c r="D918" s="34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</row>
    <row r="919" spans="1:28" ht="13.5" customHeight="1">
      <c r="A919" s="33"/>
      <c r="B919" s="38"/>
      <c r="C919" s="33"/>
      <c r="D919" s="34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</row>
    <row r="920" spans="1:28" ht="13.5" customHeight="1">
      <c r="A920" s="33"/>
      <c r="B920" s="38"/>
      <c r="C920" s="33"/>
      <c r="D920" s="34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</row>
    <row r="921" spans="1:28" ht="13.5" customHeight="1">
      <c r="A921" s="33"/>
      <c r="B921" s="38"/>
      <c r="C921" s="33"/>
      <c r="D921" s="34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</row>
    <row r="922" spans="1:28" ht="13.5" customHeight="1">
      <c r="A922" s="33"/>
      <c r="B922" s="38"/>
      <c r="C922" s="33"/>
      <c r="D922" s="34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</row>
    <row r="923" spans="1:28" ht="13.5" customHeight="1">
      <c r="A923" s="33"/>
      <c r="B923" s="38"/>
      <c r="C923" s="33"/>
      <c r="D923" s="34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</row>
    <row r="924" spans="1:28" ht="13.5" customHeight="1">
      <c r="A924" s="33"/>
      <c r="B924" s="38"/>
      <c r="C924" s="33"/>
      <c r="D924" s="34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</row>
    <row r="925" spans="1:28" ht="13.5" customHeight="1">
      <c r="A925" s="33"/>
      <c r="B925" s="38"/>
      <c r="C925" s="33"/>
      <c r="D925" s="34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</row>
    <row r="926" spans="1:28" ht="13.5" customHeight="1">
      <c r="A926" s="33"/>
      <c r="B926" s="38"/>
      <c r="C926" s="33"/>
      <c r="D926" s="34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</row>
    <row r="927" spans="1:28" ht="13.5" customHeight="1">
      <c r="A927" s="33"/>
      <c r="B927" s="38"/>
      <c r="C927" s="33"/>
      <c r="D927" s="34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</row>
    <row r="928" spans="1:28" ht="13.5" customHeight="1">
      <c r="A928" s="33"/>
      <c r="B928" s="38"/>
      <c r="C928" s="33"/>
      <c r="D928" s="34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</row>
    <row r="929" spans="1:28" ht="13.5" customHeight="1">
      <c r="A929" s="33"/>
      <c r="B929" s="38"/>
      <c r="C929" s="33"/>
      <c r="D929" s="34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</row>
    <row r="930" spans="1:28" ht="13.5" customHeight="1">
      <c r="A930" s="33"/>
      <c r="B930" s="38"/>
      <c r="C930" s="33"/>
      <c r="D930" s="34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</row>
    <row r="931" spans="1:28" ht="13.5" customHeight="1">
      <c r="A931" s="33"/>
      <c r="B931" s="38"/>
      <c r="C931" s="33"/>
      <c r="D931" s="34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</row>
    <row r="932" spans="1:28" ht="13.5" customHeight="1">
      <c r="A932" s="33"/>
      <c r="B932" s="38"/>
      <c r="C932" s="33"/>
      <c r="D932" s="34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</row>
    <row r="933" spans="1:28" ht="13.5" customHeight="1">
      <c r="A933" s="33"/>
      <c r="B933" s="38"/>
      <c r="C933" s="33"/>
      <c r="D933" s="34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</row>
    <row r="934" spans="1:28" ht="13.5" customHeight="1">
      <c r="A934" s="33"/>
      <c r="B934" s="38"/>
      <c r="C934" s="33"/>
      <c r="D934" s="34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</row>
    <row r="935" spans="1:28" ht="13.5" customHeight="1">
      <c r="A935" s="33"/>
      <c r="B935" s="38"/>
      <c r="C935" s="33"/>
      <c r="D935" s="34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</row>
    <row r="936" spans="1:28" ht="13.5" customHeight="1">
      <c r="A936" s="33"/>
      <c r="B936" s="38"/>
      <c r="C936" s="33"/>
      <c r="D936" s="34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</row>
    <row r="937" spans="1:28" ht="13.5" customHeight="1">
      <c r="A937" s="33"/>
      <c r="B937" s="38"/>
      <c r="C937" s="33"/>
      <c r="D937" s="34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</row>
    <row r="938" spans="1:28" ht="13.5" customHeight="1">
      <c r="A938" s="33"/>
      <c r="B938" s="38"/>
      <c r="C938" s="33"/>
      <c r="D938" s="34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</row>
    <row r="939" spans="1:28" ht="13.5" customHeight="1">
      <c r="A939" s="33"/>
      <c r="B939" s="38"/>
      <c r="C939" s="33"/>
      <c r="D939" s="34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</row>
    <row r="940" spans="1:28" ht="13.5" customHeight="1">
      <c r="A940" s="33"/>
      <c r="B940" s="38"/>
      <c r="C940" s="33"/>
      <c r="D940" s="34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</row>
    <row r="941" spans="1:28" ht="13.5" customHeight="1">
      <c r="A941" s="33"/>
      <c r="B941" s="38"/>
      <c r="C941" s="33"/>
      <c r="D941" s="34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</row>
    <row r="942" spans="1:28" ht="13.5" customHeight="1">
      <c r="A942" s="33"/>
      <c r="B942" s="38"/>
      <c r="C942" s="33"/>
      <c r="D942" s="34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</row>
    <row r="943" spans="1:28" ht="13.5" customHeight="1">
      <c r="A943" s="33"/>
      <c r="B943" s="38"/>
      <c r="C943" s="33"/>
      <c r="D943" s="34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</row>
    <row r="944" spans="1:28" ht="13.5" customHeight="1">
      <c r="A944" s="33"/>
      <c r="B944" s="38"/>
      <c r="C944" s="33"/>
      <c r="D944" s="34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</row>
    <row r="945" spans="1:28" ht="13.5" customHeight="1">
      <c r="A945" s="33"/>
      <c r="B945" s="38"/>
      <c r="C945" s="33"/>
      <c r="D945" s="34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</row>
    <row r="946" spans="1:28" ht="13.5" customHeight="1">
      <c r="A946" s="33"/>
      <c r="B946" s="38"/>
      <c r="C946" s="33"/>
      <c r="D946" s="34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</row>
    <row r="947" spans="1:28" ht="13.5" customHeight="1">
      <c r="A947" s="33"/>
      <c r="B947" s="38"/>
      <c r="C947" s="33"/>
      <c r="D947" s="34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</row>
    <row r="948" spans="1:28" ht="13.5" customHeight="1">
      <c r="A948" s="33"/>
      <c r="B948" s="38"/>
      <c r="C948" s="33"/>
      <c r="D948" s="34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</row>
    <row r="949" spans="1:28" ht="13.5" customHeight="1">
      <c r="A949" s="33"/>
      <c r="B949" s="38"/>
      <c r="C949" s="33"/>
      <c r="D949" s="34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</row>
    <row r="950" spans="1:28" ht="13.5" customHeight="1">
      <c r="A950" s="33"/>
      <c r="B950" s="38"/>
      <c r="C950" s="33"/>
      <c r="D950" s="34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</row>
    <row r="951" spans="1:28" ht="13.5" customHeight="1">
      <c r="A951" s="33"/>
      <c r="B951" s="38"/>
      <c r="C951" s="33"/>
      <c r="D951" s="34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</row>
    <row r="952" spans="1:28" ht="13.5" customHeight="1">
      <c r="A952" s="33"/>
      <c r="B952" s="38"/>
      <c r="C952" s="33"/>
      <c r="D952" s="34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</row>
    <row r="953" spans="1:28" ht="13.5" customHeight="1">
      <c r="A953" s="33"/>
      <c r="B953" s="38"/>
      <c r="C953" s="33"/>
      <c r="D953" s="34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</row>
    <row r="954" spans="1:28" ht="13.5" customHeight="1">
      <c r="A954" s="33"/>
      <c r="B954" s="38"/>
      <c r="C954" s="33"/>
      <c r="D954" s="34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</row>
    <row r="955" spans="1:28" ht="13.5" customHeight="1">
      <c r="A955" s="33"/>
      <c r="B955" s="38"/>
      <c r="C955" s="33"/>
      <c r="D955" s="34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</row>
    <row r="956" spans="1:28" ht="13.5" customHeight="1">
      <c r="A956" s="33"/>
      <c r="B956" s="38"/>
      <c r="C956" s="33"/>
      <c r="D956" s="34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</row>
    <row r="957" spans="1:28" ht="13.5" customHeight="1">
      <c r="A957" s="33"/>
      <c r="B957" s="38"/>
      <c r="C957" s="33"/>
      <c r="D957" s="34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</row>
    <row r="958" spans="1:28" ht="13.5" customHeight="1">
      <c r="A958" s="33"/>
      <c r="B958" s="38"/>
      <c r="C958" s="33"/>
      <c r="D958" s="34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</row>
    <row r="959" spans="1:28" ht="13.5" customHeight="1">
      <c r="A959" s="33"/>
      <c r="B959" s="38"/>
      <c r="C959" s="33"/>
      <c r="D959" s="34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</row>
    <row r="960" spans="1:28" ht="13.5" customHeight="1">
      <c r="A960" s="33"/>
      <c r="B960" s="38"/>
      <c r="C960" s="33"/>
      <c r="D960" s="34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</row>
    <row r="961" spans="1:28" ht="13.5" customHeight="1">
      <c r="A961" s="33"/>
      <c r="B961" s="38"/>
      <c r="C961" s="33"/>
      <c r="D961" s="34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</row>
    <row r="962" spans="1:28" ht="13.5" customHeight="1">
      <c r="A962" s="33"/>
      <c r="B962" s="38"/>
      <c r="C962" s="33"/>
      <c r="D962" s="34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</row>
    <row r="963" spans="1:28" ht="13.5" customHeight="1">
      <c r="A963" s="33"/>
      <c r="B963" s="38"/>
      <c r="C963" s="33"/>
      <c r="D963" s="34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</row>
    <row r="964" spans="1:28" ht="13.5" customHeight="1">
      <c r="A964" s="33"/>
      <c r="B964" s="38"/>
      <c r="C964" s="33"/>
      <c r="D964" s="34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</row>
    <row r="965" spans="1:28" ht="13.5" customHeight="1">
      <c r="A965" s="33"/>
      <c r="B965" s="38"/>
      <c r="C965" s="33"/>
      <c r="D965" s="34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</row>
    <row r="966" spans="1:28" ht="13.5" customHeight="1">
      <c r="A966" s="33"/>
      <c r="B966" s="38"/>
      <c r="C966" s="33"/>
      <c r="D966" s="34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</row>
    <row r="967" spans="1:28" ht="13.5" customHeight="1">
      <c r="A967" s="33"/>
      <c r="B967" s="38"/>
      <c r="C967" s="33"/>
      <c r="D967" s="34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</row>
    <row r="968" spans="1:28" ht="13.5" customHeight="1">
      <c r="A968" s="33"/>
      <c r="B968" s="38"/>
      <c r="C968" s="33"/>
      <c r="D968" s="34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</row>
    <row r="969" spans="1:28" ht="13.5" customHeight="1">
      <c r="A969" s="33"/>
      <c r="B969" s="38"/>
      <c r="C969" s="33"/>
      <c r="D969" s="34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</row>
    <row r="970" spans="1:28" ht="13.5" customHeight="1">
      <c r="A970" s="33"/>
      <c r="B970" s="38"/>
      <c r="C970" s="33"/>
      <c r="D970" s="34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</row>
    <row r="971" spans="1:28" ht="13.5" customHeight="1">
      <c r="A971" s="33"/>
      <c r="B971" s="38"/>
      <c r="C971" s="33"/>
      <c r="D971" s="34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</row>
    <row r="972" spans="1:28" ht="13.5" customHeight="1">
      <c r="A972" s="33"/>
      <c r="B972" s="38"/>
      <c r="C972" s="33"/>
      <c r="D972" s="34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</row>
    <row r="973" spans="1:28" ht="13.5" customHeight="1">
      <c r="A973" s="33"/>
      <c r="B973" s="38"/>
      <c r="C973" s="33"/>
      <c r="D973" s="34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</row>
    <row r="974" spans="1:28" ht="13.5" customHeight="1">
      <c r="A974" s="33"/>
      <c r="B974" s="38"/>
      <c r="C974" s="33"/>
      <c r="D974" s="34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</row>
    <row r="975" spans="1:28" ht="13.5" customHeight="1">
      <c r="A975" s="33"/>
      <c r="B975" s="38"/>
      <c r="C975" s="33"/>
      <c r="D975" s="34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</row>
    <row r="976" spans="1:28" ht="13.5" customHeight="1">
      <c r="A976" s="33"/>
      <c r="B976" s="38"/>
      <c r="C976" s="33"/>
      <c r="D976" s="34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</row>
    <row r="977" spans="1:28" ht="13.5" customHeight="1">
      <c r="A977" s="33"/>
      <c r="B977" s="38"/>
      <c r="C977" s="33"/>
      <c r="D977" s="34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</row>
    <row r="978" spans="1:28" ht="13.5" customHeight="1">
      <c r="A978" s="33"/>
      <c r="B978" s="38"/>
      <c r="C978" s="33"/>
      <c r="D978" s="34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</row>
    <row r="979" spans="1:28" ht="13.5" customHeight="1">
      <c r="A979" s="33"/>
      <c r="B979" s="38"/>
      <c r="C979" s="33"/>
      <c r="D979" s="34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</row>
    <row r="980" spans="1:28" ht="13.5" customHeight="1">
      <c r="A980" s="33"/>
      <c r="B980" s="38"/>
      <c r="C980" s="33"/>
      <c r="D980" s="34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</row>
    <row r="981" spans="1:28" ht="13.5" customHeight="1">
      <c r="A981" s="33"/>
      <c r="B981" s="38"/>
      <c r="C981" s="33"/>
      <c r="D981" s="34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</row>
    <row r="982" spans="1:28" ht="13.5" customHeight="1">
      <c r="A982" s="33"/>
      <c r="B982" s="38"/>
      <c r="C982" s="33"/>
      <c r="D982" s="34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</row>
    <row r="983" spans="1:28" ht="13.5" customHeight="1">
      <c r="A983" s="33"/>
      <c r="B983" s="38"/>
      <c r="C983" s="33"/>
      <c r="D983" s="34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</row>
    <row r="984" spans="1:28" ht="13.5" customHeight="1">
      <c r="A984" s="33"/>
      <c r="B984" s="38"/>
      <c r="C984" s="33"/>
      <c r="D984" s="34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</row>
    <row r="985" spans="1:28" ht="13.5" customHeight="1">
      <c r="A985" s="33"/>
      <c r="B985" s="38"/>
      <c r="C985" s="33"/>
      <c r="D985" s="34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</row>
    <row r="986" spans="1:28" ht="13.5" customHeight="1">
      <c r="A986" s="33"/>
      <c r="B986" s="38"/>
      <c r="C986" s="33"/>
      <c r="D986" s="34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</row>
    <row r="987" spans="1:28" ht="13.5" customHeight="1">
      <c r="A987" s="33"/>
      <c r="B987" s="38"/>
      <c r="C987" s="33"/>
      <c r="D987" s="34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</row>
    <row r="988" spans="1:28" ht="13.5" customHeight="1">
      <c r="A988" s="33"/>
      <c r="B988" s="38"/>
      <c r="C988" s="33"/>
      <c r="D988" s="34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</row>
    <row r="989" spans="1:28" ht="13.5" customHeight="1">
      <c r="A989" s="33"/>
      <c r="B989" s="38"/>
      <c r="C989" s="33"/>
      <c r="D989" s="34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</row>
    <row r="990" spans="1:28" ht="13.5" customHeight="1">
      <c r="A990" s="33"/>
      <c r="B990" s="38"/>
      <c r="C990" s="33"/>
      <c r="D990" s="34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</row>
    <row r="991" spans="1:28" ht="13.5" customHeight="1">
      <c r="A991" s="33"/>
      <c r="B991" s="38"/>
      <c r="C991" s="33"/>
      <c r="D991" s="34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</row>
    <row r="992" spans="1:28" ht="13.5" customHeight="1">
      <c r="A992" s="33"/>
      <c r="B992" s="38"/>
      <c r="C992" s="33"/>
      <c r="D992" s="34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</row>
    <row r="993" spans="1:28" ht="13.5" customHeight="1">
      <c r="A993" s="33"/>
      <c r="B993" s="38"/>
      <c r="C993" s="33"/>
      <c r="D993" s="34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</row>
    <row r="994" spans="1:28" ht="13.5" customHeight="1">
      <c r="A994" s="33"/>
      <c r="B994" s="38"/>
      <c r="C994" s="33"/>
      <c r="D994" s="34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</row>
    <row r="995" spans="1:28" ht="13.5" customHeight="1">
      <c r="A995" s="33"/>
      <c r="B995" s="38"/>
      <c r="C995" s="33"/>
      <c r="D995" s="34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</row>
    <row r="996" spans="1:28" ht="13.5" customHeight="1">
      <c r="A996" s="33"/>
      <c r="B996" s="38"/>
      <c r="C996" s="33"/>
      <c r="D996" s="34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</row>
    <row r="997" spans="1:28" ht="13.5" customHeight="1">
      <c r="A997" s="33"/>
      <c r="B997" s="38"/>
      <c r="C997" s="33"/>
      <c r="D997" s="34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</row>
    <row r="998" spans="1:28" ht="13.5" customHeight="1">
      <c r="A998" s="33"/>
      <c r="B998" s="38"/>
      <c r="C998" s="33"/>
      <c r="D998" s="34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</row>
    <row r="999" spans="1:28" ht="13.5" customHeight="1">
      <c r="A999" s="33"/>
      <c r="B999" s="38"/>
      <c r="C999" s="33"/>
      <c r="D999" s="34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</row>
    <row r="1000" spans="1:28" ht="13.5" customHeight="1">
      <c r="A1000" s="33"/>
      <c r="B1000" s="38"/>
      <c r="C1000" s="33"/>
      <c r="D1000" s="34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</row>
    <row r="1001" spans="1:28" ht="13.5" customHeight="1">
      <c r="A1001" s="33"/>
      <c r="B1001" s="38"/>
      <c r="C1001" s="33"/>
      <c r="D1001" s="34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</row>
    <row r="1002" spans="1:28" ht="13.5" customHeight="1">
      <c r="A1002" s="33"/>
      <c r="B1002" s="38"/>
      <c r="C1002" s="33"/>
      <c r="D1002" s="34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</row>
    <row r="1003" spans="1:28" ht="13.5" customHeight="1">
      <c r="A1003" s="33"/>
      <c r="B1003" s="38"/>
      <c r="C1003" s="33"/>
      <c r="D1003" s="34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</row>
    <row r="1004" spans="1:28" ht="13.5" customHeight="1">
      <c r="A1004" s="33"/>
      <c r="B1004" s="38"/>
      <c r="C1004" s="33"/>
      <c r="D1004" s="34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</row>
    <row r="1005" spans="1:28" ht="13.5" customHeight="1">
      <c r="A1005" s="33"/>
      <c r="B1005" s="38"/>
      <c r="C1005" s="33"/>
      <c r="D1005" s="34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</row>
  </sheetData>
  <mergeCells count="27">
    <mergeCell ref="B25:D25"/>
    <mergeCell ref="B26:D26"/>
    <mergeCell ref="B27:D27"/>
    <mergeCell ref="B28:D28"/>
    <mergeCell ref="A6:B6"/>
    <mergeCell ref="C6:D6"/>
    <mergeCell ref="E6:J6"/>
    <mergeCell ref="K6:M6"/>
    <mergeCell ref="N6:Z6"/>
    <mergeCell ref="A7:B7"/>
    <mergeCell ref="C7:D7"/>
    <mergeCell ref="E7:J7"/>
    <mergeCell ref="N7:Z7"/>
    <mergeCell ref="A4:B4"/>
    <mergeCell ref="C4:D4"/>
    <mergeCell ref="E4:J4"/>
    <mergeCell ref="K4:Z4"/>
    <mergeCell ref="A5:B5"/>
    <mergeCell ref="C5:Z5"/>
    <mergeCell ref="A2:B2"/>
    <mergeCell ref="C2:D2"/>
    <mergeCell ref="E2:J2"/>
    <mergeCell ref="K2:Z2"/>
    <mergeCell ref="A3:B3"/>
    <mergeCell ref="C3:D3"/>
    <mergeCell ref="E3:J3"/>
    <mergeCell ref="K3:Z3"/>
  </mergeCells>
  <phoneticPr fontId="25" type="noConversion"/>
  <dataValidations count="3">
    <dataValidation type="list" allowBlank="1" showErrorMessage="1" sqref="E10:Z24" xr:uid="{9D226688-A602-4147-9371-C9651AC58693}">
      <formula1>"O"</formula1>
    </dataValidation>
    <dataValidation type="list" allowBlank="1" showErrorMessage="1" sqref="E26:Z26" xr:uid="{CD404804-E3FE-4272-B460-F07755905300}">
      <formula1>"P,F"</formula1>
    </dataValidation>
    <dataValidation type="list" allowBlank="1" showErrorMessage="1" sqref="E25:Z25" xr:uid="{AB007734-BD00-4331-900A-0D8CE61F8741}">
      <formula1>"N,A,B"</formula1>
    </dataValidation>
  </dataValidations>
  <pageMargins left="0.75" right="0.75" top="0.75" bottom="0.75" header="0" footer="0"/>
  <pageSetup paperSize="9" orientation="portrait"/>
  <headerFooter>
    <oddFooter>&amp;L 02ae-BM/PM/HDCV/FSOFT v2/1&amp;CInternal use&amp;R&amp;P/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85B9-69AE-4E91-86E5-C891DA1FD3EF}">
  <sheetPr codeName="Sheet41"/>
  <dimension ref="A1:AB1014"/>
  <sheetViews>
    <sheetView workbookViewId="0">
      <pane ySplit="9" topLeftCell="E10" activePane="bottomLeft" state="frozen"/>
      <selection pane="bottomLeft" activeCell="K2" sqref="K2:Z2"/>
    </sheetView>
  </sheetViews>
  <sheetFormatPr defaultColWidth="12.625" defaultRowHeight="15" customHeight="1"/>
  <cols>
    <col min="1" max="1" width="8.125" customWidth="1"/>
    <col min="2" max="2" width="13.375" customWidth="1"/>
    <col min="3" max="3" width="10.875" customWidth="1"/>
    <col min="4" max="4" width="11.375" customWidth="1"/>
    <col min="5" max="26" width="4.625" customWidth="1"/>
    <col min="27" max="27" width="2.875" customWidth="1"/>
    <col min="28" max="28" width="11" customWidth="1"/>
  </cols>
  <sheetData>
    <row r="1" spans="1:28" ht="13.5" customHeight="1" thickBot="1">
      <c r="A1" s="31"/>
      <c r="B1" s="32"/>
      <c r="C1" s="33"/>
      <c r="D1" s="34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spans="1:28" ht="13.5" customHeight="1">
      <c r="A2" s="140" t="s">
        <v>23</v>
      </c>
      <c r="B2" s="144"/>
      <c r="C2" s="141" t="s">
        <v>211</v>
      </c>
      <c r="D2" s="203"/>
      <c r="E2" s="142" t="s">
        <v>125</v>
      </c>
      <c r="F2" s="143"/>
      <c r="G2" s="143"/>
      <c r="H2" s="143"/>
      <c r="I2" s="143"/>
      <c r="J2" s="143"/>
      <c r="K2" s="141" t="s">
        <v>211</v>
      </c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5"/>
      <c r="AA2" s="33"/>
      <c r="AB2" s="35"/>
    </row>
    <row r="3" spans="1:28" ht="13.5" customHeight="1">
      <c r="A3" s="146" t="s">
        <v>126</v>
      </c>
      <c r="B3" s="164"/>
      <c r="C3" s="204" t="s">
        <v>212</v>
      </c>
      <c r="D3" s="173"/>
      <c r="E3" s="205" t="s">
        <v>128</v>
      </c>
      <c r="F3" s="163"/>
      <c r="G3" s="163"/>
      <c r="H3" s="163"/>
      <c r="I3" s="163"/>
      <c r="J3" s="164"/>
      <c r="K3" s="206" t="s">
        <v>127</v>
      </c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47"/>
      <c r="AA3" s="33"/>
      <c r="AB3" s="33"/>
    </row>
    <row r="4" spans="1:28" ht="13.5" customHeight="1">
      <c r="A4" s="146" t="s">
        <v>129</v>
      </c>
      <c r="B4" s="164"/>
      <c r="C4" s="206">
        <v>100</v>
      </c>
      <c r="D4" s="163"/>
      <c r="E4" s="205" t="s">
        <v>130</v>
      </c>
      <c r="F4" s="163"/>
      <c r="G4" s="163"/>
      <c r="H4" s="163"/>
      <c r="I4" s="163"/>
      <c r="J4" s="164"/>
      <c r="K4" s="206">
        <v>0</v>
      </c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47"/>
      <c r="AA4" s="33"/>
      <c r="AB4" s="35"/>
    </row>
    <row r="5" spans="1:28" ht="13.5" customHeight="1">
      <c r="A5" s="146" t="s">
        <v>131</v>
      </c>
      <c r="B5" s="164"/>
      <c r="C5" s="207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47"/>
      <c r="AA5" s="33"/>
      <c r="AB5" s="33"/>
    </row>
    <row r="6" spans="1:28" ht="13.5" customHeight="1">
      <c r="A6" s="159" t="s">
        <v>105</v>
      </c>
      <c r="B6" s="164"/>
      <c r="C6" s="208" t="s">
        <v>106</v>
      </c>
      <c r="D6" s="163"/>
      <c r="E6" s="208" t="s">
        <v>107</v>
      </c>
      <c r="F6" s="163"/>
      <c r="G6" s="163"/>
      <c r="H6" s="163"/>
      <c r="I6" s="163"/>
      <c r="J6" s="164"/>
      <c r="K6" s="148" t="s">
        <v>132</v>
      </c>
      <c r="L6" s="163"/>
      <c r="M6" s="163"/>
      <c r="N6" s="208" t="s">
        <v>111</v>
      </c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47"/>
      <c r="AA6" s="33"/>
      <c r="AB6" s="35"/>
    </row>
    <row r="7" spans="1:28" ht="13.5" customHeight="1" thickBot="1">
      <c r="A7" s="149">
        <f>COUNTIF(E35:HW35,"P")</f>
        <v>11</v>
      </c>
      <c r="B7" s="150"/>
      <c r="C7" s="209">
        <f>COUNTIF(E35:HW35,"F")</f>
        <v>3</v>
      </c>
      <c r="D7" s="151"/>
      <c r="E7" s="209">
        <f>SUM(N7,- A7,- C7)</f>
        <v>0</v>
      </c>
      <c r="F7" s="151"/>
      <c r="G7" s="151"/>
      <c r="H7" s="151"/>
      <c r="I7" s="151"/>
      <c r="J7" s="150"/>
      <c r="K7" s="36">
        <f>COUNTIF(E34:HW34,"N")</f>
        <v>9</v>
      </c>
      <c r="L7" s="36">
        <f>COUNTIF(E34:HW34,"A")</f>
        <v>5</v>
      </c>
      <c r="M7" s="36">
        <f>COUNTIF(E34:HW34,"B")</f>
        <v>0</v>
      </c>
      <c r="N7" s="209">
        <f>COUNTA(E9:HZ9)</f>
        <v>14</v>
      </c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2"/>
      <c r="AA7" s="37"/>
      <c r="AB7" s="33"/>
    </row>
    <row r="8" spans="1:28" ht="13.5" customHeight="1" thickBot="1">
      <c r="A8" s="33"/>
      <c r="B8" s="38"/>
      <c r="C8" s="33"/>
      <c r="D8" s="34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spans="1:28" ht="19.149999999999999" thickTop="1" thickBot="1">
      <c r="A9" s="39"/>
      <c r="B9" s="40"/>
      <c r="C9" s="41"/>
      <c r="D9" s="41"/>
      <c r="E9" s="42" t="s">
        <v>133</v>
      </c>
      <c r="F9" s="42" t="s">
        <v>134</v>
      </c>
      <c r="G9" s="42" t="s">
        <v>135</v>
      </c>
      <c r="H9" s="42" t="s">
        <v>136</v>
      </c>
      <c r="I9" s="42" t="s">
        <v>137</v>
      </c>
      <c r="J9" s="42" t="s">
        <v>138</v>
      </c>
      <c r="K9" s="42" t="s">
        <v>160</v>
      </c>
      <c r="L9" s="42" t="s">
        <v>161</v>
      </c>
      <c r="M9" s="42" t="s">
        <v>162</v>
      </c>
      <c r="N9" s="42" t="s">
        <v>174</v>
      </c>
      <c r="O9" s="42" t="s">
        <v>175</v>
      </c>
      <c r="P9" s="42" t="s">
        <v>176</v>
      </c>
      <c r="Q9" s="42" t="s">
        <v>177</v>
      </c>
      <c r="R9" s="42" t="s">
        <v>178</v>
      </c>
      <c r="S9" s="42"/>
      <c r="T9" s="42"/>
      <c r="U9" s="42"/>
      <c r="V9" s="42"/>
      <c r="W9" s="42"/>
      <c r="X9" s="42"/>
      <c r="Y9" s="42"/>
      <c r="Z9" s="42"/>
      <c r="AA9" s="43"/>
      <c r="AB9" s="44"/>
    </row>
    <row r="10" spans="1:28" ht="13.5" customHeight="1">
      <c r="A10" s="45" t="s">
        <v>139</v>
      </c>
      <c r="B10" s="46" t="s">
        <v>140</v>
      </c>
      <c r="C10" s="47"/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0"/>
      <c r="AA10" s="33"/>
      <c r="AB10" s="33"/>
    </row>
    <row r="11" spans="1:28" ht="13.5" customHeight="1">
      <c r="A11" s="51"/>
      <c r="B11" s="52"/>
      <c r="C11" s="77"/>
      <c r="D11" s="53" t="s">
        <v>141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5"/>
      <c r="AA11" s="33"/>
      <c r="AB11" s="35"/>
    </row>
    <row r="12" spans="1:28" ht="13.5" customHeight="1">
      <c r="A12" s="51"/>
      <c r="B12" s="52"/>
      <c r="C12" s="77"/>
      <c r="D12" s="53" t="s">
        <v>213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5"/>
      <c r="AA12" s="33"/>
      <c r="AB12" s="35"/>
    </row>
    <row r="13" spans="1:28" ht="13.5" customHeight="1">
      <c r="A13" s="51"/>
      <c r="B13" s="52" t="s">
        <v>214</v>
      </c>
      <c r="C13" s="77"/>
      <c r="D13" s="53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5"/>
      <c r="AA13" s="33"/>
      <c r="AB13" s="35"/>
    </row>
    <row r="14" spans="1:28" ht="13.5" customHeight="1">
      <c r="A14" s="51"/>
      <c r="B14" s="52"/>
      <c r="C14" s="77"/>
      <c r="D14" s="53" t="s">
        <v>215</v>
      </c>
      <c r="E14" s="54" t="s">
        <v>144</v>
      </c>
      <c r="F14" s="54"/>
      <c r="G14" s="54"/>
      <c r="H14" s="54"/>
      <c r="I14" s="54" t="s">
        <v>144</v>
      </c>
      <c r="J14" s="54" t="s">
        <v>144</v>
      </c>
      <c r="K14" s="54" t="s">
        <v>144</v>
      </c>
      <c r="L14" s="54" t="s">
        <v>144</v>
      </c>
      <c r="M14" s="54" t="s">
        <v>144</v>
      </c>
      <c r="N14" s="54" t="s">
        <v>144</v>
      </c>
      <c r="O14" s="54" t="s">
        <v>144</v>
      </c>
      <c r="P14" s="54" t="s">
        <v>144</v>
      </c>
      <c r="Q14" s="54" t="s">
        <v>144</v>
      </c>
      <c r="R14" s="54" t="s">
        <v>144</v>
      </c>
      <c r="S14" s="54"/>
      <c r="T14" s="54"/>
      <c r="U14" s="54"/>
      <c r="V14" s="54"/>
      <c r="W14" s="54"/>
      <c r="X14" s="54"/>
      <c r="Y14" s="54"/>
      <c r="Z14" s="55"/>
      <c r="AA14" s="33"/>
      <c r="AB14" s="35"/>
    </row>
    <row r="15" spans="1:28" ht="13.5" customHeight="1">
      <c r="A15" s="51"/>
      <c r="B15" s="52"/>
      <c r="C15" s="77"/>
      <c r="D15" s="53" t="s">
        <v>216</v>
      </c>
      <c r="E15" s="54"/>
      <c r="F15" s="54" t="s">
        <v>144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5"/>
      <c r="AA15" s="33"/>
      <c r="AB15" s="35"/>
    </row>
    <row r="16" spans="1:28" ht="13.5" customHeight="1">
      <c r="A16" s="51"/>
      <c r="B16" s="52"/>
      <c r="C16" s="77"/>
      <c r="D16" s="53" t="s">
        <v>217</v>
      </c>
      <c r="E16" s="54"/>
      <c r="F16" s="54"/>
      <c r="G16" s="54" t="s">
        <v>144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5"/>
      <c r="AA16" s="33"/>
      <c r="AB16" s="35"/>
    </row>
    <row r="17" spans="1:28" ht="13.5" customHeight="1">
      <c r="A17" s="51"/>
      <c r="B17" s="52"/>
      <c r="C17" s="77"/>
      <c r="D17" s="53" t="s">
        <v>146</v>
      </c>
      <c r="E17" s="54"/>
      <c r="F17" s="54"/>
      <c r="G17" s="54"/>
      <c r="H17" s="54" t="s">
        <v>144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5"/>
      <c r="AA17" s="33"/>
      <c r="AB17" s="35"/>
    </row>
    <row r="18" spans="1:28" ht="13.5" customHeight="1">
      <c r="A18" s="51"/>
      <c r="B18" s="52" t="s">
        <v>218</v>
      </c>
      <c r="C18" s="77"/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5"/>
      <c r="AA18" s="33"/>
      <c r="AB18" s="35"/>
    </row>
    <row r="19" spans="1:28" ht="13.5" customHeight="1">
      <c r="A19" s="51"/>
      <c r="B19" s="52"/>
      <c r="C19" s="77"/>
      <c r="D19" s="53" t="s">
        <v>219</v>
      </c>
      <c r="E19" s="54" t="s">
        <v>144</v>
      </c>
      <c r="F19" s="54" t="s">
        <v>144</v>
      </c>
      <c r="G19" s="54" t="s">
        <v>144</v>
      </c>
      <c r="H19" s="54" t="s">
        <v>144</v>
      </c>
      <c r="I19" s="54" t="s">
        <v>144</v>
      </c>
      <c r="J19" s="54"/>
      <c r="K19" s="54" t="s">
        <v>144</v>
      </c>
      <c r="L19" s="54" t="s">
        <v>144</v>
      </c>
      <c r="M19" s="54" t="s">
        <v>144</v>
      </c>
      <c r="N19" s="54" t="s">
        <v>144</v>
      </c>
      <c r="O19" s="54" t="s">
        <v>144</v>
      </c>
      <c r="P19" s="54" t="s">
        <v>144</v>
      </c>
      <c r="Q19" s="54" t="s">
        <v>144</v>
      </c>
      <c r="R19" s="54" t="s">
        <v>144</v>
      </c>
      <c r="S19" s="54"/>
      <c r="T19" s="54"/>
      <c r="U19" s="54"/>
      <c r="V19" s="54"/>
      <c r="W19" s="54"/>
      <c r="X19" s="54"/>
      <c r="Y19" s="54"/>
      <c r="Z19" s="55"/>
      <c r="AA19" s="33"/>
      <c r="AB19" s="35"/>
    </row>
    <row r="20" spans="1:28" ht="13.5" customHeight="1">
      <c r="A20" s="51"/>
      <c r="B20" s="52"/>
      <c r="C20" s="77"/>
      <c r="D20" s="53" t="s">
        <v>146</v>
      </c>
      <c r="E20" s="54"/>
      <c r="F20" s="54"/>
      <c r="G20" s="54"/>
      <c r="H20" s="54"/>
      <c r="I20" s="54"/>
      <c r="J20" s="54" t="s">
        <v>144</v>
      </c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5"/>
      <c r="AA20" s="33"/>
      <c r="AB20" s="35"/>
    </row>
    <row r="21" spans="1:28" ht="13.5" customHeight="1">
      <c r="A21" s="51"/>
      <c r="B21" s="52" t="s">
        <v>220</v>
      </c>
      <c r="C21" s="77"/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5"/>
      <c r="AA21" s="33"/>
      <c r="AB21" s="35"/>
    </row>
    <row r="22" spans="1:28" ht="13.5" customHeight="1">
      <c r="A22" s="51"/>
      <c r="B22" s="52"/>
      <c r="C22" s="77"/>
      <c r="D22" s="53" t="s">
        <v>221</v>
      </c>
      <c r="E22" s="54" t="s">
        <v>144</v>
      </c>
      <c r="F22" s="54" t="s">
        <v>144</v>
      </c>
      <c r="G22" s="54" t="s">
        <v>144</v>
      </c>
      <c r="H22" s="54" t="s">
        <v>144</v>
      </c>
      <c r="I22" s="54" t="s">
        <v>144</v>
      </c>
      <c r="J22" s="54" t="s">
        <v>144</v>
      </c>
      <c r="K22" s="54" t="s">
        <v>144</v>
      </c>
      <c r="L22" s="54"/>
      <c r="M22" s="54"/>
      <c r="N22" s="54"/>
      <c r="O22" s="54" t="s">
        <v>144</v>
      </c>
      <c r="P22" s="54" t="s">
        <v>144</v>
      </c>
      <c r="Q22" s="54" t="s">
        <v>144</v>
      </c>
      <c r="R22" s="54" t="s">
        <v>144</v>
      </c>
      <c r="S22" s="54"/>
      <c r="T22" s="54"/>
      <c r="U22" s="54"/>
      <c r="V22" s="54"/>
      <c r="W22" s="54"/>
      <c r="X22" s="54"/>
      <c r="Y22" s="54"/>
      <c r="Z22" s="55"/>
      <c r="AA22" s="33"/>
      <c r="AB22" s="35"/>
    </row>
    <row r="23" spans="1:28" ht="13.5" customHeight="1">
      <c r="A23" s="51"/>
      <c r="B23" s="52"/>
      <c r="C23" s="77"/>
      <c r="D23" s="53" t="s">
        <v>222</v>
      </c>
      <c r="E23" s="54"/>
      <c r="F23" s="54"/>
      <c r="G23" s="54"/>
      <c r="H23" s="54"/>
      <c r="I23" s="54"/>
      <c r="J23" s="54"/>
      <c r="K23" s="54"/>
      <c r="L23" s="54" t="s">
        <v>144</v>
      </c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5"/>
      <c r="AA23" s="33"/>
      <c r="AB23" s="35"/>
    </row>
    <row r="24" spans="1:28" ht="13.5" customHeight="1">
      <c r="A24" s="51"/>
      <c r="B24" s="52"/>
      <c r="C24" s="77"/>
      <c r="D24" s="53" t="s">
        <v>223</v>
      </c>
      <c r="E24" s="54"/>
      <c r="F24" s="54"/>
      <c r="G24" s="54"/>
      <c r="H24" s="54"/>
      <c r="I24" s="54"/>
      <c r="J24" s="54"/>
      <c r="K24" s="54"/>
      <c r="L24" s="54"/>
      <c r="M24" s="54" t="s">
        <v>144</v>
      </c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5"/>
      <c r="AA24" s="33"/>
      <c r="AB24" s="35"/>
    </row>
    <row r="25" spans="1:28" ht="13.5" customHeight="1">
      <c r="A25" s="51"/>
      <c r="B25" s="52"/>
      <c r="C25" s="77"/>
      <c r="D25" s="53" t="s">
        <v>146</v>
      </c>
      <c r="E25" s="54"/>
      <c r="F25" s="54"/>
      <c r="G25" s="54"/>
      <c r="H25" s="54"/>
      <c r="I25" s="54"/>
      <c r="J25" s="54"/>
      <c r="K25" s="54"/>
      <c r="L25" s="54"/>
      <c r="M25" s="54"/>
      <c r="N25" s="54" t="s">
        <v>144</v>
      </c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5"/>
      <c r="AA25" s="33"/>
      <c r="AB25" s="35"/>
    </row>
    <row r="26" spans="1:28" ht="13.5" customHeight="1">
      <c r="A26" s="51"/>
      <c r="B26" s="52" t="s">
        <v>224</v>
      </c>
      <c r="C26" s="77"/>
      <c r="D26" s="53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5"/>
      <c r="AA26" s="33"/>
      <c r="AB26" s="35"/>
    </row>
    <row r="27" spans="1:28" ht="13.5" customHeight="1">
      <c r="A27" s="51"/>
      <c r="B27" s="52"/>
      <c r="C27" s="77"/>
      <c r="D27" s="53" t="s">
        <v>225</v>
      </c>
      <c r="E27" s="54" t="s">
        <v>144</v>
      </c>
      <c r="F27" s="54" t="s">
        <v>144</v>
      </c>
      <c r="G27" s="54" t="s">
        <v>144</v>
      </c>
      <c r="H27" s="54" t="s">
        <v>144</v>
      </c>
      <c r="I27" s="54" t="s">
        <v>144</v>
      </c>
      <c r="J27" s="54" t="s">
        <v>144</v>
      </c>
      <c r="K27" s="54" t="s">
        <v>144</v>
      </c>
      <c r="L27" s="54" t="s">
        <v>144</v>
      </c>
      <c r="M27" s="54" t="s">
        <v>144</v>
      </c>
      <c r="N27" s="54" t="s">
        <v>144</v>
      </c>
      <c r="O27" s="54" t="s">
        <v>144</v>
      </c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5"/>
      <c r="AA27" s="33"/>
      <c r="AB27" s="35"/>
    </row>
    <row r="28" spans="1:28" ht="13.5" customHeight="1">
      <c r="A28" s="51"/>
      <c r="B28" s="52"/>
      <c r="C28" s="77"/>
      <c r="D28" s="53" t="s">
        <v>226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 t="s">
        <v>144</v>
      </c>
      <c r="Q28" s="54"/>
      <c r="R28" s="54"/>
      <c r="S28" s="54"/>
      <c r="T28" s="54"/>
      <c r="U28" s="54"/>
      <c r="V28" s="54"/>
      <c r="W28" s="54"/>
      <c r="X28" s="54"/>
      <c r="Y28" s="54"/>
      <c r="Z28" s="55"/>
      <c r="AA28" s="33"/>
      <c r="AB28" s="35"/>
    </row>
    <row r="29" spans="1:28" ht="13.5" customHeight="1">
      <c r="A29" s="51"/>
      <c r="B29" s="52"/>
      <c r="C29" s="77"/>
      <c r="D29" s="53" t="s">
        <v>227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 t="s">
        <v>144</v>
      </c>
      <c r="R29" s="54"/>
      <c r="S29" s="54"/>
      <c r="T29" s="54"/>
      <c r="U29" s="54"/>
      <c r="V29" s="54"/>
      <c r="W29" s="54"/>
      <c r="X29" s="54"/>
      <c r="Y29" s="54"/>
      <c r="Z29" s="55"/>
      <c r="AA29" s="33"/>
      <c r="AB29" s="35"/>
    </row>
    <row r="30" spans="1:28" ht="13.5" customHeight="1" thickBot="1">
      <c r="A30" s="51"/>
      <c r="B30" s="52"/>
      <c r="C30" s="77"/>
      <c r="D30" s="53" t="s">
        <v>146</v>
      </c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 t="s">
        <v>144</v>
      </c>
      <c r="S30" s="54"/>
      <c r="T30" s="54"/>
      <c r="U30" s="54"/>
      <c r="V30" s="54"/>
      <c r="W30" s="54"/>
      <c r="X30" s="54"/>
      <c r="Y30" s="54"/>
      <c r="Z30" s="55"/>
      <c r="AA30" s="33"/>
      <c r="AB30" s="35"/>
    </row>
    <row r="31" spans="1:28" ht="13.5" customHeight="1">
      <c r="A31" s="56" t="s">
        <v>147</v>
      </c>
      <c r="B31" s="57" t="s">
        <v>148</v>
      </c>
      <c r="C31" s="58"/>
      <c r="D31" s="48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50"/>
      <c r="AA31" s="33"/>
      <c r="AB31" s="33"/>
    </row>
    <row r="32" spans="1:28" ht="13.5" customHeight="1">
      <c r="A32" s="59"/>
      <c r="B32" s="60"/>
      <c r="C32" s="83"/>
      <c r="D32" s="53" t="s">
        <v>228</v>
      </c>
      <c r="E32" s="54" t="s">
        <v>144</v>
      </c>
      <c r="F32" s="54" t="s">
        <v>144</v>
      </c>
      <c r="G32" s="54" t="s">
        <v>144</v>
      </c>
      <c r="H32" s="54"/>
      <c r="I32" s="54" t="s">
        <v>144</v>
      </c>
      <c r="J32" s="54"/>
      <c r="K32" s="54" t="s">
        <v>144</v>
      </c>
      <c r="L32" s="54" t="s">
        <v>144</v>
      </c>
      <c r="M32" s="54" t="s">
        <v>144</v>
      </c>
      <c r="N32" s="54"/>
      <c r="O32" s="54" t="s">
        <v>144</v>
      </c>
      <c r="P32" s="54" t="s">
        <v>144</v>
      </c>
      <c r="Q32" s="54" t="s">
        <v>144</v>
      </c>
      <c r="R32" s="54"/>
      <c r="S32" s="54"/>
      <c r="T32" s="54"/>
      <c r="U32" s="54"/>
      <c r="V32" s="54"/>
      <c r="W32" s="54"/>
      <c r="X32" s="54"/>
      <c r="Y32" s="54"/>
      <c r="Z32" s="55"/>
      <c r="AA32" s="33"/>
      <c r="AB32" s="33"/>
    </row>
    <row r="33" spans="1:28" ht="13.5" customHeight="1" thickBot="1">
      <c r="A33" s="59"/>
      <c r="B33" s="60"/>
      <c r="C33" s="210"/>
      <c r="D33" s="53" t="s">
        <v>152</v>
      </c>
      <c r="E33" s="54"/>
      <c r="F33" s="54"/>
      <c r="G33" s="54"/>
      <c r="H33" s="54" t="s">
        <v>144</v>
      </c>
      <c r="I33" s="54"/>
      <c r="J33" s="54" t="s">
        <v>144</v>
      </c>
      <c r="K33" s="54"/>
      <c r="L33" s="54"/>
      <c r="M33" s="54"/>
      <c r="N33" s="54" t="s">
        <v>144</v>
      </c>
      <c r="O33" s="54"/>
      <c r="P33" s="54"/>
      <c r="Q33" s="54"/>
      <c r="R33" s="54" t="s">
        <v>144</v>
      </c>
      <c r="S33" s="54"/>
      <c r="T33" s="54"/>
      <c r="U33" s="54"/>
      <c r="V33" s="54"/>
      <c r="W33" s="54"/>
      <c r="X33" s="54"/>
      <c r="Y33" s="54"/>
      <c r="Z33" s="55"/>
      <c r="AA33" s="69"/>
      <c r="AB33" s="33"/>
    </row>
    <row r="34" spans="1:28" ht="13.5" customHeight="1" thickTop="1">
      <c r="A34" s="56" t="s">
        <v>154</v>
      </c>
      <c r="B34" s="153" t="s">
        <v>155</v>
      </c>
      <c r="C34" s="154"/>
      <c r="D34" s="155"/>
      <c r="E34" s="61" t="s">
        <v>109</v>
      </c>
      <c r="F34" s="61" t="s">
        <v>108</v>
      </c>
      <c r="G34" s="61" t="s">
        <v>108</v>
      </c>
      <c r="H34" s="61" t="s">
        <v>109</v>
      </c>
      <c r="I34" s="61" t="s">
        <v>108</v>
      </c>
      <c r="J34" s="61" t="s">
        <v>109</v>
      </c>
      <c r="K34" s="61" t="s">
        <v>108</v>
      </c>
      <c r="L34" s="61" t="s">
        <v>108</v>
      </c>
      <c r="M34" s="61" t="s">
        <v>108</v>
      </c>
      <c r="N34" s="61" t="s">
        <v>109</v>
      </c>
      <c r="O34" s="61" t="s">
        <v>108</v>
      </c>
      <c r="P34" s="61" t="s">
        <v>108</v>
      </c>
      <c r="Q34" s="61" t="s">
        <v>108</v>
      </c>
      <c r="R34" s="61" t="s">
        <v>109</v>
      </c>
      <c r="S34" s="61"/>
      <c r="T34" s="61"/>
      <c r="U34" s="61"/>
      <c r="V34" s="61"/>
      <c r="W34" s="61"/>
      <c r="X34" s="61"/>
      <c r="Y34" s="61"/>
      <c r="Z34" s="62"/>
      <c r="AA34" s="33"/>
      <c r="AB34" s="33"/>
    </row>
    <row r="35" spans="1:28" ht="13.5" customHeight="1">
      <c r="A35" s="59"/>
      <c r="B35" s="211" t="s">
        <v>156</v>
      </c>
      <c r="C35" s="163"/>
      <c r="D35" s="164"/>
      <c r="E35" s="63" t="s">
        <v>157</v>
      </c>
      <c r="F35" s="63" t="s">
        <v>157</v>
      </c>
      <c r="G35" s="63" t="s">
        <v>157</v>
      </c>
      <c r="H35" s="63" t="s">
        <v>206</v>
      </c>
      <c r="I35" s="63" t="s">
        <v>157</v>
      </c>
      <c r="J35" s="63" t="s">
        <v>157</v>
      </c>
      <c r="K35" s="63" t="s">
        <v>157</v>
      </c>
      <c r="L35" s="63" t="s">
        <v>157</v>
      </c>
      <c r="M35" s="63" t="s">
        <v>157</v>
      </c>
      <c r="N35" s="63" t="s">
        <v>206</v>
      </c>
      <c r="O35" s="63" t="s">
        <v>157</v>
      </c>
      <c r="P35" s="63" t="s">
        <v>157</v>
      </c>
      <c r="Q35" s="63" t="s">
        <v>157</v>
      </c>
      <c r="R35" s="63" t="s">
        <v>206</v>
      </c>
      <c r="S35" s="63"/>
      <c r="T35" s="63"/>
      <c r="U35" s="63"/>
      <c r="V35" s="63"/>
      <c r="W35" s="63"/>
      <c r="X35" s="63"/>
      <c r="Y35" s="63"/>
      <c r="Z35" s="64"/>
      <c r="AA35" s="33"/>
      <c r="AB35" s="33"/>
    </row>
    <row r="36" spans="1:28" ht="52.15">
      <c r="A36" s="59"/>
      <c r="B36" s="211" t="s">
        <v>158</v>
      </c>
      <c r="C36" s="163"/>
      <c r="D36" s="164"/>
      <c r="E36" s="65">
        <v>44530</v>
      </c>
      <c r="F36" s="65">
        <v>44530</v>
      </c>
      <c r="G36" s="65">
        <v>44530</v>
      </c>
      <c r="H36" s="65">
        <v>44530</v>
      </c>
      <c r="I36" s="65">
        <v>44530</v>
      </c>
      <c r="J36" s="65">
        <v>44530</v>
      </c>
      <c r="K36" s="65">
        <v>44530</v>
      </c>
      <c r="L36" s="65">
        <v>44530</v>
      </c>
      <c r="M36" s="65">
        <v>44530</v>
      </c>
      <c r="N36" s="65">
        <v>44530</v>
      </c>
      <c r="O36" s="65">
        <v>44530</v>
      </c>
      <c r="P36" s="65">
        <v>44530</v>
      </c>
      <c r="Q36" s="65">
        <v>44530</v>
      </c>
      <c r="R36" s="65">
        <v>44530</v>
      </c>
      <c r="S36" s="65"/>
      <c r="T36" s="65"/>
      <c r="U36" s="65"/>
      <c r="V36" s="65"/>
      <c r="W36" s="65"/>
      <c r="X36" s="65"/>
      <c r="Y36" s="65"/>
      <c r="Z36" s="65"/>
      <c r="AA36" s="33"/>
      <c r="AB36" s="33"/>
    </row>
    <row r="37" spans="1:28" ht="13.5" customHeight="1" thickBot="1">
      <c r="A37" s="66"/>
      <c r="B37" s="156" t="s">
        <v>159</v>
      </c>
      <c r="C37" s="157"/>
      <c r="D37" s="158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33"/>
      <c r="AB37" s="33"/>
    </row>
    <row r="38" spans="1:28" ht="13.5" customHeight="1" thickTop="1">
      <c r="A38" s="68"/>
      <c r="B38" s="38"/>
      <c r="C38" s="33"/>
      <c r="D38" s="34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 spans="1:28" ht="13.5" customHeight="1">
      <c r="A39" s="33"/>
      <c r="B39" s="38"/>
      <c r="C39" s="33"/>
      <c r="D39" s="34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 spans="1:28" ht="13.5" customHeight="1">
      <c r="A40" s="33"/>
      <c r="B40" s="38"/>
      <c r="C40" s="33"/>
      <c r="D40" s="34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 spans="1:28" ht="13.5" customHeight="1">
      <c r="A41" s="33"/>
      <c r="B41" s="38"/>
      <c r="C41" s="33"/>
      <c r="D41" s="34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 spans="1:28" ht="13.5" customHeight="1">
      <c r="A42" s="33"/>
      <c r="B42" s="38"/>
      <c r="C42" s="33"/>
      <c r="D42" s="34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spans="1:28" ht="13.5" customHeight="1">
      <c r="A43" s="33"/>
      <c r="B43" s="38"/>
      <c r="C43" s="33"/>
      <c r="D43" s="34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spans="1:28" ht="13.5" customHeight="1">
      <c r="A44" s="33"/>
      <c r="B44" s="38"/>
      <c r="C44" s="33"/>
      <c r="D44" s="34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spans="1:28" ht="13.5" customHeight="1">
      <c r="A45" s="33"/>
      <c r="B45" s="38"/>
      <c r="C45" s="33"/>
      <c r="D45" s="34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 spans="1:28" ht="13.5" customHeight="1">
      <c r="A46" s="33"/>
      <c r="B46" s="38"/>
      <c r="C46" s="33"/>
      <c r="D46" s="34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 spans="1:28" ht="13.5" customHeight="1">
      <c r="A47" s="33"/>
      <c r="B47" s="38"/>
      <c r="C47" s="33"/>
      <c r="D47" s="34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 spans="1:28" ht="13.5" customHeight="1">
      <c r="A48" s="33"/>
      <c r="B48" s="38"/>
      <c r="C48" s="33"/>
      <c r="D48" s="34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 spans="1:28" ht="13.5" customHeight="1">
      <c r="A49" s="33"/>
      <c r="B49" s="38"/>
      <c r="C49" s="33"/>
      <c r="D49" s="34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 spans="1:28" ht="13.5" customHeight="1">
      <c r="A50" s="33"/>
      <c r="B50" s="38"/>
      <c r="C50" s="33"/>
      <c r="D50" s="34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 spans="1:28" ht="13.5" customHeight="1">
      <c r="A51" s="33"/>
      <c r="B51" s="38"/>
      <c r="C51" s="33"/>
      <c r="D51" s="34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 spans="1:28" ht="13.5" customHeight="1">
      <c r="A52" s="33"/>
      <c r="B52" s="38"/>
      <c r="C52" s="33"/>
      <c r="D52" s="34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 spans="1:28" ht="13.5" customHeight="1">
      <c r="A53" s="33"/>
      <c r="B53" s="38"/>
      <c r="C53" s="33"/>
      <c r="D53" s="34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 spans="1:28" ht="13.5" customHeight="1">
      <c r="A54" s="33"/>
      <c r="B54" s="38"/>
      <c r="C54" s="33"/>
      <c r="D54" s="34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spans="1:28" ht="13.5" customHeight="1">
      <c r="A55" s="33"/>
      <c r="B55" s="38"/>
      <c r="C55" s="33"/>
      <c r="D55" s="34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 spans="1:28" ht="13.5" customHeight="1">
      <c r="A56" s="33"/>
      <c r="B56" s="38"/>
      <c r="C56" s="33"/>
      <c r="D56" s="34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 spans="1:28" ht="13.5" customHeight="1">
      <c r="A57" s="33"/>
      <c r="B57" s="38"/>
      <c r="C57" s="33"/>
      <c r="D57" s="34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 spans="1:28" ht="13.5" customHeight="1">
      <c r="A58" s="33"/>
      <c r="B58" s="38"/>
      <c r="C58" s="33"/>
      <c r="D58" s="34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 spans="1:28" ht="13.5" customHeight="1">
      <c r="A59" s="33"/>
      <c r="B59" s="38"/>
      <c r="C59" s="33"/>
      <c r="D59" s="34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 spans="1:28" ht="13.5" customHeight="1">
      <c r="A60" s="33"/>
      <c r="B60" s="38"/>
      <c r="C60" s="33"/>
      <c r="D60" s="34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 spans="1:28" ht="13.5" customHeight="1">
      <c r="A61" s="33"/>
      <c r="B61" s="38"/>
      <c r="C61" s="33"/>
      <c r="D61" s="34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spans="1:28" ht="13.5" customHeight="1">
      <c r="A62" s="33"/>
      <c r="B62" s="38"/>
      <c r="C62" s="33"/>
      <c r="D62" s="34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ht="13.5" customHeight="1">
      <c r="A63" s="33"/>
      <c r="B63" s="38"/>
      <c r="C63" s="33"/>
      <c r="D63" s="34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 spans="1:28" ht="13.5" customHeight="1">
      <c r="A64" s="33"/>
      <c r="B64" s="38"/>
      <c r="C64" s="33"/>
      <c r="D64" s="34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 spans="1:28" ht="13.5" customHeight="1">
      <c r="A65" s="33"/>
      <c r="B65" s="38"/>
      <c r="C65" s="33"/>
      <c r="D65" s="34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 spans="1:28" ht="13.5" customHeight="1">
      <c r="A66" s="33"/>
      <c r="B66" s="38"/>
      <c r="C66" s="33"/>
      <c r="D66" s="34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spans="1:28" ht="13.5" customHeight="1">
      <c r="A67" s="33"/>
      <c r="B67" s="38"/>
      <c r="C67" s="33"/>
      <c r="D67" s="34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 spans="1:28" ht="13.5" customHeight="1">
      <c r="A68" s="33"/>
      <c r="B68" s="38"/>
      <c r="C68" s="33"/>
      <c r="D68" s="34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 spans="1:28" ht="13.5" customHeight="1">
      <c r="A69" s="33"/>
      <c r="B69" s="38"/>
      <c r="C69" s="33"/>
      <c r="D69" s="34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ht="13.5" customHeight="1">
      <c r="A70" s="33"/>
      <c r="B70" s="38"/>
      <c r="C70" s="33"/>
      <c r="D70" s="34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 spans="1:28" ht="13.5" customHeight="1">
      <c r="A71" s="33"/>
      <c r="B71" s="38"/>
      <c r="C71" s="33"/>
      <c r="D71" s="34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 spans="1:28" ht="13.5" customHeight="1">
      <c r="A72" s="33"/>
      <c r="B72" s="38"/>
      <c r="C72" s="33"/>
      <c r="D72" s="34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 spans="1:28" ht="13.5" customHeight="1">
      <c r="A73" s="33"/>
      <c r="B73" s="38"/>
      <c r="C73" s="33"/>
      <c r="D73" s="34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 spans="1:28" ht="13.5" customHeight="1">
      <c r="A74" s="33"/>
      <c r="B74" s="38"/>
      <c r="C74" s="33"/>
      <c r="D74" s="34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spans="1:28" ht="13.5" customHeight="1">
      <c r="A75" s="33"/>
      <c r="B75" s="38"/>
      <c r="C75" s="33"/>
      <c r="D75" s="34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 spans="1:28" ht="13.5" customHeight="1">
      <c r="A76" s="33"/>
      <c r="B76" s="38"/>
      <c r="C76" s="33"/>
      <c r="D76" s="34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 spans="1:28" ht="13.5" customHeight="1">
      <c r="A77" s="33"/>
      <c r="B77" s="38"/>
      <c r="C77" s="33"/>
      <c r="D77" s="34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 spans="1:28" ht="13.5" customHeight="1">
      <c r="A78" s="33"/>
      <c r="B78" s="38"/>
      <c r="C78" s="33"/>
      <c r="D78" s="34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 spans="1:28" ht="13.5" customHeight="1">
      <c r="A79" s="33"/>
      <c r="B79" s="38"/>
      <c r="C79" s="33"/>
      <c r="D79" s="34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ht="13.5" customHeight="1">
      <c r="A80" s="33"/>
      <c r="B80" s="38"/>
      <c r="C80" s="33"/>
      <c r="D80" s="34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 spans="1:28" ht="13.5" customHeight="1">
      <c r="A81" s="33"/>
      <c r="B81" s="38"/>
      <c r="C81" s="33"/>
      <c r="D81" s="34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 spans="1:28" ht="13.5" customHeight="1">
      <c r="A82" s="33"/>
      <c r="B82" s="38"/>
      <c r="C82" s="33"/>
      <c r="D82" s="34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 spans="1:28" ht="13.5" customHeight="1">
      <c r="A83" s="33"/>
      <c r="B83" s="38"/>
      <c r="C83" s="33"/>
      <c r="D83" s="34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spans="1:28" ht="13.5" customHeight="1">
      <c r="A84" s="33"/>
      <c r="B84" s="38"/>
      <c r="C84" s="33"/>
      <c r="D84" s="34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spans="1:28" ht="13.5" customHeight="1">
      <c r="A85" s="33"/>
      <c r="B85" s="38"/>
      <c r="C85" s="33"/>
      <c r="D85" s="34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 spans="1:28" ht="13.5" customHeight="1">
      <c r="A86" s="33"/>
      <c r="B86" s="38"/>
      <c r="C86" s="33"/>
      <c r="D86" s="34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 spans="1:28" ht="13.5" customHeight="1">
      <c r="A87" s="33"/>
      <c r="B87" s="38"/>
      <c r="C87" s="33"/>
      <c r="D87" s="34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ht="13.5" customHeight="1">
      <c r="A88" s="33"/>
      <c r="B88" s="38"/>
      <c r="C88" s="33"/>
      <c r="D88" s="34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 spans="1:28" ht="13.5" customHeight="1">
      <c r="A89" s="33"/>
      <c r="B89" s="38"/>
      <c r="C89" s="33"/>
      <c r="D89" s="34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 spans="1:28" ht="13.5" customHeight="1">
      <c r="A90" s="33"/>
      <c r="B90" s="38"/>
      <c r="C90" s="33"/>
      <c r="D90" s="34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 spans="1:28" ht="13.5" customHeight="1">
      <c r="A91" s="33"/>
      <c r="B91" s="38"/>
      <c r="C91" s="33"/>
      <c r="D91" s="34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 spans="1:28" ht="13.5" customHeight="1">
      <c r="A92" s="33"/>
      <c r="B92" s="38"/>
      <c r="C92" s="33"/>
      <c r="D92" s="34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 spans="1:28" ht="13.5" customHeight="1">
      <c r="A93" s="33"/>
      <c r="B93" s="38"/>
      <c r="C93" s="33"/>
      <c r="D93" s="34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 spans="1:28" ht="13.5" customHeight="1">
      <c r="A94" s="33"/>
      <c r="B94" s="38"/>
      <c r="C94" s="33"/>
      <c r="D94" s="34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 spans="1:28" ht="13.5" customHeight="1">
      <c r="A95" s="33"/>
      <c r="B95" s="38"/>
      <c r="C95" s="33"/>
      <c r="D95" s="34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 spans="1:28" ht="13.5" customHeight="1">
      <c r="A96" s="33"/>
      <c r="B96" s="38"/>
      <c r="C96" s="33"/>
      <c r="D96" s="34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ht="13.5" customHeight="1">
      <c r="A97" s="33"/>
      <c r="B97" s="38"/>
      <c r="C97" s="33"/>
      <c r="D97" s="34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 spans="1:28" ht="13.5" customHeight="1">
      <c r="A98" s="33"/>
      <c r="B98" s="38"/>
      <c r="C98" s="33"/>
      <c r="D98" s="34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ht="13.5" customHeight="1">
      <c r="A99" s="33"/>
      <c r="B99" s="38"/>
      <c r="C99" s="33"/>
      <c r="D99" s="34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ht="13.5" customHeight="1">
      <c r="A100" s="33"/>
      <c r="B100" s="38"/>
      <c r="C100" s="33"/>
      <c r="D100" s="34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 spans="1:28" ht="13.5" customHeight="1">
      <c r="A101" s="33"/>
      <c r="B101" s="38"/>
      <c r="C101" s="33"/>
      <c r="D101" s="34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 spans="1:28" ht="13.5" customHeight="1">
      <c r="A102" s="33"/>
      <c r="B102" s="38"/>
      <c r="C102" s="33"/>
      <c r="D102" s="34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 spans="1:28" ht="13.5" customHeight="1">
      <c r="A103" s="33"/>
      <c r="B103" s="38"/>
      <c r="C103" s="33"/>
      <c r="D103" s="34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 spans="1:28" ht="13.5" customHeight="1">
      <c r="A104" s="33"/>
      <c r="B104" s="38"/>
      <c r="C104" s="33"/>
      <c r="D104" s="34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 spans="1:28" ht="13.5" customHeight="1">
      <c r="A105" s="33"/>
      <c r="B105" s="38"/>
      <c r="C105" s="33"/>
      <c r="D105" s="34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 spans="1:28" ht="13.5" customHeight="1">
      <c r="A106" s="33"/>
      <c r="B106" s="38"/>
      <c r="C106" s="33"/>
      <c r="D106" s="34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 spans="1:28" ht="13.5" customHeight="1">
      <c r="A107" s="33"/>
      <c r="B107" s="38"/>
      <c r="C107" s="33"/>
      <c r="D107" s="34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ht="13.5" customHeight="1">
      <c r="A108" s="33"/>
      <c r="B108" s="38"/>
      <c r="C108" s="33"/>
      <c r="D108" s="34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 spans="1:28" ht="13.5" customHeight="1">
      <c r="A109" s="33"/>
      <c r="B109" s="38"/>
      <c r="C109" s="33"/>
      <c r="D109" s="34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 spans="1:28" ht="13.5" customHeight="1">
      <c r="A110" s="33"/>
      <c r="B110" s="38"/>
      <c r="C110" s="33"/>
      <c r="D110" s="34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ht="13.5" customHeight="1">
      <c r="A111" s="33"/>
      <c r="B111" s="38"/>
      <c r="C111" s="33"/>
      <c r="D111" s="34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 spans="1:28" ht="13.5" customHeight="1">
      <c r="A112" s="33"/>
      <c r="B112" s="38"/>
      <c r="C112" s="33"/>
      <c r="D112" s="34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 spans="1:28" ht="13.5" customHeight="1">
      <c r="A113" s="33"/>
      <c r="B113" s="38"/>
      <c r="C113" s="33"/>
      <c r="D113" s="34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 spans="1:28" ht="13.5" customHeight="1">
      <c r="A114" s="33"/>
      <c r="B114" s="38"/>
      <c r="C114" s="33"/>
      <c r="D114" s="34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 spans="1:28" ht="13.5" customHeight="1">
      <c r="A115" s="33"/>
      <c r="B115" s="38"/>
      <c r="C115" s="33"/>
      <c r="D115" s="34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 spans="1:28" ht="13.5" customHeight="1">
      <c r="A116" s="33"/>
      <c r="B116" s="38"/>
      <c r="C116" s="33"/>
      <c r="D116" s="34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 spans="1:28" ht="13.5" customHeight="1">
      <c r="A117" s="33"/>
      <c r="B117" s="38"/>
      <c r="C117" s="33"/>
      <c r="D117" s="34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 spans="1:28" ht="13.5" customHeight="1">
      <c r="A118" s="33"/>
      <c r="B118" s="38"/>
      <c r="C118" s="33"/>
      <c r="D118" s="34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 spans="1:28" ht="13.5" customHeight="1">
      <c r="A119" s="33"/>
      <c r="B119" s="38"/>
      <c r="C119" s="33"/>
      <c r="D119" s="34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 spans="1:28" ht="13.5" customHeight="1">
      <c r="A120" s="33"/>
      <c r="B120" s="38"/>
      <c r="C120" s="33"/>
      <c r="D120" s="34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 spans="1:28" ht="13.5" customHeight="1">
      <c r="A121" s="33"/>
      <c r="B121" s="38"/>
      <c r="C121" s="33"/>
      <c r="D121" s="34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 spans="1:28" ht="13.5" customHeight="1">
      <c r="A122" s="33"/>
      <c r="B122" s="38"/>
      <c r="C122" s="33"/>
      <c r="D122" s="34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 spans="1:28" ht="13.5" customHeight="1">
      <c r="A123" s="33"/>
      <c r="B123" s="38"/>
      <c r="C123" s="33"/>
      <c r="D123" s="34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ht="13.5" customHeight="1">
      <c r="A124" s="33"/>
      <c r="B124" s="38"/>
      <c r="C124" s="33"/>
      <c r="D124" s="34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 spans="1:28" ht="13.5" customHeight="1">
      <c r="A125" s="33"/>
      <c r="B125" s="38"/>
      <c r="C125" s="33"/>
      <c r="D125" s="34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 spans="1:28" ht="13.5" customHeight="1">
      <c r="A126" s="33"/>
      <c r="B126" s="38"/>
      <c r="C126" s="33"/>
      <c r="D126" s="34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 spans="1:28" ht="13.5" customHeight="1">
      <c r="A127" s="33"/>
      <c r="B127" s="38"/>
      <c r="C127" s="33"/>
      <c r="D127" s="34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 spans="1:28" ht="13.5" customHeight="1">
      <c r="A128" s="33"/>
      <c r="B128" s="38"/>
      <c r="C128" s="33"/>
      <c r="D128" s="34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 spans="1:28" ht="13.5" customHeight="1">
      <c r="A129" s="33"/>
      <c r="B129" s="38"/>
      <c r="C129" s="33"/>
      <c r="D129" s="34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spans="1:28" ht="13.5" customHeight="1">
      <c r="A130" s="33"/>
      <c r="B130" s="38"/>
      <c r="C130" s="33"/>
      <c r="D130" s="34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spans="1:28" ht="13.5" customHeight="1">
      <c r="A131" s="33"/>
      <c r="B131" s="38"/>
      <c r="C131" s="33"/>
      <c r="D131" s="34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 spans="1:28" ht="13.5" customHeight="1">
      <c r="A132" s="33"/>
      <c r="B132" s="38"/>
      <c r="C132" s="33"/>
      <c r="D132" s="34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 spans="1:28" ht="13.5" customHeight="1">
      <c r="A133" s="33"/>
      <c r="B133" s="38"/>
      <c r="C133" s="33"/>
      <c r="D133" s="34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 spans="1:28" ht="13.5" customHeight="1">
      <c r="A134" s="33"/>
      <c r="B134" s="38"/>
      <c r="C134" s="33"/>
      <c r="D134" s="34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ht="13.5" customHeight="1">
      <c r="A135" s="33"/>
      <c r="B135" s="38"/>
      <c r="C135" s="33"/>
      <c r="D135" s="34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 spans="1:28" ht="13.5" customHeight="1">
      <c r="A136" s="33"/>
      <c r="B136" s="38"/>
      <c r="C136" s="33"/>
      <c r="D136" s="34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 spans="1:28" ht="13.5" customHeight="1">
      <c r="A137" s="33"/>
      <c r="B137" s="38"/>
      <c r="C137" s="33"/>
      <c r="D137" s="34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 spans="1:28" ht="13.5" customHeight="1">
      <c r="A138" s="33"/>
      <c r="B138" s="38"/>
      <c r="C138" s="33"/>
      <c r="D138" s="34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 spans="1:28" ht="13.5" customHeight="1">
      <c r="A139" s="33"/>
      <c r="B139" s="38"/>
      <c r="C139" s="33"/>
      <c r="D139" s="34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 spans="1:28" ht="13.5" customHeight="1">
      <c r="A140" s="33"/>
      <c r="B140" s="38"/>
      <c r="C140" s="33"/>
      <c r="D140" s="34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 spans="1:28" ht="13.5" customHeight="1">
      <c r="A141" s="33"/>
      <c r="B141" s="38"/>
      <c r="C141" s="33"/>
      <c r="D141" s="34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 spans="1:28" ht="13.5" customHeight="1">
      <c r="A142" s="33"/>
      <c r="B142" s="38"/>
      <c r="C142" s="33"/>
      <c r="D142" s="34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 spans="1:28" ht="13.5" customHeight="1">
      <c r="A143" s="33"/>
      <c r="B143" s="38"/>
      <c r="C143" s="33"/>
      <c r="D143" s="34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 spans="1:28" ht="13.5" customHeight="1">
      <c r="A144" s="33"/>
      <c r="B144" s="38"/>
      <c r="C144" s="33"/>
      <c r="D144" s="34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 spans="1:28" ht="13.5" customHeight="1">
      <c r="A145" s="33"/>
      <c r="B145" s="38"/>
      <c r="C145" s="33"/>
      <c r="D145" s="34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 spans="1:28" ht="13.5" customHeight="1">
      <c r="A146" s="33"/>
      <c r="B146" s="38"/>
      <c r="C146" s="33"/>
      <c r="D146" s="34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 spans="1:28" ht="13.5" customHeight="1">
      <c r="A147" s="33"/>
      <c r="B147" s="38"/>
      <c r="C147" s="33"/>
      <c r="D147" s="34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ht="13.5" customHeight="1">
      <c r="A148" s="33"/>
      <c r="B148" s="38"/>
      <c r="C148" s="33"/>
      <c r="D148" s="34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ht="13.5" customHeight="1">
      <c r="A149" s="33"/>
      <c r="B149" s="38"/>
      <c r="C149" s="33"/>
      <c r="D149" s="34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ht="13.5" customHeight="1">
      <c r="A150" s="33"/>
      <c r="B150" s="38"/>
      <c r="C150" s="33"/>
      <c r="D150" s="34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ht="13.5" customHeight="1">
      <c r="A151" s="33"/>
      <c r="B151" s="38"/>
      <c r="C151" s="33"/>
      <c r="D151" s="34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ht="13.5" customHeight="1">
      <c r="A152" s="33"/>
      <c r="B152" s="38"/>
      <c r="C152" s="33"/>
      <c r="D152" s="34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ht="13.5" customHeight="1">
      <c r="A153" s="33"/>
      <c r="B153" s="38"/>
      <c r="C153" s="33"/>
      <c r="D153" s="34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ht="13.5" customHeight="1">
      <c r="A154" s="33"/>
      <c r="B154" s="38"/>
      <c r="C154" s="33"/>
      <c r="D154" s="34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 spans="1:28" ht="13.5" customHeight="1">
      <c r="A155" s="33"/>
      <c r="B155" s="38"/>
      <c r="C155" s="33"/>
      <c r="D155" s="34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 spans="1:28" ht="13.5" customHeight="1">
      <c r="A156" s="33"/>
      <c r="B156" s="38"/>
      <c r="C156" s="33"/>
      <c r="D156" s="34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ht="13.5" customHeight="1">
      <c r="A157" s="33"/>
      <c r="B157" s="38"/>
      <c r="C157" s="33"/>
      <c r="D157" s="34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 spans="1:28" ht="13.5" customHeight="1">
      <c r="A158" s="33"/>
      <c r="B158" s="38"/>
      <c r="C158" s="33"/>
      <c r="D158" s="34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spans="1:28" ht="13.5" customHeight="1">
      <c r="A159" s="33"/>
      <c r="B159" s="38"/>
      <c r="C159" s="33"/>
      <c r="D159" s="34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 spans="1:28" ht="13.5" customHeight="1">
      <c r="A160" s="33"/>
      <c r="B160" s="38"/>
      <c r="C160" s="33"/>
      <c r="D160" s="34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 spans="1:28" ht="13.5" customHeight="1">
      <c r="A161" s="33"/>
      <c r="B161" s="38"/>
      <c r="C161" s="33"/>
      <c r="D161" s="34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 spans="1:28" ht="13.5" customHeight="1">
      <c r="A162" s="33"/>
      <c r="B162" s="38"/>
      <c r="C162" s="33"/>
      <c r="D162" s="34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 spans="1:28" ht="13.5" customHeight="1">
      <c r="A163" s="33"/>
      <c r="B163" s="38"/>
      <c r="C163" s="33"/>
      <c r="D163" s="34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 spans="1:28" ht="13.5" customHeight="1">
      <c r="A164" s="33"/>
      <c r="B164" s="38"/>
      <c r="C164" s="33"/>
      <c r="D164" s="34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 spans="1:28" ht="13.5" customHeight="1">
      <c r="A165" s="33"/>
      <c r="B165" s="38"/>
      <c r="C165" s="33"/>
      <c r="D165" s="34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 spans="1:28" ht="13.5" customHeight="1">
      <c r="A166" s="33"/>
      <c r="B166" s="38"/>
      <c r="C166" s="33"/>
      <c r="D166" s="34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 spans="1:28" ht="13.5" customHeight="1">
      <c r="A167" s="33"/>
      <c r="B167" s="38"/>
      <c r="C167" s="33"/>
      <c r="D167" s="34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 spans="1:28" ht="13.5" customHeight="1">
      <c r="A168" s="33"/>
      <c r="B168" s="38"/>
      <c r="C168" s="33"/>
      <c r="D168" s="34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spans="1:28" ht="13.5" customHeight="1">
      <c r="A169" s="33"/>
      <c r="B169" s="38"/>
      <c r="C169" s="33"/>
      <c r="D169" s="34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 spans="1:28" ht="13.5" customHeight="1">
      <c r="A170" s="33"/>
      <c r="B170" s="38"/>
      <c r="C170" s="33"/>
      <c r="D170" s="34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 spans="1:28" ht="13.5" customHeight="1">
      <c r="A171" s="33"/>
      <c r="B171" s="38"/>
      <c r="C171" s="33"/>
      <c r="D171" s="34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 spans="1:28" ht="13.5" customHeight="1">
      <c r="A172" s="33"/>
      <c r="B172" s="38"/>
      <c r="C172" s="33"/>
      <c r="D172" s="34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 spans="1:28" ht="13.5" customHeight="1">
      <c r="A173" s="33"/>
      <c r="B173" s="38"/>
      <c r="C173" s="33"/>
      <c r="D173" s="34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 spans="1:28" ht="13.5" customHeight="1">
      <c r="A174" s="33"/>
      <c r="B174" s="38"/>
      <c r="C174" s="33"/>
      <c r="D174" s="34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 spans="1:28" ht="13.5" customHeight="1">
      <c r="A175" s="33"/>
      <c r="B175" s="38"/>
      <c r="C175" s="33"/>
      <c r="D175" s="34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 spans="1:28" ht="13.5" customHeight="1">
      <c r="A176" s="33"/>
      <c r="B176" s="38"/>
      <c r="C176" s="33"/>
      <c r="D176" s="34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ht="13.5" customHeight="1">
      <c r="A177" s="33"/>
      <c r="B177" s="38"/>
      <c r="C177" s="33"/>
      <c r="D177" s="34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ht="13.5" customHeight="1">
      <c r="A178" s="33"/>
      <c r="B178" s="38"/>
      <c r="C178" s="33"/>
      <c r="D178" s="34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 spans="1:28" ht="13.5" customHeight="1">
      <c r="A179" s="33"/>
      <c r="B179" s="38"/>
      <c r="C179" s="33"/>
      <c r="D179" s="34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 spans="1:28" ht="13.5" customHeight="1">
      <c r="A180" s="33"/>
      <c r="B180" s="38"/>
      <c r="C180" s="33"/>
      <c r="D180" s="34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 spans="1:28" ht="13.5" customHeight="1">
      <c r="A181" s="33"/>
      <c r="B181" s="38"/>
      <c r="C181" s="33"/>
      <c r="D181" s="34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 spans="1:28" ht="13.5" customHeight="1">
      <c r="A182" s="33"/>
      <c r="B182" s="38"/>
      <c r="C182" s="33"/>
      <c r="D182" s="34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 spans="1:28" ht="13.5" customHeight="1">
      <c r="A183" s="33"/>
      <c r="B183" s="38"/>
      <c r="C183" s="33"/>
      <c r="D183" s="34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 spans="1:28" ht="13.5" customHeight="1">
      <c r="A184" s="33"/>
      <c r="B184" s="38"/>
      <c r="C184" s="33"/>
      <c r="D184" s="34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 spans="1:28" ht="13.5" customHeight="1">
      <c r="A185" s="33"/>
      <c r="B185" s="38"/>
      <c r="C185" s="33"/>
      <c r="D185" s="34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 spans="1:28" ht="13.5" customHeight="1">
      <c r="A186" s="33"/>
      <c r="B186" s="38"/>
      <c r="C186" s="33"/>
      <c r="D186" s="34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 spans="1:28" ht="13.5" customHeight="1">
      <c r="A187" s="33"/>
      <c r="B187" s="38"/>
      <c r="C187" s="33"/>
      <c r="D187" s="34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 spans="1:28" ht="13.5" customHeight="1">
      <c r="A188" s="33"/>
      <c r="B188" s="38"/>
      <c r="C188" s="33"/>
      <c r="D188" s="34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 spans="1:28" ht="13.5" customHeight="1">
      <c r="A189" s="33"/>
      <c r="B189" s="38"/>
      <c r="C189" s="33"/>
      <c r="D189" s="34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 spans="1:28" ht="13.5" customHeight="1">
      <c r="A190" s="33"/>
      <c r="B190" s="38"/>
      <c r="C190" s="33"/>
      <c r="D190" s="34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 spans="1:28" ht="13.5" customHeight="1">
      <c r="A191" s="33"/>
      <c r="B191" s="38"/>
      <c r="C191" s="33"/>
      <c r="D191" s="34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 spans="1:28" ht="13.5" customHeight="1">
      <c r="A192" s="33"/>
      <c r="B192" s="38"/>
      <c r="C192" s="33"/>
      <c r="D192" s="34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 spans="1:28" ht="13.5" customHeight="1">
      <c r="A193" s="33"/>
      <c r="B193" s="38"/>
      <c r="C193" s="33"/>
      <c r="D193" s="34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 spans="1:28" ht="13.5" customHeight="1">
      <c r="A194" s="33"/>
      <c r="B194" s="38"/>
      <c r="C194" s="33"/>
      <c r="D194" s="34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 spans="1:28" ht="13.5" customHeight="1">
      <c r="A195" s="33"/>
      <c r="B195" s="38"/>
      <c r="C195" s="33"/>
      <c r="D195" s="34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ht="13.5" customHeight="1">
      <c r="A196" s="33"/>
      <c r="B196" s="38"/>
      <c r="C196" s="33"/>
      <c r="D196" s="34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 spans="1:28" ht="13.5" customHeight="1">
      <c r="A197" s="33"/>
      <c r="B197" s="38"/>
      <c r="C197" s="33"/>
      <c r="D197" s="34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 spans="1:28" ht="13.5" customHeight="1">
      <c r="A198" s="33"/>
      <c r="B198" s="38"/>
      <c r="C198" s="33"/>
      <c r="D198" s="34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 spans="1:28" ht="13.5" customHeight="1">
      <c r="A199" s="33"/>
      <c r="B199" s="38"/>
      <c r="C199" s="33"/>
      <c r="D199" s="34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 spans="1:28" ht="13.5" customHeight="1">
      <c r="A200" s="33"/>
      <c r="B200" s="38"/>
      <c r="C200" s="33"/>
      <c r="D200" s="34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 spans="1:28" ht="13.5" customHeight="1">
      <c r="A201" s="33"/>
      <c r="B201" s="38"/>
      <c r="C201" s="33"/>
      <c r="D201" s="34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 spans="1:28" ht="13.5" customHeight="1">
      <c r="A202" s="33"/>
      <c r="B202" s="38"/>
      <c r="C202" s="33"/>
      <c r="D202" s="34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 spans="1:28" ht="13.5" customHeight="1">
      <c r="A203" s="33"/>
      <c r="B203" s="38"/>
      <c r="C203" s="33"/>
      <c r="D203" s="34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 spans="1:28" ht="13.5" customHeight="1">
      <c r="A204" s="33"/>
      <c r="B204" s="38"/>
      <c r="C204" s="33"/>
      <c r="D204" s="34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 spans="1:28" ht="13.5" customHeight="1">
      <c r="A205" s="33"/>
      <c r="B205" s="38"/>
      <c r="C205" s="33"/>
      <c r="D205" s="34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 spans="1:28" ht="13.5" customHeight="1">
      <c r="A206" s="33"/>
      <c r="B206" s="38"/>
      <c r="C206" s="33"/>
      <c r="D206" s="34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 spans="1:28" ht="13.5" customHeight="1">
      <c r="A207" s="33"/>
      <c r="B207" s="38"/>
      <c r="C207" s="33"/>
      <c r="D207" s="34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 spans="1:28" ht="13.5" customHeight="1">
      <c r="A208" s="33"/>
      <c r="B208" s="38"/>
      <c r="C208" s="33"/>
      <c r="D208" s="34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 spans="1:28" ht="13.5" customHeight="1">
      <c r="A209" s="33"/>
      <c r="B209" s="38"/>
      <c r="C209" s="33"/>
      <c r="D209" s="34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 spans="1:28" ht="13.5" customHeight="1">
      <c r="A210" s="33"/>
      <c r="B210" s="38"/>
      <c r="C210" s="33"/>
      <c r="D210" s="34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 spans="1:28" ht="13.5" customHeight="1">
      <c r="A211" s="33"/>
      <c r="B211" s="38"/>
      <c r="C211" s="33"/>
      <c r="D211" s="34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 spans="1:28" ht="13.5" customHeight="1">
      <c r="A212" s="33"/>
      <c r="B212" s="38"/>
      <c r="C212" s="33"/>
      <c r="D212" s="34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 spans="1:28" ht="13.5" customHeight="1">
      <c r="A213" s="33"/>
      <c r="B213" s="38"/>
      <c r="C213" s="33"/>
      <c r="D213" s="34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 spans="1:28" ht="13.5" customHeight="1">
      <c r="A214" s="33"/>
      <c r="B214" s="38"/>
      <c r="C214" s="33"/>
      <c r="D214" s="34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 spans="1:28" ht="13.5" customHeight="1">
      <c r="A215" s="33"/>
      <c r="B215" s="38"/>
      <c r="C215" s="33"/>
      <c r="D215" s="34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 spans="1:28" ht="13.5" customHeight="1">
      <c r="A216" s="33"/>
      <c r="B216" s="38"/>
      <c r="C216" s="33"/>
      <c r="D216" s="34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ht="13.5" customHeight="1">
      <c r="A217" s="33"/>
      <c r="B217" s="38"/>
      <c r="C217" s="33"/>
      <c r="D217" s="34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 spans="1:28" ht="13.5" customHeight="1">
      <c r="A218" s="33"/>
      <c r="B218" s="38"/>
      <c r="C218" s="33"/>
      <c r="D218" s="34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 spans="1:28" ht="13.5" customHeight="1">
      <c r="A219" s="33"/>
      <c r="B219" s="38"/>
      <c r="C219" s="33"/>
      <c r="D219" s="34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 spans="1:28" ht="13.5" customHeight="1">
      <c r="A220" s="33"/>
      <c r="B220" s="38"/>
      <c r="C220" s="33"/>
      <c r="D220" s="34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 spans="1:28" ht="13.5" customHeight="1">
      <c r="A221" s="33"/>
      <c r="B221" s="38"/>
      <c r="C221" s="33"/>
      <c r="D221" s="34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</row>
    <row r="222" spans="1:28" ht="13.5" customHeight="1">
      <c r="A222" s="33"/>
      <c r="B222" s="38"/>
      <c r="C222" s="33"/>
      <c r="D222" s="34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</row>
    <row r="223" spans="1:28" ht="13.5" customHeight="1">
      <c r="A223" s="33"/>
      <c r="B223" s="38"/>
      <c r="C223" s="33"/>
      <c r="D223" s="34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</row>
    <row r="224" spans="1:28" ht="13.5" customHeight="1">
      <c r="A224" s="33"/>
      <c r="B224" s="38"/>
      <c r="C224" s="33"/>
      <c r="D224" s="34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</row>
    <row r="225" spans="1:28" ht="13.5" customHeight="1">
      <c r="A225" s="33"/>
      <c r="B225" s="38"/>
      <c r="C225" s="33"/>
      <c r="D225" s="34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</row>
    <row r="226" spans="1:28" ht="13.5" customHeight="1">
      <c r="A226" s="33"/>
      <c r="B226" s="38"/>
      <c r="C226" s="33"/>
      <c r="D226" s="34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</row>
    <row r="227" spans="1:28" ht="13.5" customHeight="1">
      <c r="A227" s="33"/>
      <c r="B227" s="38"/>
      <c r="C227" s="33"/>
      <c r="D227" s="34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</row>
    <row r="228" spans="1:28" ht="13.5" customHeight="1">
      <c r="A228" s="33"/>
      <c r="B228" s="38"/>
      <c r="C228" s="33"/>
      <c r="D228" s="34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</row>
    <row r="229" spans="1:28" ht="13.5" customHeight="1">
      <c r="A229" s="33"/>
      <c r="B229" s="38"/>
      <c r="C229" s="33"/>
      <c r="D229" s="34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</row>
    <row r="230" spans="1:28" ht="13.5" customHeight="1">
      <c r="A230" s="33"/>
      <c r="B230" s="38"/>
      <c r="C230" s="33"/>
      <c r="D230" s="34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</row>
    <row r="231" spans="1:28" ht="13.5" customHeight="1">
      <c r="A231" s="33"/>
      <c r="B231" s="38"/>
      <c r="C231" s="33"/>
      <c r="D231" s="34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 spans="1:28" ht="13.5" customHeight="1">
      <c r="A232" s="33"/>
      <c r="B232" s="38"/>
      <c r="C232" s="33"/>
      <c r="D232" s="34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 spans="1:28" ht="13.5" customHeight="1">
      <c r="A233" s="33"/>
      <c r="B233" s="38"/>
      <c r="C233" s="33"/>
      <c r="D233" s="34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 spans="1:28" ht="13.5" customHeight="1">
      <c r="A234" s="33"/>
      <c r="B234" s="38"/>
      <c r="C234" s="33"/>
      <c r="D234" s="34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</row>
    <row r="235" spans="1:28" ht="13.5" customHeight="1">
      <c r="A235" s="33"/>
      <c r="B235" s="38"/>
      <c r="C235" s="33"/>
      <c r="D235" s="34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</row>
    <row r="236" spans="1:28" ht="13.5" customHeight="1">
      <c r="A236" s="33"/>
      <c r="B236" s="38"/>
      <c r="C236" s="33"/>
      <c r="D236" s="34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ht="13.5" customHeight="1">
      <c r="A237" s="33"/>
      <c r="B237" s="38"/>
      <c r="C237" s="33"/>
      <c r="D237" s="34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ht="13.5" customHeight="1">
      <c r="A238" s="33"/>
      <c r="B238" s="38"/>
      <c r="C238" s="33"/>
      <c r="D238" s="34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</row>
    <row r="239" spans="1:28" ht="13.5" customHeight="1">
      <c r="A239" s="33"/>
      <c r="B239" s="38"/>
      <c r="C239" s="33"/>
      <c r="D239" s="34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</row>
    <row r="240" spans="1:28" ht="13.5" customHeight="1">
      <c r="A240" s="33"/>
      <c r="B240" s="38"/>
      <c r="C240" s="33"/>
      <c r="D240" s="34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</row>
    <row r="241" spans="1:28" ht="13.5" customHeight="1">
      <c r="A241" s="33"/>
      <c r="B241" s="38"/>
      <c r="C241" s="33"/>
      <c r="D241" s="34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</row>
    <row r="242" spans="1:28" ht="13.5" customHeight="1">
      <c r="A242" s="33"/>
      <c r="B242" s="38"/>
      <c r="C242" s="33"/>
      <c r="D242" s="34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</row>
    <row r="243" spans="1:28" ht="13.5" customHeight="1">
      <c r="A243" s="33"/>
      <c r="B243" s="38"/>
      <c r="C243" s="33"/>
      <c r="D243" s="34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 spans="1:28" ht="13.5" customHeight="1">
      <c r="A244" s="33"/>
      <c r="B244" s="38"/>
      <c r="C244" s="33"/>
      <c r="D244" s="34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</row>
    <row r="245" spans="1:28" ht="13.5" customHeight="1">
      <c r="A245" s="33"/>
      <c r="B245" s="38"/>
      <c r="C245" s="33"/>
      <c r="D245" s="34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 spans="1:28" ht="13.5" customHeight="1">
      <c r="A246" s="33"/>
      <c r="B246" s="38"/>
      <c r="C246" s="33"/>
      <c r="D246" s="34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ht="13.5" customHeight="1">
      <c r="A247" s="33"/>
      <c r="B247" s="38"/>
      <c r="C247" s="33"/>
      <c r="D247" s="34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 spans="1:28" ht="13.5" customHeight="1">
      <c r="A248" s="33"/>
      <c r="B248" s="38"/>
      <c r="C248" s="33"/>
      <c r="D248" s="34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</row>
    <row r="249" spans="1:28" ht="13.5" customHeight="1">
      <c r="A249" s="33"/>
      <c r="B249" s="38"/>
      <c r="C249" s="33"/>
      <c r="D249" s="34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 spans="1:28" ht="13.5" customHeight="1">
      <c r="A250" s="33"/>
      <c r="B250" s="38"/>
      <c r="C250" s="33"/>
      <c r="D250" s="34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</row>
    <row r="251" spans="1:28" ht="13.5" customHeight="1">
      <c r="A251" s="33"/>
      <c r="B251" s="38"/>
      <c r="C251" s="33"/>
      <c r="D251" s="34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</row>
    <row r="252" spans="1:28" ht="13.5" customHeight="1">
      <c r="A252" s="33"/>
      <c r="B252" s="38"/>
      <c r="C252" s="33"/>
      <c r="D252" s="34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</row>
    <row r="253" spans="1:28" ht="13.5" customHeight="1">
      <c r="A253" s="33"/>
      <c r="B253" s="38"/>
      <c r="C253" s="33"/>
      <c r="D253" s="34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 spans="1:28" ht="13.5" customHeight="1">
      <c r="A254" s="33"/>
      <c r="B254" s="38"/>
      <c r="C254" s="33"/>
      <c r="D254" s="34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</row>
    <row r="255" spans="1:28" ht="13.5" customHeight="1">
      <c r="A255" s="33"/>
      <c r="B255" s="38"/>
      <c r="C255" s="33"/>
      <c r="D255" s="34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</row>
    <row r="256" spans="1:28" ht="13.5" customHeight="1">
      <c r="A256" s="33"/>
      <c r="B256" s="38"/>
      <c r="C256" s="33"/>
      <c r="D256" s="34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</row>
    <row r="257" spans="1:28" ht="13.5" customHeight="1">
      <c r="A257" s="33"/>
      <c r="B257" s="38"/>
      <c r="C257" s="33"/>
      <c r="D257" s="34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</row>
    <row r="258" spans="1:28" ht="13.5" customHeight="1">
      <c r="A258" s="33"/>
      <c r="B258" s="38"/>
      <c r="C258" s="33"/>
      <c r="D258" s="34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ht="13.5" customHeight="1">
      <c r="A259" s="33"/>
      <c r="B259" s="38"/>
      <c r="C259" s="33"/>
      <c r="D259" s="34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ht="13.5" customHeight="1">
      <c r="A260" s="33"/>
      <c r="B260" s="38"/>
      <c r="C260" s="33"/>
      <c r="D260" s="34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ht="13.5" customHeight="1">
      <c r="A261" s="33"/>
      <c r="B261" s="38"/>
      <c r="C261" s="33"/>
      <c r="D261" s="34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ht="13.5" customHeight="1">
      <c r="A262" s="33"/>
      <c r="B262" s="38"/>
      <c r="C262" s="33"/>
      <c r="D262" s="34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</row>
    <row r="263" spans="1:28" ht="13.5" customHeight="1">
      <c r="A263" s="33"/>
      <c r="B263" s="38"/>
      <c r="C263" s="33"/>
      <c r="D263" s="34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</row>
    <row r="264" spans="1:28" ht="13.5" customHeight="1">
      <c r="A264" s="33"/>
      <c r="B264" s="38"/>
      <c r="C264" s="33"/>
      <c r="D264" s="34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</row>
    <row r="265" spans="1:28" ht="13.5" customHeight="1">
      <c r="A265" s="33"/>
      <c r="B265" s="38"/>
      <c r="C265" s="33"/>
      <c r="D265" s="34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</row>
    <row r="266" spans="1:28" ht="13.5" customHeight="1">
      <c r="A266" s="33"/>
      <c r="B266" s="38"/>
      <c r="C266" s="33"/>
      <c r="D266" s="34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</row>
    <row r="267" spans="1:28" ht="13.5" customHeight="1">
      <c r="A267" s="33"/>
      <c r="B267" s="38"/>
      <c r="C267" s="33"/>
      <c r="D267" s="34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 spans="1:28" ht="13.5" customHeight="1">
      <c r="A268" s="33"/>
      <c r="B268" s="38"/>
      <c r="C268" s="33"/>
      <c r="D268" s="34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</row>
    <row r="269" spans="1:28" ht="13.5" customHeight="1">
      <c r="A269" s="33"/>
      <c r="B269" s="38"/>
      <c r="C269" s="33"/>
      <c r="D269" s="34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 spans="1:28" ht="13.5" customHeight="1">
      <c r="A270" s="33"/>
      <c r="B270" s="38"/>
      <c r="C270" s="33"/>
      <c r="D270" s="34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</row>
    <row r="271" spans="1:28" ht="13.5" customHeight="1">
      <c r="A271" s="33"/>
      <c r="B271" s="38"/>
      <c r="C271" s="33"/>
      <c r="D271" s="34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 spans="1:28" ht="13.5" customHeight="1">
      <c r="A272" s="33"/>
      <c r="B272" s="38"/>
      <c r="C272" s="33"/>
      <c r="D272" s="34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</row>
    <row r="273" spans="1:28" ht="13.5" customHeight="1">
      <c r="A273" s="33"/>
      <c r="B273" s="38"/>
      <c r="C273" s="33"/>
      <c r="D273" s="34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</row>
    <row r="274" spans="1:28" ht="13.5" customHeight="1">
      <c r="A274" s="33"/>
      <c r="B274" s="38"/>
      <c r="C274" s="33"/>
      <c r="D274" s="34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</row>
    <row r="275" spans="1:28" ht="13.5" customHeight="1">
      <c r="A275" s="33"/>
      <c r="B275" s="38"/>
      <c r="C275" s="33"/>
      <c r="D275" s="34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 spans="1:28" ht="13.5" customHeight="1">
      <c r="A276" s="33"/>
      <c r="B276" s="38"/>
      <c r="C276" s="33"/>
      <c r="D276" s="34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</row>
    <row r="277" spans="1:28" ht="13.5" customHeight="1">
      <c r="A277" s="33"/>
      <c r="B277" s="38"/>
      <c r="C277" s="33"/>
      <c r="D277" s="34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 spans="1:28" ht="13.5" customHeight="1">
      <c r="A278" s="33"/>
      <c r="B278" s="38"/>
      <c r="C278" s="33"/>
      <c r="D278" s="34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</row>
    <row r="279" spans="1:28" ht="13.5" customHeight="1">
      <c r="A279" s="33"/>
      <c r="B279" s="38"/>
      <c r="C279" s="33"/>
      <c r="D279" s="34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</row>
    <row r="280" spans="1:28" ht="13.5" customHeight="1">
      <c r="A280" s="33"/>
      <c r="B280" s="38"/>
      <c r="C280" s="33"/>
      <c r="D280" s="34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</row>
    <row r="281" spans="1:28" ht="13.5" customHeight="1">
      <c r="A281" s="33"/>
      <c r="B281" s="38"/>
      <c r="C281" s="33"/>
      <c r="D281" s="34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</row>
    <row r="282" spans="1:28" ht="13.5" customHeight="1">
      <c r="A282" s="33"/>
      <c r="B282" s="38"/>
      <c r="C282" s="33"/>
      <c r="D282" s="34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</row>
    <row r="283" spans="1:28" ht="13.5" customHeight="1">
      <c r="A283" s="33"/>
      <c r="B283" s="38"/>
      <c r="C283" s="33"/>
      <c r="D283" s="34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</row>
    <row r="284" spans="1:28" ht="13.5" customHeight="1">
      <c r="A284" s="33"/>
      <c r="B284" s="38"/>
      <c r="C284" s="33"/>
      <c r="D284" s="34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</row>
    <row r="285" spans="1:28" ht="13.5" customHeight="1">
      <c r="A285" s="33"/>
      <c r="B285" s="38"/>
      <c r="C285" s="33"/>
      <c r="D285" s="34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 spans="1:28" ht="13.5" customHeight="1">
      <c r="A286" s="33"/>
      <c r="B286" s="38"/>
      <c r="C286" s="33"/>
      <c r="D286" s="34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</row>
    <row r="287" spans="1:28" ht="13.5" customHeight="1">
      <c r="A287" s="33"/>
      <c r="B287" s="38"/>
      <c r="C287" s="33"/>
      <c r="D287" s="34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</row>
    <row r="288" spans="1:28" ht="13.5" customHeight="1">
      <c r="A288" s="33"/>
      <c r="B288" s="38"/>
      <c r="C288" s="33"/>
      <c r="D288" s="34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</row>
    <row r="289" spans="1:28" ht="13.5" customHeight="1">
      <c r="A289" s="33"/>
      <c r="B289" s="38"/>
      <c r="C289" s="33"/>
      <c r="D289" s="34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</row>
    <row r="290" spans="1:28" ht="13.5" customHeight="1">
      <c r="A290" s="33"/>
      <c r="B290" s="38"/>
      <c r="C290" s="33"/>
      <c r="D290" s="34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</row>
    <row r="291" spans="1:28" ht="13.5" customHeight="1">
      <c r="A291" s="33"/>
      <c r="B291" s="38"/>
      <c r="C291" s="33"/>
      <c r="D291" s="34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 spans="1:28" ht="13.5" customHeight="1">
      <c r="A292" s="33"/>
      <c r="B292" s="38"/>
      <c r="C292" s="33"/>
      <c r="D292" s="34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</row>
    <row r="293" spans="1:28" ht="13.5" customHeight="1">
      <c r="A293" s="33"/>
      <c r="B293" s="38"/>
      <c r="C293" s="33"/>
      <c r="D293" s="34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 spans="1:28" ht="13.5" customHeight="1">
      <c r="A294" s="33"/>
      <c r="B294" s="38"/>
      <c r="C294" s="33"/>
      <c r="D294" s="34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</row>
    <row r="295" spans="1:28" ht="13.5" customHeight="1">
      <c r="A295" s="33"/>
      <c r="B295" s="38"/>
      <c r="C295" s="33"/>
      <c r="D295" s="34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 spans="1:28" ht="13.5" customHeight="1">
      <c r="A296" s="33"/>
      <c r="B296" s="38"/>
      <c r="C296" s="33"/>
      <c r="D296" s="34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</row>
    <row r="297" spans="1:28" ht="13.5" customHeight="1">
      <c r="A297" s="33"/>
      <c r="B297" s="38"/>
      <c r="C297" s="33"/>
      <c r="D297" s="34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</row>
    <row r="298" spans="1:28" ht="13.5" customHeight="1">
      <c r="A298" s="33"/>
      <c r="B298" s="38"/>
      <c r="C298" s="33"/>
      <c r="D298" s="34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</row>
    <row r="299" spans="1:28" ht="13.5" customHeight="1">
      <c r="A299" s="33"/>
      <c r="B299" s="38"/>
      <c r="C299" s="33"/>
      <c r="D299" s="34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 spans="1:28" ht="13.5" customHeight="1">
      <c r="A300" s="33"/>
      <c r="B300" s="38"/>
      <c r="C300" s="33"/>
      <c r="D300" s="34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</row>
    <row r="301" spans="1:28" ht="13.5" customHeight="1">
      <c r="A301" s="33"/>
      <c r="B301" s="38"/>
      <c r="C301" s="33"/>
      <c r="D301" s="34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 spans="1:28" ht="13.5" customHeight="1">
      <c r="A302" s="33"/>
      <c r="B302" s="38"/>
      <c r="C302" s="33"/>
      <c r="D302" s="34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</row>
    <row r="303" spans="1:28" ht="13.5" customHeight="1">
      <c r="A303" s="33"/>
      <c r="B303" s="38"/>
      <c r="C303" s="33"/>
      <c r="D303" s="34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</row>
    <row r="304" spans="1:28" ht="13.5" customHeight="1">
      <c r="A304" s="33"/>
      <c r="B304" s="38"/>
      <c r="C304" s="33"/>
      <c r="D304" s="34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</row>
    <row r="305" spans="1:28" ht="13.5" customHeight="1">
      <c r="A305" s="33"/>
      <c r="B305" s="38"/>
      <c r="C305" s="33"/>
      <c r="D305" s="34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</row>
    <row r="306" spans="1:28" ht="13.5" customHeight="1">
      <c r="A306" s="33"/>
      <c r="B306" s="38"/>
      <c r="C306" s="33"/>
      <c r="D306" s="34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</row>
    <row r="307" spans="1:28" ht="13.5" customHeight="1">
      <c r="A307" s="33"/>
      <c r="B307" s="38"/>
      <c r="C307" s="33"/>
      <c r="D307" s="34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 spans="1:28" ht="13.5" customHeight="1">
      <c r="A308" s="33"/>
      <c r="B308" s="38"/>
      <c r="C308" s="33"/>
      <c r="D308" s="34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</row>
    <row r="309" spans="1:28" ht="13.5" customHeight="1">
      <c r="A309" s="33"/>
      <c r="B309" s="38"/>
      <c r="C309" s="33"/>
      <c r="D309" s="34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 spans="1:28" ht="13.5" customHeight="1">
      <c r="A310" s="33"/>
      <c r="B310" s="38"/>
      <c r="C310" s="33"/>
      <c r="D310" s="34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</row>
    <row r="311" spans="1:28" ht="13.5" customHeight="1">
      <c r="A311" s="33"/>
      <c r="B311" s="38"/>
      <c r="C311" s="33"/>
      <c r="D311" s="34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</row>
    <row r="312" spans="1:28" ht="13.5" customHeight="1">
      <c r="A312" s="33"/>
      <c r="B312" s="38"/>
      <c r="C312" s="33"/>
      <c r="D312" s="34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</row>
    <row r="313" spans="1:28" ht="13.5" customHeight="1">
      <c r="A313" s="33"/>
      <c r="B313" s="38"/>
      <c r="C313" s="33"/>
      <c r="D313" s="34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</row>
    <row r="314" spans="1:28" ht="13.5" customHeight="1">
      <c r="A314" s="33"/>
      <c r="B314" s="38"/>
      <c r="C314" s="33"/>
      <c r="D314" s="34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</row>
    <row r="315" spans="1:28" ht="13.5" customHeight="1">
      <c r="A315" s="33"/>
      <c r="B315" s="38"/>
      <c r="C315" s="33"/>
      <c r="D315" s="34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</row>
    <row r="316" spans="1:28" ht="13.5" customHeight="1">
      <c r="A316" s="33"/>
      <c r="B316" s="38"/>
      <c r="C316" s="33"/>
      <c r="D316" s="34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</row>
    <row r="317" spans="1:28" ht="13.5" customHeight="1">
      <c r="A317" s="33"/>
      <c r="B317" s="38"/>
      <c r="C317" s="33"/>
      <c r="D317" s="34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 spans="1:28" ht="13.5" customHeight="1">
      <c r="A318" s="33"/>
      <c r="B318" s="38"/>
      <c r="C318" s="33"/>
      <c r="D318" s="34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</row>
    <row r="319" spans="1:28" ht="13.5" customHeight="1">
      <c r="A319" s="33"/>
      <c r="B319" s="38"/>
      <c r="C319" s="33"/>
      <c r="D319" s="34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</row>
    <row r="320" spans="1:28" ht="13.5" customHeight="1">
      <c r="A320" s="33"/>
      <c r="B320" s="38"/>
      <c r="C320" s="33"/>
      <c r="D320" s="34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</row>
    <row r="321" spans="1:28" ht="13.5" customHeight="1">
      <c r="A321" s="33"/>
      <c r="B321" s="38"/>
      <c r="C321" s="33"/>
      <c r="D321" s="34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</row>
    <row r="322" spans="1:28" ht="13.5" customHeight="1">
      <c r="A322" s="33"/>
      <c r="B322" s="38"/>
      <c r="C322" s="33"/>
      <c r="D322" s="34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</row>
    <row r="323" spans="1:28" ht="13.5" customHeight="1">
      <c r="A323" s="33"/>
      <c r="B323" s="38"/>
      <c r="C323" s="33"/>
      <c r="D323" s="34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 spans="1:28" ht="13.5" customHeight="1">
      <c r="A324" s="33"/>
      <c r="B324" s="38"/>
      <c r="C324" s="33"/>
      <c r="D324" s="34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</row>
    <row r="325" spans="1:28" ht="13.5" customHeight="1">
      <c r="A325" s="33"/>
      <c r="B325" s="38"/>
      <c r="C325" s="33"/>
      <c r="D325" s="34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 spans="1:28" ht="13.5" customHeight="1">
      <c r="A326" s="33"/>
      <c r="B326" s="38"/>
      <c r="C326" s="33"/>
      <c r="D326" s="34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</row>
    <row r="327" spans="1:28" ht="13.5" customHeight="1">
      <c r="A327" s="33"/>
      <c r="B327" s="38"/>
      <c r="C327" s="33"/>
      <c r="D327" s="34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</row>
    <row r="328" spans="1:28" ht="13.5" customHeight="1">
      <c r="A328" s="33"/>
      <c r="B328" s="38"/>
      <c r="C328" s="33"/>
      <c r="D328" s="34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</row>
    <row r="329" spans="1:28" ht="13.5" customHeight="1">
      <c r="A329" s="33"/>
      <c r="B329" s="38"/>
      <c r="C329" s="33"/>
      <c r="D329" s="34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</row>
    <row r="330" spans="1:28" ht="13.5" customHeight="1">
      <c r="A330" s="33"/>
      <c r="B330" s="38"/>
      <c r="C330" s="33"/>
      <c r="D330" s="34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</row>
    <row r="331" spans="1:28" ht="13.5" customHeight="1">
      <c r="A331" s="33"/>
      <c r="B331" s="38"/>
      <c r="C331" s="33"/>
      <c r="D331" s="34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 spans="1:28" ht="13.5" customHeight="1">
      <c r="A332" s="33"/>
      <c r="B332" s="38"/>
      <c r="C332" s="33"/>
      <c r="D332" s="34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</row>
    <row r="333" spans="1:28" ht="13.5" customHeight="1">
      <c r="A333" s="33"/>
      <c r="B333" s="38"/>
      <c r="C333" s="33"/>
      <c r="D333" s="34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 spans="1:28" ht="13.5" customHeight="1">
      <c r="A334" s="33"/>
      <c r="B334" s="38"/>
      <c r="C334" s="33"/>
      <c r="D334" s="34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</row>
    <row r="335" spans="1:28" ht="13.5" customHeight="1">
      <c r="A335" s="33"/>
      <c r="B335" s="38"/>
      <c r="C335" s="33"/>
      <c r="D335" s="34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</row>
    <row r="336" spans="1:28" ht="13.5" customHeight="1">
      <c r="A336" s="33"/>
      <c r="B336" s="38"/>
      <c r="C336" s="33"/>
      <c r="D336" s="34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</row>
    <row r="337" spans="1:28" ht="13.5" customHeight="1">
      <c r="A337" s="33"/>
      <c r="B337" s="38"/>
      <c r="C337" s="33"/>
      <c r="D337" s="34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</row>
    <row r="338" spans="1:28" ht="13.5" customHeight="1">
      <c r="A338" s="33"/>
      <c r="B338" s="38"/>
      <c r="C338" s="33"/>
      <c r="D338" s="34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</row>
    <row r="339" spans="1:28" ht="13.5" customHeight="1">
      <c r="A339" s="33"/>
      <c r="B339" s="38"/>
      <c r="C339" s="33"/>
      <c r="D339" s="34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 spans="1:28" ht="13.5" customHeight="1">
      <c r="A340" s="33"/>
      <c r="B340" s="38"/>
      <c r="C340" s="33"/>
      <c r="D340" s="34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</row>
    <row r="341" spans="1:28" ht="13.5" customHeight="1">
      <c r="A341" s="33"/>
      <c r="B341" s="38"/>
      <c r="C341" s="33"/>
      <c r="D341" s="34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 spans="1:28" ht="13.5" customHeight="1">
      <c r="A342" s="33"/>
      <c r="B342" s="38"/>
      <c r="C342" s="33"/>
      <c r="D342" s="34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</row>
    <row r="343" spans="1:28" ht="13.5" customHeight="1">
      <c r="A343" s="33"/>
      <c r="B343" s="38"/>
      <c r="C343" s="33"/>
      <c r="D343" s="34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</row>
    <row r="344" spans="1:28" ht="13.5" customHeight="1">
      <c r="A344" s="33"/>
      <c r="B344" s="38"/>
      <c r="C344" s="33"/>
      <c r="D344" s="34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</row>
    <row r="345" spans="1:28" ht="13.5" customHeight="1">
      <c r="A345" s="33"/>
      <c r="B345" s="38"/>
      <c r="C345" s="33"/>
      <c r="D345" s="34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</row>
    <row r="346" spans="1:28" ht="13.5" customHeight="1">
      <c r="A346" s="33"/>
      <c r="B346" s="38"/>
      <c r="C346" s="33"/>
      <c r="D346" s="34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</row>
    <row r="347" spans="1:28" ht="13.5" customHeight="1">
      <c r="A347" s="33"/>
      <c r="B347" s="38"/>
      <c r="C347" s="33"/>
      <c r="D347" s="34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</row>
    <row r="348" spans="1:28" ht="13.5" customHeight="1">
      <c r="A348" s="33"/>
      <c r="B348" s="38"/>
      <c r="C348" s="33"/>
      <c r="D348" s="34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</row>
    <row r="349" spans="1:28" ht="13.5" customHeight="1">
      <c r="A349" s="33"/>
      <c r="B349" s="38"/>
      <c r="C349" s="33"/>
      <c r="D349" s="34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</row>
    <row r="350" spans="1:28" ht="13.5" customHeight="1">
      <c r="A350" s="33"/>
      <c r="B350" s="38"/>
      <c r="C350" s="33"/>
      <c r="D350" s="34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 spans="1:28" ht="13.5" customHeight="1">
      <c r="A351" s="33"/>
      <c r="B351" s="38"/>
      <c r="C351" s="33"/>
      <c r="D351" s="34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</row>
    <row r="352" spans="1:28" ht="13.5" customHeight="1">
      <c r="A352" s="33"/>
      <c r="B352" s="38"/>
      <c r="C352" s="33"/>
      <c r="D352" s="34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 spans="1:28" ht="13.5" customHeight="1">
      <c r="A353" s="33"/>
      <c r="B353" s="38"/>
      <c r="C353" s="33"/>
      <c r="D353" s="34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 spans="1:28" ht="13.5" customHeight="1">
      <c r="A354" s="33"/>
      <c r="B354" s="38"/>
      <c r="C354" s="33"/>
      <c r="D354" s="34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 spans="1:28" ht="13.5" customHeight="1">
      <c r="A355" s="33"/>
      <c r="B355" s="38"/>
      <c r="C355" s="33"/>
      <c r="D355" s="34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 spans="1:28" ht="13.5" customHeight="1">
      <c r="A356" s="33"/>
      <c r="B356" s="38"/>
      <c r="C356" s="33"/>
      <c r="D356" s="34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 spans="1:28" ht="13.5" customHeight="1">
      <c r="A357" s="33"/>
      <c r="B357" s="38"/>
      <c r="C357" s="33"/>
      <c r="D357" s="34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</row>
    <row r="358" spans="1:28" ht="13.5" customHeight="1">
      <c r="A358" s="33"/>
      <c r="B358" s="38"/>
      <c r="C358" s="33"/>
      <c r="D358" s="34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 spans="1:28" ht="13.5" customHeight="1">
      <c r="A359" s="33"/>
      <c r="B359" s="38"/>
      <c r="C359" s="33"/>
      <c r="D359" s="34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</row>
    <row r="360" spans="1:28" ht="13.5" customHeight="1">
      <c r="A360" s="33"/>
      <c r="B360" s="38"/>
      <c r="C360" s="33"/>
      <c r="D360" s="34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 spans="1:28" ht="13.5" customHeight="1">
      <c r="A361" s="33"/>
      <c r="B361" s="38"/>
      <c r="C361" s="33"/>
      <c r="D361" s="34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</row>
    <row r="362" spans="1:28" ht="13.5" customHeight="1">
      <c r="A362" s="33"/>
      <c r="B362" s="38"/>
      <c r="C362" s="33"/>
      <c r="D362" s="34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</row>
    <row r="363" spans="1:28" ht="13.5" customHeight="1">
      <c r="A363" s="33"/>
      <c r="B363" s="38"/>
      <c r="C363" s="33"/>
      <c r="D363" s="34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</row>
    <row r="364" spans="1:28" ht="13.5" customHeight="1">
      <c r="A364" s="33"/>
      <c r="B364" s="38"/>
      <c r="C364" s="33"/>
      <c r="D364" s="34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</row>
    <row r="365" spans="1:28" ht="13.5" customHeight="1">
      <c r="A365" s="33"/>
      <c r="B365" s="38"/>
      <c r="C365" s="33"/>
      <c r="D365" s="34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</row>
    <row r="366" spans="1:28" ht="13.5" customHeight="1">
      <c r="A366" s="33"/>
      <c r="B366" s="38"/>
      <c r="C366" s="33"/>
      <c r="D366" s="34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 spans="1:28" ht="13.5" customHeight="1">
      <c r="A367" s="33"/>
      <c r="B367" s="38"/>
      <c r="C367" s="33"/>
      <c r="D367" s="34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</row>
    <row r="368" spans="1:28" ht="13.5" customHeight="1">
      <c r="A368" s="33"/>
      <c r="B368" s="38"/>
      <c r="C368" s="33"/>
      <c r="D368" s="34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 spans="1:28" ht="13.5" customHeight="1">
      <c r="A369" s="33"/>
      <c r="B369" s="38"/>
      <c r="C369" s="33"/>
      <c r="D369" s="34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</row>
    <row r="370" spans="1:28" ht="13.5" customHeight="1">
      <c r="A370" s="33"/>
      <c r="B370" s="38"/>
      <c r="C370" s="33"/>
      <c r="D370" s="34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</row>
    <row r="371" spans="1:28" ht="13.5" customHeight="1">
      <c r="A371" s="33"/>
      <c r="B371" s="38"/>
      <c r="C371" s="33"/>
      <c r="D371" s="34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</row>
    <row r="372" spans="1:28" ht="13.5" customHeight="1">
      <c r="A372" s="33"/>
      <c r="B372" s="38"/>
      <c r="C372" s="33"/>
      <c r="D372" s="34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</row>
    <row r="373" spans="1:28" ht="13.5" customHeight="1">
      <c r="A373" s="33"/>
      <c r="B373" s="38"/>
      <c r="C373" s="33"/>
      <c r="D373" s="34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</row>
    <row r="374" spans="1:28" ht="13.5" customHeight="1">
      <c r="A374" s="33"/>
      <c r="B374" s="38"/>
      <c r="C374" s="33"/>
      <c r="D374" s="34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 spans="1:28" ht="13.5" customHeight="1">
      <c r="A375" s="33"/>
      <c r="B375" s="38"/>
      <c r="C375" s="33"/>
      <c r="D375" s="34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</row>
    <row r="376" spans="1:28" ht="13.5" customHeight="1">
      <c r="A376" s="33"/>
      <c r="B376" s="38"/>
      <c r="C376" s="33"/>
      <c r="D376" s="34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 spans="1:28" ht="13.5" customHeight="1">
      <c r="A377" s="33"/>
      <c r="B377" s="38"/>
      <c r="C377" s="33"/>
      <c r="D377" s="34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 spans="1:28" ht="13.5" customHeight="1">
      <c r="A378" s="33"/>
      <c r="B378" s="38"/>
      <c r="C378" s="33"/>
      <c r="D378" s="34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</row>
    <row r="379" spans="1:28" ht="13.5" customHeight="1">
      <c r="A379" s="33"/>
      <c r="B379" s="38"/>
      <c r="C379" s="33"/>
      <c r="D379" s="34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 spans="1:28" ht="13.5" customHeight="1">
      <c r="A380" s="33"/>
      <c r="B380" s="38"/>
      <c r="C380" s="33"/>
      <c r="D380" s="34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</row>
    <row r="381" spans="1:28" ht="13.5" customHeight="1">
      <c r="A381" s="33"/>
      <c r="B381" s="38"/>
      <c r="C381" s="33"/>
      <c r="D381" s="34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</row>
    <row r="382" spans="1:28" ht="13.5" customHeight="1">
      <c r="A382" s="33"/>
      <c r="B382" s="38"/>
      <c r="C382" s="33"/>
      <c r="D382" s="34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 spans="1:28" ht="13.5" customHeight="1">
      <c r="A383" s="33"/>
      <c r="B383" s="38"/>
      <c r="C383" s="33"/>
      <c r="D383" s="34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</row>
    <row r="384" spans="1:28" ht="13.5" customHeight="1">
      <c r="A384" s="33"/>
      <c r="B384" s="38"/>
      <c r="C384" s="33"/>
      <c r="D384" s="34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 spans="1:28" ht="13.5" customHeight="1">
      <c r="A385" s="33"/>
      <c r="B385" s="38"/>
      <c r="C385" s="33"/>
      <c r="D385" s="34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 spans="1:28" ht="13.5" customHeight="1">
      <c r="A386" s="33"/>
      <c r="B386" s="38"/>
      <c r="C386" s="33"/>
      <c r="D386" s="34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</row>
    <row r="387" spans="1:28" ht="13.5" customHeight="1">
      <c r="A387" s="33"/>
      <c r="B387" s="38"/>
      <c r="C387" s="33"/>
      <c r="D387" s="34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 spans="1:28" ht="13.5" customHeight="1">
      <c r="A388" s="33"/>
      <c r="B388" s="38"/>
      <c r="C388" s="33"/>
      <c r="D388" s="34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</row>
    <row r="389" spans="1:28" ht="13.5" customHeight="1">
      <c r="A389" s="33"/>
      <c r="B389" s="38"/>
      <c r="C389" s="33"/>
      <c r="D389" s="34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</row>
    <row r="390" spans="1:28" ht="13.5" customHeight="1">
      <c r="A390" s="33"/>
      <c r="B390" s="38"/>
      <c r="C390" s="33"/>
      <c r="D390" s="34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 spans="1:28" ht="13.5" customHeight="1">
      <c r="A391" s="33"/>
      <c r="B391" s="38"/>
      <c r="C391" s="33"/>
      <c r="D391" s="34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 spans="1:28" ht="13.5" customHeight="1">
      <c r="A392" s="33"/>
      <c r="B392" s="38"/>
      <c r="C392" s="33"/>
      <c r="D392" s="34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 spans="1:28" ht="13.5" customHeight="1">
      <c r="A393" s="33"/>
      <c r="B393" s="38"/>
      <c r="C393" s="33"/>
      <c r="D393" s="34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 spans="1:28" ht="13.5" customHeight="1">
      <c r="A394" s="33"/>
      <c r="B394" s="38"/>
      <c r="C394" s="33"/>
      <c r="D394" s="34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 spans="1:28" ht="13.5" customHeight="1">
      <c r="A395" s="33"/>
      <c r="B395" s="38"/>
      <c r="C395" s="33"/>
      <c r="D395" s="34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 spans="1:28" ht="13.5" customHeight="1">
      <c r="A396" s="33"/>
      <c r="B396" s="38"/>
      <c r="C396" s="33"/>
      <c r="D396" s="34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</row>
    <row r="397" spans="1:28" ht="13.5" customHeight="1">
      <c r="A397" s="33"/>
      <c r="B397" s="38"/>
      <c r="C397" s="33"/>
      <c r="D397" s="34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</row>
    <row r="398" spans="1:28" ht="13.5" customHeight="1">
      <c r="A398" s="33"/>
      <c r="B398" s="38"/>
      <c r="C398" s="33"/>
      <c r="D398" s="34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 spans="1:28" ht="13.5" customHeight="1">
      <c r="A399" s="33"/>
      <c r="B399" s="38"/>
      <c r="C399" s="33"/>
      <c r="D399" s="34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 spans="1:28" ht="13.5" customHeight="1">
      <c r="A400" s="33"/>
      <c r="B400" s="38"/>
      <c r="C400" s="33"/>
      <c r="D400" s="34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 spans="1:28" ht="13.5" customHeight="1">
      <c r="A401" s="33"/>
      <c r="B401" s="38"/>
      <c r="C401" s="33"/>
      <c r="D401" s="34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 spans="1:28" ht="13.5" customHeight="1">
      <c r="A402" s="33"/>
      <c r="B402" s="38"/>
      <c r="C402" s="33"/>
      <c r="D402" s="34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 spans="1:28" ht="13.5" customHeight="1">
      <c r="A403" s="33"/>
      <c r="B403" s="38"/>
      <c r="C403" s="33"/>
      <c r="D403" s="34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 spans="1:28" ht="13.5" customHeight="1">
      <c r="A404" s="33"/>
      <c r="B404" s="38"/>
      <c r="C404" s="33"/>
      <c r="D404" s="34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</row>
    <row r="405" spans="1:28" ht="13.5" customHeight="1">
      <c r="A405" s="33"/>
      <c r="B405" s="38"/>
      <c r="C405" s="33"/>
      <c r="D405" s="34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</row>
    <row r="406" spans="1:28" ht="13.5" customHeight="1">
      <c r="A406" s="33"/>
      <c r="B406" s="38"/>
      <c r="C406" s="33"/>
      <c r="D406" s="34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 spans="1:28" ht="13.5" customHeight="1">
      <c r="A407" s="33"/>
      <c r="B407" s="38"/>
      <c r="C407" s="33"/>
      <c r="D407" s="34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 spans="1:28" ht="13.5" customHeight="1">
      <c r="A408" s="33"/>
      <c r="B408" s="38"/>
      <c r="C408" s="33"/>
      <c r="D408" s="34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 spans="1:28" ht="13.5" customHeight="1">
      <c r="A409" s="33"/>
      <c r="B409" s="38"/>
      <c r="C409" s="33"/>
      <c r="D409" s="34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 spans="1:28" ht="13.5" customHeight="1">
      <c r="A410" s="33"/>
      <c r="B410" s="38"/>
      <c r="C410" s="33"/>
      <c r="D410" s="34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 spans="1:28" ht="13.5" customHeight="1">
      <c r="A411" s="33"/>
      <c r="B411" s="38"/>
      <c r="C411" s="33"/>
      <c r="D411" s="34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 spans="1:28" ht="13.5" customHeight="1">
      <c r="A412" s="33"/>
      <c r="B412" s="38"/>
      <c r="C412" s="33"/>
      <c r="D412" s="34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</row>
    <row r="413" spans="1:28" ht="13.5" customHeight="1">
      <c r="A413" s="33"/>
      <c r="B413" s="38"/>
      <c r="C413" s="33"/>
      <c r="D413" s="34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</row>
    <row r="414" spans="1:28" ht="13.5" customHeight="1">
      <c r="A414" s="33"/>
      <c r="B414" s="38"/>
      <c r="C414" s="33"/>
      <c r="D414" s="34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 spans="1:28" ht="13.5" customHeight="1">
      <c r="A415" s="33"/>
      <c r="B415" s="38"/>
      <c r="C415" s="33"/>
      <c r="D415" s="34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 spans="1:28" ht="13.5" customHeight="1">
      <c r="A416" s="33"/>
      <c r="B416" s="38"/>
      <c r="C416" s="33"/>
      <c r="D416" s="34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 spans="1:28" ht="13.5" customHeight="1">
      <c r="A417" s="33"/>
      <c r="B417" s="38"/>
      <c r="C417" s="33"/>
      <c r="D417" s="34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 spans="1:28" ht="13.5" customHeight="1">
      <c r="A418" s="33"/>
      <c r="B418" s="38"/>
      <c r="C418" s="33"/>
      <c r="D418" s="34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 spans="1:28" ht="13.5" customHeight="1">
      <c r="A419" s="33"/>
      <c r="B419" s="38"/>
      <c r="C419" s="33"/>
      <c r="D419" s="34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 spans="1:28" ht="13.5" customHeight="1">
      <c r="A420" s="33"/>
      <c r="B420" s="38"/>
      <c r="C420" s="33"/>
      <c r="D420" s="34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</row>
    <row r="421" spans="1:28" ht="13.5" customHeight="1">
      <c r="A421" s="33"/>
      <c r="B421" s="38"/>
      <c r="C421" s="33"/>
      <c r="D421" s="34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</row>
    <row r="422" spans="1:28" ht="13.5" customHeight="1">
      <c r="A422" s="33"/>
      <c r="B422" s="38"/>
      <c r="C422" s="33"/>
      <c r="D422" s="34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 spans="1:28" ht="13.5" customHeight="1">
      <c r="A423" s="33"/>
      <c r="B423" s="38"/>
      <c r="C423" s="33"/>
      <c r="D423" s="34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 spans="1:28" ht="13.5" customHeight="1">
      <c r="A424" s="33"/>
      <c r="B424" s="38"/>
      <c r="C424" s="33"/>
      <c r="D424" s="34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 spans="1:28" ht="13.5" customHeight="1">
      <c r="A425" s="33"/>
      <c r="B425" s="38"/>
      <c r="C425" s="33"/>
      <c r="D425" s="34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 spans="1:28" ht="13.5" customHeight="1">
      <c r="A426" s="33"/>
      <c r="B426" s="38"/>
      <c r="C426" s="33"/>
      <c r="D426" s="34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 spans="1:28" ht="13.5" customHeight="1">
      <c r="A427" s="33"/>
      <c r="B427" s="38"/>
      <c r="C427" s="33"/>
      <c r="D427" s="34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 spans="1:28" ht="13.5" customHeight="1">
      <c r="A428" s="33"/>
      <c r="B428" s="38"/>
      <c r="C428" s="33"/>
      <c r="D428" s="34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</row>
    <row r="429" spans="1:28" ht="13.5" customHeight="1">
      <c r="A429" s="33"/>
      <c r="B429" s="38"/>
      <c r="C429" s="33"/>
      <c r="D429" s="34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</row>
    <row r="430" spans="1:28" ht="13.5" customHeight="1">
      <c r="A430" s="33"/>
      <c r="B430" s="38"/>
      <c r="C430" s="33"/>
      <c r="D430" s="34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 spans="1:28" ht="13.5" customHeight="1">
      <c r="A431" s="33"/>
      <c r="B431" s="38"/>
      <c r="C431" s="33"/>
      <c r="D431" s="34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 spans="1:28" ht="13.5" customHeight="1">
      <c r="A432" s="33"/>
      <c r="B432" s="38"/>
      <c r="C432" s="33"/>
      <c r="D432" s="34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 spans="1:28" ht="13.5" customHeight="1">
      <c r="A433" s="33"/>
      <c r="B433" s="38"/>
      <c r="C433" s="33"/>
      <c r="D433" s="34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 spans="1:28" ht="13.5" customHeight="1">
      <c r="A434" s="33"/>
      <c r="B434" s="38"/>
      <c r="C434" s="33"/>
      <c r="D434" s="34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 spans="1:28" ht="13.5" customHeight="1">
      <c r="A435" s="33"/>
      <c r="B435" s="38"/>
      <c r="C435" s="33"/>
      <c r="D435" s="34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 spans="1:28" ht="13.5" customHeight="1">
      <c r="A436" s="33"/>
      <c r="B436" s="38"/>
      <c r="C436" s="33"/>
      <c r="D436" s="34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</row>
    <row r="437" spans="1:28" ht="13.5" customHeight="1">
      <c r="A437" s="33"/>
      <c r="B437" s="38"/>
      <c r="C437" s="33"/>
      <c r="D437" s="34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</row>
    <row r="438" spans="1:28" ht="13.5" customHeight="1">
      <c r="A438" s="33"/>
      <c r="B438" s="38"/>
      <c r="C438" s="33"/>
      <c r="D438" s="34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 spans="1:28" ht="13.5" customHeight="1">
      <c r="A439" s="33"/>
      <c r="B439" s="38"/>
      <c r="C439" s="33"/>
      <c r="D439" s="34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 spans="1:28" ht="13.5" customHeight="1">
      <c r="A440" s="33"/>
      <c r="B440" s="38"/>
      <c r="C440" s="33"/>
      <c r="D440" s="34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 spans="1:28" ht="13.5" customHeight="1">
      <c r="A441" s="33"/>
      <c r="B441" s="38"/>
      <c r="C441" s="33"/>
      <c r="D441" s="34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 spans="1:28" ht="13.5" customHeight="1">
      <c r="A442" s="33"/>
      <c r="B442" s="38"/>
      <c r="C442" s="33"/>
      <c r="D442" s="34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 spans="1:28" ht="13.5" customHeight="1">
      <c r="A443" s="33"/>
      <c r="B443" s="38"/>
      <c r="C443" s="33"/>
      <c r="D443" s="34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 spans="1:28" ht="13.5" customHeight="1">
      <c r="A444" s="33"/>
      <c r="B444" s="38"/>
      <c r="C444" s="33"/>
      <c r="D444" s="34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</row>
    <row r="445" spans="1:28" ht="13.5" customHeight="1">
      <c r="A445" s="33"/>
      <c r="B445" s="38"/>
      <c r="C445" s="33"/>
      <c r="D445" s="34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</row>
    <row r="446" spans="1:28" ht="13.5" customHeight="1">
      <c r="A446" s="33"/>
      <c r="B446" s="38"/>
      <c r="C446" s="33"/>
      <c r="D446" s="34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 spans="1:28" ht="13.5" customHeight="1">
      <c r="A447" s="33"/>
      <c r="B447" s="38"/>
      <c r="C447" s="33"/>
      <c r="D447" s="34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 spans="1:28" ht="13.5" customHeight="1">
      <c r="A448" s="33"/>
      <c r="B448" s="38"/>
      <c r="C448" s="33"/>
      <c r="D448" s="34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 spans="1:28" ht="13.5" customHeight="1">
      <c r="A449" s="33"/>
      <c r="B449" s="38"/>
      <c r="C449" s="33"/>
      <c r="D449" s="34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 spans="1:28" ht="13.5" customHeight="1">
      <c r="A450" s="33"/>
      <c r="B450" s="38"/>
      <c r="C450" s="33"/>
      <c r="D450" s="34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 spans="1:28" ht="13.5" customHeight="1">
      <c r="A451" s="33"/>
      <c r="B451" s="38"/>
      <c r="C451" s="33"/>
      <c r="D451" s="34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 spans="1:28" ht="13.5" customHeight="1">
      <c r="A452" s="33"/>
      <c r="B452" s="38"/>
      <c r="C452" s="33"/>
      <c r="D452" s="34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</row>
    <row r="453" spans="1:28" ht="13.5" customHeight="1">
      <c r="A453" s="33"/>
      <c r="B453" s="38"/>
      <c r="C453" s="33"/>
      <c r="D453" s="34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</row>
    <row r="454" spans="1:28" ht="13.5" customHeight="1">
      <c r="A454" s="33"/>
      <c r="B454" s="38"/>
      <c r="C454" s="33"/>
      <c r="D454" s="34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 spans="1:28" ht="13.5" customHeight="1">
      <c r="A455" s="33"/>
      <c r="B455" s="38"/>
      <c r="C455" s="33"/>
      <c r="D455" s="34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 spans="1:28" ht="13.5" customHeight="1">
      <c r="A456" s="33"/>
      <c r="B456" s="38"/>
      <c r="C456" s="33"/>
      <c r="D456" s="34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 spans="1:28" ht="13.5" customHeight="1">
      <c r="A457" s="33"/>
      <c r="B457" s="38"/>
      <c r="C457" s="33"/>
      <c r="D457" s="34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 spans="1:28" ht="13.5" customHeight="1">
      <c r="A458" s="33"/>
      <c r="B458" s="38"/>
      <c r="C458" s="33"/>
      <c r="D458" s="34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 spans="1:28" ht="13.5" customHeight="1">
      <c r="A459" s="33"/>
      <c r="B459" s="38"/>
      <c r="C459" s="33"/>
      <c r="D459" s="34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 spans="1:28" ht="13.5" customHeight="1">
      <c r="A460" s="33"/>
      <c r="B460" s="38"/>
      <c r="C460" s="33"/>
      <c r="D460" s="34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</row>
    <row r="461" spans="1:28" ht="13.5" customHeight="1">
      <c r="A461" s="33"/>
      <c r="B461" s="38"/>
      <c r="C461" s="33"/>
      <c r="D461" s="34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</row>
    <row r="462" spans="1:28" ht="13.5" customHeight="1">
      <c r="A462" s="33"/>
      <c r="B462" s="38"/>
      <c r="C462" s="33"/>
      <c r="D462" s="34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 spans="1:28" ht="13.5" customHeight="1">
      <c r="A463" s="33"/>
      <c r="B463" s="38"/>
      <c r="C463" s="33"/>
      <c r="D463" s="34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 spans="1:28" ht="13.5" customHeight="1">
      <c r="A464" s="33"/>
      <c r="B464" s="38"/>
      <c r="C464" s="33"/>
      <c r="D464" s="34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 spans="1:28" ht="13.5" customHeight="1">
      <c r="A465" s="33"/>
      <c r="B465" s="38"/>
      <c r="C465" s="33"/>
      <c r="D465" s="34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 spans="1:28" ht="13.5" customHeight="1">
      <c r="A466" s="33"/>
      <c r="B466" s="38"/>
      <c r="C466" s="33"/>
      <c r="D466" s="34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 spans="1:28" ht="13.5" customHeight="1">
      <c r="A467" s="33"/>
      <c r="B467" s="38"/>
      <c r="C467" s="33"/>
      <c r="D467" s="34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 spans="1:28" ht="13.5" customHeight="1">
      <c r="A468" s="33"/>
      <c r="B468" s="38"/>
      <c r="C468" s="33"/>
      <c r="D468" s="34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</row>
    <row r="469" spans="1:28" ht="13.5" customHeight="1">
      <c r="A469" s="33"/>
      <c r="B469" s="38"/>
      <c r="C469" s="33"/>
      <c r="D469" s="34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</row>
    <row r="470" spans="1:28" ht="13.5" customHeight="1">
      <c r="A470" s="33"/>
      <c r="B470" s="38"/>
      <c r="C470" s="33"/>
      <c r="D470" s="34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 spans="1:28" ht="13.5" customHeight="1">
      <c r="A471" s="33"/>
      <c r="B471" s="38"/>
      <c r="C471" s="33"/>
      <c r="D471" s="34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 spans="1:28" ht="13.5" customHeight="1">
      <c r="A472" s="33"/>
      <c r="B472" s="38"/>
      <c r="C472" s="33"/>
      <c r="D472" s="34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 spans="1:28" ht="13.5" customHeight="1">
      <c r="A473" s="33"/>
      <c r="B473" s="38"/>
      <c r="C473" s="33"/>
      <c r="D473" s="34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 spans="1:28" ht="13.5" customHeight="1">
      <c r="A474" s="33"/>
      <c r="B474" s="38"/>
      <c r="C474" s="33"/>
      <c r="D474" s="34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 spans="1:28" ht="13.5" customHeight="1">
      <c r="A475" s="33"/>
      <c r="B475" s="38"/>
      <c r="C475" s="33"/>
      <c r="D475" s="34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 spans="1:28" ht="13.5" customHeight="1">
      <c r="A476" s="33"/>
      <c r="B476" s="38"/>
      <c r="C476" s="33"/>
      <c r="D476" s="34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</row>
    <row r="477" spans="1:28" ht="13.5" customHeight="1">
      <c r="A477" s="33"/>
      <c r="B477" s="38"/>
      <c r="C477" s="33"/>
      <c r="D477" s="34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</row>
    <row r="478" spans="1:28" ht="13.5" customHeight="1">
      <c r="A478" s="33"/>
      <c r="B478" s="38"/>
      <c r="C478" s="33"/>
      <c r="D478" s="34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 spans="1:28" ht="13.5" customHeight="1">
      <c r="A479" s="33"/>
      <c r="B479" s="38"/>
      <c r="C479" s="33"/>
      <c r="D479" s="34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 spans="1:28" ht="13.5" customHeight="1">
      <c r="A480" s="33"/>
      <c r="B480" s="38"/>
      <c r="C480" s="33"/>
      <c r="D480" s="34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 spans="1:28" ht="13.5" customHeight="1">
      <c r="A481" s="33"/>
      <c r="B481" s="38"/>
      <c r="C481" s="33"/>
      <c r="D481" s="34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 spans="1:28" ht="13.5" customHeight="1">
      <c r="A482" s="33"/>
      <c r="B482" s="38"/>
      <c r="C482" s="33"/>
      <c r="D482" s="34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 spans="1:28" ht="13.5" customHeight="1">
      <c r="A483" s="33"/>
      <c r="B483" s="38"/>
      <c r="C483" s="33"/>
      <c r="D483" s="34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 spans="1:28" ht="13.5" customHeight="1">
      <c r="A484" s="33"/>
      <c r="B484" s="38"/>
      <c r="C484" s="33"/>
      <c r="D484" s="34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</row>
    <row r="485" spans="1:28" ht="13.5" customHeight="1">
      <c r="A485" s="33"/>
      <c r="B485" s="38"/>
      <c r="C485" s="33"/>
      <c r="D485" s="34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</row>
    <row r="486" spans="1:28" ht="13.5" customHeight="1">
      <c r="A486" s="33"/>
      <c r="B486" s="38"/>
      <c r="C486" s="33"/>
      <c r="D486" s="34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 spans="1:28" ht="13.5" customHeight="1">
      <c r="A487" s="33"/>
      <c r="B487" s="38"/>
      <c r="C487" s="33"/>
      <c r="D487" s="34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 spans="1:28" ht="13.5" customHeight="1">
      <c r="A488" s="33"/>
      <c r="B488" s="38"/>
      <c r="C488" s="33"/>
      <c r="D488" s="34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 spans="1:28" ht="13.5" customHeight="1">
      <c r="A489" s="33"/>
      <c r="B489" s="38"/>
      <c r="C489" s="33"/>
      <c r="D489" s="34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 spans="1:28" ht="13.5" customHeight="1">
      <c r="A490" s="33"/>
      <c r="B490" s="38"/>
      <c r="C490" s="33"/>
      <c r="D490" s="34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 spans="1:28" ht="13.5" customHeight="1">
      <c r="A491" s="33"/>
      <c r="B491" s="38"/>
      <c r="C491" s="33"/>
      <c r="D491" s="34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 spans="1:28" ht="13.5" customHeight="1">
      <c r="A492" s="33"/>
      <c r="B492" s="38"/>
      <c r="C492" s="33"/>
      <c r="D492" s="34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</row>
    <row r="493" spans="1:28" ht="13.5" customHeight="1">
      <c r="A493" s="33"/>
      <c r="B493" s="38"/>
      <c r="C493" s="33"/>
      <c r="D493" s="34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</row>
    <row r="494" spans="1:28" ht="13.5" customHeight="1">
      <c r="A494" s="33"/>
      <c r="B494" s="38"/>
      <c r="C494" s="33"/>
      <c r="D494" s="34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 spans="1:28" ht="13.5" customHeight="1">
      <c r="A495" s="33"/>
      <c r="B495" s="38"/>
      <c r="C495" s="33"/>
      <c r="D495" s="34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 spans="1:28" ht="13.5" customHeight="1">
      <c r="A496" s="33"/>
      <c r="B496" s="38"/>
      <c r="C496" s="33"/>
      <c r="D496" s="34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 spans="1:28" ht="13.5" customHeight="1">
      <c r="A497" s="33"/>
      <c r="B497" s="38"/>
      <c r="C497" s="33"/>
      <c r="D497" s="34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 spans="1:28" ht="13.5" customHeight="1">
      <c r="A498" s="33"/>
      <c r="B498" s="38"/>
      <c r="C498" s="33"/>
      <c r="D498" s="34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 spans="1:28" ht="13.5" customHeight="1">
      <c r="A499" s="33"/>
      <c r="B499" s="38"/>
      <c r="C499" s="33"/>
      <c r="D499" s="34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 spans="1:28" ht="13.5" customHeight="1">
      <c r="A500" s="33"/>
      <c r="B500" s="38"/>
      <c r="C500" s="33"/>
      <c r="D500" s="34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</row>
    <row r="501" spans="1:28" ht="13.5" customHeight="1">
      <c r="A501" s="33"/>
      <c r="B501" s="38"/>
      <c r="C501" s="33"/>
      <c r="D501" s="34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</row>
    <row r="502" spans="1:28" ht="13.5" customHeight="1">
      <c r="A502" s="33"/>
      <c r="B502" s="38"/>
      <c r="C502" s="33"/>
      <c r="D502" s="34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 spans="1:28" ht="13.5" customHeight="1">
      <c r="A503" s="33"/>
      <c r="B503" s="38"/>
      <c r="C503" s="33"/>
      <c r="D503" s="34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 spans="1:28" ht="13.5" customHeight="1">
      <c r="A504" s="33"/>
      <c r="B504" s="38"/>
      <c r="C504" s="33"/>
      <c r="D504" s="34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 spans="1:28" ht="13.5" customHeight="1">
      <c r="A505" s="33"/>
      <c r="B505" s="38"/>
      <c r="C505" s="33"/>
      <c r="D505" s="34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 spans="1:28" ht="13.5" customHeight="1">
      <c r="A506" s="33"/>
      <c r="B506" s="38"/>
      <c r="C506" s="33"/>
      <c r="D506" s="34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 spans="1:28" ht="13.5" customHeight="1">
      <c r="A507" s="33"/>
      <c r="B507" s="38"/>
      <c r="C507" s="33"/>
      <c r="D507" s="34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 spans="1:28" ht="13.5" customHeight="1">
      <c r="A508" s="33"/>
      <c r="B508" s="38"/>
      <c r="C508" s="33"/>
      <c r="D508" s="34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</row>
    <row r="509" spans="1:28" ht="13.5" customHeight="1">
      <c r="A509" s="33"/>
      <c r="B509" s="38"/>
      <c r="C509" s="33"/>
      <c r="D509" s="34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</row>
    <row r="510" spans="1:28" ht="13.5" customHeight="1">
      <c r="A510" s="33"/>
      <c r="B510" s="38"/>
      <c r="C510" s="33"/>
      <c r="D510" s="34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 spans="1:28" ht="13.5" customHeight="1">
      <c r="A511" s="33"/>
      <c r="B511" s="38"/>
      <c r="C511" s="33"/>
      <c r="D511" s="34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 spans="1:28" ht="13.5" customHeight="1">
      <c r="A512" s="33"/>
      <c r="B512" s="38"/>
      <c r="C512" s="33"/>
      <c r="D512" s="34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 spans="1:28" ht="13.5" customHeight="1">
      <c r="A513" s="33"/>
      <c r="B513" s="38"/>
      <c r="C513" s="33"/>
      <c r="D513" s="34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 spans="1:28" ht="13.5" customHeight="1">
      <c r="A514" s="33"/>
      <c r="B514" s="38"/>
      <c r="C514" s="33"/>
      <c r="D514" s="34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 spans="1:28" ht="13.5" customHeight="1">
      <c r="A515" s="33"/>
      <c r="B515" s="38"/>
      <c r="C515" s="33"/>
      <c r="D515" s="34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 spans="1:28" ht="13.5" customHeight="1">
      <c r="A516" s="33"/>
      <c r="B516" s="38"/>
      <c r="C516" s="33"/>
      <c r="D516" s="34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</row>
    <row r="517" spans="1:28" ht="13.5" customHeight="1">
      <c r="A517" s="33"/>
      <c r="B517" s="38"/>
      <c r="C517" s="33"/>
      <c r="D517" s="34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</row>
    <row r="518" spans="1:28" ht="13.5" customHeight="1">
      <c r="A518" s="33"/>
      <c r="B518" s="38"/>
      <c r="C518" s="33"/>
      <c r="D518" s="34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 spans="1:28" ht="13.5" customHeight="1">
      <c r="A519" s="33"/>
      <c r="B519" s="38"/>
      <c r="C519" s="33"/>
      <c r="D519" s="34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 spans="1:28" ht="13.5" customHeight="1">
      <c r="A520" s="33"/>
      <c r="B520" s="38"/>
      <c r="C520" s="33"/>
      <c r="D520" s="34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 spans="1:28" ht="13.5" customHeight="1">
      <c r="A521" s="33"/>
      <c r="B521" s="38"/>
      <c r="C521" s="33"/>
      <c r="D521" s="34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 spans="1:28" ht="13.5" customHeight="1">
      <c r="A522" s="33"/>
      <c r="B522" s="38"/>
      <c r="C522" s="33"/>
      <c r="D522" s="34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 spans="1:28" ht="13.5" customHeight="1">
      <c r="A523" s="33"/>
      <c r="B523" s="38"/>
      <c r="C523" s="33"/>
      <c r="D523" s="34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 spans="1:28" ht="13.5" customHeight="1">
      <c r="A524" s="33"/>
      <c r="B524" s="38"/>
      <c r="C524" s="33"/>
      <c r="D524" s="34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</row>
    <row r="525" spans="1:28" ht="13.5" customHeight="1">
      <c r="A525" s="33"/>
      <c r="B525" s="38"/>
      <c r="C525" s="33"/>
      <c r="D525" s="34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</row>
    <row r="526" spans="1:28" ht="13.5" customHeight="1">
      <c r="A526" s="33"/>
      <c r="B526" s="38"/>
      <c r="C526" s="33"/>
      <c r="D526" s="34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 spans="1:28" ht="13.5" customHeight="1">
      <c r="A527" s="33"/>
      <c r="B527" s="38"/>
      <c r="C527" s="33"/>
      <c r="D527" s="34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 spans="1:28" ht="13.5" customHeight="1">
      <c r="A528" s="33"/>
      <c r="B528" s="38"/>
      <c r="C528" s="33"/>
      <c r="D528" s="34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 spans="1:28" ht="13.5" customHeight="1">
      <c r="A529" s="33"/>
      <c r="B529" s="38"/>
      <c r="C529" s="33"/>
      <c r="D529" s="34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 spans="1:28" ht="13.5" customHeight="1">
      <c r="A530" s="33"/>
      <c r="B530" s="38"/>
      <c r="C530" s="33"/>
      <c r="D530" s="34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 spans="1:28" ht="13.5" customHeight="1">
      <c r="A531" s="33"/>
      <c r="B531" s="38"/>
      <c r="C531" s="33"/>
      <c r="D531" s="34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 spans="1:28" ht="13.5" customHeight="1">
      <c r="A532" s="33"/>
      <c r="B532" s="38"/>
      <c r="C532" s="33"/>
      <c r="D532" s="34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</row>
    <row r="533" spans="1:28" ht="13.5" customHeight="1">
      <c r="A533" s="33"/>
      <c r="B533" s="38"/>
      <c r="C533" s="33"/>
      <c r="D533" s="34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</row>
    <row r="534" spans="1:28" ht="13.5" customHeight="1">
      <c r="A534" s="33"/>
      <c r="B534" s="38"/>
      <c r="C534" s="33"/>
      <c r="D534" s="34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 spans="1:28" ht="13.5" customHeight="1">
      <c r="A535" s="33"/>
      <c r="B535" s="38"/>
      <c r="C535" s="33"/>
      <c r="D535" s="34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 spans="1:28" ht="13.5" customHeight="1">
      <c r="A536" s="33"/>
      <c r="B536" s="38"/>
      <c r="C536" s="33"/>
      <c r="D536" s="34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 spans="1:28" ht="13.5" customHeight="1">
      <c r="A537" s="33"/>
      <c r="B537" s="38"/>
      <c r="C537" s="33"/>
      <c r="D537" s="34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 spans="1:28" ht="13.5" customHeight="1">
      <c r="A538" s="33"/>
      <c r="B538" s="38"/>
      <c r="C538" s="33"/>
      <c r="D538" s="34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 spans="1:28" ht="13.5" customHeight="1">
      <c r="A539" s="33"/>
      <c r="B539" s="38"/>
      <c r="C539" s="33"/>
      <c r="D539" s="34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 spans="1:28" ht="13.5" customHeight="1">
      <c r="A540" s="33"/>
      <c r="B540" s="38"/>
      <c r="C540" s="33"/>
      <c r="D540" s="34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</row>
    <row r="541" spans="1:28" ht="13.5" customHeight="1">
      <c r="A541" s="33"/>
      <c r="B541" s="38"/>
      <c r="C541" s="33"/>
      <c r="D541" s="34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</row>
    <row r="542" spans="1:28" ht="13.5" customHeight="1">
      <c r="A542" s="33"/>
      <c r="B542" s="38"/>
      <c r="C542" s="33"/>
      <c r="D542" s="34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 spans="1:28" ht="13.5" customHeight="1">
      <c r="A543" s="33"/>
      <c r="B543" s="38"/>
      <c r="C543" s="33"/>
      <c r="D543" s="34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 spans="1:28" ht="13.5" customHeight="1">
      <c r="A544" s="33"/>
      <c r="B544" s="38"/>
      <c r="C544" s="33"/>
      <c r="D544" s="34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 spans="1:28" ht="13.5" customHeight="1">
      <c r="A545" s="33"/>
      <c r="B545" s="38"/>
      <c r="C545" s="33"/>
      <c r="D545" s="34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 spans="1:28" ht="13.5" customHeight="1">
      <c r="A546" s="33"/>
      <c r="B546" s="38"/>
      <c r="C546" s="33"/>
      <c r="D546" s="34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 spans="1:28" ht="13.5" customHeight="1">
      <c r="A547" s="33"/>
      <c r="B547" s="38"/>
      <c r="C547" s="33"/>
      <c r="D547" s="34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 spans="1:28" ht="13.5" customHeight="1">
      <c r="A548" s="33"/>
      <c r="B548" s="38"/>
      <c r="C548" s="33"/>
      <c r="D548" s="34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</row>
    <row r="549" spans="1:28" ht="13.5" customHeight="1">
      <c r="A549" s="33"/>
      <c r="B549" s="38"/>
      <c r="C549" s="33"/>
      <c r="D549" s="34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</row>
    <row r="550" spans="1:28" ht="13.5" customHeight="1">
      <c r="A550" s="33"/>
      <c r="B550" s="38"/>
      <c r="C550" s="33"/>
      <c r="D550" s="34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 spans="1:28" ht="13.5" customHeight="1">
      <c r="A551" s="33"/>
      <c r="B551" s="38"/>
      <c r="C551" s="33"/>
      <c r="D551" s="34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 spans="1:28" ht="13.5" customHeight="1">
      <c r="A552" s="33"/>
      <c r="B552" s="38"/>
      <c r="C552" s="33"/>
      <c r="D552" s="34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 spans="1:28" ht="13.5" customHeight="1">
      <c r="A553" s="33"/>
      <c r="B553" s="38"/>
      <c r="C553" s="33"/>
      <c r="D553" s="34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 spans="1:28" ht="13.5" customHeight="1">
      <c r="A554" s="33"/>
      <c r="B554" s="38"/>
      <c r="C554" s="33"/>
      <c r="D554" s="34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 spans="1:28" ht="13.5" customHeight="1">
      <c r="A555" s="33"/>
      <c r="B555" s="38"/>
      <c r="C555" s="33"/>
      <c r="D555" s="34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 spans="1:28" ht="13.5" customHeight="1">
      <c r="A556" s="33"/>
      <c r="B556" s="38"/>
      <c r="C556" s="33"/>
      <c r="D556" s="34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</row>
    <row r="557" spans="1:28" ht="13.5" customHeight="1">
      <c r="A557" s="33"/>
      <c r="B557" s="38"/>
      <c r="C557" s="33"/>
      <c r="D557" s="34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</row>
    <row r="558" spans="1:28" ht="13.5" customHeight="1">
      <c r="A558" s="33"/>
      <c r="B558" s="38"/>
      <c r="C558" s="33"/>
      <c r="D558" s="34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 spans="1:28" ht="13.5" customHeight="1">
      <c r="A559" s="33"/>
      <c r="B559" s="38"/>
      <c r="C559" s="33"/>
      <c r="D559" s="34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 spans="1:28" ht="13.5" customHeight="1">
      <c r="A560" s="33"/>
      <c r="B560" s="38"/>
      <c r="C560" s="33"/>
      <c r="D560" s="34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 spans="1:28" ht="13.5" customHeight="1">
      <c r="A561" s="33"/>
      <c r="B561" s="38"/>
      <c r="C561" s="33"/>
      <c r="D561" s="34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 spans="1:28" ht="13.5" customHeight="1">
      <c r="A562" s="33"/>
      <c r="B562" s="38"/>
      <c r="C562" s="33"/>
      <c r="D562" s="34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 spans="1:28" ht="13.5" customHeight="1">
      <c r="A563" s="33"/>
      <c r="B563" s="38"/>
      <c r="C563" s="33"/>
      <c r="D563" s="34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 spans="1:28" ht="13.5" customHeight="1">
      <c r="A564" s="33"/>
      <c r="B564" s="38"/>
      <c r="C564" s="33"/>
      <c r="D564" s="34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</row>
    <row r="565" spans="1:28" ht="13.5" customHeight="1">
      <c r="A565" s="33"/>
      <c r="B565" s="38"/>
      <c r="C565" s="33"/>
      <c r="D565" s="34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</row>
    <row r="566" spans="1:28" ht="13.5" customHeight="1">
      <c r="A566" s="33"/>
      <c r="B566" s="38"/>
      <c r="C566" s="33"/>
      <c r="D566" s="34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 spans="1:28" ht="13.5" customHeight="1">
      <c r="A567" s="33"/>
      <c r="B567" s="38"/>
      <c r="C567" s="33"/>
      <c r="D567" s="34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 spans="1:28" ht="13.5" customHeight="1">
      <c r="A568" s="33"/>
      <c r="B568" s="38"/>
      <c r="C568" s="33"/>
      <c r="D568" s="34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 spans="1:28" ht="13.5" customHeight="1">
      <c r="A569" s="33"/>
      <c r="B569" s="38"/>
      <c r="C569" s="33"/>
      <c r="D569" s="34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 spans="1:28" ht="13.5" customHeight="1">
      <c r="A570" s="33"/>
      <c r="B570" s="38"/>
      <c r="C570" s="33"/>
      <c r="D570" s="34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 spans="1:28" ht="13.5" customHeight="1">
      <c r="A571" s="33"/>
      <c r="B571" s="38"/>
      <c r="C571" s="33"/>
      <c r="D571" s="34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 spans="1:28" ht="13.5" customHeight="1">
      <c r="A572" s="33"/>
      <c r="B572" s="38"/>
      <c r="C572" s="33"/>
      <c r="D572" s="34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</row>
    <row r="573" spans="1:28" ht="13.5" customHeight="1">
      <c r="A573" s="33"/>
      <c r="B573" s="38"/>
      <c r="C573" s="33"/>
      <c r="D573" s="34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</row>
    <row r="574" spans="1:28" ht="13.5" customHeight="1">
      <c r="A574" s="33"/>
      <c r="B574" s="38"/>
      <c r="C574" s="33"/>
      <c r="D574" s="34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 spans="1:28" ht="13.5" customHeight="1">
      <c r="A575" s="33"/>
      <c r="B575" s="38"/>
      <c r="C575" s="33"/>
      <c r="D575" s="34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 spans="1:28" ht="13.5" customHeight="1">
      <c r="A576" s="33"/>
      <c r="B576" s="38"/>
      <c r="C576" s="33"/>
      <c r="D576" s="34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 spans="1:28" ht="13.5" customHeight="1">
      <c r="A577" s="33"/>
      <c r="B577" s="38"/>
      <c r="C577" s="33"/>
      <c r="D577" s="34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 spans="1:28" ht="13.5" customHeight="1">
      <c r="A578" s="33"/>
      <c r="B578" s="38"/>
      <c r="C578" s="33"/>
      <c r="D578" s="34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 spans="1:28" ht="13.5" customHeight="1">
      <c r="A579" s="33"/>
      <c r="B579" s="38"/>
      <c r="C579" s="33"/>
      <c r="D579" s="34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 spans="1:28" ht="13.5" customHeight="1">
      <c r="A580" s="33"/>
      <c r="B580" s="38"/>
      <c r="C580" s="33"/>
      <c r="D580" s="34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</row>
    <row r="581" spans="1:28" ht="13.5" customHeight="1">
      <c r="A581" s="33"/>
      <c r="B581" s="38"/>
      <c r="C581" s="33"/>
      <c r="D581" s="34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</row>
    <row r="582" spans="1:28" ht="13.5" customHeight="1">
      <c r="A582" s="33"/>
      <c r="B582" s="38"/>
      <c r="C582" s="33"/>
      <c r="D582" s="34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 spans="1:28" ht="13.5" customHeight="1">
      <c r="A583" s="33"/>
      <c r="B583" s="38"/>
      <c r="C583" s="33"/>
      <c r="D583" s="34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 spans="1:28" ht="13.5" customHeight="1">
      <c r="A584" s="33"/>
      <c r="B584" s="38"/>
      <c r="C584" s="33"/>
      <c r="D584" s="34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 spans="1:28" ht="13.5" customHeight="1">
      <c r="A585" s="33"/>
      <c r="B585" s="38"/>
      <c r="C585" s="33"/>
      <c r="D585" s="34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 spans="1:28" ht="13.5" customHeight="1">
      <c r="A586" s="33"/>
      <c r="B586" s="38"/>
      <c r="C586" s="33"/>
      <c r="D586" s="34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 spans="1:28" ht="13.5" customHeight="1">
      <c r="A587" s="33"/>
      <c r="B587" s="38"/>
      <c r="C587" s="33"/>
      <c r="D587" s="34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 spans="1:28" ht="13.5" customHeight="1">
      <c r="A588" s="33"/>
      <c r="B588" s="38"/>
      <c r="C588" s="33"/>
      <c r="D588" s="34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</row>
    <row r="589" spans="1:28" ht="13.5" customHeight="1">
      <c r="A589" s="33"/>
      <c r="B589" s="38"/>
      <c r="C589" s="33"/>
      <c r="D589" s="34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</row>
    <row r="590" spans="1:28" ht="13.5" customHeight="1">
      <c r="A590" s="33"/>
      <c r="B590" s="38"/>
      <c r="C590" s="33"/>
      <c r="D590" s="34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 spans="1:28" ht="13.5" customHeight="1">
      <c r="A591" s="33"/>
      <c r="B591" s="38"/>
      <c r="C591" s="33"/>
      <c r="D591" s="34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 spans="1:28" ht="13.5" customHeight="1">
      <c r="A592" s="33"/>
      <c r="B592" s="38"/>
      <c r="C592" s="33"/>
      <c r="D592" s="34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 spans="1:28" ht="13.5" customHeight="1">
      <c r="A593" s="33"/>
      <c r="B593" s="38"/>
      <c r="C593" s="33"/>
      <c r="D593" s="34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 spans="1:28" ht="13.5" customHeight="1">
      <c r="A594" s="33"/>
      <c r="B594" s="38"/>
      <c r="C594" s="33"/>
      <c r="D594" s="34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  <row r="595" spans="1:28" ht="13.5" customHeight="1">
      <c r="A595" s="33"/>
      <c r="B595" s="38"/>
      <c r="C595" s="33"/>
      <c r="D595" s="34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 spans="1:28" ht="13.5" customHeight="1">
      <c r="A596" s="33"/>
      <c r="B596" s="38"/>
      <c r="C596" s="33"/>
      <c r="D596" s="34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</row>
    <row r="597" spans="1:28" ht="13.5" customHeight="1">
      <c r="A597" s="33"/>
      <c r="B597" s="38"/>
      <c r="C597" s="33"/>
      <c r="D597" s="34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</row>
    <row r="598" spans="1:28" ht="13.5" customHeight="1">
      <c r="A598" s="33"/>
      <c r="B598" s="38"/>
      <c r="C598" s="33"/>
      <c r="D598" s="34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 spans="1:28" ht="13.5" customHeight="1">
      <c r="A599" s="33"/>
      <c r="B599" s="38"/>
      <c r="C599" s="33"/>
      <c r="D599" s="34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 spans="1:28" ht="13.5" customHeight="1">
      <c r="A600" s="33"/>
      <c r="B600" s="38"/>
      <c r="C600" s="33"/>
      <c r="D600" s="34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 spans="1:28" ht="13.5" customHeight="1">
      <c r="A601" s="33"/>
      <c r="B601" s="38"/>
      <c r="C601" s="33"/>
      <c r="D601" s="34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 spans="1:28" ht="13.5" customHeight="1">
      <c r="A602" s="33"/>
      <c r="B602" s="38"/>
      <c r="C602" s="33"/>
      <c r="D602" s="34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</row>
    <row r="603" spans="1:28" ht="13.5" customHeight="1">
      <c r="A603" s="33"/>
      <c r="B603" s="38"/>
      <c r="C603" s="33"/>
      <c r="D603" s="34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 spans="1:28" ht="13.5" customHeight="1">
      <c r="A604" s="33"/>
      <c r="B604" s="38"/>
      <c r="C604" s="33"/>
      <c r="D604" s="34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</row>
    <row r="605" spans="1:28" ht="13.5" customHeight="1">
      <c r="A605" s="33"/>
      <c r="B605" s="38"/>
      <c r="C605" s="33"/>
      <c r="D605" s="34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</row>
    <row r="606" spans="1:28" ht="13.5" customHeight="1">
      <c r="A606" s="33"/>
      <c r="B606" s="38"/>
      <c r="C606" s="33"/>
      <c r="D606" s="34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 spans="1:28" ht="13.5" customHeight="1">
      <c r="A607" s="33"/>
      <c r="B607" s="38"/>
      <c r="C607" s="33"/>
      <c r="D607" s="34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 spans="1:28" ht="13.5" customHeight="1">
      <c r="A608" s="33"/>
      <c r="B608" s="38"/>
      <c r="C608" s="33"/>
      <c r="D608" s="34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  <row r="609" spans="1:28" ht="13.5" customHeight="1">
      <c r="A609" s="33"/>
      <c r="B609" s="38"/>
      <c r="C609" s="33"/>
      <c r="D609" s="34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 spans="1:28" ht="13.5" customHeight="1">
      <c r="A610" s="33"/>
      <c r="B610" s="38"/>
      <c r="C610" s="33"/>
      <c r="D610" s="34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</row>
    <row r="611" spans="1:28" ht="13.5" customHeight="1">
      <c r="A611" s="33"/>
      <c r="B611" s="38"/>
      <c r="C611" s="33"/>
      <c r="D611" s="34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</row>
    <row r="612" spans="1:28" ht="13.5" customHeight="1">
      <c r="A612" s="33"/>
      <c r="B612" s="38"/>
      <c r="C612" s="33"/>
      <c r="D612" s="34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</row>
    <row r="613" spans="1:28" ht="13.5" customHeight="1">
      <c r="A613" s="33"/>
      <c r="B613" s="38"/>
      <c r="C613" s="33"/>
      <c r="D613" s="34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</row>
    <row r="614" spans="1:28" ht="13.5" customHeight="1">
      <c r="A614" s="33"/>
      <c r="B614" s="38"/>
      <c r="C614" s="33"/>
      <c r="D614" s="34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</row>
    <row r="615" spans="1:28" ht="13.5" customHeight="1">
      <c r="A615" s="33"/>
      <c r="B615" s="38"/>
      <c r="C615" s="33"/>
      <c r="D615" s="34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</row>
    <row r="616" spans="1:28" ht="13.5" customHeight="1">
      <c r="A616" s="33"/>
      <c r="B616" s="38"/>
      <c r="C616" s="33"/>
      <c r="D616" s="34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</row>
    <row r="617" spans="1:28" ht="13.5" customHeight="1">
      <c r="A617" s="33"/>
      <c r="B617" s="38"/>
      <c r="C617" s="33"/>
      <c r="D617" s="34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</row>
    <row r="618" spans="1:28" ht="13.5" customHeight="1">
      <c r="A618" s="33"/>
      <c r="B618" s="38"/>
      <c r="C618" s="33"/>
      <c r="D618" s="34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</row>
    <row r="619" spans="1:28" ht="13.5" customHeight="1">
      <c r="A619" s="33"/>
      <c r="B619" s="38"/>
      <c r="C619" s="33"/>
      <c r="D619" s="34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</row>
    <row r="620" spans="1:28" ht="13.5" customHeight="1">
      <c r="A620" s="33"/>
      <c r="B620" s="38"/>
      <c r="C620" s="33"/>
      <c r="D620" s="34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</row>
    <row r="621" spans="1:28" ht="13.5" customHeight="1">
      <c r="A621" s="33"/>
      <c r="B621" s="38"/>
      <c r="C621" s="33"/>
      <c r="D621" s="34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</row>
    <row r="622" spans="1:28" ht="13.5" customHeight="1">
      <c r="A622" s="33"/>
      <c r="B622" s="38"/>
      <c r="C622" s="33"/>
      <c r="D622" s="34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</row>
    <row r="623" spans="1:28" ht="13.5" customHeight="1">
      <c r="A623" s="33"/>
      <c r="B623" s="38"/>
      <c r="C623" s="33"/>
      <c r="D623" s="34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</row>
    <row r="624" spans="1:28" ht="13.5" customHeight="1">
      <c r="A624" s="33"/>
      <c r="B624" s="38"/>
      <c r="C624" s="33"/>
      <c r="D624" s="34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</row>
    <row r="625" spans="1:28" ht="13.5" customHeight="1">
      <c r="A625" s="33"/>
      <c r="B625" s="38"/>
      <c r="C625" s="33"/>
      <c r="D625" s="34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</row>
    <row r="626" spans="1:28" ht="13.5" customHeight="1">
      <c r="A626" s="33"/>
      <c r="B626" s="38"/>
      <c r="C626" s="33"/>
      <c r="D626" s="34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</row>
    <row r="627" spans="1:28" ht="13.5" customHeight="1">
      <c r="A627" s="33"/>
      <c r="B627" s="38"/>
      <c r="C627" s="33"/>
      <c r="D627" s="34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</row>
    <row r="628" spans="1:28" ht="13.5" customHeight="1">
      <c r="A628" s="33"/>
      <c r="B628" s="38"/>
      <c r="C628" s="33"/>
      <c r="D628" s="34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</row>
    <row r="629" spans="1:28" ht="13.5" customHeight="1">
      <c r="A629" s="33"/>
      <c r="B629" s="38"/>
      <c r="C629" s="33"/>
      <c r="D629" s="34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</row>
    <row r="630" spans="1:28" ht="13.5" customHeight="1">
      <c r="A630" s="33"/>
      <c r="B630" s="38"/>
      <c r="C630" s="33"/>
      <c r="D630" s="34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</row>
    <row r="631" spans="1:28" ht="13.5" customHeight="1">
      <c r="A631" s="33"/>
      <c r="B631" s="38"/>
      <c r="C631" s="33"/>
      <c r="D631" s="34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</row>
    <row r="632" spans="1:28" ht="13.5" customHeight="1">
      <c r="A632" s="33"/>
      <c r="B632" s="38"/>
      <c r="C632" s="33"/>
      <c r="D632" s="34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</row>
    <row r="633" spans="1:28" ht="13.5" customHeight="1">
      <c r="A633" s="33"/>
      <c r="B633" s="38"/>
      <c r="C633" s="33"/>
      <c r="D633" s="34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</row>
    <row r="634" spans="1:28" ht="13.5" customHeight="1">
      <c r="A634" s="33"/>
      <c r="B634" s="38"/>
      <c r="C634" s="33"/>
      <c r="D634" s="34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</row>
    <row r="635" spans="1:28" ht="13.5" customHeight="1">
      <c r="A635" s="33"/>
      <c r="B635" s="38"/>
      <c r="C635" s="33"/>
      <c r="D635" s="34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</row>
    <row r="636" spans="1:28" ht="13.5" customHeight="1">
      <c r="A636" s="33"/>
      <c r="B636" s="38"/>
      <c r="C636" s="33"/>
      <c r="D636" s="34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</row>
    <row r="637" spans="1:28" ht="13.5" customHeight="1">
      <c r="A637" s="33"/>
      <c r="B637" s="38"/>
      <c r="C637" s="33"/>
      <c r="D637" s="34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</row>
    <row r="638" spans="1:28" ht="13.5" customHeight="1">
      <c r="A638" s="33"/>
      <c r="B638" s="38"/>
      <c r="C638" s="33"/>
      <c r="D638" s="34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</row>
    <row r="639" spans="1:28" ht="13.5" customHeight="1">
      <c r="A639" s="33"/>
      <c r="B639" s="38"/>
      <c r="C639" s="33"/>
      <c r="D639" s="34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</row>
    <row r="640" spans="1:28" ht="13.5" customHeight="1">
      <c r="A640" s="33"/>
      <c r="B640" s="38"/>
      <c r="C640" s="33"/>
      <c r="D640" s="34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</row>
    <row r="641" spans="1:28" ht="13.5" customHeight="1">
      <c r="A641" s="33"/>
      <c r="B641" s="38"/>
      <c r="C641" s="33"/>
      <c r="D641" s="34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</row>
    <row r="642" spans="1:28" ht="13.5" customHeight="1">
      <c r="A642" s="33"/>
      <c r="B642" s="38"/>
      <c r="C642" s="33"/>
      <c r="D642" s="34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</row>
    <row r="643" spans="1:28" ht="13.5" customHeight="1">
      <c r="A643" s="33"/>
      <c r="B643" s="38"/>
      <c r="C643" s="33"/>
      <c r="D643" s="34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</row>
    <row r="644" spans="1:28" ht="13.5" customHeight="1">
      <c r="A644" s="33"/>
      <c r="B644" s="38"/>
      <c r="C644" s="33"/>
      <c r="D644" s="34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</row>
    <row r="645" spans="1:28" ht="13.5" customHeight="1">
      <c r="A645" s="33"/>
      <c r="B645" s="38"/>
      <c r="C645" s="33"/>
      <c r="D645" s="34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</row>
    <row r="646" spans="1:28" ht="13.5" customHeight="1">
      <c r="A646" s="33"/>
      <c r="B646" s="38"/>
      <c r="C646" s="33"/>
      <c r="D646" s="34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</row>
    <row r="647" spans="1:28" ht="13.5" customHeight="1">
      <c r="A647" s="33"/>
      <c r="B647" s="38"/>
      <c r="C647" s="33"/>
      <c r="D647" s="34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</row>
    <row r="648" spans="1:28" ht="13.5" customHeight="1">
      <c r="A648" s="33"/>
      <c r="B648" s="38"/>
      <c r="C648" s="33"/>
      <c r="D648" s="34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</row>
    <row r="649" spans="1:28" ht="13.5" customHeight="1">
      <c r="A649" s="33"/>
      <c r="B649" s="38"/>
      <c r="C649" s="33"/>
      <c r="D649" s="34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</row>
    <row r="650" spans="1:28" ht="13.5" customHeight="1">
      <c r="A650" s="33"/>
      <c r="B650" s="38"/>
      <c r="C650" s="33"/>
      <c r="D650" s="34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</row>
    <row r="651" spans="1:28" ht="13.5" customHeight="1">
      <c r="A651" s="33"/>
      <c r="B651" s="38"/>
      <c r="C651" s="33"/>
      <c r="D651" s="34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</row>
    <row r="652" spans="1:28" ht="13.5" customHeight="1">
      <c r="A652" s="33"/>
      <c r="B652" s="38"/>
      <c r="C652" s="33"/>
      <c r="D652" s="34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</row>
    <row r="653" spans="1:28" ht="13.5" customHeight="1">
      <c r="A653" s="33"/>
      <c r="B653" s="38"/>
      <c r="C653" s="33"/>
      <c r="D653" s="34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</row>
    <row r="654" spans="1:28" ht="13.5" customHeight="1">
      <c r="A654" s="33"/>
      <c r="B654" s="38"/>
      <c r="C654" s="33"/>
      <c r="D654" s="34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</row>
    <row r="655" spans="1:28" ht="13.5" customHeight="1">
      <c r="A655" s="33"/>
      <c r="B655" s="38"/>
      <c r="C655" s="33"/>
      <c r="D655" s="34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</row>
    <row r="656" spans="1:28" ht="13.5" customHeight="1">
      <c r="A656" s="33"/>
      <c r="B656" s="38"/>
      <c r="C656" s="33"/>
      <c r="D656" s="34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</row>
    <row r="657" spans="1:28" ht="13.5" customHeight="1">
      <c r="A657" s="33"/>
      <c r="B657" s="38"/>
      <c r="C657" s="33"/>
      <c r="D657" s="34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</row>
    <row r="658" spans="1:28" ht="13.5" customHeight="1">
      <c r="A658" s="33"/>
      <c r="B658" s="38"/>
      <c r="C658" s="33"/>
      <c r="D658" s="34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</row>
    <row r="659" spans="1:28" ht="13.5" customHeight="1">
      <c r="A659" s="33"/>
      <c r="B659" s="38"/>
      <c r="C659" s="33"/>
      <c r="D659" s="34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</row>
    <row r="660" spans="1:28" ht="13.5" customHeight="1">
      <c r="A660" s="33"/>
      <c r="B660" s="38"/>
      <c r="C660" s="33"/>
      <c r="D660" s="34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</row>
    <row r="661" spans="1:28" ht="13.5" customHeight="1">
      <c r="A661" s="33"/>
      <c r="B661" s="38"/>
      <c r="C661" s="33"/>
      <c r="D661" s="34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</row>
    <row r="662" spans="1:28" ht="13.5" customHeight="1">
      <c r="A662" s="33"/>
      <c r="B662" s="38"/>
      <c r="C662" s="33"/>
      <c r="D662" s="34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</row>
    <row r="663" spans="1:28" ht="13.5" customHeight="1">
      <c r="A663" s="33"/>
      <c r="B663" s="38"/>
      <c r="C663" s="33"/>
      <c r="D663" s="34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</row>
    <row r="664" spans="1:28" ht="13.5" customHeight="1">
      <c r="A664" s="33"/>
      <c r="B664" s="38"/>
      <c r="C664" s="33"/>
      <c r="D664" s="34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</row>
    <row r="665" spans="1:28" ht="13.5" customHeight="1">
      <c r="A665" s="33"/>
      <c r="B665" s="38"/>
      <c r="C665" s="33"/>
      <c r="D665" s="34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</row>
    <row r="666" spans="1:28" ht="13.5" customHeight="1">
      <c r="A666" s="33"/>
      <c r="B666" s="38"/>
      <c r="C666" s="33"/>
      <c r="D666" s="34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</row>
    <row r="667" spans="1:28" ht="13.5" customHeight="1">
      <c r="A667" s="33"/>
      <c r="B667" s="38"/>
      <c r="C667" s="33"/>
      <c r="D667" s="34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</row>
    <row r="668" spans="1:28" ht="13.5" customHeight="1">
      <c r="A668" s="33"/>
      <c r="B668" s="38"/>
      <c r="C668" s="33"/>
      <c r="D668" s="34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</row>
    <row r="669" spans="1:28" ht="13.5" customHeight="1">
      <c r="A669" s="33"/>
      <c r="B669" s="38"/>
      <c r="C669" s="33"/>
      <c r="D669" s="34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</row>
    <row r="670" spans="1:28" ht="13.5" customHeight="1">
      <c r="A670" s="33"/>
      <c r="B670" s="38"/>
      <c r="C670" s="33"/>
      <c r="D670" s="34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</row>
    <row r="671" spans="1:28" ht="13.5" customHeight="1">
      <c r="A671" s="33"/>
      <c r="B671" s="38"/>
      <c r="C671" s="33"/>
      <c r="D671" s="34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</row>
    <row r="672" spans="1:28" ht="13.5" customHeight="1">
      <c r="A672" s="33"/>
      <c r="B672" s="38"/>
      <c r="C672" s="33"/>
      <c r="D672" s="34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</row>
    <row r="673" spans="1:28" ht="13.5" customHeight="1">
      <c r="A673" s="33"/>
      <c r="B673" s="38"/>
      <c r="C673" s="33"/>
      <c r="D673" s="34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</row>
    <row r="674" spans="1:28" ht="13.5" customHeight="1">
      <c r="A674" s="33"/>
      <c r="B674" s="38"/>
      <c r="C674" s="33"/>
      <c r="D674" s="34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</row>
    <row r="675" spans="1:28" ht="13.5" customHeight="1">
      <c r="A675" s="33"/>
      <c r="B675" s="38"/>
      <c r="C675" s="33"/>
      <c r="D675" s="34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</row>
    <row r="676" spans="1:28" ht="13.5" customHeight="1">
      <c r="A676" s="33"/>
      <c r="B676" s="38"/>
      <c r="C676" s="33"/>
      <c r="D676" s="34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</row>
    <row r="677" spans="1:28" ht="13.5" customHeight="1">
      <c r="A677" s="33"/>
      <c r="B677" s="38"/>
      <c r="C677" s="33"/>
      <c r="D677" s="34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</row>
    <row r="678" spans="1:28" ht="13.5" customHeight="1">
      <c r="A678" s="33"/>
      <c r="B678" s="38"/>
      <c r="C678" s="33"/>
      <c r="D678" s="34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</row>
    <row r="679" spans="1:28" ht="13.5" customHeight="1">
      <c r="A679" s="33"/>
      <c r="B679" s="38"/>
      <c r="C679" s="33"/>
      <c r="D679" s="34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</row>
    <row r="680" spans="1:28" ht="13.5" customHeight="1">
      <c r="A680" s="33"/>
      <c r="B680" s="38"/>
      <c r="C680" s="33"/>
      <c r="D680" s="34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</row>
    <row r="681" spans="1:28" ht="13.5" customHeight="1">
      <c r="A681" s="33"/>
      <c r="B681" s="38"/>
      <c r="C681" s="33"/>
      <c r="D681" s="34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</row>
    <row r="682" spans="1:28" ht="13.5" customHeight="1">
      <c r="A682" s="33"/>
      <c r="B682" s="38"/>
      <c r="C682" s="33"/>
      <c r="D682" s="34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</row>
    <row r="683" spans="1:28" ht="13.5" customHeight="1">
      <c r="A683" s="33"/>
      <c r="B683" s="38"/>
      <c r="C683" s="33"/>
      <c r="D683" s="34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</row>
    <row r="684" spans="1:28" ht="13.5" customHeight="1">
      <c r="A684" s="33"/>
      <c r="B684" s="38"/>
      <c r="C684" s="33"/>
      <c r="D684" s="34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</row>
    <row r="685" spans="1:28" ht="13.5" customHeight="1">
      <c r="A685" s="33"/>
      <c r="B685" s="38"/>
      <c r="C685" s="33"/>
      <c r="D685" s="34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</row>
    <row r="686" spans="1:28" ht="13.5" customHeight="1">
      <c r="A686" s="33"/>
      <c r="B686" s="38"/>
      <c r="C686" s="33"/>
      <c r="D686" s="34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</row>
    <row r="687" spans="1:28" ht="13.5" customHeight="1">
      <c r="A687" s="33"/>
      <c r="B687" s="38"/>
      <c r="C687" s="33"/>
      <c r="D687" s="34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</row>
    <row r="688" spans="1:28" ht="13.5" customHeight="1">
      <c r="A688" s="33"/>
      <c r="B688" s="38"/>
      <c r="C688" s="33"/>
      <c r="D688" s="34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</row>
    <row r="689" spans="1:28" ht="13.5" customHeight="1">
      <c r="A689" s="33"/>
      <c r="B689" s="38"/>
      <c r="C689" s="33"/>
      <c r="D689" s="34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</row>
    <row r="690" spans="1:28" ht="13.5" customHeight="1">
      <c r="A690" s="33"/>
      <c r="B690" s="38"/>
      <c r="C690" s="33"/>
      <c r="D690" s="34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</row>
    <row r="691" spans="1:28" ht="13.5" customHeight="1">
      <c r="A691" s="33"/>
      <c r="B691" s="38"/>
      <c r="C691" s="33"/>
      <c r="D691" s="34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</row>
    <row r="692" spans="1:28" ht="13.5" customHeight="1">
      <c r="A692" s="33"/>
      <c r="B692" s="38"/>
      <c r="C692" s="33"/>
      <c r="D692" s="34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</row>
    <row r="693" spans="1:28" ht="13.5" customHeight="1">
      <c r="A693" s="33"/>
      <c r="B693" s="38"/>
      <c r="C693" s="33"/>
      <c r="D693" s="34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</row>
    <row r="694" spans="1:28" ht="13.5" customHeight="1">
      <c r="A694" s="33"/>
      <c r="B694" s="38"/>
      <c r="C694" s="33"/>
      <c r="D694" s="34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</row>
    <row r="695" spans="1:28" ht="13.5" customHeight="1">
      <c r="A695" s="33"/>
      <c r="B695" s="38"/>
      <c r="C695" s="33"/>
      <c r="D695" s="34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</row>
    <row r="696" spans="1:28" ht="13.5" customHeight="1">
      <c r="A696" s="33"/>
      <c r="B696" s="38"/>
      <c r="C696" s="33"/>
      <c r="D696" s="34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</row>
    <row r="697" spans="1:28" ht="13.5" customHeight="1">
      <c r="A697" s="33"/>
      <c r="B697" s="38"/>
      <c r="C697" s="33"/>
      <c r="D697" s="34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</row>
    <row r="698" spans="1:28" ht="13.5" customHeight="1">
      <c r="A698" s="33"/>
      <c r="B698" s="38"/>
      <c r="C698" s="33"/>
      <c r="D698" s="34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</row>
    <row r="699" spans="1:28" ht="13.5" customHeight="1">
      <c r="A699" s="33"/>
      <c r="B699" s="38"/>
      <c r="C699" s="33"/>
      <c r="D699" s="34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</row>
    <row r="700" spans="1:28" ht="13.5" customHeight="1">
      <c r="A700" s="33"/>
      <c r="B700" s="38"/>
      <c r="C700" s="33"/>
      <c r="D700" s="34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</row>
    <row r="701" spans="1:28" ht="13.5" customHeight="1">
      <c r="A701" s="33"/>
      <c r="B701" s="38"/>
      <c r="C701" s="33"/>
      <c r="D701" s="34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</row>
    <row r="702" spans="1:28" ht="13.5" customHeight="1">
      <c r="A702" s="33"/>
      <c r="B702" s="38"/>
      <c r="C702" s="33"/>
      <c r="D702" s="34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</row>
    <row r="703" spans="1:28" ht="13.5" customHeight="1">
      <c r="A703" s="33"/>
      <c r="B703" s="38"/>
      <c r="C703" s="33"/>
      <c r="D703" s="34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</row>
    <row r="704" spans="1:28" ht="13.5" customHeight="1">
      <c r="A704" s="33"/>
      <c r="B704" s="38"/>
      <c r="C704" s="33"/>
      <c r="D704" s="34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</row>
    <row r="705" spans="1:28" ht="13.5" customHeight="1">
      <c r="A705" s="33"/>
      <c r="B705" s="38"/>
      <c r="C705" s="33"/>
      <c r="D705" s="34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</row>
    <row r="706" spans="1:28" ht="13.5" customHeight="1">
      <c r="A706" s="33"/>
      <c r="B706" s="38"/>
      <c r="C706" s="33"/>
      <c r="D706" s="34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</row>
    <row r="707" spans="1:28" ht="13.5" customHeight="1">
      <c r="A707" s="33"/>
      <c r="B707" s="38"/>
      <c r="C707" s="33"/>
      <c r="D707" s="34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</row>
    <row r="708" spans="1:28" ht="13.5" customHeight="1">
      <c r="A708" s="33"/>
      <c r="B708" s="38"/>
      <c r="C708" s="33"/>
      <c r="D708" s="34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</row>
    <row r="709" spans="1:28" ht="13.5" customHeight="1">
      <c r="A709" s="33"/>
      <c r="B709" s="38"/>
      <c r="C709" s="33"/>
      <c r="D709" s="34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</row>
    <row r="710" spans="1:28" ht="13.5" customHeight="1">
      <c r="A710" s="33"/>
      <c r="B710" s="38"/>
      <c r="C710" s="33"/>
      <c r="D710" s="34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</row>
    <row r="711" spans="1:28" ht="13.5" customHeight="1">
      <c r="A711" s="33"/>
      <c r="B711" s="38"/>
      <c r="C711" s="33"/>
      <c r="D711" s="34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</row>
    <row r="712" spans="1:28" ht="13.5" customHeight="1">
      <c r="A712" s="33"/>
      <c r="B712" s="38"/>
      <c r="C712" s="33"/>
      <c r="D712" s="34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</row>
    <row r="713" spans="1:28" ht="13.5" customHeight="1">
      <c r="A713" s="33"/>
      <c r="B713" s="38"/>
      <c r="C713" s="33"/>
      <c r="D713" s="34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</row>
    <row r="714" spans="1:28" ht="13.5" customHeight="1">
      <c r="A714" s="33"/>
      <c r="B714" s="38"/>
      <c r="C714" s="33"/>
      <c r="D714" s="34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</row>
    <row r="715" spans="1:28" ht="13.5" customHeight="1">
      <c r="A715" s="33"/>
      <c r="B715" s="38"/>
      <c r="C715" s="33"/>
      <c r="D715" s="34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</row>
    <row r="716" spans="1:28" ht="13.5" customHeight="1">
      <c r="A716" s="33"/>
      <c r="B716" s="38"/>
      <c r="C716" s="33"/>
      <c r="D716" s="34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</row>
    <row r="717" spans="1:28" ht="13.5" customHeight="1">
      <c r="A717" s="33"/>
      <c r="B717" s="38"/>
      <c r="C717" s="33"/>
      <c r="D717" s="34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</row>
    <row r="718" spans="1:28" ht="13.5" customHeight="1">
      <c r="A718" s="33"/>
      <c r="B718" s="38"/>
      <c r="C718" s="33"/>
      <c r="D718" s="34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</row>
    <row r="719" spans="1:28" ht="13.5" customHeight="1">
      <c r="A719" s="33"/>
      <c r="B719" s="38"/>
      <c r="C719" s="33"/>
      <c r="D719" s="34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</row>
    <row r="720" spans="1:28" ht="13.5" customHeight="1">
      <c r="A720" s="33"/>
      <c r="B720" s="38"/>
      <c r="C720" s="33"/>
      <c r="D720" s="34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</row>
    <row r="721" spans="1:28" ht="13.5" customHeight="1">
      <c r="A721" s="33"/>
      <c r="B721" s="38"/>
      <c r="C721" s="33"/>
      <c r="D721" s="34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</row>
    <row r="722" spans="1:28" ht="13.5" customHeight="1">
      <c r="A722" s="33"/>
      <c r="B722" s="38"/>
      <c r="C722" s="33"/>
      <c r="D722" s="34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</row>
    <row r="723" spans="1:28" ht="13.5" customHeight="1">
      <c r="A723" s="33"/>
      <c r="B723" s="38"/>
      <c r="C723" s="33"/>
      <c r="D723" s="34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</row>
    <row r="724" spans="1:28" ht="13.5" customHeight="1">
      <c r="A724" s="33"/>
      <c r="B724" s="38"/>
      <c r="C724" s="33"/>
      <c r="D724" s="34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</row>
    <row r="725" spans="1:28" ht="13.5" customHeight="1">
      <c r="A725" s="33"/>
      <c r="B725" s="38"/>
      <c r="C725" s="33"/>
      <c r="D725" s="34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</row>
    <row r="726" spans="1:28" ht="13.5" customHeight="1">
      <c r="A726" s="33"/>
      <c r="B726" s="38"/>
      <c r="C726" s="33"/>
      <c r="D726" s="34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</row>
    <row r="727" spans="1:28" ht="13.5" customHeight="1">
      <c r="A727" s="33"/>
      <c r="B727" s="38"/>
      <c r="C727" s="33"/>
      <c r="D727" s="34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</row>
    <row r="728" spans="1:28" ht="13.5" customHeight="1">
      <c r="A728" s="33"/>
      <c r="B728" s="38"/>
      <c r="C728" s="33"/>
      <c r="D728" s="34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</row>
    <row r="729" spans="1:28" ht="13.5" customHeight="1">
      <c r="A729" s="33"/>
      <c r="B729" s="38"/>
      <c r="C729" s="33"/>
      <c r="D729" s="34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</row>
    <row r="730" spans="1:28" ht="13.5" customHeight="1">
      <c r="A730" s="33"/>
      <c r="B730" s="38"/>
      <c r="C730" s="33"/>
      <c r="D730" s="34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</row>
    <row r="731" spans="1:28" ht="13.5" customHeight="1">
      <c r="A731" s="33"/>
      <c r="B731" s="38"/>
      <c r="C731" s="33"/>
      <c r="D731" s="34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</row>
    <row r="732" spans="1:28" ht="13.5" customHeight="1">
      <c r="A732" s="33"/>
      <c r="B732" s="38"/>
      <c r="C732" s="33"/>
      <c r="D732" s="34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</row>
    <row r="733" spans="1:28" ht="13.5" customHeight="1">
      <c r="A733" s="33"/>
      <c r="B733" s="38"/>
      <c r="C733" s="33"/>
      <c r="D733" s="34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</row>
    <row r="734" spans="1:28" ht="13.5" customHeight="1">
      <c r="A734" s="33"/>
      <c r="B734" s="38"/>
      <c r="C734" s="33"/>
      <c r="D734" s="34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</row>
    <row r="735" spans="1:28" ht="13.5" customHeight="1">
      <c r="A735" s="33"/>
      <c r="B735" s="38"/>
      <c r="C735" s="33"/>
      <c r="D735" s="34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</row>
    <row r="736" spans="1:28" ht="13.5" customHeight="1">
      <c r="A736" s="33"/>
      <c r="B736" s="38"/>
      <c r="C736" s="33"/>
      <c r="D736" s="34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</row>
    <row r="737" spans="1:28" ht="13.5" customHeight="1">
      <c r="A737" s="33"/>
      <c r="B737" s="38"/>
      <c r="C737" s="33"/>
      <c r="D737" s="34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</row>
    <row r="738" spans="1:28" ht="13.5" customHeight="1">
      <c r="A738" s="33"/>
      <c r="B738" s="38"/>
      <c r="C738" s="33"/>
      <c r="D738" s="34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</row>
    <row r="739" spans="1:28" ht="13.5" customHeight="1">
      <c r="A739" s="33"/>
      <c r="B739" s="38"/>
      <c r="C739" s="33"/>
      <c r="D739" s="34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</row>
    <row r="740" spans="1:28" ht="13.5" customHeight="1">
      <c r="A740" s="33"/>
      <c r="B740" s="38"/>
      <c r="C740" s="33"/>
      <c r="D740" s="34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</row>
    <row r="741" spans="1:28" ht="13.5" customHeight="1">
      <c r="A741" s="33"/>
      <c r="B741" s="38"/>
      <c r="C741" s="33"/>
      <c r="D741" s="34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</row>
    <row r="742" spans="1:28" ht="13.5" customHeight="1">
      <c r="A742" s="33"/>
      <c r="B742" s="38"/>
      <c r="C742" s="33"/>
      <c r="D742" s="34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</row>
    <row r="743" spans="1:28" ht="13.5" customHeight="1">
      <c r="A743" s="33"/>
      <c r="B743" s="38"/>
      <c r="C743" s="33"/>
      <c r="D743" s="34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</row>
    <row r="744" spans="1:28" ht="13.5" customHeight="1">
      <c r="A744" s="33"/>
      <c r="B744" s="38"/>
      <c r="C744" s="33"/>
      <c r="D744" s="34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</row>
    <row r="745" spans="1:28" ht="13.5" customHeight="1">
      <c r="A745" s="33"/>
      <c r="B745" s="38"/>
      <c r="C745" s="33"/>
      <c r="D745" s="34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</row>
    <row r="746" spans="1:28" ht="13.5" customHeight="1">
      <c r="A746" s="33"/>
      <c r="B746" s="38"/>
      <c r="C746" s="33"/>
      <c r="D746" s="34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</row>
    <row r="747" spans="1:28" ht="13.5" customHeight="1">
      <c r="A747" s="33"/>
      <c r="B747" s="38"/>
      <c r="C747" s="33"/>
      <c r="D747" s="34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</row>
    <row r="748" spans="1:28" ht="13.5" customHeight="1">
      <c r="A748" s="33"/>
      <c r="B748" s="38"/>
      <c r="C748" s="33"/>
      <c r="D748" s="34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</row>
    <row r="749" spans="1:28" ht="13.5" customHeight="1">
      <c r="A749" s="33"/>
      <c r="B749" s="38"/>
      <c r="C749" s="33"/>
      <c r="D749" s="34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</row>
    <row r="750" spans="1:28" ht="13.5" customHeight="1">
      <c r="A750" s="33"/>
      <c r="B750" s="38"/>
      <c r="C750" s="33"/>
      <c r="D750" s="34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</row>
    <row r="751" spans="1:28" ht="13.5" customHeight="1">
      <c r="A751" s="33"/>
      <c r="B751" s="38"/>
      <c r="C751" s="33"/>
      <c r="D751" s="34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</row>
    <row r="752" spans="1:28" ht="13.5" customHeight="1">
      <c r="A752" s="33"/>
      <c r="B752" s="38"/>
      <c r="C752" s="33"/>
      <c r="D752" s="34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</row>
    <row r="753" spans="1:28" ht="13.5" customHeight="1">
      <c r="A753" s="33"/>
      <c r="B753" s="38"/>
      <c r="C753" s="33"/>
      <c r="D753" s="34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</row>
    <row r="754" spans="1:28" ht="13.5" customHeight="1">
      <c r="A754" s="33"/>
      <c r="B754" s="38"/>
      <c r="C754" s="33"/>
      <c r="D754" s="34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</row>
    <row r="755" spans="1:28" ht="13.5" customHeight="1">
      <c r="A755" s="33"/>
      <c r="B755" s="38"/>
      <c r="C755" s="33"/>
      <c r="D755" s="34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</row>
    <row r="756" spans="1:28" ht="13.5" customHeight="1">
      <c r="A756" s="33"/>
      <c r="B756" s="38"/>
      <c r="C756" s="33"/>
      <c r="D756" s="34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</row>
    <row r="757" spans="1:28" ht="13.5" customHeight="1">
      <c r="A757" s="33"/>
      <c r="B757" s="38"/>
      <c r="C757" s="33"/>
      <c r="D757" s="34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</row>
    <row r="758" spans="1:28" ht="13.5" customHeight="1">
      <c r="A758" s="33"/>
      <c r="B758" s="38"/>
      <c r="C758" s="33"/>
      <c r="D758" s="34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</row>
    <row r="759" spans="1:28" ht="13.5" customHeight="1">
      <c r="A759" s="33"/>
      <c r="B759" s="38"/>
      <c r="C759" s="33"/>
      <c r="D759" s="34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</row>
    <row r="760" spans="1:28" ht="13.5" customHeight="1">
      <c r="A760" s="33"/>
      <c r="B760" s="38"/>
      <c r="C760" s="33"/>
      <c r="D760" s="34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</row>
    <row r="761" spans="1:28" ht="13.5" customHeight="1">
      <c r="A761" s="33"/>
      <c r="B761" s="38"/>
      <c r="C761" s="33"/>
      <c r="D761" s="34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</row>
    <row r="762" spans="1:28" ht="13.5" customHeight="1">
      <c r="A762" s="33"/>
      <c r="B762" s="38"/>
      <c r="C762" s="33"/>
      <c r="D762" s="34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</row>
    <row r="763" spans="1:28" ht="13.5" customHeight="1">
      <c r="A763" s="33"/>
      <c r="B763" s="38"/>
      <c r="C763" s="33"/>
      <c r="D763" s="34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</row>
    <row r="764" spans="1:28" ht="13.5" customHeight="1">
      <c r="A764" s="33"/>
      <c r="B764" s="38"/>
      <c r="C764" s="33"/>
      <c r="D764" s="34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</row>
    <row r="765" spans="1:28" ht="13.5" customHeight="1">
      <c r="A765" s="33"/>
      <c r="B765" s="38"/>
      <c r="C765" s="33"/>
      <c r="D765" s="34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</row>
    <row r="766" spans="1:28" ht="13.5" customHeight="1">
      <c r="A766" s="33"/>
      <c r="B766" s="38"/>
      <c r="C766" s="33"/>
      <c r="D766" s="34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</row>
    <row r="767" spans="1:28" ht="13.5" customHeight="1">
      <c r="A767" s="33"/>
      <c r="B767" s="38"/>
      <c r="C767" s="33"/>
      <c r="D767" s="34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</row>
    <row r="768" spans="1:28" ht="13.5" customHeight="1">
      <c r="A768" s="33"/>
      <c r="B768" s="38"/>
      <c r="C768" s="33"/>
      <c r="D768" s="34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</row>
    <row r="769" spans="1:28" ht="13.5" customHeight="1">
      <c r="A769" s="33"/>
      <c r="B769" s="38"/>
      <c r="C769" s="33"/>
      <c r="D769" s="34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</row>
    <row r="770" spans="1:28" ht="13.5" customHeight="1">
      <c r="A770" s="33"/>
      <c r="B770" s="38"/>
      <c r="C770" s="33"/>
      <c r="D770" s="34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</row>
    <row r="771" spans="1:28" ht="13.5" customHeight="1">
      <c r="A771" s="33"/>
      <c r="B771" s="38"/>
      <c r="C771" s="33"/>
      <c r="D771" s="34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</row>
    <row r="772" spans="1:28" ht="13.5" customHeight="1">
      <c r="A772" s="33"/>
      <c r="B772" s="38"/>
      <c r="C772" s="33"/>
      <c r="D772" s="34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</row>
    <row r="773" spans="1:28" ht="13.5" customHeight="1">
      <c r="A773" s="33"/>
      <c r="B773" s="38"/>
      <c r="C773" s="33"/>
      <c r="D773" s="34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</row>
    <row r="774" spans="1:28" ht="13.5" customHeight="1">
      <c r="A774" s="33"/>
      <c r="B774" s="38"/>
      <c r="C774" s="33"/>
      <c r="D774" s="34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</row>
    <row r="775" spans="1:28" ht="13.5" customHeight="1">
      <c r="A775" s="33"/>
      <c r="B775" s="38"/>
      <c r="C775" s="33"/>
      <c r="D775" s="34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</row>
    <row r="776" spans="1:28" ht="13.5" customHeight="1">
      <c r="A776" s="33"/>
      <c r="B776" s="38"/>
      <c r="C776" s="33"/>
      <c r="D776" s="34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</row>
    <row r="777" spans="1:28" ht="13.5" customHeight="1">
      <c r="A777" s="33"/>
      <c r="B777" s="38"/>
      <c r="C777" s="33"/>
      <c r="D777" s="34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</row>
    <row r="778" spans="1:28" ht="13.5" customHeight="1">
      <c r="A778" s="33"/>
      <c r="B778" s="38"/>
      <c r="C778" s="33"/>
      <c r="D778" s="34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</row>
    <row r="779" spans="1:28" ht="13.5" customHeight="1">
      <c r="A779" s="33"/>
      <c r="B779" s="38"/>
      <c r="C779" s="33"/>
      <c r="D779" s="34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</row>
    <row r="780" spans="1:28" ht="13.5" customHeight="1">
      <c r="A780" s="33"/>
      <c r="B780" s="38"/>
      <c r="C780" s="33"/>
      <c r="D780" s="34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</row>
    <row r="781" spans="1:28" ht="13.5" customHeight="1">
      <c r="A781" s="33"/>
      <c r="B781" s="38"/>
      <c r="C781" s="33"/>
      <c r="D781" s="34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</row>
    <row r="782" spans="1:28" ht="13.5" customHeight="1">
      <c r="A782" s="33"/>
      <c r="B782" s="38"/>
      <c r="C782" s="33"/>
      <c r="D782" s="34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</row>
    <row r="783" spans="1:28" ht="13.5" customHeight="1">
      <c r="A783" s="33"/>
      <c r="B783" s="38"/>
      <c r="C783" s="33"/>
      <c r="D783" s="34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</row>
    <row r="784" spans="1:28" ht="13.5" customHeight="1">
      <c r="A784" s="33"/>
      <c r="B784" s="38"/>
      <c r="C784" s="33"/>
      <c r="D784" s="34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</row>
    <row r="785" spans="1:28" ht="13.5" customHeight="1">
      <c r="A785" s="33"/>
      <c r="B785" s="38"/>
      <c r="C785" s="33"/>
      <c r="D785" s="34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</row>
    <row r="786" spans="1:28" ht="13.5" customHeight="1">
      <c r="A786" s="33"/>
      <c r="B786" s="38"/>
      <c r="C786" s="33"/>
      <c r="D786" s="34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</row>
    <row r="787" spans="1:28" ht="13.5" customHeight="1">
      <c r="A787" s="33"/>
      <c r="B787" s="38"/>
      <c r="C787" s="33"/>
      <c r="D787" s="34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</row>
    <row r="788" spans="1:28" ht="13.5" customHeight="1">
      <c r="A788" s="33"/>
      <c r="B788" s="38"/>
      <c r="C788" s="33"/>
      <c r="D788" s="34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</row>
    <row r="789" spans="1:28" ht="13.5" customHeight="1">
      <c r="A789" s="33"/>
      <c r="B789" s="38"/>
      <c r="C789" s="33"/>
      <c r="D789" s="34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</row>
    <row r="790" spans="1:28" ht="13.5" customHeight="1">
      <c r="A790" s="33"/>
      <c r="B790" s="38"/>
      <c r="C790" s="33"/>
      <c r="D790" s="34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</row>
    <row r="791" spans="1:28" ht="13.5" customHeight="1">
      <c r="A791" s="33"/>
      <c r="B791" s="38"/>
      <c r="C791" s="33"/>
      <c r="D791" s="34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</row>
    <row r="792" spans="1:28" ht="13.5" customHeight="1">
      <c r="A792" s="33"/>
      <c r="B792" s="38"/>
      <c r="C792" s="33"/>
      <c r="D792" s="34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</row>
    <row r="793" spans="1:28" ht="13.5" customHeight="1">
      <c r="A793" s="33"/>
      <c r="B793" s="38"/>
      <c r="C793" s="33"/>
      <c r="D793" s="34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</row>
    <row r="794" spans="1:28" ht="13.5" customHeight="1">
      <c r="A794" s="33"/>
      <c r="B794" s="38"/>
      <c r="C794" s="33"/>
      <c r="D794" s="34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</row>
    <row r="795" spans="1:28" ht="13.5" customHeight="1">
      <c r="A795" s="33"/>
      <c r="B795" s="38"/>
      <c r="C795" s="33"/>
      <c r="D795" s="34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</row>
    <row r="796" spans="1:28" ht="13.5" customHeight="1">
      <c r="A796" s="33"/>
      <c r="B796" s="38"/>
      <c r="C796" s="33"/>
      <c r="D796" s="34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</row>
    <row r="797" spans="1:28" ht="13.5" customHeight="1">
      <c r="A797" s="33"/>
      <c r="B797" s="38"/>
      <c r="C797" s="33"/>
      <c r="D797" s="34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</row>
    <row r="798" spans="1:28" ht="13.5" customHeight="1">
      <c r="A798" s="33"/>
      <c r="B798" s="38"/>
      <c r="C798" s="33"/>
      <c r="D798" s="34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</row>
    <row r="799" spans="1:28" ht="13.5" customHeight="1">
      <c r="A799" s="33"/>
      <c r="B799" s="38"/>
      <c r="C799" s="33"/>
      <c r="D799" s="34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</row>
    <row r="800" spans="1:28" ht="13.5" customHeight="1">
      <c r="A800" s="33"/>
      <c r="B800" s="38"/>
      <c r="C800" s="33"/>
      <c r="D800" s="34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</row>
    <row r="801" spans="1:28" ht="13.5" customHeight="1">
      <c r="A801" s="33"/>
      <c r="B801" s="38"/>
      <c r="C801" s="33"/>
      <c r="D801" s="34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</row>
    <row r="802" spans="1:28" ht="13.5" customHeight="1">
      <c r="A802" s="33"/>
      <c r="B802" s="38"/>
      <c r="C802" s="33"/>
      <c r="D802" s="34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</row>
    <row r="803" spans="1:28" ht="13.5" customHeight="1">
      <c r="A803" s="33"/>
      <c r="B803" s="38"/>
      <c r="C803" s="33"/>
      <c r="D803" s="34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</row>
    <row r="804" spans="1:28" ht="13.5" customHeight="1">
      <c r="A804" s="33"/>
      <c r="B804" s="38"/>
      <c r="C804" s="33"/>
      <c r="D804" s="34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</row>
    <row r="805" spans="1:28" ht="13.5" customHeight="1">
      <c r="A805" s="33"/>
      <c r="B805" s="38"/>
      <c r="C805" s="33"/>
      <c r="D805" s="34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</row>
    <row r="806" spans="1:28" ht="13.5" customHeight="1">
      <c r="A806" s="33"/>
      <c r="B806" s="38"/>
      <c r="C806" s="33"/>
      <c r="D806" s="34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</row>
    <row r="807" spans="1:28" ht="13.5" customHeight="1">
      <c r="A807" s="33"/>
      <c r="B807" s="38"/>
      <c r="C807" s="33"/>
      <c r="D807" s="34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</row>
    <row r="808" spans="1:28" ht="13.5" customHeight="1">
      <c r="A808" s="33"/>
      <c r="B808" s="38"/>
      <c r="C808" s="33"/>
      <c r="D808" s="34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</row>
    <row r="809" spans="1:28" ht="13.5" customHeight="1">
      <c r="A809" s="33"/>
      <c r="B809" s="38"/>
      <c r="C809" s="33"/>
      <c r="D809" s="34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</row>
    <row r="810" spans="1:28" ht="13.5" customHeight="1">
      <c r="A810" s="33"/>
      <c r="B810" s="38"/>
      <c r="C810" s="33"/>
      <c r="D810" s="34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</row>
    <row r="811" spans="1:28" ht="13.5" customHeight="1">
      <c r="A811" s="33"/>
      <c r="B811" s="38"/>
      <c r="C811" s="33"/>
      <c r="D811" s="34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</row>
    <row r="812" spans="1:28" ht="13.5" customHeight="1">
      <c r="A812" s="33"/>
      <c r="B812" s="38"/>
      <c r="C812" s="33"/>
      <c r="D812" s="34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</row>
    <row r="813" spans="1:28" ht="13.5" customHeight="1">
      <c r="A813" s="33"/>
      <c r="B813" s="38"/>
      <c r="C813" s="33"/>
      <c r="D813" s="34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</row>
    <row r="814" spans="1:28" ht="13.5" customHeight="1">
      <c r="A814" s="33"/>
      <c r="B814" s="38"/>
      <c r="C814" s="33"/>
      <c r="D814" s="34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</row>
    <row r="815" spans="1:28" ht="13.5" customHeight="1">
      <c r="A815" s="33"/>
      <c r="B815" s="38"/>
      <c r="C815" s="33"/>
      <c r="D815" s="34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</row>
    <row r="816" spans="1:28" ht="13.5" customHeight="1">
      <c r="A816" s="33"/>
      <c r="B816" s="38"/>
      <c r="C816" s="33"/>
      <c r="D816" s="34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</row>
    <row r="817" spans="1:28" ht="13.5" customHeight="1">
      <c r="A817" s="33"/>
      <c r="B817" s="38"/>
      <c r="C817" s="33"/>
      <c r="D817" s="34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</row>
    <row r="818" spans="1:28" ht="13.5" customHeight="1">
      <c r="A818" s="33"/>
      <c r="B818" s="38"/>
      <c r="C818" s="33"/>
      <c r="D818" s="34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</row>
    <row r="819" spans="1:28" ht="13.5" customHeight="1">
      <c r="A819" s="33"/>
      <c r="B819" s="38"/>
      <c r="C819" s="33"/>
      <c r="D819" s="34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</row>
    <row r="820" spans="1:28" ht="13.5" customHeight="1">
      <c r="A820" s="33"/>
      <c r="B820" s="38"/>
      <c r="C820" s="33"/>
      <c r="D820" s="34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</row>
    <row r="821" spans="1:28" ht="13.5" customHeight="1">
      <c r="A821" s="33"/>
      <c r="B821" s="38"/>
      <c r="C821" s="33"/>
      <c r="D821" s="34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</row>
    <row r="822" spans="1:28" ht="13.5" customHeight="1">
      <c r="A822" s="33"/>
      <c r="B822" s="38"/>
      <c r="C822" s="33"/>
      <c r="D822" s="34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</row>
    <row r="823" spans="1:28" ht="13.5" customHeight="1">
      <c r="A823" s="33"/>
      <c r="B823" s="38"/>
      <c r="C823" s="33"/>
      <c r="D823" s="34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</row>
    <row r="824" spans="1:28" ht="13.5" customHeight="1">
      <c r="A824" s="33"/>
      <c r="B824" s="38"/>
      <c r="C824" s="33"/>
      <c r="D824" s="34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</row>
    <row r="825" spans="1:28" ht="13.5" customHeight="1">
      <c r="A825" s="33"/>
      <c r="B825" s="38"/>
      <c r="C825" s="33"/>
      <c r="D825" s="34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</row>
    <row r="826" spans="1:28" ht="13.5" customHeight="1">
      <c r="A826" s="33"/>
      <c r="B826" s="38"/>
      <c r="C826" s="33"/>
      <c r="D826" s="34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</row>
    <row r="827" spans="1:28" ht="13.5" customHeight="1">
      <c r="A827" s="33"/>
      <c r="B827" s="38"/>
      <c r="C827" s="33"/>
      <c r="D827" s="34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</row>
    <row r="828" spans="1:28" ht="13.5" customHeight="1">
      <c r="A828" s="33"/>
      <c r="B828" s="38"/>
      <c r="C828" s="33"/>
      <c r="D828" s="34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</row>
    <row r="829" spans="1:28" ht="13.5" customHeight="1">
      <c r="A829" s="33"/>
      <c r="B829" s="38"/>
      <c r="C829" s="33"/>
      <c r="D829" s="34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</row>
    <row r="830" spans="1:28" ht="13.5" customHeight="1">
      <c r="A830" s="33"/>
      <c r="B830" s="38"/>
      <c r="C830" s="33"/>
      <c r="D830" s="34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</row>
    <row r="831" spans="1:28" ht="13.5" customHeight="1">
      <c r="A831" s="33"/>
      <c r="B831" s="38"/>
      <c r="C831" s="33"/>
      <c r="D831" s="34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</row>
    <row r="832" spans="1:28" ht="13.5" customHeight="1">
      <c r="A832" s="33"/>
      <c r="B832" s="38"/>
      <c r="C832" s="33"/>
      <c r="D832" s="34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</row>
    <row r="833" spans="1:28" ht="13.5" customHeight="1">
      <c r="A833" s="33"/>
      <c r="B833" s="38"/>
      <c r="C833" s="33"/>
      <c r="D833" s="34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</row>
    <row r="834" spans="1:28" ht="13.5" customHeight="1">
      <c r="A834" s="33"/>
      <c r="B834" s="38"/>
      <c r="C834" s="33"/>
      <c r="D834" s="34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</row>
    <row r="835" spans="1:28" ht="13.5" customHeight="1">
      <c r="A835" s="33"/>
      <c r="B835" s="38"/>
      <c r="C835" s="33"/>
      <c r="D835" s="34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</row>
    <row r="836" spans="1:28" ht="13.5" customHeight="1">
      <c r="A836" s="33"/>
      <c r="B836" s="38"/>
      <c r="C836" s="33"/>
      <c r="D836" s="34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</row>
    <row r="837" spans="1:28" ht="13.5" customHeight="1">
      <c r="A837" s="33"/>
      <c r="B837" s="38"/>
      <c r="C837" s="33"/>
      <c r="D837" s="34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</row>
    <row r="838" spans="1:28" ht="13.5" customHeight="1">
      <c r="A838" s="33"/>
      <c r="B838" s="38"/>
      <c r="C838" s="33"/>
      <c r="D838" s="34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</row>
    <row r="839" spans="1:28" ht="13.5" customHeight="1">
      <c r="A839" s="33"/>
      <c r="B839" s="38"/>
      <c r="C839" s="33"/>
      <c r="D839" s="34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</row>
    <row r="840" spans="1:28" ht="13.5" customHeight="1">
      <c r="A840" s="33"/>
      <c r="B840" s="38"/>
      <c r="C840" s="33"/>
      <c r="D840" s="34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</row>
    <row r="841" spans="1:28" ht="13.5" customHeight="1">
      <c r="A841" s="33"/>
      <c r="B841" s="38"/>
      <c r="C841" s="33"/>
      <c r="D841" s="34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</row>
    <row r="842" spans="1:28" ht="13.5" customHeight="1">
      <c r="A842" s="33"/>
      <c r="B842" s="38"/>
      <c r="C842" s="33"/>
      <c r="D842" s="34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</row>
    <row r="843" spans="1:28" ht="13.5" customHeight="1">
      <c r="A843" s="33"/>
      <c r="B843" s="38"/>
      <c r="C843" s="33"/>
      <c r="D843" s="34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</row>
    <row r="844" spans="1:28" ht="13.5" customHeight="1">
      <c r="A844" s="33"/>
      <c r="B844" s="38"/>
      <c r="C844" s="33"/>
      <c r="D844" s="34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</row>
    <row r="845" spans="1:28" ht="13.5" customHeight="1">
      <c r="A845" s="33"/>
      <c r="B845" s="38"/>
      <c r="C845" s="33"/>
      <c r="D845" s="34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</row>
    <row r="846" spans="1:28" ht="13.5" customHeight="1">
      <c r="A846" s="33"/>
      <c r="B846" s="38"/>
      <c r="C846" s="33"/>
      <c r="D846" s="34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</row>
    <row r="847" spans="1:28" ht="13.5" customHeight="1">
      <c r="A847" s="33"/>
      <c r="B847" s="38"/>
      <c r="C847" s="33"/>
      <c r="D847" s="34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</row>
    <row r="848" spans="1:28" ht="13.5" customHeight="1">
      <c r="A848" s="33"/>
      <c r="B848" s="38"/>
      <c r="C848" s="33"/>
      <c r="D848" s="34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</row>
    <row r="849" spans="1:28" ht="13.5" customHeight="1">
      <c r="A849" s="33"/>
      <c r="B849" s="38"/>
      <c r="C849" s="33"/>
      <c r="D849" s="34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</row>
    <row r="850" spans="1:28" ht="13.5" customHeight="1">
      <c r="A850" s="33"/>
      <c r="B850" s="38"/>
      <c r="C850" s="33"/>
      <c r="D850" s="34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</row>
    <row r="851" spans="1:28" ht="13.5" customHeight="1">
      <c r="A851" s="33"/>
      <c r="B851" s="38"/>
      <c r="C851" s="33"/>
      <c r="D851" s="34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</row>
    <row r="852" spans="1:28" ht="13.5" customHeight="1">
      <c r="A852" s="33"/>
      <c r="B852" s="38"/>
      <c r="C852" s="33"/>
      <c r="D852" s="34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</row>
    <row r="853" spans="1:28" ht="13.5" customHeight="1">
      <c r="A853" s="33"/>
      <c r="B853" s="38"/>
      <c r="C853" s="33"/>
      <c r="D853" s="34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</row>
    <row r="854" spans="1:28" ht="13.5" customHeight="1">
      <c r="A854" s="33"/>
      <c r="B854" s="38"/>
      <c r="C854" s="33"/>
      <c r="D854" s="34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</row>
    <row r="855" spans="1:28" ht="13.5" customHeight="1">
      <c r="A855" s="33"/>
      <c r="B855" s="38"/>
      <c r="C855" s="33"/>
      <c r="D855" s="34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</row>
    <row r="856" spans="1:28" ht="13.5" customHeight="1">
      <c r="A856" s="33"/>
      <c r="B856" s="38"/>
      <c r="C856" s="33"/>
      <c r="D856" s="34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</row>
    <row r="857" spans="1:28" ht="13.5" customHeight="1">
      <c r="A857" s="33"/>
      <c r="B857" s="38"/>
      <c r="C857" s="33"/>
      <c r="D857" s="34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</row>
    <row r="858" spans="1:28" ht="13.5" customHeight="1">
      <c r="A858" s="33"/>
      <c r="B858" s="38"/>
      <c r="C858" s="33"/>
      <c r="D858" s="34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</row>
    <row r="859" spans="1:28" ht="13.5" customHeight="1">
      <c r="A859" s="33"/>
      <c r="B859" s="38"/>
      <c r="C859" s="33"/>
      <c r="D859" s="34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</row>
    <row r="860" spans="1:28" ht="13.5" customHeight="1">
      <c r="A860" s="33"/>
      <c r="B860" s="38"/>
      <c r="C860" s="33"/>
      <c r="D860" s="34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</row>
    <row r="861" spans="1:28" ht="13.5" customHeight="1">
      <c r="A861" s="33"/>
      <c r="B861" s="38"/>
      <c r="C861" s="33"/>
      <c r="D861" s="34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</row>
    <row r="862" spans="1:28" ht="13.5" customHeight="1">
      <c r="A862" s="33"/>
      <c r="B862" s="38"/>
      <c r="C862" s="33"/>
      <c r="D862" s="34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</row>
    <row r="863" spans="1:28" ht="13.5" customHeight="1">
      <c r="A863" s="33"/>
      <c r="B863" s="38"/>
      <c r="C863" s="33"/>
      <c r="D863" s="34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</row>
    <row r="864" spans="1:28" ht="13.5" customHeight="1">
      <c r="A864" s="33"/>
      <c r="B864" s="38"/>
      <c r="C864" s="33"/>
      <c r="D864" s="34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</row>
    <row r="865" spans="1:28" ht="13.5" customHeight="1">
      <c r="A865" s="33"/>
      <c r="B865" s="38"/>
      <c r="C865" s="33"/>
      <c r="D865" s="34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</row>
    <row r="866" spans="1:28" ht="13.5" customHeight="1">
      <c r="A866" s="33"/>
      <c r="B866" s="38"/>
      <c r="C866" s="33"/>
      <c r="D866" s="34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</row>
    <row r="867" spans="1:28" ht="13.5" customHeight="1">
      <c r="A867" s="33"/>
      <c r="B867" s="38"/>
      <c r="C867" s="33"/>
      <c r="D867" s="34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</row>
    <row r="868" spans="1:28" ht="13.5" customHeight="1">
      <c r="A868" s="33"/>
      <c r="B868" s="38"/>
      <c r="C868" s="33"/>
      <c r="D868" s="34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</row>
    <row r="869" spans="1:28" ht="13.5" customHeight="1">
      <c r="A869" s="33"/>
      <c r="B869" s="38"/>
      <c r="C869" s="33"/>
      <c r="D869" s="34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</row>
    <row r="870" spans="1:28" ht="13.5" customHeight="1">
      <c r="A870" s="33"/>
      <c r="B870" s="38"/>
      <c r="C870" s="33"/>
      <c r="D870" s="34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</row>
    <row r="871" spans="1:28" ht="13.5" customHeight="1">
      <c r="A871" s="33"/>
      <c r="B871" s="38"/>
      <c r="C871" s="33"/>
      <c r="D871" s="34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</row>
    <row r="872" spans="1:28" ht="13.5" customHeight="1">
      <c r="A872" s="33"/>
      <c r="B872" s="38"/>
      <c r="C872" s="33"/>
      <c r="D872" s="34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</row>
    <row r="873" spans="1:28" ht="13.5" customHeight="1">
      <c r="A873" s="33"/>
      <c r="B873" s="38"/>
      <c r="C873" s="33"/>
      <c r="D873" s="34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</row>
    <row r="874" spans="1:28" ht="13.5" customHeight="1">
      <c r="A874" s="33"/>
      <c r="B874" s="38"/>
      <c r="C874" s="33"/>
      <c r="D874" s="34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</row>
    <row r="875" spans="1:28" ht="13.5" customHeight="1">
      <c r="A875" s="33"/>
      <c r="B875" s="38"/>
      <c r="C875" s="33"/>
      <c r="D875" s="34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</row>
    <row r="876" spans="1:28" ht="13.5" customHeight="1">
      <c r="A876" s="33"/>
      <c r="B876" s="38"/>
      <c r="C876" s="33"/>
      <c r="D876" s="34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</row>
    <row r="877" spans="1:28" ht="13.5" customHeight="1">
      <c r="A877" s="33"/>
      <c r="B877" s="38"/>
      <c r="C877" s="33"/>
      <c r="D877" s="34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</row>
    <row r="878" spans="1:28" ht="13.5" customHeight="1">
      <c r="A878" s="33"/>
      <c r="B878" s="38"/>
      <c r="C878" s="33"/>
      <c r="D878" s="34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</row>
    <row r="879" spans="1:28" ht="13.5" customHeight="1">
      <c r="A879" s="33"/>
      <c r="B879" s="38"/>
      <c r="C879" s="33"/>
      <c r="D879" s="34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</row>
    <row r="880" spans="1:28" ht="13.5" customHeight="1">
      <c r="A880" s="33"/>
      <c r="B880" s="38"/>
      <c r="C880" s="33"/>
      <c r="D880" s="34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</row>
    <row r="881" spans="1:28" ht="13.5" customHeight="1">
      <c r="A881" s="33"/>
      <c r="B881" s="38"/>
      <c r="C881" s="33"/>
      <c r="D881" s="34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</row>
    <row r="882" spans="1:28" ht="13.5" customHeight="1">
      <c r="A882" s="33"/>
      <c r="B882" s="38"/>
      <c r="C882" s="33"/>
      <c r="D882" s="34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</row>
    <row r="883" spans="1:28" ht="13.5" customHeight="1">
      <c r="A883" s="33"/>
      <c r="B883" s="38"/>
      <c r="C883" s="33"/>
      <c r="D883" s="34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</row>
    <row r="884" spans="1:28" ht="13.5" customHeight="1">
      <c r="A884" s="33"/>
      <c r="B884" s="38"/>
      <c r="C884" s="33"/>
      <c r="D884" s="34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</row>
    <row r="885" spans="1:28" ht="13.5" customHeight="1">
      <c r="A885" s="33"/>
      <c r="B885" s="38"/>
      <c r="C885" s="33"/>
      <c r="D885" s="34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</row>
    <row r="886" spans="1:28" ht="13.5" customHeight="1">
      <c r="A886" s="33"/>
      <c r="B886" s="38"/>
      <c r="C886" s="33"/>
      <c r="D886" s="34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</row>
    <row r="887" spans="1:28" ht="13.5" customHeight="1">
      <c r="A887" s="33"/>
      <c r="B887" s="38"/>
      <c r="C887" s="33"/>
      <c r="D887" s="34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</row>
    <row r="888" spans="1:28" ht="13.5" customHeight="1">
      <c r="A888" s="33"/>
      <c r="B888" s="38"/>
      <c r="C888" s="33"/>
      <c r="D888" s="34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</row>
    <row r="889" spans="1:28" ht="13.5" customHeight="1">
      <c r="A889" s="33"/>
      <c r="B889" s="38"/>
      <c r="C889" s="33"/>
      <c r="D889" s="34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</row>
    <row r="890" spans="1:28" ht="13.5" customHeight="1">
      <c r="A890" s="33"/>
      <c r="B890" s="38"/>
      <c r="C890" s="33"/>
      <c r="D890" s="34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</row>
    <row r="891" spans="1:28" ht="13.5" customHeight="1">
      <c r="A891" s="33"/>
      <c r="B891" s="38"/>
      <c r="C891" s="33"/>
      <c r="D891" s="34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</row>
    <row r="892" spans="1:28" ht="13.5" customHeight="1">
      <c r="A892" s="33"/>
      <c r="B892" s="38"/>
      <c r="C892" s="33"/>
      <c r="D892" s="34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</row>
    <row r="893" spans="1:28" ht="13.5" customHeight="1">
      <c r="A893" s="33"/>
      <c r="B893" s="38"/>
      <c r="C893" s="33"/>
      <c r="D893" s="34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</row>
    <row r="894" spans="1:28" ht="13.5" customHeight="1">
      <c r="A894" s="33"/>
      <c r="B894" s="38"/>
      <c r="C894" s="33"/>
      <c r="D894" s="34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</row>
    <row r="895" spans="1:28" ht="13.5" customHeight="1">
      <c r="A895" s="33"/>
      <c r="B895" s="38"/>
      <c r="C895" s="33"/>
      <c r="D895" s="34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</row>
    <row r="896" spans="1:28" ht="13.5" customHeight="1">
      <c r="A896" s="33"/>
      <c r="B896" s="38"/>
      <c r="C896" s="33"/>
      <c r="D896" s="34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</row>
    <row r="897" spans="1:28" ht="13.5" customHeight="1">
      <c r="A897" s="33"/>
      <c r="B897" s="38"/>
      <c r="C897" s="33"/>
      <c r="D897" s="34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</row>
    <row r="898" spans="1:28" ht="13.5" customHeight="1">
      <c r="A898" s="33"/>
      <c r="B898" s="38"/>
      <c r="C898" s="33"/>
      <c r="D898" s="34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</row>
    <row r="899" spans="1:28" ht="13.5" customHeight="1">
      <c r="A899" s="33"/>
      <c r="B899" s="38"/>
      <c r="C899" s="33"/>
      <c r="D899" s="34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</row>
    <row r="900" spans="1:28" ht="13.5" customHeight="1">
      <c r="A900" s="33"/>
      <c r="B900" s="38"/>
      <c r="C900" s="33"/>
      <c r="D900" s="34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</row>
    <row r="901" spans="1:28" ht="13.5" customHeight="1">
      <c r="A901" s="33"/>
      <c r="B901" s="38"/>
      <c r="C901" s="33"/>
      <c r="D901" s="34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</row>
    <row r="902" spans="1:28" ht="13.5" customHeight="1">
      <c r="A902" s="33"/>
      <c r="B902" s="38"/>
      <c r="C902" s="33"/>
      <c r="D902" s="34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</row>
    <row r="903" spans="1:28" ht="13.5" customHeight="1">
      <c r="A903" s="33"/>
      <c r="B903" s="38"/>
      <c r="C903" s="33"/>
      <c r="D903" s="34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</row>
    <row r="904" spans="1:28" ht="13.5" customHeight="1">
      <c r="A904" s="33"/>
      <c r="B904" s="38"/>
      <c r="C904" s="33"/>
      <c r="D904" s="34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</row>
    <row r="905" spans="1:28" ht="13.5" customHeight="1">
      <c r="A905" s="33"/>
      <c r="B905" s="38"/>
      <c r="C905" s="33"/>
      <c r="D905" s="34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</row>
    <row r="906" spans="1:28" ht="13.5" customHeight="1">
      <c r="A906" s="33"/>
      <c r="B906" s="38"/>
      <c r="C906" s="33"/>
      <c r="D906" s="34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</row>
    <row r="907" spans="1:28" ht="13.5" customHeight="1">
      <c r="A907" s="33"/>
      <c r="B907" s="38"/>
      <c r="C907" s="33"/>
      <c r="D907" s="34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</row>
    <row r="908" spans="1:28" ht="13.5" customHeight="1">
      <c r="A908" s="33"/>
      <c r="B908" s="38"/>
      <c r="C908" s="33"/>
      <c r="D908" s="34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</row>
    <row r="909" spans="1:28" ht="13.5" customHeight="1">
      <c r="A909" s="33"/>
      <c r="B909" s="38"/>
      <c r="C909" s="33"/>
      <c r="D909" s="34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</row>
    <row r="910" spans="1:28" ht="13.5" customHeight="1">
      <c r="A910" s="33"/>
      <c r="B910" s="38"/>
      <c r="C910" s="33"/>
      <c r="D910" s="34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</row>
    <row r="911" spans="1:28" ht="13.5" customHeight="1">
      <c r="A911" s="33"/>
      <c r="B911" s="38"/>
      <c r="C911" s="33"/>
      <c r="D911" s="34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</row>
    <row r="912" spans="1:28" ht="13.5" customHeight="1">
      <c r="A912" s="33"/>
      <c r="B912" s="38"/>
      <c r="C912" s="33"/>
      <c r="D912" s="34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</row>
    <row r="913" spans="1:28" ht="13.5" customHeight="1">
      <c r="A913" s="33"/>
      <c r="B913" s="38"/>
      <c r="C913" s="33"/>
      <c r="D913" s="34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</row>
    <row r="914" spans="1:28" ht="13.5" customHeight="1">
      <c r="A914" s="33"/>
      <c r="B914" s="38"/>
      <c r="C914" s="33"/>
      <c r="D914" s="34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</row>
    <row r="915" spans="1:28" ht="13.5" customHeight="1">
      <c r="A915" s="33"/>
      <c r="B915" s="38"/>
      <c r="C915" s="33"/>
      <c r="D915" s="34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</row>
    <row r="916" spans="1:28" ht="13.5" customHeight="1">
      <c r="A916" s="33"/>
      <c r="B916" s="38"/>
      <c r="C916" s="33"/>
      <c r="D916" s="34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</row>
    <row r="917" spans="1:28" ht="13.5" customHeight="1">
      <c r="A917" s="33"/>
      <c r="B917" s="38"/>
      <c r="C917" s="33"/>
      <c r="D917" s="34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</row>
    <row r="918" spans="1:28" ht="13.5" customHeight="1">
      <c r="A918" s="33"/>
      <c r="B918" s="38"/>
      <c r="C918" s="33"/>
      <c r="D918" s="34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</row>
    <row r="919" spans="1:28" ht="13.5" customHeight="1">
      <c r="A919" s="33"/>
      <c r="B919" s="38"/>
      <c r="C919" s="33"/>
      <c r="D919" s="34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</row>
    <row r="920" spans="1:28" ht="13.5" customHeight="1">
      <c r="A920" s="33"/>
      <c r="B920" s="38"/>
      <c r="C920" s="33"/>
      <c r="D920" s="34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</row>
    <row r="921" spans="1:28" ht="13.5" customHeight="1">
      <c r="A921" s="33"/>
      <c r="B921" s="38"/>
      <c r="C921" s="33"/>
      <c r="D921" s="34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</row>
    <row r="922" spans="1:28" ht="13.5" customHeight="1">
      <c r="A922" s="33"/>
      <c r="B922" s="38"/>
      <c r="C922" s="33"/>
      <c r="D922" s="34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</row>
    <row r="923" spans="1:28" ht="13.5" customHeight="1">
      <c r="A923" s="33"/>
      <c r="B923" s="38"/>
      <c r="C923" s="33"/>
      <c r="D923" s="34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</row>
    <row r="924" spans="1:28" ht="13.5" customHeight="1">
      <c r="A924" s="33"/>
      <c r="B924" s="38"/>
      <c r="C924" s="33"/>
      <c r="D924" s="34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</row>
    <row r="925" spans="1:28" ht="13.5" customHeight="1">
      <c r="A925" s="33"/>
      <c r="B925" s="38"/>
      <c r="C925" s="33"/>
      <c r="D925" s="34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</row>
    <row r="926" spans="1:28" ht="13.5" customHeight="1">
      <c r="A926" s="33"/>
      <c r="B926" s="38"/>
      <c r="C926" s="33"/>
      <c r="D926" s="34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</row>
    <row r="927" spans="1:28" ht="13.5" customHeight="1">
      <c r="A927" s="33"/>
      <c r="B927" s="38"/>
      <c r="C927" s="33"/>
      <c r="D927" s="34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</row>
    <row r="928" spans="1:28" ht="13.5" customHeight="1">
      <c r="A928" s="33"/>
      <c r="B928" s="38"/>
      <c r="C928" s="33"/>
      <c r="D928" s="34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</row>
    <row r="929" spans="1:28" ht="13.5" customHeight="1">
      <c r="A929" s="33"/>
      <c r="B929" s="38"/>
      <c r="C929" s="33"/>
      <c r="D929" s="34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</row>
    <row r="930" spans="1:28" ht="13.5" customHeight="1">
      <c r="A930" s="33"/>
      <c r="B930" s="38"/>
      <c r="C930" s="33"/>
      <c r="D930" s="34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</row>
    <row r="931" spans="1:28" ht="13.5" customHeight="1">
      <c r="A931" s="33"/>
      <c r="B931" s="38"/>
      <c r="C931" s="33"/>
      <c r="D931" s="34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</row>
    <row r="932" spans="1:28" ht="13.5" customHeight="1">
      <c r="A932" s="33"/>
      <c r="B932" s="38"/>
      <c r="C932" s="33"/>
      <c r="D932" s="34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</row>
    <row r="933" spans="1:28" ht="13.5" customHeight="1">
      <c r="A933" s="33"/>
      <c r="B933" s="38"/>
      <c r="C933" s="33"/>
      <c r="D933" s="34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</row>
    <row r="934" spans="1:28" ht="13.5" customHeight="1">
      <c r="A934" s="33"/>
      <c r="B934" s="38"/>
      <c r="C934" s="33"/>
      <c r="D934" s="34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</row>
    <row r="935" spans="1:28" ht="13.5" customHeight="1">
      <c r="A935" s="33"/>
      <c r="B935" s="38"/>
      <c r="C935" s="33"/>
      <c r="D935" s="34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</row>
    <row r="936" spans="1:28" ht="13.5" customHeight="1">
      <c r="A936" s="33"/>
      <c r="B936" s="38"/>
      <c r="C936" s="33"/>
      <c r="D936" s="34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</row>
    <row r="937" spans="1:28" ht="13.5" customHeight="1">
      <c r="A937" s="33"/>
      <c r="B937" s="38"/>
      <c r="C937" s="33"/>
      <c r="D937" s="34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</row>
    <row r="938" spans="1:28" ht="13.5" customHeight="1">
      <c r="A938" s="33"/>
      <c r="B938" s="38"/>
      <c r="C938" s="33"/>
      <c r="D938" s="34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</row>
    <row r="939" spans="1:28" ht="13.5" customHeight="1">
      <c r="A939" s="33"/>
      <c r="B939" s="38"/>
      <c r="C939" s="33"/>
      <c r="D939" s="34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</row>
    <row r="940" spans="1:28" ht="13.5" customHeight="1">
      <c r="A940" s="33"/>
      <c r="B940" s="38"/>
      <c r="C940" s="33"/>
      <c r="D940" s="34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</row>
    <row r="941" spans="1:28" ht="13.5" customHeight="1">
      <c r="A941" s="33"/>
      <c r="B941" s="38"/>
      <c r="C941" s="33"/>
      <c r="D941" s="34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</row>
    <row r="942" spans="1:28" ht="13.5" customHeight="1">
      <c r="A942" s="33"/>
      <c r="B942" s="38"/>
      <c r="C942" s="33"/>
      <c r="D942" s="34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</row>
    <row r="943" spans="1:28" ht="13.5" customHeight="1">
      <c r="A943" s="33"/>
      <c r="B943" s="38"/>
      <c r="C943" s="33"/>
      <c r="D943" s="34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</row>
    <row r="944" spans="1:28" ht="13.5" customHeight="1">
      <c r="A944" s="33"/>
      <c r="B944" s="38"/>
      <c r="C944" s="33"/>
      <c r="D944" s="34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</row>
    <row r="945" spans="1:28" ht="13.5" customHeight="1">
      <c r="A945" s="33"/>
      <c r="B945" s="38"/>
      <c r="C945" s="33"/>
      <c r="D945" s="34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</row>
    <row r="946" spans="1:28" ht="13.5" customHeight="1">
      <c r="A946" s="33"/>
      <c r="B946" s="38"/>
      <c r="C946" s="33"/>
      <c r="D946" s="34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</row>
    <row r="947" spans="1:28" ht="13.5" customHeight="1">
      <c r="A947" s="33"/>
      <c r="B947" s="38"/>
      <c r="C947" s="33"/>
      <c r="D947" s="34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</row>
    <row r="948" spans="1:28" ht="13.5" customHeight="1">
      <c r="A948" s="33"/>
      <c r="B948" s="38"/>
      <c r="C948" s="33"/>
      <c r="D948" s="34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</row>
    <row r="949" spans="1:28" ht="13.5" customHeight="1">
      <c r="A949" s="33"/>
      <c r="B949" s="38"/>
      <c r="C949" s="33"/>
      <c r="D949" s="34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</row>
    <row r="950" spans="1:28" ht="13.5" customHeight="1">
      <c r="A950" s="33"/>
      <c r="B950" s="38"/>
      <c r="C950" s="33"/>
      <c r="D950" s="34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</row>
    <row r="951" spans="1:28" ht="13.5" customHeight="1">
      <c r="A951" s="33"/>
      <c r="B951" s="38"/>
      <c r="C951" s="33"/>
      <c r="D951" s="34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</row>
    <row r="952" spans="1:28" ht="13.5" customHeight="1">
      <c r="A952" s="33"/>
      <c r="B952" s="38"/>
      <c r="C952" s="33"/>
      <c r="D952" s="34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</row>
    <row r="953" spans="1:28" ht="13.5" customHeight="1">
      <c r="A953" s="33"/>
      <c r="B953" s="38"/>
      <c r="C953" s="33"/>
      <c r="D953" s="34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</row>
    <row r="954" spans="1:28" ht="13.5" customHeight="1">
      <c r="A954" s="33"/>
      <c r="B954" s="38"/>
      <c r="C954" s="33"/>
      <c r="D954" s="34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</row>
    <row r="955" spans="1:28" ht="13.5" customHeight="1">
      <c r="A955" s="33"/>
      <c r="B955" s="38"/>
      <c r="C955" s="33"/>
      <c r="D955" s="34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</row>
    <row r="956" spans="1:28" ht="13.5" customHeight="1">
      <c r="A956" s="33"/>
      <c r="B956" s="38"/>
      <c r="C956" s="33"/>
      <c r="D956" s="34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</row>
    <row r="957" spans="1:28" ht="13.5" customHeight="1">
      <c r="A957" s="33"/>
      <c r="B957" s="38"/>
      <c r="C957" s="33"/>
      <c r="D957" s="34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</row>
    <row r="958" spans="1:28" ht="13.5" customHeight="1">
      <c r="A958" s="33"/>
      <c r="B958" s="38"/>
      <c r="C958" s="33"/>
      <c r="D958" s="34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</row>
    <row r="959" spans="1:28" ht="13.5" customHeight="1">
      <c r="A959" s="33"/>
      <c r="B959" s="38"/>
      <c r="C959" s="33"/>
      <c r="D959" s="34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</row>
    <row r="960" spans="1:28" ht="13.5" customHeight="1">
      <c r="A960" s="33"/>
      <c r="B960" s="38"/>
      <c r="C960" s="33"/>
      <c r="D960" s="34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</row>
    <row r="961" spans="1:28" ht="13.5" customHeight="1">
      <c r="A961" s="33"/>
      <c r="B961" s="38"/>
      <c r="C961" s="33"/>
      <c r="D961" s="34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</row>
    <row r="962" spans="1:28" ht="13.5" customHeight="1">
      <c r="A962" s="33"/>
      <c r="B962" s="38"/>
      <c r="C962" s="33"/>
      <c r="D962" s="34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</row>
    <row r="963" spans="1:28" ht="13.5" customHeight="1">
      <c r="A963" s="33"/>
      <c r="B963" s="38"/>
      <c r="C963" s="33"/>
      <c r="D963" s="34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</row>
    <row r="964" spans="1:28" ht="13.5" customHeight="1">
      <c r="A964" s="33"/>
      <c r="B964" s="38"/>
      <c r="C964" s="33"/>
      <c r="D964" s="34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</row>
    <row r="965" spans="1:28" ht="13.5" customHeight="1">
      <c r="A965" s="33"/>
      <c r="B965" s="38"/>
      <c r="C965" s="33"/>
      <c r="D965" s="34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</row>
    <row r="966" spans="1:28" ht="13.5" customHeight="1">
      <c r="A966" s="33"/>
      <c r="B966" s="38"/>
      <c r="C966" s="33"/>
      <c r="D966" s="34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</row>
    <row r="967" spans="1:28" ht="13.5" customHeight="1">
      <c r="A967" s="33"/>
      <c r="B967" s="38"/>
      <c r="C967" s="33"/>
      <c r="D967" s="34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</row>
    <row r="968" spans="1:28" ht="13.5" customHeight="1">
      <c r="A968" s="33"/>
      <c r="B968" s="38"/>
      <c r="C968" s="33"/>
      <c r="D968" s="34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</row>
    <row r="969" spans="1:28" ht="13.5" customHeight="1">
      <c r="A969" s="33"/>
      <c r="B969" s="38"/>
      <c r="C969" s="33"/>
      <c r="D969" s="34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</row>
    <row r="970" spans="1:28" ht="13.5" customHeight="1">
      <c r="A970" s="33"/>
      <c r="B970" s="38"/>
      <c r="C970" s="33"/>
      <c r="D970" s="34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</row>
    <row r="971" spans="1:28" ht="13.5" customHeight="1">
      <c r="A971" s="33"/>
      <c r="B971" s="38"/>
      <c r="C971" s="33"/>
      <c r="D971" s="34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</row>
    <row r="972" spans="1:28" ht="13.5" customHeight="1">
      <c r="A972" s="33"/>
      <c r="B972" s="38"/>
      <c r="C972" s="33"/>
      <c r="D972" s="34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</row>
    <row r="973" spans="1:28" ht="13.5" customHeight="1">
      <c r="A973" s="33"/>
      <c r="B973" s="38"/>
      <c r="C973" s="33"/>
      <c r="D973" s="34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</row>
    <row r="974" spans="1:28" ht="13.5" customHeight="1">
      <c r="A974" s="33"/>
      <c r="B974" s="38"/>
      <c r="C974" s="33"/>
      <c r="D974" s="34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</row>
    <row r="975" spans="1:28" ht="13.5" customHeight="1">
      <c r="A975" s="33"/>
      <c r="B975" s="38"/>
      <c r="C975" s="33"/>
      <c r="D975" s="34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</row>
    <row r="976" spans="1:28" ht="13.5" customHeight="1">
      <c r="A976" s="33"/>
      <c r="B976" s="38"/>
      <c r="C976" s="33"/>
      <c r="D976" s="34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</row>
    <row r="977" spans="1:28" ht="13.5" customHeight="1">
      <c r="A977" s="33"/>
      <c r="B977" s="38"/>
      <c r="C977" s="33"/>
      <c r="D977" s="34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</row>
    <row r="978" spans="1:28" ht="13.5" customHeight="1">
      <c r="A978" s="33"/>
      <c r="B978" s="38"/>
      <c r="C978" s="33"/>
      <c r="D978" s="34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</row>
    <row r="979" spans="1:28" ht="13.5" customHeight="1">
      <c r="A979" s="33"/>
      <c r="B979" s="38"/>
      <c r="C979" s="33"/>
      <c r="D979" s="34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</row>
    <row r="980" spans="1:28" ht="13.5" customHeight="1">
      <c r="A980" s="33"/>
      <c r="B980" s="38"/>
      <c r="C980" s="33"/>
      <c r="D980" s="34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</row>
    <row r="981" spans="1:28" ht="13.5" customHeight="1">
      <c r="A981" s="33"/>
      <c r="B981" s="38"/>
      <c r="C981" s="33"/>
      <c r="D981" s="34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</row>
    <row r="982" spans="1:28" ht="13.5" customHeight="1">
      <c r="A982" s="33"/>
      <c r="B982" s="38"/>
      <c r="C982" s="33"/>
      <c r="D982" s="34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</row>
    <row r="983" spans="1:28" ht="13.5" customHeight="1">
      <c r="A983" s="33"/>
      <c r="B983" s="38"/>
      <c r="C983" s="33"/>
      <c r="D983" s="34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</row>
    <row r="984" spans="1:28" ht="13.5" customHeight="1">
      <c r="A984" s="33"/>
      <c r="B984" s="38"/>
      <c r="C984" s="33"/>
      <c r="D984" s="34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</row>
    <row r="985" spans="1:28" ht="13.5" customHeight="1">
      <c r="A985" s="33"/>
      <c r="B985" s="38"/>
      <c r="C985" s="33"/>
      <c r="D985" s="34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</row>
    <row r="986" spans="1:28" ht="13.5" customHeight="1">
      <c r="A986" s="33"/>
      <c r="B986" s="38"/>
      <c r="C986" s="33"/>
      <c r="D986" s="34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</row>
    <row r="987" spans="1:28" ht="13.5" customHeight="1">
      <c r="A987" s="33"/>
      <c r="B987" s="38"/>
      <c r="C987" s="33"/>
      <c r="D987" s="34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</row>
    <row r="988" spans="1:28" ht="13.5" customHeight="1">
      <c r="A988" s="33"/>
      <c r="B988" s="38"/>
      <c r="C988" s="33"/>
      <c r="D988" s="34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</row>
    <row r="989" spans="1:28" ht="13.5" customHeight="1">
      <c r="A989" s="33"/>
      <c r="B989" s="38"/>
      <c r="C989" s="33"/>
      <c r="D989" s="34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</row>
    <row r="990" spans="1:28" ht="13.5" customHeight="1">
      <c r="A990" s="33"/>
      <c r="B990" s="38"/>
      <c r="C990" s="33"/>
      <c r="D990" s="34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</row>
    <row r="991" spans="1:28" ht="13.5" customHeight="1">
      <c r="A991" s="33"/>
      <c r="B991" s="38"/>
      <c r="C991" s="33"/>
      <c r="D991" s="34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</row>
    <row r="992" spans="1:28" ht="13.5" customHeight="1">
      <c r="A992" s="33"/>
      <c r="B992" s="38"/>
      <c r="C992" s="33"/>
      <c r="D992" s="34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</row>
    <row r="993" spans="1:28" ht="13.5" customHeight="1">
      <c r="A993" s="33"/>
      <c r="B993" s="38"/>
      <c r="C993" s="33"/>
      <c r="D993" s="34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</row>
    <row r="994" spans="1:28" ht="13.5" customHeight="1">
      <c r="A994" s="33"/>
      <c r="B994" s="38"/>
      <c r="C994" s="33"/>
      <c r="D994" s="34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</row>
    <row r="995" spans="1:28" ht="13.5" customHeight="1">
      <c r="A995" s="33"/>
      <c r="B995" s="38"/>
      <c r="C995" s="33"/>
      <c r="D995" s="34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</row>
    <row r="996" spans="1:28" ht="13.5" customHeight="1">
      <c r="A996" s="33"/>
      <c r="B996" s="38"/>
      <c r="C996" s="33"/>
      <c r="D996" s="34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</row>
    <row r="997" spans="1:28" ht="13.5" customHeight="1">
      <c r="A997" s="33"/>
      <c r="B997" s="38"/>
      <c r="C997" s="33"/>
      <c r="D997" s="34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</row>
    <row r="998" spans="1:28" ht="13.5" customHeight="1">
      <c r="A998" s="33"/>
      <c r="B998" s="38"/>
      <c r="C998" s="33"/>
      <c r="D998" s="34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</row>
    <row r="999" spans="1:28" ht="13.5" customHeight="1">
      <c r="A999" s="33"/>
      <c r="B999" s="38"/>
      <c r="C999" s="33"/>
      <c r="D999" s="34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</row>
    <row r="1000" spans="1:28" ht="13.5" customHeight="1">
      <c r="A1000" s="33"/>
      <c r="B1000" s="38"/>
      <c r="C1000" s="33"/>
      <c r="D1000" s="34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</row>
    <row r="1001" spans="1:28" ht="13.5" customHeight="1">
      <c r="A1001" s="33"/>
      <c r="B1001" s="38"/>
      <c r="C1001" s="33"/>
      <c r="D1001" s="34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</row>
    <row r="1002" spans="1:28" ht="13.5" customHeight="1">
      <c r="A1002" s="33"/>
      <c r="B1002" s="38"/>
      <c r="C1002" s="33"/>
      <c r="D1002" s="34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</row>
    <row r="1003" spans="1:28" ht="13.5" customHeight="1">
      <c r="A1003" s="33"/>
      <c r="B1003" s="38"/>
      <c r="C1003" s="33"/>
      <c r="D1003" s="34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</row>
    <row r="1004" spans="1:28" ht="13.5" customHeight="1">
      <c r="A1004" s="33"/>
      <c r="B1004" s="38"/>
      <c r="C1004" s="33"/>
      <c r="D1004" s="34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</row>
    <row r="1005" spans="1:28" ht="13.5" customHeight="1">
      <c r="A1005" s="33"/>
      <c r="B1005" s="38"/>
      <c r="C1005" s="33"/>
      <c r="D1005" s="34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</row>
    <row r="1006" spans="1:28" ht="13.5" customHeight="1">
      <c r="A1006" s="33"/>
      <c r="B1006" s="38"/>
      <c r="C1006" s="33"/>
      <c r="D1006" s="34"/>
      <c r="E1006" s="33"/>
      <c r="F1006" s="33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  <c r="AB1006" s="33"/>
    </row>
    <row r="1007" spans="1:28" ht="13.5" customHeight="1">
      <c r="A1007" s="33"/>
      <c r="B1007" s="38"/>
      <c r="C1007" s="33"/>
      <c r="D1007" s="34"/>
      <c r="E1007" s="33"/>
      <c r="F1007" s="33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3"/>
      <c r="AB1007" s="33"/>
    </row>
    <row r="1008" spans="1:28" ht="13.5" customHeight="1">
      <c r="A1008" s="33"/>
      <c r="B1008" s="38"/>
      <c r="C1008" s="33"/>
      <c r="D1008" s="34"/>
      <c r="E1008" s="33"/>
      <c r="F1008" s="33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  <c r="AB1008" s="33"/>
    </row>
    <row r="1009" spans="1:28" ht="13.5" customHeight="1">
      <c r="A1009" s="33"/>
      <c r="B1009" s="38"/>
      <c r="C1009" s="33"/>
      <c r="D1009" s="34"/>
      <c r="E1009" s="33"/>
      <c r="F1009" s="33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3"/>
      <c r="AB1009" s="33"/>
    </row>
    <row r="1010" spans="1:28" ht="13.5" customHeight="1">
      <c r="A1010" s="33"/>
      <c r="B1010" s="38"/>
      <c r="C1010" s="33"/>
      <c r="D1010" s="34"/>
      <c r="E1010" s="33"/>
      <c r="F1010" s="33"/>
      <c r="G1010" s="33"/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3"/>
      <c r="AB1010" s="33"/>
    </row>
    <row r="1011" spans="1:28" ht="13.5" customHeight="1">
      <c r="A1011" s="33"/>
      <c r="B1011" s="38"/>
      <c r="C1011" s="33"/>
      <c r="D1011" s="34"/>
      <c r="E1011" s="33"/>
      <c r="F1011" s="33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  <c r="AA1011" s="33"/>
      <c r="AB1011" s="33"/>
    </row>
    <row r="1012" spans="1:28" ht="13.5" customHeight="1">
      <c r="A1012" s="33"/>
      <c r="B1012" s="38"/>
      <c r="C1012" s="33"/>
      <c r="D1012" s="34"/>
      <c r="E1012" s="33"/>
      <c r="F1012" s="33"/>
      <c r="G1012" s="33"/>
      <c r="H1012" s="33"/>
      <c r="I1012" s="33"/>
      <c r="J1012" s="33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  <c r="AA1012" s="33"/>
      <c r="AB1012" s="33"/>
    </row>
    <row r="1013" spans="1:28" ht="13.5" customHeight="1">
      <c r="A1013" s="33"/>
      <c r="B1013" s="38"/>
      <c r="C1013" s="33"/>
      <c r="D1013" s="34"/>
      <c r="E1013" s="33"/>
      <c r="F1013" s="33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  <c r="AA1013" s="33"/>
      <c r="AB1013" s="33"/>
    </row>
    <row r="1014" spans="1:28" ht="13.5" customHeight="1">
      <c r="A1014" s="33"/>
      <c r="B1014" s="38"/>
      <c r="C1014" s="33"/>
      <c r="D1014" s="34"/>
      <c r="E1014" s="33"/>
      <c r="F1014" s="33"/>
      <c r="G1014" s="33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  <c r="AA1014" s="33"/>
      <c r="AB1014" s="33"/>
    </row>
  </sheetData>
  <mergeCells count="27">
    <mergeCell ref="B34:D34"/>
    <mergeCell ref="B35:D35"/>
    <mergeCell ref="B36:D36"/>
    <mergeCell ref="B37:D37"/>
    <mergeCell ref="A6:B6"/>
    <mergeCell ref="C6:D6"/>
    <mergeCell ref="E6:J6"/>
    <mergeCell ref="K6:M6"/>
    <mergeCell ref="N6:Z6"/>
    <mergeCell ref="A7:B7"/>
    <mergeCell ref="C7:D7"/>
    <mergeCell ref="E7:J7"/>
    <mergeCell ref="N7:Z7"/>
    <mergeCell ref="A4:B4"/>
    <mergeCell ref="C4:D4"/>
    <mergeCell ref="E4:J4"/>
    <mergeCell ref="K4:Z4"/>
    <mergeCell ref="A5:B5"/>
    <mergeCell ref="C5:Z5"/>
    <mergeCell ref="A2:B2"/>
    <mergeCell ref="C2:D2"/>
    <mergeCell ref="E2:J2"/>
    <mergeCell ref="K2:Z2"/>
    <mergeCell ref="A3:B3"/>
    <mergeCell ref="C3:D3"/>
    <mergeCell ref="E3:J3"/>
    <mergeCell ref="K3:Z3"/>
  </mergeCells>
  <phoneticPr fontId="25" type="noConversion"/>
  <dataValidations count="3">
    <dataValidation type="list" allowBlank="1" showErrorMessage="1" sqref="E35:Z35" xr:uid="{6A59911D-57BB-4FB2-9E79-6D11EEBEF7F6}">
      <formula1>"P,F"</formula1>
    </dataValidation>
    <dataValidation type="list" allowBlank="1" showErrorMessage="1" sqref="E34:Z34" xr:uid="{2EA10369-5137-47DD-87DA-F3E5EDFDCC6E}">
      <formula1>"N,A,B"</formula1>
    </dataValidation>
    <dataValidation type="list" allowBlank="1" showErrorMessage="1" sqref="E10:Z33" xr:uid="{A1EA02B8-CC05-47AA-B631-9A9EF36B038E}">
      <formula1>"O"</formula1>
    </dataValidation>
  </dataValidations>
  <pageMargins left="0.75" right="0.75" top="0.75" bottom="0.75" header="0" footer="0"/>
  <pageSetup paperSize="9" orientation="portrait"/>
  <headerFooter>
    <oddFooter>&amp;L 02ae-BM/PM/HDCV/FSOFT v2/1&amp;CInternal use&amp;R&amp;P/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9911-E819-4EEE-B714-266A73297235}">
  <sheetPr codeName="Sheet42"/>
  <dimension ref="A1:AB1005"/>
  <sheetViews>
    <sheetView workbookViewId="0">
      <pane ySplit="9" topLeftCell="A10" activePane="bottomLeft" state="frozen"/>
      <selection pane="bottomLeft" activeCell="C2" sqref="C2:D2"/>
    </sheetView>
  </sheetViews>
  <sheetFormatPr defaultColWidth="12.625" defaultRowHeight="15" customHeight="1"/>
  <cols>
    <col min="1" max="1" width="8.125" customWidth="1"/>
    <col min="2" max="2" width="13.375" customWidth="1"/>
    <col min="3" max="3" width="10.875" customWidth="1"/>
    <col min="4" max="4" width="11.375" customWidth="1"/>
    <col min="5" max="26" width="4.625" customWidth="1"/>
    <col min="27" max="27" width="2.875" customWidth="1"/>
    <col min="28" max="28" width="11" customWidth="1"/>
  </cols>
  <sheetData>
    <row r="1" spans="1:28" ht="13.5" customHeight="1">
      <c r="A1" s="31"/>
      <c r="B1" s="32"/>
      <c r="C1" s="33"/>
      <c r="D1" s="34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spans="1:28" ht="13.5" customHeight="1">
      <c r="A2" s="140" t="s">
        <v>23</v>
      </c>
      <c r="B2" s="144"/>
      <c r="C2" s="141" t="s">
        <v>211</v>
      </c>
      <c r="D2" s="160"/>
      <c r="E2" s="142" t="s">
        <v>125</v>
      </c>
      <c r="F2" s="143"/>
      <c r="G2" s="143"/>
      <c r="H2" s="143"/>
      <c r="I2" s="143"/>
      <c r="J2" s="143"/>
      <c r="K2" s="141" t="s">
        <v>114</v>
      </c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5"/>
      <c r="AA2" s="33"/>
      <c r="AB2" s="35"/>
    </row>
    <row r="3" spans="1:28" ht="13.5" customHeight="1">
      <c r="A3" s="146" t="s">
        <v>126</v>
      </c>
      <c r="B3" s="164"/>
      <c r="C3" s="204" t="s">
        <v>127</v>
      </c>
      <c r="D3" s="173"/>
      <c r="E3" s="205" t="s">
        <v>128</v>
      </c>
      <c r="F3" s="163"/>
      <c r="G3" s="163"/>
      <c r="H3" s="163"/>
      <c r="I3" s="163"/>
      <c r="J3" s="164"/>
      <c r="K3" s="206" t="s">
        <v>127</v>
      </c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47"/>
      <c r="AA3" s="33"/>
      <c r="AB3" s="33"/>
    </row>
    <row r="4" spans="1:28" ht="13.5" customHeight="1">
      <c r="A4" s="146" t="s">
        <v>129</v>
      </c>
      <c r="B4" s="164"/>
      <c r="C4" s="206">
        <v>100</v>
      </c>
      <c r="D4" s="163"/>
      <c r="E4" s="205" t="s">
        <v>130</v>
      </c>
      <c r="F4" s="163"/>
      <c r="G4" s="163"/>
      <c r="H4" s="163"/>
      <c r="I4" s="163"/>
      <c r="J4" s="164"/>
      <c r="K4" s="206">
        <v>0</v>
      </c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47"/>
      <c r="AA4" s="33"/>
      <c r="AB4" s="35"/>
    </row>
    <row r="5" spans="1:28" ht="13.5" customHeight="1">
      <c r="A5" s="146" t="s">
        <v>131</v>
      </c>
      <c r="B5" s="164"/>
      <c r="C5" s="207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47"/>
      <c r="AA5" s="33"/>
      <c r="AB5" s="33"/>
    </row>
    <row r="6" spans="1:28" ht="13.5" customHeight="1">
      <c r="A6" s="159" t="s">
        <v>105</v>
      </c>
      <c r="B6" s="164"/>
      <c r="C6" s="208" t="s">
        <v>106</v>
      </c>
      <c r="D6" s="163"/>
      <c r="E6" s="208" t="s">
        <v>107</v>
      </c>
      <c r="F6" s="163"/>
      <c r="G6" s="163"/>
      <c r="H6" s="163"/>
      <c r="I6" s="163"/>
      <c r="J6" s="164"/>
      <c r="K6" s="148" t="s">
        <v>132</v>
      </c>
      <c r="L6" s="163"/>
      <c r="M6" s="163"/>
      <c r="N6" s="208" t="s">
        <v>111</v>
      </c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47"/>
      <c r="AA6" s="33"/>
      <c r="AB6" s="35"/>
    </row>
    <row r="7" spans="1:28" ht="13.5" customHeight="1" thickBot="1">
      <c r="A7" s="149">
        <f>COUNTIF(E26:HW26,"P")</f>
        <v>7</v>
      </c>
      <c r="B7" s="150"/>
      <c r="C7" s="209">
        <f>COUNTIF(E26:HW26,"F")</f>
        <v>0</v>
      </c>
      <c r="D7" s="151"/>
      <c r="E7" s="209">
        <f>SUM(N7,- A7,- C7)</f>
        <v>0</v>
      </c>
      <c r="F7" s="151"/>
      <c r="G7" s="151"/>
      <c r="H7" s="151"/>
      <c r="I7" s="151"/>
      <c r="J7" s="150"/>
      <c r="K7" s="36">
        <f>COUNTIF(E25:HW25,"N")</f>
        <v>1</v>
      </c>
      <c r="L7" s="36">
        <f>COUNTIF(E25:HW25,"A")</f>
        <v>3</v>
      </c>
      <c r="M7" s="36">
        <f>COUNTIF(E25:HW25,"B")</f>
        <v>3</v>
      </c>
      <c r="N7" s="209">
        <f>COUNTA(E9:HZ9)</f>
        <v>7</v>
      </c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2"/>
      <c r="AA7" s="37"/>
      <c r="AB7" s="33"/>
    </row>
    <row r="8" spans="1:28" ht="13.5" customHeight="1" thickBot="1">
      <c r="A8" s="33"/>
      <c r="B8" s="38"/>
      <c r="C8" s="33"/>
      <c r="D8" s="34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spans="1:28" ht="19.149999999999999" thickTop="1" thickBot="1">
      <c r="A9" s="39"/>
      <c r="B9" s="40"/>
      <c r="C9" s="41"/>
      <c r="D9" s="41"/>
      <c r="E9" s="42" t="s">
        <v>133</v>
      </c>
      <c r="F9" s="42" t="s">
        <v>134</v>
      </c>
      <c r="G9" s="42" t="s">
        <v>135</v>
      </c>
      <c r="H9" s="42" t="s">
        <v>136</v>
      </c>
      <c r="I9" s="42" t="s">
        <v>137</v>
      </c>
      <c r="J9" s="42" t="s">
        <v>138</v>
      </c>
      <c r="K9" s="42" t="s">
        <v>160</v>
      </c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4"/>
    </row>
    <row r="10" spans="1:28" ht="13.5" customHeight="1">
      <c r="A10" s="45" t="s">
        <v>139</v>
      </c>
      <c r="B10" s="46" t="s">
        <v>140</v>
      </c>
      <c r="C10" s="47"/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0"/>
      <c r="AA10" s="33"/>
      <c r="AB10" s="33"/>
    </row>
    <row r="11" spans="1:28" ht="13.5" customHeight="1">
      <c r="A11" s="51"/>
      <c r="B11" s="52"/>
      <c r="C11" s="77"/>
      <c r="D11" s="53" t="s">
        <v>141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5"/>
      <c r="AA11" s="33"/>
      <c r="AB11" s="35"/>
    </row>
    <row r="12" spans="1:28" ht="13.5" customHeight="1">
      <c r="A12" s="51"/>
      <c r="B12" s="52"/>
      <c r="C12" s="77"/>
      <c r="D12" s="53" t="s">
        <v>213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5"/>
      <c r="AA12" s="33"/>
      <c r="AB12" s="35"/>
    </row>
    <row r="13" spans="1:28" ht="13.5" customHeight="1">
      <c r="A13" s="51"/>
      <c r="B13" s="52" t="s">
        <v>229</v>
      </c>
      <c r="C13" s="77"/>
      <c r="D13" s="53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5"/>
      <c r="AA13" s="33"/>
      <c r="AB13" s="33"/>
    </row>
    <row r="14" spans="1:28" ht="13.5" customHeight="1">
      <c r="A14" s="51"/>
      <c r="B14" s="52"/>
      <c r="C14" s="77"/>
      <c r="D14" s="53">
        <v>0</v>
      </c>
      <c r="E14" s="54" t="s">
        <v>144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5"/>
      <c r="AA14" s="33"/>
      <c r="AB14" s="33"/>
    </row>
    <row r="15" spans="1:28" ht="13.5" customHeight="1">
      <c r="A15" s="51"/>
      <c r="B15" s="52"/>
      <c r="C15" s="77"/>
      <c r="D15" s="53">
        <v>1</v>
      </c>
      <c r="E15" s="54"/>
      <c r="F15" s="54" t="s">
        <v>144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5"/>
      <c r="AA15" s="33"/>
      <c r="AB15" s="33"/>
    </row>
    <row r="16" spans="1:28" ht="13.5" customHeight="1">
      <c r="A16" s="51"/>
      <c r="B16" s="52"/>
      <c r="C16" s="77"/>
      <c r="D16" s="53">
        <v>-1</v>
      </c>
      <c r="E16" s="54"/>
      <c r="F16" s="54"/>
      <c r="G16" s="54" t="s">
        <v>144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5"/>
      <c r="AA16" s="33"/>
      <c r="AB16" s="33"/>
    </row>
    <row r="17" spans="1:28" ht="13.5" customHeight="1">
      <c r="A17" s="51"/>
      <c r="B17" s="52"/>
      <c r="C17" s="77"/>
      <c r="D17" s="53">
        <v>1000000</v>
      </c>
      <c r="E17" s="54"/>
      <c r="F17" s="54"/>
      <c r="G17" s="54"/>
      <c r="H17" s="54" t="s">
        <v>144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5"/>
      <c r="AA17" s="33"/>
      <c r="AB17" s="33"/>
    </row>
    <row r="18" spans="1:28" ht="13.5" customHeight="1">
      <c r="A18" s="51"/>
      <c r="B18" s="52"/>
      <c r="C18" s="77"/>
      <c r="D18" s="53" t="s">
        <v>145</v>
      </c>
      <c r="E18" s="54"/>
      <c r="F18" s="54"/>
      <c r="G18" s="54"/>
      <c r="H18" s="54"/>
      <c r="I18" s="54" t="s">
        <v>144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5"/>
      <c r="AA18" s="33"/>
      <c r="AB18" s="33"/>
    </row>
    <row r="19" spans="1:28" ht="13.5" customHeight="1">
      <c r="A19" s="51"/>
      <c r="B19" s="52"/>
      <c r="C19" s="77"/>
      <c r="D19" s="53">
        <v>3.14</v>
      </c>
      <c r="E19" s="54"/>
      <c r="F19" s="54"/>
      <c r="G19" s="54"/>
      <c r="H19" s="54"/>
      <c r="I19" s="54"/>
      <c r="J19" s="54" t="s">
        <v>144</v>
      </c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5"/>
      <c r="AA19" s="33"/>
      <c r="AB19" s="33"/>
    </row>
    <row r="20" spans="1:28" ht="13.5" customHeight="1" thickBot="1">
      <c r="A20" s="51"/>
      <c r="B20" s="52"/>
      <c r="C20" s="77"/>
      <c r="D20" s="53" t="s">
        <v>146</v>
      </c>
      <c r="E20" s="54"/>
      <c r="F20" s="54"/>
      <c r="G20" s="54"/>
      <c r="H20" s="54"/>
      <c r="I20" s="54"/>
      <c r="J20" s="54"/>
      <c r="K20" s="54" t="s">
        <v>144</v>
      </c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5"/>
      <c r="AA20" s="33"/>
      <c r="AB20" s="33"/>
    </row>
    <row r="21" spans="1:28" ht="13.5" customHeight="1">
      <c r="A21" s="56" t="s">
        <v>147</v>
      </c>
      <c r="B21" s="57" t="s">
        <v>148</v>
      </c>
      <c r="C21" s="58"/>
      <c r="D21" s="4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50"/>
      <c r="AA21" s="33"/>
      <c r="AB21" s="33"/>
    </row>
    <row r="22" spans="1:28" ht="13.5" customHeight="1">
      <c r="A22" s="59"/>
      <c r="B22" s="60"/>
      <c r="C22" s="83"/>
      <c r="D22" s="53" t="s">
        <v>230</v>
      </c>
      <c r="E22" s="54"/>
      <c r="F22" s="54" t="s">
        <v>144</v>
      </c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5"/>
      <c r="AA22" s="33"/>
      <c r="AB22" s="33"/>
    </row>
    <row r="23" spans="1:28" ht="13.5" customHeight="1">
      <c r="A23" s="59"/>
      <c r="B23" s="60"/>
      <c r="C23" s="83"/>
      <c r="D23" s="53" t="s">
        <v>231</v>
      </c>
      <c r="E23" s="54" t="s">
        <v>144</v>
      </c>
      <c r="F23" s="54"/>
      <c r="G23" s="54" t="s">
        <v>144</v>
      </c>
      <c r="H23" s="54" t="s">
        <v>144</v>
      </c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5"/>
      <c r="AA23" s="33"/>
      <c r="AB23" s="33"/>
    </row>
    <row r="24" spans="1:28" ht="13.5" customHeight="1" thickBot="1">
      <c r="A24" s="59"/>
      <c r="B24" s="60"/>
      <c r="C24" s="210"/>
      <c r="D24" s="53" t="s">
        <v>152</v>
      </c>
      <c r="E24" s="54"/>
      <c r="F24" s="54"/>
      <c r="G24" s="54"/>
      <c r="H24" s="54"/>
      <c r="I24" s="54" t="s">
        <v>144</v>
      </c>
      <c r="J24" s="54" t="s">
        <v>144</v>
      </c>
      <c r="K24" s="54" t="s">
        <v>144</v>
      </c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5"/>
      <c r="AA24" s="69"/>
      <c r="AB24" s="33"/>
    </row>
    <row r="25" spans="1:28" ht="13.5" customHeight="1" thickTop="1">
      <c r="A25" s="56" t="s">
        <v>154</v>
      </c>
      <c r="B25" s="153" t="s">
        <v>155</v>
      </c>
      <c r="C25" s="154"/>
      <c r="D25" s="155"/>
      <c r="E25" s="61" t="s">
        <v>110</v>
      </c>
      <c r="F25" s="61" t="s">
        <v>108</v>
      </c>
      <c r="G25" s="61" t="s">
        <v>110</v>
      </c>
      <c r="H25" s="61" t="s">
        <v>110</v>
      </c>
      <c r="I25" s="61" t="s">
        <v>109</v>
      </c>
      <c r="J25" s="61" t="s">
        <v>109</v>
      </c>
      <c r="K25" s="61" t="s">
        <v>109</v>
      </c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2"/>
      <c r="AA25" s="33"/>
      <c r="AB25" s="33"/>
    </row>
    <row r="26" spans="1:28" ht="13.5" customHeight="1">
      <c r="A26" s="59"/>
      <c r="B26" s="211" t="s">
        <v>156</v>
      </c>
      <c r="C26" s="163"/>
      <c r="D26" s="164"/>
      <c r="E26" s="63" t="s">
        <v>157</v>
      </c>
      <c r="F26" s="63" t="s">
        <v>157</v>
      </c>
      <c r="G26" s="63" t="s">
        <v>157</v>
      </c>
      <c r="H26" s="63" t="s">
        <v>157</v>
      </c>
      <c r="I26" s="63" t="s">
        <v>157</v>
      </c>
      <c r="J26" s="63" t="s">
        <v>157</v>
      </c>
      <c r="K26" s="63" t="s">
        <v>157</v>
      </c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4"/>
      <c r="AA26" s="33"/>
      <c r="AB26" s="33"/>
    </row>
    <row r="27" spans="1:28" ht="52.15">
      <c r="A27" s="59"/>
      <c r="B27" s="211" t="s">
        <v>158</v>
      </c>
      <c r="C27" s="163"/>
      <c r="D27" s="164"/>
      <c r="E27" s="65">
        <v>44530</v>
      </c>
      <c r="F27" s="65">
        <v>44530</v>
      </c>
      <c r="G27" s="65">
        <v>44530</v>
      </c>
      <c r="H27" s="65">
        <v>44530</v>
      </c>
      <c r="I27" s="65">
        <v>44530</v>
      </c>
      <c r="J27" s="65">
        <v>44530</v>
      </c>
      <c r="K27" s="65">
        <v>44530</v>
      </c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33"/>
      <c r="AB27" s="33"/>
    </row>
    <row r="28" spans="1:28" ht="13.5" customHeight="1" thickBot="1">
      <c r="A28" s="66"/>
      <c r="B28" s="156" t="s">
        <v>159</v>
      </c>
      <c r="C28" s="157"/>
      <c r="D28" s="158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33"/>
      <c r="AB28" s="33"/>
    </row>
    <row r="29" spans="1:28" ht="13.5" customHeight="1" thickTop="1">
      <c r="A29" s="68"/>
      <c r="B29" s="38"/>
      <c r="C29" s="33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spans="1:28" ht="13.5" customHeight="1">
      <c r="A30" s="33"/>
      <c r="B30" s="38"/>
      <c r="C30" s="33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spans="1:28" ht="13.5" customHeight="1">
      <c r="A31" s="33"/>
      <c r="B31" s="38"/>
      <c r="C31" s="33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spans="1:28" ht="13.5" customHeight="1">
      <c r="A32" s="33"/>
      <c r="B32" s="38"/>
      <c r="C32" s="33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spans="1:28" ht="13.5" customHeight="1">
      <c r="A33" s="33"/>
      <c r="B33" s="38"/>
      <c r="C33" s="33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 spans="1:28" ht="13.5" customHeight="1">
      <c r="A34" s="33"/>
      <c r="B34" s="38"/>
      <c r="C34" s="33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 spans="1:28" ht="13.5" customHeight="1">
      <c r="A35" s="33"/>
      <c r="B35" s="38"/>
      <c r="C35" s="33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 spans="1:28" ht="13.5" customHeight="1">
      <c r="A36" s="33"/>
      <c r="B36" s="38"/>
      <c r="C36" s="33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 spans="1:28" ht="13.5" customHeight="1">
      <c r="A37" s="33"/>
      <c r="B37" s="38"/>
      <c r="C37" s="33"/>
      <c r="D37" s="34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 spans="1:28" ht="13.5" customHeight="1">
      <c r="A38" s="33"/>
      <c r="B38" s="38"/>
      <c r="C38" s="33"/>
      <c r="D38" s="34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 spans="1:28" ht="13.5" customHeight="1">
      <c r="A39" s="33"/>
      <c r="B39" s="38"/>
      <c r="C39" s="33"/>
      <c r="D39" s="34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 spans="1:28" ht="13.5" customHeight="1">
      <c r="A40" s="33"/>
      <c r="B40" s="38"/>
      <c r="C40" s="33"/>
      <c r="D40" s="34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 spans="1:28" ht="13.5" customHeight="1">
      <c r="A41" s="33"/>
      <c r="B41" s="38"/>
      <c r="C41" s="33"/>
      <c r="D41" s="34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 spans="1:28" ht="13.5" customHeight="1">
      <c r="A42" s="33"/>
      <c r="B42" s="38"/>
      <c r="C42" s="33"/>
      <c r="D42" s="34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spans="1:28" ht="13.5" customHeight="1">
      <c r="A43" s="33"/>
      <c r="B43" s="38"/>
      <c r="C43" s="33"/>
      <c r="D43" s="34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spans="1:28" ht="13.5" customHeight="1">
      <c r="A44" s="33"/>
      <c r="B44" s="38"/>
      <c r="C44" s="33"/>
      <c r="D44" s="34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spans="1:28" ht="13.5" customHeight="1">
      <c r="A45" s="33"/>
      <c r="B45" s="38"/>
      <c r="C45" s="33"/>
      <c r="D45" s="34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 spans="1:28" ht="13.5" customHeight="1">
      <c r="A46" s="33"/>
      <c r="B46" s="38"/>
      <c r="C46" s="33"/>
      <c r="D46" s="34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 spans="1:28" ht="13.5" customHeight="1">
      <c r="A47" s="33"/>
      <c r="B47" s="38"/>
      <c r="C47" s="33"/>
      <c r="D47" s="34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 spans="1:28" ht="13.5" customHeight="1">
      <c r="A48" s="33"/>
      <c r="B48" s="38"/>
      <c r="C48" s="33"/>
      <c r="D48" s="34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 spans="1:28" ht="13.5" customHeight="1">
      <c r="A49" s="33"/>
      <c r="B49" s="38"/>
      <c r="C49" s="33"/>
      <c r="D49" s="34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 spans="1:28" ht="13.5" customHeight="1">
      <c r="A50" s="33"/>
      <c r="B50" s="38"/>
      <c r="C50" s="33"/>
      <c r="D50" s="34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 spans="1:28" ht="13.5" customHeight="1">
      <c r="A51" s="33"/>
      <c r="B51" s="38"/>
      <c r="C51" s="33"/>
      <c r="D51" s="34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 spans="1:28" ht="13.5" customHeight="1">
      <c r="A52" s="33"/>
      <c r="B52" s="38"/>
      <c r="C52" s="33"/>
      <c r="D52" s="34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 spans="1:28" ht="13.5" customHeight="1">
      <c r="A53" s="33"/>
      <c r="B53" s="38"/>
      <c r="C53" s="33"/>
      <c r="D53" s="34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 spans="1:28" ht="13.5" customHeight="1">
      <c r="A54" s="33"/>
      <c r="B54" s="38"/>
      <c r="C54" s="33"/>
      <c r="D54" s="34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spans="1:28" ht="13.5" customHeight="1">
      <c r="A55" s="33"/>
      <c r="B55" s="38"/>
      <c r="C55" s="33"/>
      <c r="D55" s="34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 spans="1:28" ht="13.5" customHeight="1">
      <c r="A56" s="33"/>
      <c r="B56" s="38"/>
      <c r="C56" s="33"/>
      <c r="D56" s="34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 spans="1:28" ht="13.5" customHeight="1">
      <c r="A57" s="33"/>
      <c r="B57" s="38"/>
      <c r="C57" s="33"/>
      <c r="D57" s="34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 spans="1:28" ht="13.5" customHeight="1">
      <c r="A58" s="33"/>
      <c r="B58" s="38"/>
      <c r="C58" s="33"/>
      <c r="D58" s="34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 spans="1:28" ht="13.5" customHeight="1">
      <c r="A59" s="33"/>
      <c r="B59" s="38"/>
      <c r="C59" s="33"/>
      <c r="D59" s="34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 spans="1:28" ht="13.5" customHeight="1">
      <c r="A60" s="33"/>
      <c r="B60" s="38"/>
      <c r="C60" s="33"/>
      <c r="D60" s="34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 spans="1:28" ht="13.5" customHeight="1">
      <c r="A61" s="33"/>
      <c r="B61" s="38"/>
      <c r="C61" s="33"/>
      <c r="D61" s="34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spans="1:28" ht="13.5" customHeight="1">
      <c r="A62" s="33"/>
      <c r="B62" s="38"/>
      <c r="C62" s="33"/>
      <c r="D62" s="34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ht="13.5" customHeight="1">
      <c r="A63" s="33"/>
      <c r="B63" s="38"/>
      <c r="C63" s="33"/>
      <c r="D63" s="34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 spans="1:28" ht="13.5" customHeight="1">
      <c r="A64" s="33"/>
      <c r="B64" s="38"/>
      <c r="C64" s="33"/>
      <c r="D64" s="34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 spans="1:28" ht="13.5" customHeight="1">
      <c r="A65" s="33"/>
      <c r="B65" s="38"/>
      <c r="C65" s="33"/>
      <c r="D65" s="34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 spans="1:28" ht="13.5" customHeight="1">
      <c r="A66" s="33"/>
      <c r="B66" s="38"/>
      <c r="C66" s="33"/>
      <c r="D66" s="34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spans="1:28" ht="13.5" customHeight="1">
      <c r="A67" s="33"/>
      <c r="B67" s="38"/>
      <c r="C67" s="33"/>
      <c r="D67" s="34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 spans="1:28" ht="13.5" customHeight="1">
      <c r="A68" s="33"/>
      <c r="B68" s="38"/>
      <c r="C68" s="33"/>
      <c r="D68" s="34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 spans="1:28" ht="13.5" customHeight="1">
      <c r="A69" s="33"/>
      <c r="B69" s="38"/>
      <c r="C69" s="33"/>
      <c r="D69" s="34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ht="13.5" customHeight="1">
      <c r="A70" s="33"/>
      <c r="B70" s="38"/>
      <c r="C70" s="33"/>
      <c r="D70" s="34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 spans="1:28" ht="13.5" customHeight="1">
      <c r="A71" s="33"/>
      <c r="B71" s="38"/>
      <c r="C71" s="33"/>
      <c r="D71" s="34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 spans="1:28" ht="13.5" customHeight="1">
      <c r="A72" s="33"/>
      <c r="B72" s="38"/>
      <c r="C72" s="33"/>
      <c r="D72" s="34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 spans="1:28" ht="13.5" customHeight="1">
      <c r="A73" s="33"/>
      <c r="B73" s="38"/>
      <c r="C73" s="33"/>
      <c r="D73" s="34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 spans="1:28" ht="13.5" customHeight="1">
      <c r="A74" s="33"/>
      <c r="B74" s="38"/>
      <c r="C74" s="33"/>
      <c r="D74" s="34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spans="1:28" ht="13.5" customHeight="1">
      <c r="A75" s="33"/>
      <c r="B75" s="38"/>
      <c r="C75" s="33"/>
      <c r="D75" s="34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 spans="1:28" ht="13.5" customHeight="1">
      <c r="A76" s="33"/>
      <c r="B76" s="38"/>
      <c r="C76" s="33"/>
      <c r="D76" s="34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 spans="1:28" ht="13.5" customHeight="1">
      <c r="A77" s="33"/>
      <c r="B77" s="38"/>
      <c r="C77" s="33"/>
      <c r="D77" s="34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 spans="1:28" ht="13.5" customHeight="1">
      <c r="A78" s="33"/>
      <c r="B78" s="38"/>
      <c r="C78" s="33"/>
      <c r="D78" s="34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 spans="1:28" ht="13.5" customHeight="1">
      <c r="A79" s="33"/>
      <c r="B79" s="38"/>
      <c r="C79" s="33"/>
      <c r="D79" s="34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ht="13.5" customHeight="1">
      <c r="A80" s="33"/>
      <c r="B80" s="38"/>
      <c r="C80" s="33"/>
      <c r="D80" s="34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 spans="1:28" ht="13.5" customHeight="1">
      <c r="A81" s="33"/>
      <c r="B81" s="38"/>
      <c r="C81" s="33"/>
      <c r="D81" s="34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 spans="1:28" ht="13.5" customHeight="1">
      <c r="A82" s="33"/>
      <c r="B82" s="38"/>
      <c r="C82" s="33"/>
      <c r="D82" s="34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 spans="1:28" ht="13.5" customHeight="1">
      <c r="A83" s="33"/>
      <c r="B83" s="38"/>
      <c r="C83" s="33"/>
      <c r="D83" s="34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spans="1:28" ht="13.5" customHeight="1">
      <c r="A84" s="33"/>
      <c r="B84" s="38"/>
      <c r="C84" s="33"/>
      <c r="D84" s="34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spans="1:28" ht="13.5" customHeight="1">
      <c r="A85" s="33"/>
      <c r="B85" s="38"/>
      <c r="C85" s="33"/>
      <c r="D85" s="34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 spans="1:28" ht="13.5" customHeight="1">
      <c r="A86" s="33"/>
      <c r="B86" s="38"/>
      <c r="C86" s="33"/>
      <c r="D86" s="34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 spans="1:28" ht="13.5" customHeight="1">
      <c r="A87" s="33"/>
      <c r="B87" s="38"/>
      <c r="C87" s="33"/>
      <c r="D87" s="34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ht="13.5" customHeight="1">
      <c r="A88" s="33"/>
      <c r="B88" s="38"/>
      <c r="C88" s="33"/>
      <c r="D88" s="34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 spans="1:28" ht="13.5" customHeight="1">
      <c r="A89" s="33"/>
      <c r="B89" s="38"/>
      <c r="C89" s="33"/>
      <c r="D89" s="34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 spans="1:28" ht="13.5" customHeight="1">
      <c r="A90" s="33"/>
      <c r="B90" s="38"/>
      <c r="C90" s="33"/>
      <c r="D90" s="34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 spans="1:28" ht="13.5" customHeight="1">
      <c r="A91" s="33"/>
      <c r="B91" s="38"/>
      <c r="C91" s="33"/>
      <c r="D91" s="34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 spans="1:28" ht="13.5" customHeight="1">
      <c r="A92" s="33"/>
      <c r="B92" s="38"/>
      <c r="C92" s="33"/>
      <c r="D92" s="34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 spans="1:28" ht="13.5" customHeight="1">
      <c r="A93" s="33"/>
      <c r="B93" s="38"/>
      <c r="C93" s="33"/>
      <c r="D93" s="34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 spans="1:28" ht="13.5" customHeight="1">
      <c r="A94" s="33"/>
      <c r="B94" s="38"/>
      <c r="C94" s="33"/>
      <c r="D94" s="34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 spans="1:28" ht="13.5" customHeight="1">
      <c r="A95" s="33"/>
      <c r="B95" s="38"/>
      <c r="C95" s="33"/>
      <c r="D95" s="34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 spans="1:28" ht="13.5" customHeight="1">
      <c r="A96" s="33"/>
      <c r="B96" s="38"/>
      <c r="C96" s="33"/>
      <c r="D96" s="34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ht="13.5" customHeight="1">
      <c r="A97" s="33"/>
      <c r="B97" s="38"/>
      <c r="C97" s="33"/>
      <c r="D97" s="34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 spans="1:28" ht="13.5" customHeight="1">
      <c r="A98" s="33"/>
      <c r="B98" s="38"/>
      <c r="C98" s="33"/>
      <c r="D98" s="34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ht="13.5" customHeight="1">
      <c r="A99" s="33"/>
      <c r="B99" s="38"/>
      <c r="C99" s="33"/>
      <c r="D99" s="34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ht="13.5" customHeight="1">
      <c r="A100" s="33"/>
      <c r="B100" s="38"/>
      <c r="C100" s="33"/>
      <c r="D100" s="34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 spans="1:28" ht="13.5" customHeight="1">
      <c r="A101" s="33"/>
      <c r="B101" s="38"/>
      <c r="C101" s="33"/>
      <c r="D101" s="34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 spans="1:28" ht="13.5" customHeight="1">
      <c r="A102" s="33"/>
      <c r="B102" s="38"/>
      <c r="C102" s="33"/>
      <c r="D102" s="34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 spans="1:28" ht="13.5" customHeight="1">
      <c r="A103" s="33"/>
      <c r="B103" s="38"/>
      <c r="C103" s="33"/>
      <c r="D103" s="34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 spans="1:28" ht="13.5" customHeight="1">
      <c r="A104" s="33"/>
      <c r="B104" s="38"/>
      <c r="C104" s="33"/>
      <c r="D104" s="34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 spans="1:28" ht="13.5" customHeight="1">
      <c r="A105" s="33"/>
      <c r="B105" s="38"/>
      <c r="C105" s="33"/>
      <c r="D105" s="34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 spans="1:28" ht="13.5" customHeight="1">
      <c r="A106" s="33"/>
      <c r="B106" s="38"/>
      <c r="C106" s="33"/>
      <c r="D106" s="34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 spans="1:28" ht="13.5" customHeight="1">
      <c r="A107" s="33"/>
      <c r="B107" s="38"/>
      <c r="C107" s="33"/>
      <c r="D107" s="34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ht="13.5" customHeight="1">
      <c r="A108" s="33"/>
      <c r="B108" s="38"/>
      <c r="C108" s="33"/>
      <c r="D108" s="34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 spans="1:28" ht="13.5" customHeight="1">
      <c r="A109" s="33"/>
      <c r="B109" s="38"/>
      <c r="C109" s="33"/>
      <c r="D109" s="34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 spans="1:28" ht="13.5" customHeight="1">
      <c r="A110" s="33"/>
      <c r="B110" s="38"/>
      <c r="C110" s="33"/>
      <c r="D110" s="34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ht="13.5" customHeight="1">
      <c r="A111" s="33"/>
      <c r="B111" s="38"/>
      <c r="C111" s="33"/>
      <c r="D111" s="34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 spans="1:28" ht="13.5" customHeight="1">
      <c r="A112" s="33"/>
      <c r="B112" s="38"/>
      <c r="C112" s="33"/>
      <c r="D112" s="34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 spans="1:28" ht="13.5" customHeight="1">
      <c r="A113" s="33"/>
      <c r="B113" s="38"/>
      <c r="C113" s="33"/>
      <c r="D113" s="34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 spans="1:28" ht="13.5" customHeight="1">
      <c r="A114" s="33"/>
      <c r="B114" s="38"/>
      <c r="C114" s="33"/>
      <c r="D114" s="34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 spans="1:28" ht="13.5" customHeight="1">
      <c r="A115" s="33"/>
      <c r="B115" s="38"/>
      <c r="C115" s="33"/>
      <c r="D115" s="34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 spans="1:28" ht="13.5" customHeight="1">
      <c r="A116" s="33"/>
      <c r="B116" s="38"/>
      <c r="C116" s="33"/>
      <c r="D116" s="34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 spans="1:28" ht="13.5" customHeight="1">
      <c r="A117" s="33"/>
      <c r="B117" s="38"/>
      <c r="C117" s="33"/>
      <c r="D117" s="34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 spans="1:28" ht="13.5" customHeight="1">
      <c r="A118" s="33"/>
      <c r="B118" s="38"/>
      <c r="C118" s="33"/>
      <c r="D118" s="34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 spans="1:28" ht="13.5" customHeight="1">
      <c r="A119" s="33"/>
      <c r="B119" s="38"/>
      <c r="C119" s="33"/>
      <c r="D119" s="34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 spans="1:28" ht="13.5" customHeight="1">
      <c r="A120" s="33"/>
      <c r="B120" s="38"/>
      <c r="C120" s="33"/>
      <c r="D120" s="34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 spans="1:28" ht="13.5" customHeight="1">
      <c r="A121" s="33"/>
      <c r="B121" s="38"/>
      <c r="C121" s="33"/>
      <c r="D121" s="34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 spans="1:28" ht="13.5" customHeight="1">
      <c r="A122" s="33"/>
      <c r="B122" s="38"/>
      <c r="C122" s="33"/>
      <c r="D122" s="34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 spans="1:28" ht="13.5" customHeight="1">
      <c r="A123" s="33"/>
      <c r="B123" s="38"/>
      <c r="C123" s="33"/>
      <c r="D123" s="34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ht="13.5" customHeight="1">
      <c r="A124" s="33"/>
      <c r="B124" s="38"/>
      <c r="C124" s="33"/>
      <c r="D124" s="34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 spans="1:28" ht="13.5" customHeight="1">
      <c r="A125" s="33"/>
      <c r="B125" s="38"/>
      <c r="C125" s="33"/>
      <c r="D125" s="34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 spans="1:28" ht="13.5" customHeight="1">
      <c r="A126" s="33"/>
      <c r="B126" s="38"/>
      <c r="C126" s="33"/>
      <c r="D126" s="34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 spans="1:28" ht="13.5" customHeight="1">
      <c r="A127" s="33"/>
      <c r="B127" s="38"/>
      <c r="C127" s="33"/>
      <c r="D127" s="34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 spans="1:28" ht="13.5" customHeight="1">
      <c r="A128" s="33"/>
      <c r="B128" s="38"/>
      <c r="C128" s="33"/>
      <c r="D128" s="34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 spans="1:28" ht="13.5" customHeight="1">
      <c r="A129" s="33"/>
      <c r="B129" s="38"/>
      <c r="C129" s="33"/>
      <c r="D129" s="34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spans="1:28" ht="13.5" customHeight="1">
      <c r="A130" s="33"/>
      <c r="B130" s="38"/>
      <c r="C130" s="33"/>
      <c r="D130" s="34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spans="1:28" ht="13.5" customHeight="1">
      <c r="A131" s="33"/>
      <c r="B131" s="38"/>
      <c r="C131" s="33"/>
      <c r="D131" s="34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 spans="1:28" ht="13.5" customHeight="1">
      <c r="A132" s="33"/>
      <c r="B132" s="38"/>
      <c r="C132" s="33"/>
      <c r="D132" s="34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 spans="1:28" ht="13.5" customHeight="1">
      <c r="A133" s="33"/>
      <c r="B133" s="38"/>
      <c r="C133" s="33"/>
      <c r="D133" s="34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 spans="1:28" ht="13.5" customHeight="1">
      <c r="A134" s="33"/>
      <c r="B134" s="38"/>
      <c r="C134" s="33"/>
      <c r="D134" s="34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ht="13.5" customHeight="1">
      <c r="A135" s="33"/>
      <c r="B135" s="38"/>
      <c r="C135" s="33"/>
      <c r="D135" s="34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 spans="1:28" ht="13.5" customHeight="1">
      <c r="A136" s="33"/>
      <c r="B136" s="38"/>
      <c r="C136" s="33"/>
      <c r="D136" s="34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 spans="1:28" ht="13.5" customHeight="1">
      <c r="A137" s="33"/>
      <c r="B137" s="38"/>
      <c r="C137" s="33"/>
      <c r="D137" s="34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 spans="1:28" ht="13.5" customHeight="1">
      <c r="A138" s="33"/>
      <c r="B138" s="38"/>
      <c r="C138" s="33"/>
      <c r="D138" s="34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 spans="1:28" ht="13.5" customHeight="1">
      <c r="A139" s="33"/>
      <c r="B139" s="38"/>
      <c r="C139" s="33"/>
      <c r="D139" s="34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 spans="1:28" ht="13.5" customHeight="1">
      <c r="A140" s="33"/>
      <c r="B140" s="38"/>
      <c r="C140" s="33"/>
      <c r="D140" s="34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 spans="1:28" ht="13.5" customHeight="1">
      <c r="A141" s="33"/>
      <c r="B141" s="38"/>
      <c r="C141" s="33"/>
      <c r="D141" s="34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 spans="1:28" ht="13.5" customHeight="1">
      <c r="A142" s="33"/>
      <c r="B142" s="38"/>
      <c r="C142" s="33"/>
      <c r="D142" s="34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 spans="1:28" ht="13.5" customHeight="1">
      <c r="A143" s="33"/>
      <c r="B143" s="38"/>
      <c r="C143" s="33"/>
      <c r="D143" s="34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 spans="1:28" ht="13.5" customHeight="1">
      <c r="A144" s="33"/>
      <c r="B144" s="38"/>
      <c r="C144" s="33"/>
      <c r="D144" s="34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 spans="1:28" ht="13.5" customHeight="1">
      <c r="A145" s="33"/>
      <c r="B145" s="38"/>
      <c r="C145" s="33"/>
      <c r="D145" s="34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 spans="1:28" ht="13.5" customHeight="1">
      <c r="A146" s="33"/>
      <c r="B146" s="38"/>
      <c r="C146" s="33"/>
      <c r="D146" s="34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 spans="1:28" ht="13.5" customHeight="1">
      <c r="A147" s="33"/>
      <c r="B147" s="38"/>
      <c r="C147" s="33"/>
      <c r="D147" s="34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ht="13.5" customHeight="1">
      <c r="A148" s="33"/>
      <c r="B148" s="38"/>
      <c r="C148" s="33"/>
      <c r="D148" s="34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ht="13.5" customHeight="1">
      <c r="A149" s="33"/>
      <c r="B149" s="38"/>
      <c r="C149" s="33"/>
      <c r="D149" s="34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ht="13.5" customHeight="1">
      <c r="A150" s="33"/>
      <c r="B150" s="38"/>
      <c r="C150" s="33"/>
      <c r="D150" s="34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ht="13.5" customHeight="1">
      <c r="A151" s="33"/>
      <c r="B151" s="38"/>
      <c r="C151" s="33"/>
      <c r="D151" s="34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ht="13.5" customHeight="1">
      <c r="A152" s="33"/>
      <c r="B152" s="38"/>
      <c r="C152" s="33"/>
      <c r="D152" s="34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ht="13.5" customHeight="1">
      <c r="A153" s="33"/>
      <c r="B153" s="38"/>
      <c r="C153" s="33"/>
      <c r="D153" s="34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ht="13.5" customHeight="1">
      <c r="A154" s="33"/>
      <c r="B154" s="38"/>
      <c r="C154" s="33"/>
      <c r="D154" s="34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 spans="1:28" ht="13.5" customHeight="1">
      <c r="A155" s="33"/>
      <c r="B155" s="38"/>
      <c r="C155" s="33"/>
      <c r="D155" s="34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 spans="1:28" ht="13.5" customHeight="1">
      <c r="A156" s="33"/>
      <c r="B156" s="38"/>
      <c r="C156" s="33"/>
      <c r="D156" s="34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ht="13.5" customHeight="1">
      <c r="A157" s="33"/>
      <c r="B157" s="38"/>
      <c r="C157" s="33"/>
      <c r="D157" s="34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 spans="1:28" ht="13.5" customHeight="1">
      <c r="A158" s="33"/>
      <c r="B158" s="38"/>
      <c r="C158" s="33"/>
      <c r="D158" s="34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spans="1:28" ht="13.5" customHeight="1">
      <c r="A159" s="33"/>
      <c r="B159" s="38"/>
      <c r="C159" s="33"/>
      <c r="D159" s="34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 spans="1:28" ht="13.5" customHeight="1">
      <c r="A160" s="33"/>
      <c r="B160" s="38"/>
      <c r="C160" s="33"/>
      <c r="D160" s="34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 spans="1:28" ht="13.5" customHeight="1">
      <c r="A161" s="33"/>
      <c r="B161" s="38"/>
      <c r="C161" s="33"/>
      <c r="D161" s="34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 spans="1:28" ht="13.5" customHeight="1">
      <c r="A162" s="33"/>
      <c r="B162" s="38"/>
      <c r="C162" s="33"/>
      <c r="D162" s="34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 spans="1:28" ht="13.5" customHeight="1">
      <c r="A163" s="33"/>
      <c r="B163" s="38"/>
      <c r="C163" s="33"/>
      <c r="D163" s="34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 spans="1:28" ht="13.5" customHeight="1">
      <c r="A164" s="33"/>
      <c r="B164" s="38"/>
      <c r="C164" s="33"/>
      <c r="D164" s="34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 spans="1:28" ht="13.5" customHeight="1">
      <c r="A165" s="33"/>
      <c r="B165" s="38"/>
      <c r="C165" s="33"/>
      <c r="D165" s="34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 spans="1:28" ht="13.5" customHeight="1">
      <c r="A166" s="33"/>
      <c r="B166" s="38"/>
      <c r="C166" s="33"/>
      <c r="D166" s="34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 spans="1:28" ht="13.5" customHeight="1">
      <c r="A167" s="33"/>
      <c r="B167" s="38"/>
      <c r="C167" s="33"/>
      <c r="D167" s="34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 spans="1:28" ht="13.5" customHeight="1">
      <c r="A168" s="33"/>
      <c r="B168" s="38"/>
      <c r="C168" s="33"/>
      <c r="D168" s="34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spans="1:28" ht="13.5" customHeight="1">
      <c r="A169" s="33"/>
      <c r="B169" s="38"/>
      <c r="C169" s="33"/>
      <c r="D169" s="34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 spans="1:28" ht="13.5" customHeight="1">
      <c r="A170" s="33"/>
      <c r="B170" s="38"/>
      <c r="C170" s="33"/>
      <c r="D170" s="34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 spans="1:28" ht="13.5" customHeight="1">
      <c r="A171" s="33"/>
      <c r="B171" s="38"/>
      <c r="C171" s="33"/>
      <c r="D171" s="34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 spans="1:28" ht="13.5" customHeight="1">
      <c r="A172" s="33"/>
      <c r="B172" s="38"/>
      <c r="C172" s="33"/>
      <c r="D172" s="34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 spans="1:28" ht="13.5" customHeight="1">
      <c r="A173" s="33"/>
      <c r="B173" s="38"/>
      <c r="C173" s="33"/>
      <c r="D173" s="34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 spans="1:28" ht="13.5" customHeight="1">
      <c r="A174" s="33"/>
      <c r="B174" s="38"/>
      <c r="C174" s="33"/>
      <c r="D174" s="34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 spans="1:28" ht="13.5" customHeight="1">
      <c r="A175" s="33"/>
      <c r="B175" s="38"/>
      <c r="C175" s="33"/>
      <c r="D175" s="34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 spans="1:28" ht="13.5" customHeight="1">
      <c r="A176" s="33"/>
      <c r="B176" s="38"/>
      <c r="C176" s="33"/>
      <c r="D176" s="34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ht="13.5" customHeight="1">
      <c r="A177" s="33"/>
      <c r="B177" s="38"/>
      <c r="C177" s="33"/>
      <c r="D177" s="34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ht="13.5" customHeight="1">
      <c r="A178" s="33"/>
      <c r="B178" s="38"/>
      <c r="C178" s="33"/>
      <c r="D178" s="34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 spans="1:28" ht="13.5" customHeight="1">
      <c r="A179" s="33"/>
      <c r="B179" s="38"/>
      <c r="C179" s="33"/>
      <c r="D179" s="34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 spans="1:28" ht="13.5" customHeight="1">
      <c r="A180" s="33"/>
      <c r="B180" s="38"/>
      <c r="C180" s="33"/>
      <c r="D180" s="34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 spans="1:28" ht="13.5" customHeight="1">
      <c r="A181" s="33"/>
      <c r="B181" s="38"/>
      <c r="C181" s="33"/>
      <c r="D181" s="34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 spans="1:28" ht="13.5" customHeight="1">
      <c r="A182" s="33"/>
      <c r="B182" s="38"/>
      <c r="C182" s="33"/>
      <c r="D182" s="34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 spans="1:28" ht="13.5" customHeight="1">
      <c r="A183" s="33"/>
      <c r="B183" s="38"/>
      <c r="C183" s="33"/>
      <c r="D183" s="34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 spans="1:28" ht="13.5" customHeight="1">
      <c r="A184" s="33"/>
      <c r="B184" s="38"/>
      <c r="C184" s="33"/>
      <c r="D184" s="34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 spans="1:28" ht="13.5" customHeight="1">
      <c r="A185" s="33"/>
      <c r="B185" s="38"/>
      <c r="C185" s="33"/>
      <c r="D185" s="34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 spans="1:28" ht="13.5" customHeight="1">
      <c r="A186" s="33"/>
      <c r="B186" s="38"/>
      <c r="C186" s="33"/>
      <c r="D186" s="34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 spans="1:28" ht="13.5" customHeight="1">
      <c r="A187" s="33"/>
      <c r="B187" s="38"/>
      <c r="C187" s="33"/>
      <c r="D187" s="34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 spans="1:28" ht="13.5" customHeight="1">
      <c r="A188" s="33"/>
      <c r="B188" s="38"/>
      <c r="C188" s="33"/>
      <c r="D188" s="34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 spans="1:28" ht="13.5" customHeight="1">
      <c r="A189" s="33"/>
      <c r="B189" s="38"/>
      <c r="C189" s="33"/>
      <c r="D189" s="34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 spans="1:28" ht="13.5" customHeight="1">
      <c r="A190" s="33"/>
      <c r="B190" s="38"/>
      <c r="C190" s="33"/>
      <c r="D190" s="34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 spans="1:28" ht="13.5" customHeight="1">
      <c r="A191" s="33"/>
      <c r="B191" s="38"/>
      <c r="C191" s="33"/>
      <c r="D191" s="34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 spans="1:28" ht="13.5" customHeight="1">
      <c r="A192" s="33"/>
      <c r="B192" s="38"/>
      <c r="C192" s="33"/>
      <c r="D192" s="34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 spans="1:28" ht="13.5" customHeight="1">
      <c r="A193" s="33"/>
      <c r="B193" s="38"/>
      <c r="C193" s="33"/>
      <c r="D193" s="34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 spans="1:28" ht="13.5" customHeight="1">
      <c r="A194" s="33"/>
      <c r="B194" s="38"/>
      <c r="C194" s="33"/>
      <c r="D194" s="34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 spans="1:28" ht="13.5" customHeight="1">
      <c r="A195" s="33"/>
      <c r="B195" s="38"/>
      <c r="C195" s="33"/>
      <c r="D195" s="34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ht="13.5" customHeight="1">
      <c r="A196" s="33"/>
      <c r="B196" s="38"/>
      <c r="C196" s="33"/>
      <c r="D196" s="34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 spans="1:28" ht="13.5" customHeight="1">
      <c r="A197" s="33"/>
      <c r="B197" s="38"/>
      <c r="C197" s="33"/>
      <c r="D197" s="34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 spans="1:28" ht="13.5" customHeight="1">
      <c r="A198" s="33"/>
      <c r="B198" s="38"/>
      <c r="C198" s="33"/>
      <c r="D198" s="34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 spans="1:28" ht="13.5" customHeight="1">
      <c r="A199" s="33"/>
      <c r="B199" s="38"/>
      <c r="C199" s="33"/>
      <c r="D199" s="34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 spans="1:28" ht="13.5" customHeight="1">
      <c r="A200" s="33"/>
      <c r="B200" s="38"/>
      <c r="C200" s="33"/>
      <c r="D200" s="34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 spans="1:28" ht="13.5" customHeight="1">
      <c r="A201" s="33"/>
      <c r="B201" s="38"/>
      <c r="C201" s="33"/>
      <c r="D201" s="34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 spans="1:28" ht="13.5" customHeight="1">
      <c r="A202" s="33"/>
      <c r="B202" s="38"/>
      <c r="C202" s="33"/>
      <c r="D202" s="34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 spans="1:28" ht="13.5" customHeight="1">
      <c r="A203" s="33"/>
      <c r="B203" s="38"/>
      <c r="C203" s="33"/>
      <c r="D203" s="34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 spans="1:28" ht="13.5" customHeight="1">
      <c r="A204" s="33"/>
      <c r="B204" s="38"/>
      <c r="C204" s="33"/>
      <c r="D204" s="34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 spans="1:28" ht="13.5" customHeight="1">
      <c r="A205" s="33"/>
      <c r="B205" s="38"/>
      <c r="C205" s="33"/>
      <c r="D205" s="34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 spans="1:28" ht="13.5" customHeight="1">
      <c r="A206" s="33"/>
      <c r="B206" s="38"/>
      <c r="C206" s="33"/>
      <c r="D206" s="34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 spans="1:28" ht="13.5" customHeight="1">
      <c r="A207" s="33"/>
      <c r="B207" s="38"/>
      <c r="C207" s="33"/>
      <c r="D207" s="34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 spans="1:28" ht="13.5" customHeight="1">
      <c r="A208" s="33"/>
      <c r="B208" s="38"/>
      <c r="C208" s="33"/>
      <c r="D208" s="34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 spans="1:28" ht="13.5" customHeight="1">
      <c r="A209" s="33"/>
      <c r="B209" s="38"/>
      <c r="C209" s="33"/>
      <c r="D209" s="34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 spans="1:28" ht="13.5" customHeight="1">
      <c r="A210" s="33"/>
      <c r="B210" s="38"/>
      <c r="C210" s="33"/>
      <c r="D210" s="34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 spans="1:28" ht="13.5" customHeight="1">
      <c r="A211" s="33"/>
      <c r="B211" s="38"/>
      <c r="C211" s="33"/>
      <c r="D211" s="34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 spans="1:28" ht="13.5" customHeight="1">
      <c r="A212" s="33"/>
      <c r="B212" s="38"/>
      <c r="C212" s="33"/>
      <c r="D212" s="34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 spans="1:28" ht="13.5" customHeight="1">
      <c r="A213" s="33"/>
      <c r="B213" s="38"/>
      <c r="C213" s="33"/>
      <c r="D213" s="34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 spans="1:28" ht="13.5" customHeight="1">
      <c r="A214" s="33"/>
      <c r="B214" s="38"/>
      <c r="C214" s="33"/>
      <c r="D214" s="34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 spans="1:28" ht="13.5" customHeight="1">
      <c r="A215" s="33"/>
      <c r="B215" s="38"/>
      <c r="C215" s="33"/>
      <c r="D215" s="34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 spans="1:28" ht="13.5" customHeight="1">
      <c r="A216" s="33"/>
      <c r="B216" s="38"/>
      <c r="C216" s="33"/>
      <c r="D216" s="34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ht="13.5" customHeight="1">
      <c r="A217" s="33"/>
      <c r="B217" s="38"/>
      <c r="C217" s="33"/>
      <c r="D217" s="34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 spans="1:28" ht="13.5" customHeight="1">
      <c r="A218" s="33"/>
      <c r="B218" s="38"/>
      <c r="C218" s="33"/>
      <c r="D218" s="34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 spans="1:28" ht="13.5" customHeight="1">
      <c r="A219" s="33"/>
      <c r="B219" s="38"/>
      <c r="C219" s="33"/>
      <c r="D219" s="34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 spans="1:28" ht="13.5" customHeight="1">
      <c r="A220" s="33"/>
      <c r="B220" s="38"/>
      <c r="C220" s="33"/>
      <c r="D220" s="34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 spans="1:28" ht="13.5" customHeight="1">
      <c r="A221" s="33"/>
      <c r="B221" s="38"/>
      <c r="C221" s="33"/>
      <c r="D221" s="34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</row>
    <row r="222" spans="1:28" ht="13.5" customHeight="1">
      <c r="A222" s="33"/>
      <c r="B222" s="38"/>
      <c r="C222" s="33"/>
      <c r="D222" s="34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</row>
    <row r="223" spans="1:28" ht="13.5" customHeight="1">
      <c r="A223" s="33"/>
      <c r="B223" s="38"/>
      <c r="C223" s="33"/>
      <c r="D223" s="34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</row>
    <row r="224" spans="1:28" ht="13.5" customHeight="1">
      <c r="A224" s="33"/>
      <c r="B224" s="38"/>
      <c r="C224" s="33"/>
      <c r="D224" s="34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</row>
    <row r="225" spans="1:28" ht="13.5" customHeight="1">
      <c r="A225" s="33"/>
      <c r="B225" s="38"/>
      <c r="C225" s="33"/>
      <c r="D225" s="34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</row>
    <row r="226" spans="1:28" ht="13.5" customHeight="1">
      <c r="A226" s="33"/>
      <c r="B226" s="38"/>
      <c r="C226" s="33"/>
      <c r="D226" s="34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</row>
    <row r="227" spans="1:28" ht="13.5" customHeight="1">
      <c r="A227" s="33"/>
      <c r="B227" s="38"/>
      <c r="C227" s="33"/>
      <c r="D227" s="34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</row>
    <row r="228" spans="1:28" ht="13.5" customHeight="1">
      <c r="A228" s="33"/>
      <c r="B228" s="38"/>
      <c r="C228" s="33"/>
      <c r="D228" s="34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</row>
    <row r="229" spans="1:28" ht="13.5" customHeight="1">
      <c r="A229" s="33"/>
      <c r="B229" s="38"/>
      <c r="C229" s="33"/>
      <c r="D229" s="34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</row>
    <row r="230" spans="1:28" ht="13.5" customHeight="1">
      <c r="A230" s="33"/>
      <c r="B230" s="38"/>
      <c r="C230" s="33"/>
      <c r="D230" s="34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</row>
    <row r="231" spans="1:28" ht="13.5" customHeight="1">
      <c r="A231" s="33"/>
      <c r="B231" s="38"/>
      <c r="C231" s="33"/>
      <c r="D231" s="34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 spans="1:28" ht="13.5" customHeight="1">
      <c r="A232" s="33"/>
      <c r="B232" s="38"/>
      <c r="C232" s="33"/>
      <c r="D232" s="34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 spans="1:28" ht="13.5" customHeight="1">
      <c r="A233" s="33"/>
      <c r="B233" s="38"/>
      <c r="C233" s="33"/>
      <c r="D233" s="34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 spans="1:28" ht="13.5" customHeight="1">
      <c r="A234" s="33"/>
      <c r="B234" s="38"/>
      <c r="C234" s="33"/>
      <c r="D234" s="34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</row>
    <row r="235" spans="1:28" ht="13.5" customHeight="1">
      <c r="A235" s="33"/>
      <c r="B235" s="38"/>
      <c r="C235" s="33"/>
      <c r="D235" s="34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</row>
    <row r="236" spans="1:28" ht="13.5" customHeight="1">
      <c r="A236" s="33"/>
      <c r="B236" s="38"/>
      <c r="C236" s="33"/>
      <c r="D236" s="34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ht="13.5" customHeight="1">
      <c r="A237" s="33"/>
      <c r="B237" s="38"/>
      <c r="C237" s="33"/>
      <c r="D237" s="34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ht="13.5" customHeight="1">
      <c r="A238" s="33"/>
      <c r="B238" s="38"/>
      <c r="C238" s="33"/>
      <c r="D238" s="34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</row>
    <row r="239" spans="1:28" ht="13.5" customHeight="1">
      <c r="A239" s="33"/>
      <c r="B239" s="38"/>
      <c r="C239" s="33"/>
      <c r="D239" s="34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</row>
    <row r="240" spans="1:28" ht="13.5" customHeight="1">
      <c r="A240" s="33"/>
      <c r="B240" s="38"/>
      <c r="C240" s="33"/>
      <c r="D240" s="34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</row>
    <row r="241" spans="1:28" ht="13.5" customHeight="1">
      <c r="A241" s="33"/>
      <c r="B241" s="38"/>
      <c r="C241" s="33"/>
      <c r="D241" s="34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</row>
    <row r="242" spans="1:28" ht="13.5" customHeight="1">
      <c r="A242" s="33"/>
      <c r="B242" s="38"/>
      <c r="C242" s="33"/>
      <c r="D242" s="34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</row>
    <row r="243" spans="1:28" ht="13.5" customHeight="1">
      <c r="A243" s="33"/>
      <c r="B243" s="38"/>
      <c r="C243" s="33"/>
      <c r="D243" s="34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 spans="1:28" ht="13.5" customHeight="1">
      <c r="A244" s="33"/>
      <c r="B244" s="38"/>
      <c r="C244" s="33"/>
      <c r="D244" s="34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</row>
    <row r="245" spans="1:28" ht="13.5" customHeight="1">
      <c r="A245" s="33"/>
      <c r="B245" s="38"/>
      <c r="C245" s="33"/>
      <c r="D245" s="34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 spans="1:28" ht="13.5" customHeight="1">
      <c r="A246" s="33"/>
      <c r="B246" s="38"/>
      <c r="C246" s="33"/>
      <c r="D246" s="34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ht="13.5" customHeight="1">
      <c r="A247" s="33"/>
      <c r="B247" s="38"/>
      <c r="C247" s="33"/>
      <c r="D247" s="34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 spans="1:28" ht="13.5" customHeight="1">
      <c r="A248" s="33"/>
      <c r="B248" s="38"/>
      <c r="C248" s="33"/>
      <c r="D248" s="34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</row>
    <row r="249" spans="1:28" ht="13.5" customHeight="1">
      <c r="A249" s="33"/>
      <c r="B249" s="38"/>
      <c r="C249" s="33"/>
      <c r="D249" s="34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 spans="1:28" ht="13.5" customHeight="1">
      <c r="A250" s="33"/>
      <c r="B250" s="38"/>
      <c r="C250" s="33"/>
      <c r="D250" s="34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</row>
    <row r="251" spans="1:28" ht="13.5" customHeight="1">
      <c r="A251" s="33"/>
      <c r="B251" s="38"/>
      <c r="C251" s="33"/>
      <c r="D251" s="34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</row>
    <row r="252" spans="1:28" ht="13.5" customHeight="1">
      <c r="A252" s="33"/>
      <c r="B252" s="38"/>
      <c r="C252" s="33"/>
      <c r="D252" s="34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</row>
    <row r="253" spans="1:28" ht="13.5" customHeight="1">
      <c r="A253" s="33"/>
      <c r="B253" s="38"/>
      <c r="C253" s="33"/>
      <c r="D253" s="34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 spans="1:28" ht="13.5" customHeight="1">
      <c r="A254" s="33"/>
      <c r="B254" s="38"/>
      <c r="C254" s="33"/>
      <c r="D254" s="34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</row>
    <row r="255" spans="1:28" ht="13.5" customHeight="1">
      <c r="A255" s="33"/>
      <c r="B255" s="38"/>
      <c r="C255" s="33"/>
      <c r="D255" s="34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</row>
    <row r="256" spans="1:28" ht="13.5" customHeight="1">
      <c r="A256" s="33"/>
      <c r="B256" s="38"/>
      <c r="C256" s="33"/>
      <c r="D256" s="34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</row>
    <row r="257" spans="1:28" ht="13.5" customHeight="1">
      <c r="A257" s="33"/>
      <c r="B257" s="38"/>
      <c r="C257" s="33"/>
      <c r="D257" s="34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</row>
    <row r="258" spans="1:28" ht="13.5" customHeight="1">
      <c r="A258" s="33"/>
      <c r="B258" s="38"/>
      <c r="C258" s="33"/>
      <c r="D258" s="34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ht="13.5" customHeight="1">
      <c r="A259" s="33"/>
      <c r="B259" s="38"/>
      <c r="C259" s="33"/>
      <c r="D259" s="34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ht="13.5" customHeight="1">
      <c r="A260" s="33"/>
      <c r="B260" s="38"/>
      <c r="C260" s="33"/>
      <c r="D260" s="34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ht="13.5" customHeight="1">
      <c r="A261" s="33"/>
      <c r="B261" s="38"/>
      <c r="C261" s="33"/>
      <c r="D261" s="34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ht="13.5" customHeight="1">
      <c r="A262" s="33"/>
      <c r="B262" s="38"/>
      <c r="C262" s="33"/>
      <c r="D262" s="34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</row>
    <row r="263" spans="1:28" ht="13.5" customHeight="1">
      <c r="A263" s="33"/>
      <c r="B263" s="38"/>
      <c r="C263" s="33"/>
      <c r="D263" s="34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</row>
    <row r="264" spans="1:28" ht="13.5" customHeight="1">
      <c r="A264" s="33"/>
      <c r="B264" s="38"/>
      <c r="C264" s="33"/>
      <c r="D264" s="34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</row>
    <row r="265" spans="1:28" ht="13.5" customHeight="1">
      <c r="A265" s="33"/>
      <c r="B265" s="38"/>
      <c r="C265" s="33"/>
      <c r="D265" s="34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</row>
    <row r="266" spans="1:28" ht="13.5" customHeight="1">
      <c r="A266" s="33"/>
      <c r="B266" s="38"/>
      <c r="C266" s="33"/>
      <c r="D266" s="34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</row>
    <row r="267" spans="1:28" ht="13.5" customHeight="1">
      <c r="A267" s="33"/>
      <c r="B267" s="38"/>
      <c r="C267" s="33"/>
      <c r="D267" s="34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 spans="1:28" ht="13.5" customHeight="1">
      <c r="A268" s="33"/>
      <c r="B268" s="38"/>
      <c r="C268" s="33"/>
      <c r="D268" s="34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</row>
    <row r="269" spans="1:28" ht="13.5" customHeight="1">
      <c r="A269" s="33"/>
      <c r="B269" s="38"/>
      <c r="C269" s="33"/>
      <c r="D269" s="34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 spans="1:28" ht="13.5" customHeight="1">
      <c r="A270" s="33"/>
      <c r="B270" s="38"/>
      <c r="C270" s="33"/>
      <c r="D270" s="34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</row>
    <row r="271" spans="1:28" ht="13.5" customHeight="1">
      <c r="A271" s="33"/>
      <c r="B271" s="38"/>
      <c r="C271" s="33"/>
      <c r="D271" s="34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 spans="1:28" ht="13.5" customHeight="1">
      <c r="A272" s="33"/>
      <c r="B272" s="38"/>
      <c r="C272" s="33"/>
      <c r="D272" s="34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</row>
    <row r="273" spans="1:28" ht="13.5" customHeight="1">
      <c r="A273" s="33"/>
      <c r="B273" s="38"/>
      <c r="C273" s="33"/>
      <c r="D273" s="34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</row>
    <row r="274" spans="1:28" ht="13.5" customHeight="1">
      <c r="A274" s="33"/>
      <c r="B274" s="38"/>
      <c r="C274" s="33"/>
      <c r="D274" s="34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</row>
    <row r="275" spans="1:28" ht="13.5" customHeight="1">
      <c r="A275" s="33"/>
      <c r="B275" s="38"/>
      <c r="C275" s="33"/>
      <c r="D275" s="34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 spans="1:28" ht="13.5" customHeight="1">
      <c r="A276" s="33"/>
      <c r="B276" s="38"/>
      <c r="C276" s="33"/>
      <c r="D276" s="34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</row>
    <row r="277" spans="1:28" ht="13.5" customHeight="1">
      <c r="A277" s="33"/>
      <c r="B277" s="38"/>
      <c r="C277" s="33"/>
      <c r="D277" s="34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 spans="1:28" ht="13.5" customHeight="1">
      <c r="A278" s="33"/>
      <c r="B278" s="38"/>
      <c r="C278" s="33"/>
      <c r="D278" s="34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</row>
    <row r="279" spans="1:28" ht="13.5" customHeight="1">
      <c r="A279" s="33"/>
      <c r="B279" s="38"/>
      <c r="C279" s="33"/>
      <c r="D279" s="34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</row>
    <row r="280" spans="1:28" ht="13.5" customHeight="1">
      <c r="A280" s="33"/>
      <c r="B280" s="38"/>
      <c r="C280" s="33"/>
      <c r="D280" s="34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</row>
    <row r="281" spans="1:28" ht="13.5" customHeight="1">
      <c r="A281" s="33"/>
      <c r="B281" s="38"/>
      <c r="C281" s="33"/>
      <c r="D281" s="34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</row>
    <row r="282" spans="1:28" ht="13.5" customHeight="1">
      <c r="A282" s="33"/>
      <c r="B282" s="38"/>
      <c r="C282" s="33"/>
      <c r="D282" s="34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</row>
    <row r="283" spans="1:28" ht="13.5" customHeight="1">
      <c r="A283" s="33"/>
      <c r="B283" s="38"/>
      <c r="C283" s="33"/>
      <c r="D283" s="34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</row>
    <row r="284" spans="1:28" ht="13.5" customHeight="1">
      <c r="A284" s="33"/>
      <c r="B284" s="38"/>
      <c r="C284" s="33"/>
      <c r="D284" s="34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</row>
    <row r="285" spans="1:28" ht="13.5" customHeight="1">
      <c r="A285" s="33"/>
      <c r="B285" s="38"/>
      <c r="C285" s="33"/>
      <c r="D285" s="34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 spans="1:28" ht="13.5" customHeight="1">
      <c r="A286" s="33"/>
      <c r="B286" s="38"/>
      <c r="C286" s="33"/>
      <c r="D286" s="34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</row>
    <row r="287" spans="1:28" ht="13.5" customHeight="1">
      <c r="A287" s="33"/>
      <c r="B287" s="38"/>
      <c r="C287" s="33"/>
      <c r="D287" s="34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</row>
    <row r="288" spans="1:28" ht="13.5" customHeight="1">
      <c r="A288" s="33"/>
      <c r="B288" s="38"/>
      <c r="C288" s="33"/>
      <c r="D288" s="34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</row>
    <row r="289" spans="1:28" ht="13.5" customHeight="1">
      <c r="A289" s="33"/>
      <c r="B289" s="38"/>
      <c r="C289" s="33"/>
      <c r="D289" s="34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</row>
    <row r="290" spans="1:28" ht="13.5" customHeight="1">
      <c r="A290" s="33"/>
      <c r="B290" s="38"/>
      <c r="C290" s="33"/>
      <c r="D290" s="34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</row>
    <row r="291" spans="1:28" ht="13.5" customHeight="1">
      <c r="A291" s="33"/>
      <c r="B291" s="38"/>
      <c r="C291" s="33"/>
      <c r="D291" s="34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 spans="1:28" ht="13.5" customHeight="1">
      <c r="A292" s="33"/>
      <c r="B292" s="38"/>
      <c r="C292" s="33"/>
      <c r="D292" s="34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</row>
    <row r="293" spans="1:28" ht="13.5" customHeight="1">
      <c r="A293" s="33"/>
      <c r="B293" s="38"/>
      <c r="C293" s="33"/>
      <c r="D293" s="34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 spans="1:28" ht="13.5" customHeight="1">
      <c r="A294" s="33"/>
      <c r="B294" s="38"/>
      <c r="C294" s="33"/>
      <c r="D294" s="34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</row>
    <row r="295" spans="1:28" ht="13.5" customHeight="1">
      <c r="A295" s="33"/>
      <c r="B295" s="38"/>
      <c r="C295" s="33"/>
      <c r="D295" s="34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 spans="1:28" ht="13.5" customHeight="1">
      <c r="A296" s="33"/>
      <c r="B296" s="38"/>
      <c r="C296" s="33"/>
      <c r="D296" s="34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</row>
    <row r="297" spans="1:28" ht="13.5" customHeight="1">
      <c r="A297" s="33"/>
      <c r="B297" s="38"/>
      <c r="C297" s="33"/>
      <c r="D297" s="34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</row>
    <row r="298" spans="1:28" ht="13.5" customHeight="1">
      <c r="A298" s="33"/>
      <c r="B298" s="38"/>
      <c r="C298" s="33"/>
      <c r="D298" s="34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</row>
    <row r="299" spans="1:28" ht="13.5" customHeight="1">
      <c r="A299" s="33"/>
      <c r="B299" s="38"/>
      <c r="C299" s="33"/>
      <c r="D299" s="34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 spans="1:28" ht="13.5" customHeight="1">
      <c r="A300" s="33"/>
      <c r="B300" s="38"/>
      <c r="C300" s="33"/>
      <c r="D300" s="34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</row>
    <row r="301" spans="1:28" ht="13.5" customHeight="1">
      <c r="A301" s="33"/>
      <c r="B301" s="38"/>
      <c r="C301" s="33"/>
      <c r="D301" s="34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 spans="1:28" ht="13.5" customHeight="1">
      <c r="A302" s="33"/>
      <c r="B302" s="38"/>
      <c r="C302" s="33"/>
      <c r="D302" s="34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</row>
    <row r="303" spans="1:28" ht="13.5" customHeight="1">
      <c r="A303" s="33"/>
      <c r="B303" s="38"/>
      <c r="C303" s="33"/>
      <c r="D303" s="34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</row>
    <row r="304" spans="1:28" ht="13.5" customHeight="1">
      <c r="A304" s="33"/>
      <c r="B304" s="38"/>
      <c r="C304" s="33"/>
      <c r="D304" s="34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</row>
    <row r="305" spans="1:28" ht="13.5" customHeight="1">
      <c r="A305" s="33"/>
      <c r="B305" s="38"/>
      <c r="C305" s="33"/>
      <c r="D305" s="34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</row>
    <row r="306" spans="1:28" ht="13.5" customHeight="1">
      <c r="A306" s="33"/>
      <c r="B306" s="38"/>
      <c r="C306" s="33"/>
      <c r="D306" s="34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</row>
    <row r="307" spans="1:28" ht="13.5" customHeight="1">
      <c r="A307" s="33"/>
      <c r="B307" s="38"/>
      <c r="C307" s="33"/>
      <c r="D307" s="34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 spans="1:28" ht="13.5" customHeight="1">
      <c r="A308" s="33"/>
      <c r="B308" s="38"/>
      <c r="C308" s="33"/>
      <c r="D308" s="34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</row>
    <row r="309" spans="1:28" ht="13.5" customHeight="1">
      <c r="A309" s="33"/>
      <c r="B309" s="38"/>
      <c r="C309" s="33"/>
      <c r="D309" s="34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 spans="1:28" ht="13.5" customHeight="1">
      <c r="A310" s="33"/>
      <c r="B310" s="38"/>
      <c r="C310" s="33"/>
      <c r="D310" s="34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</row>
    <row r="311" spans="1:28" ht="13.5" customHeight="1">
      <c r="A311" s="33"/>
      <c r="B311" s="38"/>
      <c r="C311" s="33"/>
      <c r="D311" s="34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</row>
    <row r="312" spans="1:28" ht="13.5" customHeight="1">
      <c r="A312" s="33"/>
      <c r="B312" s="38"/>
      <c r="C312" s="33"/>
      <c r="D312" s="34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</row>
    <row r="313" spans="1:28" ht="13.5" customHeight="1">
      <c r="A313" s="33"/>
      <c r="B313" s="38"/>
      <c r="C313" s="33"/>
      <c r="D313" s="34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</row>
    <row r="314" spans="1:28" ht="13.5" customHeight="1">
      <c r="A314" s="33"/>
      <c r="B314" s="38"/>
      <c r="C314" s="33"/>
      <c r="D314" s="34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</row>
    <row r="315" spans="1:28" ht="13.5" customHeight="1">
      <c r="A315" s="33"/>
      <c r="B315" s="38"/>
      <c r="C315" s="33"/>
      <c r="D315" s="34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</row>
    <row r="316" spans="1:28" ht="13.5" customHeight="1">
      <c r="A316" s="33"/>
      <c r="B316" s="38"/>
      <c r="C316" s="33"/>
      <c r="D316" s="34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</row>
    <row r="317" spans="1:28" ht="13.5" customHeight="1">
      <c r="A317" s="33"/>
      <c r="B317" s="38"/>
      <c r="C317" s="33"/>
      <c r="D317" s="34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 spans="1:28" ht="13.5" customHeight="1">
      <c r="A318" s="33"/>
      <c r="B318" s="38"/>
      <c r="C318" s="33"/>
      <c r="D318" s="34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</row>
    <row r="319" spans="1:28" ht="13.5" customHeight="1">
      <c r="A319" s="33"/>
      <c r="B319" s="38"/>
      <c r="C319" s="33"/>
      <c r="D319" s="34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</row>
    <row r="320" spans="1:28" ht="13.5" customHeight="1">
      <c r="A320" s="33"/>
      <c r="B320" s="38"/>
      <c r="C320" s="33"/>
      <c r="D320" s="34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</row>
    <row r="321" spans="1:28" ht="13.5" customHeight="1">
      <c r="A321" s="33"/>
      <c r="B321" s="38"/>
      <c r="C321" s="33"/>
      <c r="D321" s="34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</row>
    <row r="322" spans="1:28" ht="13.5" customHeight="1">
      <c r="A322" s="33"/>
      <c r="B322" s="38"/>
      <c r="C322" s="33"/>
      <c r="D322" s="34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</row>
    <row r="323" spans="1:28" ht="13.5" customHeight="1">
      <c r="A323" s="33"/>
      <c r="B323" s="38"/>
      <c r="C323" s="33"/>
      <c r="D323" s="34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 spans="1:28" ht="13.5" customHeight="1">
      <c r="A324" s="33"/>
      <c r="B324" s="38"/>
      <c r="C324" s="33"/>
      <c r="D324" s="34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</row>
    <row r="325" spans="1:28" ht="13.5" customHeight="1">
      <c r="A325" s="33"/>
      <c r="B325" s="38"/>
      <c r="C325" s="33"/>
      <c r="D325" s="34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 spans="1:28" ht="13.5" customHeight="1">
      <c r="A326" s="33"/>
      <c r="B326" s="38"/>
      <c r="C326" s="33"/>
      <c r="D326" s="34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</row>
    <row r="327" spans="1:28" ht="13.5" customHeight="1">
      <c r="A327" s="33"/>
      <c r="B327" s="38"/>
      <c r="C327" s="33"/>
      <c r="D327" s="34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</row>
    <row r="328" spans="1:28" ht="13.5" customHeight="1">
      <c r="A328" s="33"/>
      <c r="B328" s="38"/>
      <c r="C328" s="33"/>
      <c r="D328" s="34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</row>
    <row r="329" spans="1:28" ht="13.5" customHeight="1">
      <c r="A329" s="33"/>
      <c r="B329" s="38"/>
      <c r="C329" s="33"/>
      <c r="D329" s="34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</row>
    <row r="330" spans="1:28" ht="13.5" customHeight="1">
      <c r="A330" s="33"/>
      <c r="B330" s="38"/>
      <c r="C330" s="33"/>
      <c r="D330" s="34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</row>
    <row r="331" spans="1:28" ht="13.5" customHeight="1">
      <c r="A331" s="33"/>
      <c r="B331" s="38"/>
      <c r="C331" s="33"/>
      <c r="D331" s="34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 spans="1:28" ht="13.5" customHeight="1">
      <c r="A332" s="33"/>
      <c r="B332" s="38"/>
      <c r="C332" s="33"/>
      <c r="D332" s="34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</row>
    <row r="333" spans="1:28" ht="13.5" customHeight="1">
      <c r="A333" s="33"/>
      <c r="B333" s="38"/>
      <c r="C333" s="33"/>
      <c r="D333" s="34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 spans="1:28" ht="13.5" customHeight="1">
      <c r="A334" s="33"/>
      <c r="B334" s="38"/>
      <c r="C334" s="33"/>
      <c r="D334" s="34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</row>
    <row r="335" spans="1:28" ht="13.5" customHeight="1">
      <c r="A335" s="33"/>
      <c r="B335" s="38"/>
      <c r="C335" s="33"/>
      <c r="D335" s="34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</row>
    <row r="336" spans="1:28" ht="13.5" customHeight="1">
      <c r="A336" s="33"/>
      <c r="B336" s="38"/>
      <c r="C336" s="33"/>
      <c r="D336" s="34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</row>
    <row r="337" spans="1:28" ht="13.5" customHeight="1">
      <c r="A337" s="33"/>
      <c r="B337" s="38"/>
      <c r="C337" s="33"/>
      <c r="D337" s="34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</row>
    <row r="338" spans="1:28" ht="13.5" customHeight="1">
      <c r="A338" s="33"/>
      <c r="B338" s="38"/>
      <c r="C338" s="33"/>
      <c r="D338" s="34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</row>
    <row r="339" spans="1:28" ht="13.5" customHeight="1">
      <c r="A339" s="33"/>
      <c r="B339" s="38"/>
      <c r="C339" s="33"/>
      <c r="D339" s="34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 spans="1:28" ht="13.5" customHeight="1">
      <c r="A340" s="33"/>
      <c r="B340" s="38"/>
      <c r="C340" s="33"/>
      <c r="D340" s="34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</row>
    <row r="341" spans="1:28" ht="13.5" customHeight="1">
      <c r="A341" s="33"/>
      <c r="B341" s="38"/>
      <c r="C341" s="33"/>
      <c r="D341" s="34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 spans="1:28" ht="13.5" customHeight="1">
      <c r="A342" s="33"/>
      <c r="B342" s="38"/>
      <c r="C342" s="33"/>
      <c r="D342" s="34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</row>
    <row r="343" spans="1:28" ht="13.5" customHeight="1">
      <c r="A343" s="33"/>
      <c r="B343" s="38"/>
      <c r="C343" s="33"/>
      <c r="D343" s="34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</row>
    <row r="344" spans="1:28" ht="13.5" customHeight="1">
      <c r="A344" s="33"/>
      <c r="B344" s="38"/>
      <c r="C344" s="33"/>
      <c r="D344" s="34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</row>
    <row r="345" spans="1:28" ht="13.5" customHeight="1">
      <c r="A345" s="33"/>
      <c r="B345" s="38"/>
      <c r="C345" s="33"/>
      <c r="D345" s="34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</row>
    <row r="346" spans="1:28" ht="13.5" customHeight="1">
      <c r="A346" s="33"/>
      <c r="B346" s="38"/>
      <c r="C346" s="33"/>
      <c r="D346" s="34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</row>
    <row r="347" spans="1:28" ht="13.5" customHeight="1">
      <c r="A347" s="33"/>
      <c r="B347" s="38"/>
      <c r="C347" s="33"/>
      <c r="D347" s="34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</row>
    <row r="348" spans="1:28" ht="13.5" customHeight="1">
      <c r="A348" s="33"/>
      <c r="B348" s="38"/>
      <c r="C348" s="33"/>
      <c r="D348" s="34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</row>
    <row r="349" spans="1:28" ht="13.5" customHeight="1">
      <c r="A349" s="33"/>
      <c r="B349" s="38"/>
      <c r="C349" s="33"/>
      <c r="D349" s="34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</row>
    <row r="350" spans="1:28" ht="13.5" customHeight="1">
      <c r="A350" s="33"/>
      <c r="B350" s="38"/>
      <c r="C350" s="33"/>
      <c r="D350" s="34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 spans="1:28" ht="13.5" customHeight="1">
      <c r="A351" s="33"/>
      <c r="B351" s="38"/>
      <c r="C351" s="33"/>
      <c r="D351" s="34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</row>
    <row r="352" spans="1:28" ht="13.5" customHeight="1">
      <c r="A352" s="33"/>
      <c r="B352" s="38"/>
      <c r="C352" s="33"/>
      <c r="D352" s="34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 spans="1:28" ht="13.5" customHeight="1">
      <c r="A353" s="33"/>
      <c r="B353" s="38"/>
      <c r="C353" s="33"/>
      <c r="D353" s="34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 spans="1:28" ht="13.5" customHeight="1">
      <c r="A354" s="33"/>
      <c r="B354" s="38"/>
      <c r="C354" s="33"/>
      <c r="D354" s="34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 spans="1:28" ht="13.5" customHeight="1">
      <c r="A355" s="33"/>
      <c r="B355" s="38"/>
      <c r="C355" s="33"/>
      <c r="D355" s="34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 spans="1:28" ht="13.5" customHeight="1">
      <c r="A356" s="33"/>
      <c r="B356" s="38"/>
      <c r="C356" s="33"/>
      <c r="D356" s="34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 spans="1:28" ht="13.5" customHeight="1">
      <c r="A357" s="33"/>
      <c r="B357" s="38"/>
      <c r="C357" s="33"/>
      <c r="D357" s="34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</row>
    <row r="358" spans="1:28" ht="13.5" customHeight="1">
      <c r="A358" s="33"/>
      <c r="B358" s="38"/>
      <c r="C358" s="33"/>
      <c r="D358" s="34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 spans="1:28" ht="13.5" customHeight="1">
      <c r="A359" s="33"/>
      <c r="B359" s="38"/>
      <c r="C359" s="33"/>
      <c r="D359" s="34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</row>
    <row r="360" spans="1:28" ht="13.5" customHeight="1">
      <c r="A360" s="33"/>
      <c r="B360" s="38"/>
      <c r="C360" s="33"/>
      <c r="D360" s="34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 spans="1:28" ht="13.5" customHeight="1">
      <c r="A361" s="33"/>
      <c r="B361" s="38"/>
      <c r="C361" s="33"/>
      <c r="D361" s="34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</row>
    <row r="362" spans="1:28" ht="13.5" customHeight="1">
      <c r="A362" s="33"/>
      <c r="B362" s="38"/>
      <c r="C362" s="33"/>
      <c r="D362" s="34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</row>
    <row r="363" spans="1:28" ht="13.5" customHeight="1">
      <c r="A363" s="33"/>
      <c r="B363" s="38"/>
      <c r="C363" s="33"/>
      <c r="D363" s="34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</row>
    <row r="364" spans="1:28" ht="13.5" customHeight="1">
      <c r="A364" s="33"/>
      <c r="B364" s="38"/>
      <c r="C364" s="33"/>
      <c r="D364" s="34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</row>
    <row r="365" spans="1:28" ht="13.5" customHeight="1">
      <c r="A365" s="33"/>
      <c r="B365" s="38"/>
      <c r="C365" s="33"/>
      <c r="D365" s="34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</row>
    <row r="366" spans="1:28" ht="13.5" customHeight="1">
      <c r="A366" s="33"/>
      <c r="B366" s="38"/>
      <c r="C366" s="33"/>
      <c r="D366" s="34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 spans="1:28" ht="13.5" customHeight="1">
      <c r="A367" s="33"/>
      <c r="B367" s="38"/>
      <c r="C367" s="33"/>
      <c r="D367" s="34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</row>
    <row r="368" spans="1:28" ht="13.5" customHeight="1">
      <c r="A368" s="33"/>
      <c r="B368" s="38"/>
      <c r="C368" s="33"/>
      <c r="D368" s="34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 spans="1:28" ht="13.5" customHeight="1">
      <c r="A369" s="33"/>
      <c r="B369" s="38"/>
      <c r="C369" s="33"/>
      <c r="D369" s="34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</row>
    <row r="370" spans="1:28" ht="13.5" customHeight="1">
      <c r="A370" s="33"/>
      <c r="B370" s="38"/>
      <c r="C370" s="33"/>
      <c r="D370" s="34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</row>
    <row r="371" spans="1:28" ht="13.5" customHeight="1">
      <c r="A371" s="33"/>
      <c r="B371" s="38"/>
      <c r="C371" s="33"/>
      <c r="D371" s="34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</row>
    <row r="372" spans="1:28" ht="13.5" customHeight="1">
      <c r="A372" s="33"/>
      <c r="B372" s="38"/>
      <c r="C372" s="33"/>
      <c r="D372" s="34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</row>
    <row r="373" spans="1:28" ht="13.5" customHeight="1">
      <c r="A373" s="33"/>
      <c r="B373" s="38"/>
      <c r="C373" s="33"/>
      <c r="D373" s="34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</row>
    <row r="374" spans="1:28" ht="13.5" customHeight="1">
      <c r="A374" s="33"/>
      <c r="B374" s="38"/>
      <c r="C374" s="33"/>
      <c r="D374" s="34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 spans="1:28" ht="13.5" customHeight="1">
      <c r="A375" s="33"/>
      <c r="B375" s="38"/>
      <c r="C375" s="33"/>
      <c r="D375" s="34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</row>
    <row r="376" spans="1:28" ht="13.5" customHeight="1">
      <c r="A376" s="33"/>
      <c r="B376" s="38"/>
      <c r="C376" s="33"/>
      <c r="D376" s="34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 spans="1:28" ht="13.5" customHeight="1">
      <c r="A377" s="33"/>
      <c r="B377" s="38"/>
      <c r="C377" s="33"/>
      <c r="D377" s="34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 spans="1:28" ht="13.5" customHeight="1">
      <c r="A378" s="33"/>
      <c r="B378" s="38"/>
      <c r="C378" s="33"/>
      <c r="D378" s="34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</row>
    <row r="379" spans="1:28" ht="13.5" customHeight="1">
      <c r="A379" s="33"/>
      <c r="B379" s="38"/>
      <c r="C379" s="33"/>
      <c r="D379" s="34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 spans="1:28" ht="13.5" customHeight="1">
      <c r="A380" s="33"/>
      <c r="B380" s="38"/>
      <c r="C380" s="33"/>
      <c r="D380" s="34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</row>
    <row r="381" spans="1:28" ht="13.5" customHeight="1">
      <c r="A381" s="33"/>
      <c r="B381" s="38"/>
      <c r="C381" s="33"/>
      <c r="D381" s="34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</row>
    <row r="382" spans="1:28" ht="13.5" customHeight="1">
      <c r="A382" s="33"/>
      <c r="B382" s="38"/>
      <c r="C382" s="33"/>
      <c r="D382" s="34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 spans="1:28" ht="13.5" customHeight="1">
      <c r="A383" s="33"/>
      <c r="B383" s="38"/>
      <c r="C383" s="33"/>
      <c r="D383" s="34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</row>
    <row r="384" spans="1:28" ht="13.5" customHeight="1">
      <c r="A384" s="33"/>
      <c r="B384" s="38"/>
      <c r="C384" s="33"/>
      <c r="D384" s="34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 spans="1:28" ht="13.5" customHeight="1">
      <c r="A385" s="33"/>
      <c r="B385" s="38"/>
      <c r="C385" s="33"/>
      <c r="D385" s="34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 spans="1:28" ht="13.5" customHeight="1">
      <c r="A386" s="33"/>
      <c r="B386" s="38"/>
      <c r="C386" s="33"/>
      <c r="D386" s="34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</row>
    <row r="387" spans="1:28" ht="13.5" customHeight="1">
      <c r="A387" s="33"/>
      <c r="B387" s="38"/>
      <c r="C387" s="33"/>
      <c r="D387" s="34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 spans="1:28" ht="13.5" customHeight="1">
      <c r="A388" s="33"/>
      <c r="B388" s="38"/>
      <c r="C388" s="33"/>
      <c r="D388" s="34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</row>
    <row r="389" spans="1:28" ht="13.5" customHeight="1">
      <c r="A389" s="33"/>
      <c r="B389" s="38"/>
      <c r="C389" s="33"/>
      <c r="D389" s="34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</row>
    <row r="390" spans="1:28" ht="13.5" customHeight="1">
      <c r="A390" s="33"/>
      <c r="B390" s="38"/>
      <c r="C390" s="33"/>
      <c r="D390" s="34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 spans="1:28" ht="13.5" customHeight="1">
      <c r="A391" s="33"/>
      <c r="B391" s="38"/>
      <c r="C391" s="33"/>
      <c r="D391" s="34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 spans="1:28" ht="13.5" customHeight="1">
      <c r="A392" s="33"/>
      <c r="B392" s="38"/>
      <c r="C392" s="33"/>
      <c r="D392" s="34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 spans="1:28" ht="13.5" customHeight="1">
      <c r="A393" s="33"/>
      <c r="B393" s="38"/>
      <c r="C393" s="33"/>
      <c r="D393" s="34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 spans="1:28" ht="13.5" customHeight="1">
      <c r="A394" s="33"/>
      <c r="B394" s="38"/>
      <c r="C394" s="33"/>
      <c r="D394" s="34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 spans="1:28" ht="13.5" customHeight="1">
      <c r="A395" s="33"/>
      <c r="B395" s="38"/>
      <c r="C395" s="33"/>
      <c r="D395" s="34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 spans="1:28" ht="13.5" customHeight="1">
      <c r="A396" s="33"/>
      <c r="B396" s="38"/>
      <c r="C396" s="33"/>
      <c r="D396" s="34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</row>
    <row r="397" spans="1:28" ht="13.5" customHeight="1">
      <c r="A397" s="33"/>
      <c r="B397" s="38"/>
      <c r="C397" s="33"/>
      <c r="D397" s="34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</row>
    <row r="398" spans="1:28" ht="13.5" customHeight="1">
      <c r="A398" s="33"/>
      <c r="B398" s="38"/>
      <c r="C398" s="33"/>
      <c r="D398" s="34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 spans="1:28" ht="13.5" customHeight="1">
      <c r="A399" s="33"/>
      <c r="B399" s="38"/>
      <c r="C399" s="33"/>
      <c r="D399" s="34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 spans="1:28" ht="13.5" customHeight="1">
      <c r="A400" s="33"/>
      <c r="B400" s="38"/>
      <c r="C400" s="33"/>
      <c r="D400" s="34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 spans="1:28" ht="13.5" customHeight="1">
      <c r="A401" s="33"/>
      <c r="B401" s="38"/>
      <c r="C401" s="33"/>
      <c r="D401" s="34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 spans="1:28" ht="13.5" customHeight="1">
      <c r="A402" s="33"/>
      <c r="B402" s="38"/>
      <c r="C402" s="33"/>
      <c r="D402" s="34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 spans="1:28" ht="13.5" customHeight="1">
      <c r="A403" s="33"/>
      <c r="B403" s="38"/>
      <c r="C403" s="33"/>
      <c r="D403" s="34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 spans="1:28" ht="13.5" customHeight="1">
      <c r="A404" s="33"/>
      <c r="B404" s="38"/>
      <c r="C404" s="33"/>
      <c r="D404" s="34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</row>
    <row r="405" spans="1:28" ht="13.5" customHeight="1">
      <c r="A405" s="33"/>
      <c r="B405" s="38"/>
      <c r="C405" s="33"/>
      <c r="D405" s="34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</row>
    <row r="406" spans="1:28" ht="13.5" customHeight="1">
      <c r="A406" s="33"/>
      <c r="B406" s="38"/>
      <c r="C406" s="33"/>
      <c r="D406" s="34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 spans="1:28" ht="13.5" customHeight="1">
      <c r="A407" s="33"/>
      <c r="B407" s="38"/>
      <c r="C407" s="33"/>
      <c r="D407" s="34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 spans="1:28" ht="13.5" customHeight="1">
      <c r="A408" s="33"/>
      <c r="B408" s="38"/>
      <c r="C408" s="33"/>
      <c r="D408" s="34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 spans="1:28" ht="13.5" customHeight="1">
      <c r="A409" s="33"/>
      <c r="B409" s="38"/>
      <c r="C409" s="33"/>
      <c r="D409" s="34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 spans="1:28" ht="13.5" customHeight="1">
      <c r="A410" s="33"/>
      <c r="B410" s="38"/>
      <c r="C410" s="33"/>
      <c r="D410" s="34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 spans="1:28" ht="13.5" customHeight="1">
      <c r="A411" s="33"/>
      <c r="B411" s="38"/>
      <c r="C411" s="33"/>
      <c r="D411" s="34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 spans="1:28" ht="13.5" customHeight="1">
      <c r="A412" s="33"/>
      <c r="B412" s="38"/>
      <c r="C412" s="33"/>
      <c r="D412" s="34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</row>
    <row r="413" spans="1:28" ht="13.5" customHeight="1">
      <c r="A413" s="33"/>
      <c r="B413" s="38"/>
      <c r="C413" s="33"/>
      <c r="D413" s="34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</row>
    <row r="414" spans="1:28" ht="13.5" customHeight="1">
      <c r="A414" s="33"/>
      <c r="B414" s="38"/>
      <c r="C414" s="33"/>
      <c r="D414" s="34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 spans="1:28" ht="13.5" customHeight="1">
      <c r="A415" s="33"/>
      <c r="B415" s="38"/>
      <c r="C415" s="33"/>
      <c r="D415" s="34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 spans="1:28" ht="13.5" customHeight="1">
      <c r="A416" s="33"/>
      <c r="B416" s="38"/>
      <c r="C416" s="33"/>
      <c r="D416" s="34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 spans="1:28" ht="13.5" customHeight="1">
      <c r="A417" s="33"/>
      <c r="B417" s="38"/>
      <c r="C417" s="33"/>
      <c r="D417" s="34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 spans="1:28" ht="13.5" customHeight="1">
      <c r="A418" s="33"/>
      <c r="B418" s="38"/>
      <c r="C418" s="33"/>
      <c r="D418" s="34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 spans="1:28" ht="13.5" customHeight="1">
      <c r="A419" s="33"/>
      <c r="B419" s="38"/>
      <c r="C419" s="33"/>
      <c r="D419" s="34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 spans="1:28" ht="13.5" customHeight="1">
      <c r="A420" s="33"/>
      <c r="B420" s="38"/>
      <c r="C420" s="33"/>
      <c r="D420" s="34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</row>
    <row r="421" spans="1:28" ht="13.5" customHeight="1">
      <c r="A421" s="33"/>
      <c r="B421" s="38"/>
      <c r="C421" s="33"/>
      <c r="D421" s="34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</row>
    <row r="422" spans="1:28" ht="13.5" customHeight="1">
      <c r="A422" s="33"/>
      <c r="B422" s="38"/>
      <c r="C422" s="33"/>
      <c r="D422" s="34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 spans="1:28" ht="13.5" customHeight="1">
      <c r="A423" s="33"/>
      <c r="B423" s="38"/>
      <c r="C423" s="33"/>
      <c r="D423" s="34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 spans="1:28" ht="13.5" customHeight="1">
      <c r="A424" s="33"/>
      <c r="B424" s="38"/>
      <c r="C424" s="33"/>
      <c r="D424" s="34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 spans="1:28" ht="13.5" customHeight="1">
      <c r="A425" s="33"/>
      <c r="B425" s="38"/>
      <c r="C425" s="33"/>
      <c r="D425" s="34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 spans="1:28" ht="13.5" customHeight="1">
      <c r="A426" s="33"/>
      <c r="B426" s="38"/>
      <c r="C426" s="33"/>
      <c r="D426" s="34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 spans="1:28" ht="13.5" customHeight="1">
      <c r="A427" s="33"/>
      <c r="B427" s="38"/>
      <c r="C427" s="33"/>
      <c r="D427" s="34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 spans="1:28" ht="13.5" customHeight="1">
      <c r="A428" s="33"/>
      <c r="B428" s="38"/>
      <c r="C428" s="33"/>
      <c r="D428" s="34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</row>
    <row r="429" spans="1:28" ht="13.5" customHeight="1">
      <c r="A429" s="33"/>
      <c r="B429" s="38"/>
      <c r="C429" s="33"/>
      <c r="D429" s="34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</row>
    <row r="430" spans="1:28" ht="13.5" customHeight="1">
      <c r="A430" s="33"/>
      <c r="B430" s="38"/>
      <c r="C430" s="33"/>
      <c r="D430" s="34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 spans="1:28" ht="13.5" customHeight="1">
      <c r="A431" s="33"/>
      <c r="B431" s="38"/>
      <c r="C431" s="33"/>
      <c r="D431" s="34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 spans="1:28" ht="13.5" customHeight="1">
      <c r="A432" s="33"/>
      <c r="B432" s="38"/>
      <c r="C432" s="33"/>
      <c r="D432" s="34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 spans="1:28" ht="13.5" customHeight="1">
      <c r="A433" s="33"/>
      <c r="B433" s="38"/>
      <c r="C433" s="33"/>
      <c r="D433" s="34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 spans="1:28" ht="13.5" customHeight="1">
      <c r="A434" s="33"/>
      <c r="B434" s="38"/>
      <c r="C434" s="33"/>
      <c r="D434" s="34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 spans="1:28" ht="13.5" customHeight="1">
      <c r="A435" s="33"/>
      <c r="B435" s="38"/>
      <c r="C435" s="33"/>
      <c r="D435" s="34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 spans="1:28" ht="13.5" customHeight="1">
      <c r="A436" s="33"/>
      <c r="B436" s="38"/>
      <c r="C436" s="33"/>
      <c r="D436" s="34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</row>
    <row r="437" spans="1:28" ht="13.5" customHeight="1">
      <c r="A437" s="33"/>
      <c r="B437" s="38"/>
      <c r="C437" s="33"/>
      <c r="D437" s="34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</row>
    <row r="438" spans="1:28" ht="13.5" customHeight="1">
      <c r="A438" s="33"/>
      <c r="B438" s="38"/>
      <c r="C438" s="33"/>
      <c r="D438" s="34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 spans="1:28" ht="13.5" customHeight="1">
      <c r="A439" s="33"/>
      <c r="B439" s="38"/>
      <c r="C439" s="33"/>
      <c r="D439" s="34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 spans="1:28" ht="13.5" customHeight="1">
      <c r="A440" s="33"/>
      <c r="B440" s="38"/>
      <c r="C440" s="33"/>
      <c r="D440" s="34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 spans="1:28" ht="13.5" customHeight="1">
      <c r="A441" s="33"/>
      <c r="B441" s="38"/>
      <c r="C441" s="33"/>
      <c r="D441" s="34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 spans="1:28" ht="13.5" customHeight="1">
      <c r="A442" s="33"/>
      <c r="B442" s="38"/>
      <c r="C442" s="33"/>
      <c r="D442" s="34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 spans="1:28" ht="13.5" customHeight="1">
      <c r="A443" s="33"/>
      <c r="B443" s="38"/>
      <c r="C443" s="33"/>
      <c r="D443" s="34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 spans="1:28" ht="13.5" customHeight="1">
      <c r="A444" s="33"/>
      <c r="B444" s="38"/>
      <c r="C444" s="33"/>
      <c r="D444" s="34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</row>
    <row r="445" spans="1:28" ht="13.5" customHeight="1">
      <c r="A445" s="33"/>
      <c r="B445" s="38"/>
      <c r="C445" s="33"/>
      <c r="D445" s="34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</row>
    <row r="446" spans="1:28" ht="13.5" customHeight="1">
      <c r="A446" s="33"/>
      <c r="B446" s="38"/>
      <c r="C446" s="33"/>
      <c r="D446" s="34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 spans="1:28" ht="13.5" customHeight="1">
      <c r="A447" s="33"/>
      <c r="B447" s="38"/>
      <c r="C447" s="33"/>
      <c r="D447" s="34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 spans="1:28" ht="13.5" customHeight="1">
      <c r="A448" s="33"/>
      <c r="B448" s="38"/>
      <c r="C448" s="33"/>
      <c r="D448" s="34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 spans="1:28" ht="13.5" customHeight="1">
      <c r="A449" s="33"/>
      <c r="B449" s="38"/>
      <c r="C449" s="33"/>
      <c r="D449" s="34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 spans="1:28" ht="13.5" customHeight="1">
      <c r="A450" s="33"/>
      <c r="B450" s="38"/>
      <c r="C450" s="33"/>
      <c r="D450" s="34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 spans="1:28" ht="13.5" customHeight="1">
      <c r="A451" s="33"/>
      <c r="B451" s="38"/>
      <c r="C451" s="33"/>
      <c r="D451" s="34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 spans="1:28" ht="13.5" customHeight="1">
      <c r="A452" s="33"/>
      <c r="B452" s="38"/>
      <c r="C452" s="33"/>
      <c r="D452" s="34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</row>
    <row r="453" spans="1:28" ht="13.5" customHeight="1">
      <c r="A453" s="33"/>
      <c r="B453" s="38"/>
      <c r="C453" s="33"/>
      <c r="D453" s="34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</row>
    <row r="454" spans="1:28" ht="13.5" customHeight="1">
      <c r="A454" s="33"/>
      <c r="B454" s="38"/>
      <c r="C454" s="33"/>
      <c r="D454" s="34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 spans="1:28" ht="13.5" customHeight="1">
      <c r="A455" s="33"/>
      <c r="B455" s="38"/>
      <c r="C455" s="33"/>
      <c r="D455" s="34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 spans="1:28" ht="13.5" customHeight="1">
      <c r="A456" s="33"/>
      <c r="B456" s="38"/>
      <c r="C456" s="33"/>
      <c r="D456" s="34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 spans="1:28" ht="13.5" customHeight="1">
      <c r="A457" s="33"/>
      <c r="B457" s="38"/>
      <c r="C457" s="33"/>
      <c r="D457" s="34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 spans="1:28" ht="13.5" customHeight="1">
      <c r="A458" s="33"/>
      <c r="B458" s="38"/>
      <c r="C458" s="33"/>
      <c r="D458" s="34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 spans="1:28" ht="13.5" customHeight="1">
      <c r="A459" s="33"/>
      <c r="B459" s="38"/>
      <c r="C459" s="33"/>
      <c r="D459" s="34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 spans="1:28" ht="13.5" customHeight="1">
      <c r="A460" s="33"/>
      <c r="B460" s="38"/>
      <c r="C460" s="33"/>
      <c r="D460" s="34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</row>
    <row r="461" spans="1:28" ht="13.5" customHeight="1">
      <c r="A461" s="33"/>
      <c r="B461" s="38"/>
      <c r="C461" s="33"/>
      <c r="D461" s="34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</row>
    <row r="462" spans="1:28" ht="13.5" customHeight="1">
      <c r="A462" s="33"/>
      <c r="B462" s="38"/>
      <c r="C462" s="33"/>
      <c r="D462" s="34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 spans="1:28" ht="13.5" customHeight="1">
      <c r="A463" s="33"/>
      <c r="B463" s="38"/>
      <c r="C463" s="33"/>
      <c r="D463" s="34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 spans="1:28" ht="13.5" customHeight="1">
      <c r="A464" s="33"/>
      <c r="B464" s="38"/>
      <c r="C464" s="33"/>
      <c r="D464" s="34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 spans="1:28" ht="13.5" customHeight="1">
      <c r="A465" s="33"/>
      <c r="B465" s="38"/>
      <c r="C465" s="33"/>
      <c r="D465" s="34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 spans="1:28" ht="13.5" customHeight="1">
      <c r="A466" s="33"/>
      <c r="B466" s="38"/>
      <c r="C466" s="33"/>
      <c r="D466" s="34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 spans="1:28" ht="13.5" customHeight="1">
      <c r="A467" s="33"/>
      <c r="B467" s="38"/>
      <c r="C467" s="33"/>
      <c r="D467" s="34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 spans="1:28" ht="13.5" customHeight="1">
      <c r="A468" s="33"/>
      <c r="B468" s="38"/>
      <c r="C468" s="33"/>
      <c r="D468" s="34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</row>
    <row r="469" spans="1:28" ht="13.5" customHeight="1">
      <c r="A469" s="33"/>
      <c r="B469" s="38"/>
      <c r="C469" s="33"/>
      <c r="D469" s="34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</row>
    <row r="470" spans="1:28" ht="13.5" customHeight="1">
      <c r="A470" s="33"/>
      <c r="B470" s="38"/>
      <c r="C470" s="33"/>
      <c r="D470" s="34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 spans="1:28" ht="13.5" customHeight="1">
      <c r="A471" s="33"/>
      <c r="B471" s="38"/>
      <c r="C471" s="33"/>
      <c r="D471" s="34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 spans="1:28" ht="13.5" customHeight="1">
      <c r="A472" s="33"/>
      <c r="B472" s="38"/>
      <c r="C472" s="33"/>
      <c r="D472" s="34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 spans="1:28" ht="13.5" customHeight="1">
      <c r="A473" s="33"/>
      <c r="B473" s="38"/>
      <c r="C473" s="33"/>
      <c r="D473" s="34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 spans="1:28" ht="13.5" customHeight="1">
      <c r="A474" s="33"/>
      <c r="B474" s="38"/>
      <c r="C474" s="33"/>
      <c r="D474" s="34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 spans="1:28" ht="13.5" customHeight="1">
      <c r="A475" s="33"/>
      <c r="B475" s="38"/>
      <c r="C475" s="33"/>
      <c r="D475" s="34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 spans="1:28" ht="13.5" customHeight="1">
      <c r="A476" s="33"/>
      <c r="B476" s="38"/>
      <c r="C476" s="33"/>
      <c r="D476" s="34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</row>
    <row r="477" spans="1:28" ht="13.5" customHeight="1">
      <c r="A477" s="33"/>
      <c r="B477" s="38"/>
      <c r="C477" s="33"/>
      <c r="D477" s="34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</row>
    <row r="478" spans="1:28" ht="13.5" customHeight="1">
      <c r="A478" s="33"/>
      <c r="B478" s="38"/>
      <c r="C478" s="33"/>
      <c r="D478" s="34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 spans="1:28" ht="13.5" customHeight="1">
      <c r="A479" s="33"/>
      <c r="B479" s="38"/>
      <c r="C479" s="33"/>
      <c r="D479" s="34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 spans="1:28" ht="13.5" customHeight="1">
      <c r="A480" s="33"/>
      <c r="B480" s="38"/>
      <c r="C480" s="33"/>
      <c r="D480" s="34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 spans="1:28" ht="13.5" customHeight="1">
      <c r="A481" s="33"/>
      <c r="B481" s="38"/>
      <c r="C481" s="33"/>
      <c r="D481" s="34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 spans="1:28" ht="13.5" customHeight="1">
      <c r="A482" s="33"/>
      <c r="B482" s="38"/>
      <c r="C482" s="33"/>
      <c r="D482" s="34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 spans="1:28" ht="13.5" customHeight="1">
      <c r="A483" s="33"/>
      <c r="B483" s="38"/>
      <c r="C483" s="33"/>
      <c r="D483" s="34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 spans="1:28" ht="13.5" customHeight="1">
      <c r="A484" s="33"/>
      <c r="B484" s="38"/>
      <c r="C484" s="33"/>
      <c r="D484" s="34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</row>
    <row r="485" spans="1:28" ht="13.5" customHeight="1">
      <c r="A485" s="33"/>
      <c r="B485" s="38"/>
      <c r="C485" s="33"/>
      <c r="D485" s="34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</row>
    <row r="486" spans="1:28" ht="13.5" customHeight="1">
      <c r="A486" s="33"/>
      <c r="B486" s="38"/>
      <c r="C486" s="33"/>
      <c r="D486" s="34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 spans="1:28" ht="13.5" customHeight="1">
      <c r="A487" s="33"/>
      <c r="B487" s="38"/>
      <c r="C487" s="33"/>
      <c r="D487" s="34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 spans="1:28" ht="13.5" customHeight="1">
      <c r="A488" s="33"/>
      <c r="B488" s="38"/>
      <c r="C488" s="33"/>
      <c r="D488" s="34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 spans="1:28" ht="13.5" customHeight="1">
      <c r="A489" s="33"/>
      <c r="B489" s="38"/>
      <c r="C489" s="33"/>
      <c r="D489" s="34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 spans="1:28" ht="13.5" customHeight="1">
      <c r="A490" s="33"/>
      <c r="B490" s="38"/>
      <c r="C490" s="33"/>
      <c r="D490" s="34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 spans="1:28" ht="13.5" customHeight="1">
      <c r="A491" s="33"/>
      <c r="B491" s="38"/>
      <c r="C491" s="33"/>
      <c r="D491" s="34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 spans="1:28" ht="13.5" customHeight="1">
      <c r="A492" s="33"/>
      <c r="B492" s="38"/>
      <c r="C492" s="33"/>
      <c r="D492" s="34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</row>
    <row r="493" spans="1:28" ht="13.5" customHeight="1">
      <c r="A493" s="33"/>
      <c r="B493" s="38"/>
      <c r="C493" s="33"/>
      <c r="D493" s="34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</row>
    <row r="494" spans="1:28" ht="13.5" customHeight="1">
      <c r="A494" s="33"/>
      <c r="B494" s="38"/>
      <c r="C494" s="33"/>
      <c r="D494" s="34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 spans="1:28" ht="13.5" customHeight="1">
      <c r="A495" s="33"/>
      <c r="B495" s="38"/>
      <c r="C495" s="33"/>
      <c r="D495" s="34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 spans="1:28" ht="13.5" customHeight="1">
      <c r="A496" s="33"/>
      <c r="B496" s="38"/>
      <c r="C496" s="33"/>
      <c r="D496" s="34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 spans="1:28" ht="13.5" customHeight="1">
      <c r="A497" s="33"/>
      <c r="B497" s="38"/>
      <c r="C497" s="33"/>
      <c r="D497" s="34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 spans="1:28" ht="13.5" customHeight="1">
      <c r="A498" s="33"/>
      <c r="B498" s="38"/>
      <c r="C498" s="33"/>
      <c r="D498" s="34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 spans="1:28" ht="13.5" customHeight="1">
      <c r="A499" s="33"/>
      <c r="B499" s="38"/>
      <c r="C499" s="33"/>
      <c r="D499" s="34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 spans="1:28" ht="13.5" customHeight="1">
      <c r="A500" s="33"/>
      <c r="B500" s="38"/>
      <c r="C500" s="33"/>
      <c r="D500" s="34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</row>
    <row r="501" spans="1:28" ht="13.5" customHeight="1">
      <c r="A501" s="33"/>
      <c r="B501" s="38"/>
      <c r="C501" s="33"/>
      <c r="D501" s="34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</row>
    <row r="502" spans="1:28" ht="13.5" customHeight="1">
      <c r="A502" s="33"/>
      <c r="B502" s="38"/>
      <c r="C502" s="33"/>
      <c r="D502" s="34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 spans="1:28" ht="13.5" customHeight="1">
      <c r="A503" s="33"/>
      <c r="B503" s="38"/>
      <c r="C503" s="33"/>
      <c r="D503" s="34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 spans="1:28" ht="13.5" customHeight="1">
      <c r="A504" s="33"/>
      <c r="B504" s="38"/>
      <c r="C504" s="33"/>
      <c r="D504" s="34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 spans="1:28" ht="13.5" customHeight="1">
      <c r="A505" s="33"/>
      <c r="B505" s="38"/>
      <c r="C505" s="33"/>
      <c r="D505" s="34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 spans="1:28" ht="13.5" customHeight="1">
      <c r="A506" s="33"/>
      <c r="B506" s="38"/>
      <c r="C506" s="33"/>
      <c r="D506" s="34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 spans="1:28" ht="13.5" customHeight="1">
      <c r="A507" s="33"/>
      <c r="B507" s="38"/>
      <c r="C507" s="33"/>
      <c r="D507" s="34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 spans="1:28" ht="13.5" customHeight="1">
      <c r="A508" s="33"/>
      <c r="B508" s="38"/>
      <c r="C508" s="33"/>
      <c r="D508" s="34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</row>
    <row r="509" spans="1:28" ht="13.5" customHeight="1">
      <c r="A509" s="33"/>
      <c r="B509" s="38"/>
      <c r="C509" s="33"/>
      <c r="D509" s="34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</row>
    <row r="510" spans="1:28" ht="13.5" customHeight="1">
      <c r="A510" s="33"/>
      <c r="B510" s="38"/>
      <c r="C510" s="33"/>
      <c r="D510" s="34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 spans="1:28" ht="13.5" customHeight="1">
      <c r="A511" s="33"/>
      <c r="B511" s="38"/>
      <c r="C511" s="33"/>
      <c r="D511" s="34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 spans="1:28" ht="13.5" customHeight="1">
      <c r="A512" s="33"/>
      <c r="B512" s="38"/>
      <c r="C512" s="33"/>
      <c r="D512" s="34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 spans="1:28" ht="13.5" customHeight="1">
      <c r="A513" s="33"/>
      <c r="B513" s="38"/>
      <c r="C513" s="33"/>
      <c r="D513" s="34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 spans="1:28" ht="13.5" customHeight="1">
      <c r="A514" s="33"/>
      <c r="B514" s="38"/>
      <c r="C514" s="33"/>
      <c r="D514" s="34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 spans="1:28" ht="13.5" customHeight="1">
      <c r="A515" s="33"/>
      <c r="B515" s="38"/>
      <c r="C515" s="33"/>
      <c r="D515" s="34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 spans="1:28" ht="13.5" customHeight="1">
      <c r="A516" s="33"/>
      <c r="B516" s="38"/>
      <c r="C516" s="33"/>
      <c r="D516" s="34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</row>
    <row r="517" spans="1:28" ht="13.5" customHeight="1">
      <c r="A517" s="33"/>
      <c r="B517" s="38"/>
      <c r="C517" s="33"/>
      <c r="D517" s="34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</row>
    <row r="518" spans="1:28" ht="13.5" customHeight="1">
      <c r="A518" s="33"/>
      <c r="B518" s="38"/>
      <c r="C518" s="33"/>
      <c r="D518" s="34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 spans="1:28" ht="13.5" customHeight="1">
      <c r="A519" s="33"/>
      <c r="B519" s="38"/>
      <c r="C519" s="33"/>
      <c r="D519" s="34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 spans="1:28" ht="13.5" customHeight="1">
      <c r="A520" s="33"/>
      <c r="B520" s="38"/>
      <c r="C520" s="33"/>
      <c r="D520" s="34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 spans="1:28" ht="13.5" customHeight="1">
      <c r="A521" s="33"/>
      <c r="B521" s="38"/>
      <c r="C521" s="33"/>
      <c r="D521" s="34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 spans="1:28" ht="13.5" customHeight="1">
      <c r="A522" s="33"/>
      <c r="B522" s="38"/>
      <c r="C522" s="33"/>
      <c r="D522" s="34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 spans="1:28" ht="13.5" customHeight="1">
      <c r="A523" s="33"/>
      <c r="B523" s="38"/>
      <c r="C523" s="33"/>
      <c r="D523" s="34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 spans="1:28" ht="13.5" customHeight="1">
      <c r="A524" s="33"/>
      <c r="B524" s="38"/>
      <c r="C524" s="33"/>
      <c r="D524" s="34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</row>
    <row r="525" spans="1:28" ht="13.5" customHeight="1">
      <c r="A525" s="33"/>
      <c r="B525" s="38"/>
      <c r="C525" s="33"/>
      <c r="D525" s="34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</row>
    <row r="526" spans="1:28" ht="13.5" customHeight="1">
      <c r="A526" s="33"/>
      <c r="B526" s="38"/>
      <c r="C526" s="33"/>
      <c r="D526" s="34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 spans="1:28" ht="13.5" customHeight="1">
      <c r="A527" s="33"/>
      <c r="B527" s="38"/>
      <c r="C527" s="33"/>
      <c r="D527" s="34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 spans="1:28" ht="13.5" customHeight="1">
      <c r="A528" s="33"/>
      <c r="B528" s="38"/>
      <c r="C528" s="33"/>
      <c r="D528" s="34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 spans="1:28" ht="13.5" customHeight="1">
      <c r="A529" s="33"/>
      <c r="B529" s="38"/>
      <c r="C529" s="33"/>
      <c r="D529" s="34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 spans="1:28" ht="13.5" customHeight="1">
      <c r="A530" s="33"/>
      <c r="B530" s="38"/>
      <c r="C530" s="33"/>
      <c r="D530" s="34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 spans="1:28" ht="13.5" customHeight="1">
      <c r="A531" s="33"/>
      <c r="B531" s="38"/>
      <c r="C531" s="33"/>
      <c r="D531" s="34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 spans="1:28" ht="13.5" customHeight="1">
      <c r="A532" s="33"/>
      <c r="B532" s="38"/>
      <c r="C532" s="33"/>
      <c r="D532" s="34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</row>
    <row r="533" spans="1:28" ht="13.5" customHeight="1">
      <c r="A533" s="33"/>
      <c r="B533" s="38"/>
      <c r="C533" s="33"/>
      <c r="D533" s="34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</row>
    <row r="534" spans="1:28" ht="13.5" customHeight="1">
      <c r="A534" s="33"/>
      <c r="B534" s="38"/>
      <c r="C534" s="33"/>
      <c r="D534" s="34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 spans="1:28" ht="13.5" customHeight="1">
      <c r="A535" s="33"/>
      <c r="B535" s="38"/>
      <c r="C535" s="33"/>
      <c r="D535" s="34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 spans="1:28" ht="13.5" customHeight="1">
      <c r="A536" s="33"/>
      <c r="B536" s="38"/>
      <c r="C536" s="33"/>
      <c r="D536" s="34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 spans="1:28" ht="13.5" customHeight="1">
      <c r="A537" s="33"/>
      <c r="B537" s="38"/>
      <c r="C537" s="33"/>
      <c r="D537" s="34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 spans="1:28" ht="13.5" customHeight="1">
      <c r="A538" s="33"/>
      <c r="B538" s="38"/>
      <c r="C538" s="33"/>
      <c r="D538" s="34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 spans="1:28" ht="13.5" customHeight="1">
      <c r="A539" s="33"/>
      <c r="B539" s="38"/>
      <c r="C539" s="33"/>
      <c r="D539" s="34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 spans="1:28" ht="13.5" customHeight="1">
      <c r="A540" s="33"/>
      <c r="B540" s="38"/>
      <c r="C540" s="33"/>
      <c r="D540" s="34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</row>
    <row r="541" spans="1:28" ht="13.5" customHeight="1">
      <c r="A541" s="33"/>
      <c r="B541" s="38"/>
      <c r="C541" s="33"/>
      <c r="D541" s="34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</row>
    <row r="542" spans="1:28" ht="13.5" customHeight="1">
      <c r="A542" s="33"/>
      <c r="B542" s="38"/>
      <c r="C542" s="33"/>
      <c r="D542" s="34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 spans="1:28" ht="13.5" customHeight="1">
      <c r="A543" s="33"/>
      <c r="B543" s="38"/>
      <c r="C543" s="33"/>
      <c r="D543" s="34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 spans="1:28" ht="13.5" customHeight="1">
      <c r="A544" s="33"/>
      <c r="B544" s="38"/>
      <c r="C544" s="33"/>
      <c r="D544" s="34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 spans="1:28" ht="13.5" customHeight="1">
      <c r="A545" s="33"/>
      <c r="B545" s="38"/>
      <c r="C545" s="33"/>
      <c r="D545" s="34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 spans="1:28" ht="13.5" customHeight="1">
      <c r="A546" s="33"/>
      <c r="B546" s="38"/>
      <c r="C546" s="33"/>
      <c r="D546" s="34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 spans="1:28" ht="13.5" customHeight="1">
      <c r="A547" s="33"/>
      <c r="B547" s="38"/>
      <c r="C547" s="33"/>
      <c r="D547" s="34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 spans="1:28" ht="13.5" customHeight="1">
      <c r="A548" s="33"/>
      <c r="B548" s="38"/>
      <c r="C548" s="33"/>
      <c r="D548" s="34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</row>
    <row r="549" spans="1:28" ht="13.5" customHeight="1">
      <c r="A549" s="33"/>
      <c r="B549" s="38"/>
      <c r="C549" s="33"/>
      <c r="D549" s="34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</row>
    <row r="550" spans="1:28" ht="13.5" customHeight="1">
      <c r="A550" s="33"/>
      <c r="B550" s="38"/>
      <c r="C550" s="33"/>
      <c r="D550" s="34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 spans="1:28" ht="13.5" customHeight="1">
      <c r="A551" s="33"/>
      <c r="B551" s="38"/>
      <c r="C551" s="33"/>
      <c r="D551" s="34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 spans="1:28" ht="13.5" customHeight="1">
      <c r="A552" s="33"/>
      <c r="B552" s="38"/>
      <c r="C552" s="33"/>
      <c r="D552" s="34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 spans="1:28" ht="13.5" customHeight="1">
      <c r="A553" s="33"/>
      <c r="B553" s="38"/>
      <c r="C553" s="33"/>
      <c r="D553" s="34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 spans="1:28" ht="13.5" customHeight="1">
      <c r="A554" s="33"/>
      <c r="B554" s="38"/>
      <c r="C554" s="33"/>
      <c r="D554" s="34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 spans="1:28" ht="13.5" customHeight="1">
      <c r="A555" s="33"/>
      <c r="B555" s="38"/>
      <c r="C555" s="33"/>
      <c r="D555" s="34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 spans="1:28" ht="13.5" customHeight="1">
      <c r="A556" s="33"/>
      <c r="B556" s="38"/>
      <c r="C556" s="33"/>
      <c r="D556" s="34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</row>
    <row r="557" spans="1:28" ht="13.5" customHeight="1">
      <c r="A557" s="33"/>
      <c r="B557" s="38"/>
      <c r="C557" s="33"/>
      <c r="D557" s="34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</row>
    <row r="558" spans="1:28" ht="13.5" customHeight="1">
      <c r="A558" s="33"/>
      <c r="B558" s="38"/>
      <c r="C558" s="33"/>
      <c r="D558" s="34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 spans="1:28" ht="13.5" customHeight="1">
      <c r="A559" s="33"/>
      <c r="B559" s="38"/>
      <c r="C559" s="33"/>
      <c r="D559" s="34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 spans="1:28" ht="13.5" customHeight="1">
      <c r="A560" s="33"/>
      <c r="B560" s="38"/>
      <c r="C560" s="33"/>
      <c r="D560" s="34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 spans="1:28" ht="13.5" customHeight="1">
      <c r="A561" s="33"/>
      <c r="B561" s="38"/>
      <c r="C561" s="33"/>
      <c r="D561" s="34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 spans="1:28" ht="13.5" customHeight="1">
      <c r="A562" s="33"/>
      <c r="B562" s="38"/>
      <c r="C562" s="33"/>
      <c r="D562" s="34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 spans="1:28" ht="13.5" customHeight="1">
      <c r="A563" s="33"/>
      <c r="B563" s="38"/>
      <c r="C563" s="33"/>
      <c r="D563" s="34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 spans="1:28" ht="13.5" customHeight="1">
      <c r="A564" s="33"/>
      <c r="B564" s="38"/>
      <c r="C564" s="33"/>
      <c r="D564" s="34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</row>
    <row r="565" spans="1:28" ht="13.5" customHeight="1">
      <c r="A565" s="33"/>
      <c r="B565" s="38"/>
      <c r="C565" s="33"/>
      <c r="D565" s="34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</row>
    <row r="566" spans="1:28" ht="13.5" customHeight="1">
      <c r="A566" s="33"/>
      <c r="B566" s="38"/>
      <c r="C566" s="33"/>
      <c r="D566" s="34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 spans="1:28" ht="13.5" customHeight="1">
      <c r="A567" s="33"/>
      <c r="B567" s="38"/>
      <c r="C567" s="33"/>
      <c r="D567" s="34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 spans="1:28" ht="13.5" customHeight="1">
      <c r="A568" s="33"/>
      <c r="B568" s="38"/>
      <c r="C568" s="33"/>
      <c r="D568" s="34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 spans="1:28" ht="13.5" customHeight="1">
      <c r="A569" s="33"/>
      <c r="B569" s="38"/>
      <c r="C569" s="33"/>
      <c r="D569" s="34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 spans="1:28" ht="13.5" customHeight="1">
      <c r="A570" s="33"/>
      <c r="B570" s="38"/>
      <c r="C570" s="33"/>
      <c r="D570" s="34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 spans="1:28" ht="13.5" customHeight="1">
      <c r="A571" s="33"/>
      <c r="B571" s="38"/>
      <c r="C571" s="33"/>
      <c r="D571" s="34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 spans="1:28" ht="13.5" customHeight="1">
      <c r="A572" s="33"/>
      <c r="B572" s="38"/>
      <c r="C572" s="33"/>
      <c r="D572" s="34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</row>
    <row r="573" spans="1:28" ht="13.5" customHeight="1">
      <c r="A573" s="33"/>
      <c r="B573" s="38"/>
      <c r="C573" s="33"/>
      <c r="D573" s="34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</row>
    <row r="574" spans="1:28" ht="13.5" customHeight="1">
      <c r="A574" s="33"/>
      <c r="B574" s="38"/>
      <c r="C574" s="33"/>
      <c r="D574" s="34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 spans="1:28" ht="13.5" customHeight="1">
      <c r="A575" s="33"/>
      <c r="B575" s="38"/>
      <c r="C575" s="33"/>
      <c r="D575" s="34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 spans="1:28" ht="13.5" customHeight="1">
      <c r="A576" s="33"/>
      <c r="B576" s="38"/>
      <c r="C576" s="33"/>
      <c r="D576" s="34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 spans="1:28" ht="13.5" customHeight="1">
      <c r="A577" s="33"/>
      <c r="B577" s="38"/>
      <c r="C577" s="33"/>
      <c r="D577" s="34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 spans="1:28" ht="13.5" customHeight="1">
      <c r="A578" s="33"/>
      <c r="B578" s="38"/>
      <c r="C578" s="33"/>
      <c r="D578" s="34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 spans="1:28" ht="13.5" customHeight="1">
      <c r="A579" s="33"/>
      <c r="B579" s="38"/>
      <c r="C579" s="33"/>
      <c r="D579" s="34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 spans="1:28" ht="13.5" customHeight="1">
      <c r="A580" s="33"/>
      <c r="B580" s="38"/>
      <c r="C580" s="33"/>
      <c r="D580" s="34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</row>
    <row r="581" spans="1:28" ht="13.5" customHeight="1">
      <c r="A581" s="33"/>
      <c r="B581" s="38"/>
      <c r="C581" s="33"/>
      <c r="D581" s="34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</row>
    <row r="582" spans="1:28" ht="13.5" customHeight="1">
      <c r="A582" s="33"/>
      <c r="B582" s="38"/>
      <c r="C582" s="33"/>
      <c r="D582" s="34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 spans="1:28" ht="13.5" customHeight="1">
      <c r="A583" s="33"/>
      <c r="B583" s="38"/>
      <c r="C583" s="33"/>
      <c r="D583" s="34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 spans="1:28" ht="13.5" customHeight="1">
      <c r="A584" s="33"/>
      <c r="B584" s="38"/>
      <c r="C584" s="33"/>
      <c r="D584" s="34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 spans="1:28" ht="13.5" customHeight="1">
      <c r="A585" s="33"/>
      <c r="B585" s="38"/>
      <c r="C585" s="33"/>
      <c r="D585" s="34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 spans="1:28" ht="13.5" customHeight="1">
      <c r="A586" s="33"/>
      <c r="B586" s="38"/>
      <c r="C586" s="33"/>
      <c r="D586" s="34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 spans="1:28" ht="13.5" customHeight="1">
      <c r="A587" s="33"/>
      <c r="B587" s="38"/>
      <c r="C587" s="33"/>
      <c r="D587" s="34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 spans="1:28" ht="13.5" customHeight="1">
      <c r="A588" s="33"/>
      <c r="B588" s="38"/>
      <c r="C588" s="33"/>
      <c r="D588" s="34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</row>
    <row r="589" spans="1:28" ht="13.5" customHeight="1">
      <c r="A589" s="33"/>
      <c r="B589" s="38"/>
      <c r="C589" s="33"/>
      <c r="D589" s="34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</row>
    <row r="590" spans="1:28" ht="13.5" customHeight="1">
      <c r="A590" s="33"/>
      <c r="B590" s="38"/>
      <c r="C590" s="33"/>
      <c r="D590" s="34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 spans="1:28" ht="13.5" customHeight="1">
      <c r="A591" s="33"/>
      <c r="B591" s="38"/>
      <c r="C591" s="33"/>
      <c r="D591" s="34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 spans="1:28" ht="13.5" customHeight="1">
      <c r="A592" s="33"/>
      <c r="B592" s="38"/>
      <c r="C592" s="33"/>
      <c r="D592" s="34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 spans="1:28" ht="13.5" customHeight="1">
      <c r="A593" s="33"/>
      <c r="B593" s="38"/>
      <c r="C593" s="33"/>
      <c r="D593" s="34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 spans="1:28" ht="13.5" customHeight="1">
      <c r="A594" s="33"/>
      <c r="B594" s="38"/>
      <c r="C594" s="33"/>
      <c r="D594" s="34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  <row r="595" spans="1:28" ht="13.5" customHeight="1">
      <c r="A595" s="33"/>
      <c r="B595" s="38"/>
      <c r="C595" s="33"/>
      <c r="D595" s="34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 spans="1:28" ht="13.5" customHeight="1">
      <c r="A596" s="33"/>
      <c r="B596" s="38"/>
      <c r="C596" s="33"/>
      <c r="D596" s="34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</row>
    <row r="597" spans="1:28" ht="13.5" customHeight="1">
      <c r="A597" s="33"/>
      <c r="B597" s="38"/>
      <c r="C597" s="33"/>
      <c r="D597" s="34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</row>
    <row r="598" spans="1:28" ht="13.5" customHeight="1">
      <c r="A598" s="33"/>
      <c r="B598" s="38"/>
      <c r="C598" s="33"/>
      <c r="D598" s="34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 spans="1:28" ht="13.5" customHeight="1">
      <c r="A599" s="33"/>
      <c r="B599" s="38"/>
      <c r="C599" s="33"/>
      <c r="D599" s="34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 spans="1:28" ht="13.5" customHeight="1">
      <c r="A600" s="33"/>
      <c r="B600" s="38"/>
      <c r="C600" s="33"/>
      <c r="D600" s="34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 spans="1:28" ht="13.5" customHeight="1">
      <c r="A601" s="33"/>
      <c r="B601" s="38"/>
      <c r="C601" s="33"/>
      <c r="D601" s="34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 spans="1:28" ht="13.5" customHeight="1">
      <c r="A602" s="33"/>
      <c r="B602" s="38"/>
      <c r="C602" s="33"/>
      <c r="D602" s="34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</row>
    <row r="603" spans="1:28" ht="13.5" customHeight="1">
      <c r="A603" s="33"/>
      <c r="B603" s="38"/>
      <c r="C603" s="33"/>
      <c r="D603" s="34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 spans="1:28" ht="13.5" customHeight="1">
      <c r="A604" s="33"/>
      <c r="B604" s="38"/>
      <c r="C604" s="33"/>
      <c r="D604" s="34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</row>
    <row r="605" spans="1:28" ht="13.5" customHeight="1">
      <c r="A605" s="33"/>
      <c r="B605" s="38"/>
      <c r="C605" s="33"/>
      <c r="D605" s="34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</row>
    <row r="606" spans="1:28" ht="13.5" customHeight="1">
      <c r="A606" s="33"/>
      <c r="B606" s="38"/>
      <c r="C606" s="33"/>
      <c r="D606" s="34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 spans="1:28" ht="13.5" customHeight="1">
      <c r="A607" s="33"/>
      <c r="B607" s="38"/>
      <c r="C607" s="33"/>
      <c r="D607" s="34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 spans="1:28" ht="13.5" customHeight="1">
      <c r="A608" s="33"/>
      <c r="B608" s="38"/>
      <c r="C608" s="33"/>
      <c r="D608" s="34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  <row r="609" spans="1:28" ht="13.5" customHeight="1">
      <c r="A609" s="33"/>
      <c r="B609" s="38"/>
      <c r="C609" s="33"/>
      <c r="D609" s="34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 spans="1:28" ht="13.5" customHeight="1">
      <c r="A610" s="33"/>
      <c r="B610" s="38"/>
      <c r="C610" s="33"/>
      <c r="D610" s="34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</row>
    <row r="611" spans="1:28" ht="13.5" customHeight="1">
      <c r="A611" s="33"/>
      <c r="B611" s="38"/>
      <c r="C611" s="33"/>
      <c r="D611" s="34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</row>
    <row r="612" spans="1:28" ht="13.5" customHeight="1">
      <c r="A612" s="33"/>
      <c r="B612" s="38"/>
      <c r="C612" s="33"/>
      <c r="D612" s="34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</row>
    <row r="613" spans="1:28" ht="13.5" customHeight="1">
      <c r="A613" s="33"/>
      <c r="B613" s="38"/>
      <c r="C613" s="33"/>
      <c r="D613" s="34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</row>
    <row r="614" spans="1:28" ht="13.5" customHeight="1">
      <c r="A614" s="33"/>
      <c r="B614" s="38"/>
      <c r="C614" s="33"/>
      <c r="D614" s="34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</row>
    <row r="615" spans="1:28" ht="13.5" customHeight="1">
      <c r="A615" s="33"/>
      <c r="B615" s="38"/>
      <c r="C615" s="33"/>
      <c r="D615" s="34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</row>
    <row r="616" spans="1:28" ht="13.5" customHeight="1">
      <c r="A616" s="33"/>
      <c r="B616" s="38"/>
      <c r="C616" s="33"/>
      <c r="D616" s="34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</row>
    <row r="617" spans="1:28" ht="13.5" customHeight="1">
      <c r="A617" s="33"/>
      <c r="B617" s="38"/>
      <c r="C617" s="33"/>
      <c r="D617" s="34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</row>
    <row r="618" spans="1:28" ht="13.5" customHeight="1">
      <c r="A618" s="33"/>
      <c r="B618" s="38"/>
      <c r="C618" s="33"/>
      <c r="D618" s="34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</row>
    <row r="619" spans="1:28" ht="13.5" customHeight="1">
      <c r="A619" s="33"/>
      <c r="B619" s="38"/>
      <c r="C619" s="33"/>
      <c r="D619" s="34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</row>
    <row r="620" spans="1:28" ht="13.5" customHeight="1">
      <c r="A620" s="33"/>
      <c r="B620" s="38"/>
      <c r="C620" s="33"/>
      <c r="D620" s="34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</row>
    <row r="621" spans="1:28" ht="13.5" customHeight="1">
      <c r="A621" s="33"/>
      <c r="B621" s="38"/>
      <c r="C621" s="33"/>
      <c r="D621" s="34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</row>
    <row r="622" spans="1:28" ht="13.5" customHeight="1">
      <c r="A622" s="33"/>
      <c r="B622" s="38"/>
      <c r="C622" s="33"/>
      <c r="D622" s="34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</row>
    <row r="623" spans="1:28" ht="13.5" customHeight="1">
      <c r="A623" s="33"/>
      <c r="B623" s="38"/>
      <c r="C623" s="33"/>
      <c r="D623" s="34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</row>
    <row r="624" spans="1:28" ht="13.5" customHeight="1">
      <c r="A624" s="33"/>
      <c r="B624" s="38"/>
      <c r="C624" s="33"/>
      <c r="D624" s="34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</row>
    <row r="625" spans="1:28" ht="13.5" customHeight="1">
      <c r="A625" s="33"/>
      <c r="B625" s="38"/>
      <c r="C625" s="33"/>
      <c r="D625" s="34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</row>
    <row r="626" spans="1:28" ht="13.5" customHeight="1">
      <c r="A626" s="33"/>
      <c r="B626" s="38"/>
      <c r="C626" s="33"/>
      <c r="D626" s="34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</row>
    <row r="627" spans="1:28" ht="13.5" customHeight="1">
      <c r="A627" s="33"/>
      <c r="B627" s="38"/>
      <c r="C627" s="33"/>
      <c r="D627" s="34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</row>
    <row r="628" spans="1:28" ht="13.5" customHeight="1">
      <c r="A628" s="33"/>
      <c r="B628" s="38"/>
      <c r="C628" s="33"/>
      <c r="D628" s="34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</row>
    <row r="629" spans="1:28" ht="13.5" customHeight="1">
      <c r="A629" s="33"/>
      <c r="B629" s="38"/>
      <c r="C629" s="33"/>
      <c r="D629" s="34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</row>
    <row r="630" spans="1:28" ht="13.5" customHeight="1">
      <c r="A630" s="33"/>
      <c r="B630" s="38"/>
      <c r="C630" s="33"/>
      <c r="D630" s="34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</row>
    <row r="631" spans="1:28" ht="13.5" customHeight="1">
      <c r="A631" s="33"/>
      <c r="B631" s="38"/>
      <c r="C631" s="33"/>
      <c r="D631" s="34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</row>
    <row r="632" spans="1:28" ht="13.5" customHeight="1">
      <c r="A632" s="33"/>
      <c r="B632" s="38"/>
      <c r="C632" s="33"/>
      <c r="D632" s="34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</row>
    <row r="633" spans="1:28" ht="13.5" customHeight="1">
      <c r="A633" s="33"/>
      <c r="B633" s="38"/>
      <c r="C633" s="33"/>
      <c r="D633" s="34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</row>
    <row r="634" spans="1:28" ht="13.5" customHeight="1">
      <c r="A634" s="33"/>
      <c r="B634" s="38"/>
      <c r="C634" s="33"/>
      <c r="D634" s="34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</row>
    <row r="635" spans="1:28" ht="13.5" customHeight="1">
      <c r="A635" s="33"/>
      <c r="B635" s="38"/>
      <c r="C635" s="33"/>
      <c r="D635" s="34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</row>
    <row r="636" spans="1:28" ht="13.5" customHeight="1">
      <c r="A636" s="33"/>
      <c r="B636" s="38"/>
      <c r="C636" s="33"/>
      <c r="D636" s="34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</row>
    <row r="637" spans="1:28" ht="13.5" customHeight="1">
      <c r="A637" s="33"/>
      <c r="B637" s="38"/>
      <c r="C637" s="33"/>
      <c r="D637" s="34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</row>
    <row r="638" spans="1:28" ht="13.5" customHeight="1">
      <c r="A638" s="33"/>
      <c r="B638" s="38"/>
      <c r="C638" s="33"/>
      <c r="D638" s="34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</row>
    <row r="639" spans="1:28" ht="13.5" customHeight="1">
      <c r="A639" s="33"/>
      <c r="B639" s="38"/>
      <c r="C639" s="33"/>
      <c r="D639" s="34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</row>
    <row r="640" spans="1:28" ht="13.5" customHeight="1">
      <c r="A640" s="33"/>
      <c r="B640" s="38"/>
      <c r="C640" s="33"/>
      <c r="D640" s="34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</row>
    <row r="641" spans="1:28" ht="13.5" customHeight="1">
      <c r="A641" s="33"/>
      <c r="B641" s="38"/>
      <c r="C641" s="33"/>
      <c r="D641" s="34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</row>
    <row r="642" spans="1:28" ht="13.5" customHeight="1">
      <c r="A642" s="33"/>
      <c r="B642" s="38"/>
      <c r="C642" s="33"/>
      <c r="D642" s="34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</row>
    <row r="643" spans="1:28" ht="13.5" customHeight="1">
      <c r="A643" s="33"/>
      <c r="B643" s="38"/>
      <c r="C643" s="33"/>
      <c r="D643" s="34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</row>
    <row r="644" spans="1:28" ht="13.5" customHeight="1">
      <c r="A644" s="33"/>
      <c r="B644" s="38"/>
      <c r="C644" s="33"/>
      <c r="D644" s="34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</row>
    <row r="645" spans="1:28" ht="13.5" customHeight="1">
      <c r="A645" s="33"/>
      <c r="B645" s="38"/>
      <c r="C645" s="33"/>
      <c r="D645" s="34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</row>
    <row r="646" spans="1:28" ht="13.5" customHeight="1">
      <c r="A646" s="33"/>
      <c r="B646" s="38"/>
      <c r="C646" s="33"/>
      <c r="D646" s="34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</row>
    <row r="647" spans="1:28" ht="13.5" customHeight="1">
      <c r="A647" s="33"/>
      <c r="B647" s="38"/>
      <c r="C647" s="33"/>
      <c r="D647" s="34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</row>
    <row r="648" spans="1:28" ht="13.5" customHeight="1">
      <c r="A648" s="33"/>
      <c r="B648" s="38"/>
      <c r="C648" s="33"/>
      <c r="D648" s="34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</row>
    <row r="649" spans="1:28" ht="13.5" customHeight="1">
      <c r="A649" s="33"/>
      <c r="B649" s="38"/>
      <c r="C649" s="33"/>
      <c r="D649" s="34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</row>
    <row r="650" spans="1:28" ht="13.5" customHeight="1">
      <c r="A650" s="33"/>
      <c r="B650" s="38"/>
      <c r="C650" s="33"/>
      <c r="D650" s="34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</row>
    <row r="651" spans="1:28" ht="13.5" customHeight="1">
      <c r="A651" s="33"/>
      <c r="B651" s="38"/>
      <c r="C651" s="33"/>
      <c r="D651" s="34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</row>
    <row r="652" spans="1:28" ht="13.5" customHeight="1">
      <c r="A652" s="33"/>
      <c r="B652" s="38"/>
      <c r="C652" s="33"/>
      <c r="D652" s="34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</row>
    <row r="653" spans="1:28" ht="13.5" customHeight="1">
      <c r="A653" s="33"/>
      <c r="B653" s="38"/>
      <c r="C653" s="33"/>
      <c r="D653" s="34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</row>
    <row r="654" spans="1:28" ht="13.5" customHeight="1">
      <c r="A654" s="33"/>
      <c r="B654" s="38"/>
      <c r="C654" s="33"/>
      <c r="D654" s="34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</row>
    <row r="655" spans="1:28" ht="13.5" customHeight="1">
      <c r="A655" s="33"/>
      <c r="B655" s="38"/>
      <c r="C655" s="33"/>
      <c r="D655" s="34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</row>
    <row r="656" spans="1:28" ht="13.5" customHeight="1">
      <c r="A656" s="33"/>
      <c r="B656" s="38"/>
      <c r="C656" s="33"/>
      <c r="D656" s="34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</row>
    <row r="657" spans="1:28" ht="13.5" customHeight="1">
      <c r="A657" s="33"/>
      <c r="B657" s="38"/>
      <c r="C657" s="33"/>
      <c r="D657" s="34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</row>
    <row r="658" spans="1:28" ht="13.5" customHeight="1">
      <c r="A658" s="33"/>
      <c r="B658" s="38"/>
      <c r="C658" s="33"/>
      <c r="D658" s="34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</row>
    <row r="659" spans="1:28" ht="13.5" customHeight="1">
      <c r="A659" s="33"/>
      <c r="B659" s="38"/>
      <c r="C659" s="33"/>
      <c r="D659" s="34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</row>
    <row r="660" spans="1:28" ht="13.5" customHeight="1">
      <c r="A660" s="33"/>
      <c r="B660" s="38"/>
      <c r="C660" s="33"/>
      <c r="D660" s="34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</row>
    <row r="661" spans="1:28" ht="13.5" customHeight="1">
      <c r="A661" s="33"/>
      <c r="B661" s="38"/>
      <c r="C661" s="33"/>
      <c r="D661" s="34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</row>
    <row r="662" spans="1:28" ht="13.5" customHeight="1">
      <c r="A662" s="33"/>
      <c r="B662" s="38"/>
      <c r="C662" s="33"/>
      <c r="D662" s="34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</row>
    <row r="663" spans="1:28" ht="13.5" customHeight="1">
      <c r="A663" s="33"/>
      <c r="B663" s="38"/>
      <c r="C663" s="33"/>
      <c r="D663" s="34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</row>
    <row r="664" spans="1:28" ht="13.5" customHeight="1">
      <c r="A664" s="33"/>
      <c r="B664" s="38"/>
      <c r="C664" s="33"/>
      <c r="D664" s="34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</row>
    <row r="665" spans="1:28" ht="13.5" customHeight="1">
      <c r="A665" s="33"/>
      <c r="B665" s="38"/>
      <c r="C665" s="33"/>
      <c r="D665" s="34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</row>
    <row r="666" spans="1:28" ht="13.5" customHeight="1">
      <c r="A666" s="33"/>
      <c r="B666" s="38"/>
      <c r="C666" s="33"/>
      <c r="D666" s="34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</row>
    <row r="667" spans="1:28" ht="13.5" customHeight="1">
      <c r="A667" s="33"/>
      <c r="B667" s="38"/>
      <c r="C667" s="33"/>
      <c r="D667" s="34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</row>
    <row r="668" spans="1:28" ht="13.5" customHeight="1">
      <c r="A668" s="33"/>
      <c r="B668" s="38"/>
      <c r="C668" s="33"/>
      <c r="D668" s="34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</row>
    <row r="669" spans="1:28" ht="13.5" customHeight="1">
      <c r="A669" s="33"/>
      <c r="B669" s="38"/>
      <c r="C669" s="33"/>
      <c r="D669" s="34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</row>
    <row r="670" spans="1:28" ht="13.5" customHeight="1">
      <c r="A670" s="33"/>
      <c r="B670" s="38"/>
      <c r="C670" s="33"/>
      <c r="D670" s="34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</row>
    <row r="671" spans="1:28" ht="13.5" customHeight="1">
      <c r="A671" s="33"/>
      <c r="B671" s="38"/>
      <c r="C671" s="33"/>
      <c r="D671" s="34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</row>
    <row r="672" spans="1:28" ht="13.5" customHeight="1">
      <c r="A672" s="33"/>
      <c r="B672" s="38"/>
      <c r="C672" s="33"/>
      <c r="D672" s="34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</row>
    <row r="673" spans="1:28" ht="13.5" customHeight="1">
      <c r="A673" s="33"/>
      <c r="B673" s="38"/>
      <c r="C673" s="33"/>
      <c r="D673" s="34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</row>
    <row r="674" spans="1:28" ht="13.5" customHeight="1">
      <c r="A674" s="33"/>
      <c r="B674" s="38"/>
      <c r="C674" s="33"/>
      <c r="D674" s="34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</row>
    <row r="675" spans="1:28" ht="13.5" customHeight="1">
      <c r="A675" s="33"/>
      <c r="B675" s="38"/>
      <c r="C675" s="33"/>
      <c r="D675" s="34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</row>
    <row r="676" spans="1:28" ht="13.5" customHeight="1">
      <c r="A676" s="33"/>
      <c r="B676" s="38"/>
      <c r="C676" s="33"/>
      <c r="D676" s="34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</row>
    <row r="677" spans="1:28" ht="13.5" customHeight="1">
      <c r="A677" s="33"/>
      <c r="B677" s="38"/>
      <c r="C677" s="33"/>
      <c r="D677" s="34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</row>
    <row r="678" spans="1:28" ht="13.5" customHeight="1">
      <c r="A678" s="33"/>
      <c r="B678" s="38"/>
      <c r="C678" s="33"/>
      <c r="D678" s="34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</row>
    <row r="679" spans="1:28" ht="13.5" customHeight="1">
      <c r="A679" s="33"/>
      <c r="B679" s="38"/>
      <c r="C679" s="33"/>
      <c r="D679" s="34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</row>
    <row r="680" spans="1:28" ht="13.5" customHeight="1">
      <c r="A680" s="33"/>
      <c r="B680" s="38"/>
      <c r="C680" s="33"/>
      <c r="D680" s="34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</row>
    <row r="681" spans="1:28" ht="13.5" customHeight="1">
      <c r="A681" s="33"/>
      <c r="B681" s="38"/>
      <c r="C681" s="33"/>
      <c r="D681" s="34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</row>
    <row r="682" spans="1:28" ht="13.5" customHeight="1">
      <c r="A682" s="33"/>
      <c r="B682" s="38"/>
      <c r="C682" s="33"/>
      <c r="D682" s="34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</row>
    <row r="683" spans="1:28" ht="13.5" customHeight="1">
      <c r="A683" s="33"/>
      <c r="B683" s="38"/>
      <c r="C683" s="33"/>
      <c r="D683" s="34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</row>
    <row r="684" spans="1:28" ht="13.5" customHeight="1">
      <c r="A684" s="33"/>
      <c r="B684" s="38"/>
      <c r="C684" s="33"/>
      <c r="D684" s="34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</row>
    <row r="685" spans="1:28" ht="13.5" customHeight="1">
      <c r="A685" s="33"/>
      <c r="B685" s="38"/>
      <c r="C685" s="33"/>
      <c r="D685" s="34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</row>
    <row r="686" spans="1:28" ht="13.5" customHeight="1">
      <c r="A686" s="33"/>
      <c r="B686" s="38"/>
      <c r="C686" s="33"/>
      <c r="D686" s="34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</row>
    <row r="687" spans="1:28" ht="13.5" customHeight="1">
      <c r="A687" s="33"/>
      <c r="B687" s="38"/>
      <c r="C687" s="33"/>
      <c r="D687" s="34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</row>
    <row r="688" spans="1:28" ht="13.5" customHeight="1">
      <c r="A688" s="33"/>
      <c r="B688" s="38"/>
      <c r="C688" s="33"/>
      <c r="D688" s="34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</row>
    <row r="689" spans="1:28" ht="13.5" customHeight="1">
      <c r="A689" s="33"/>
      <c r="B689" s="38"/>
      <c r="C689" s="33"/>
      <c r="D689" s="34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</row>
    <row r="690" spans="1:28" ht="13.5" customHeight="1">
      <c r="A690" s="33"/>
      <c r="B690" s="38"/>
      <c r="C690" s="33"/>
      <c r="D690" s="34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</row>
    <row r="691" spans="1:28" ht="13.5" customHeight="1">
      <c r="A691" s="33"/>
      <c r="B691" s="38"/>
      <c r="C691" s="33"/>
      <c r="D691" s="34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</row>
    <row r="692" spans="1:28" ht="13.5" customHeight="1">
      <c r="A692" s="33"/>
      <c r="B692" s="38"/>
      <c r="C692" s="33"/>
      <c r="D692" s="34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</row>
    <row r="693" spans="1:28" ht="13.5" customHeight="1">
      <c r="A693" s="33"/>
      <c r="B693" s="38"/>
      <c r="C693" s="33"/>
      <c r="D693" s="34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</row>
    <row r="694" spans="1:28" ht="13.5" customHeight="1">
      <c r="A694" s="33"/>
      <c r="B694" s="38"/>
      <c r="C694" s="33"/>
      <c r="D694" s="34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</row>
    <row r="695" spans="1:28" ht="13.5" customHeight="1">
      <c r="A695" s="33"/>
      <c r="B695" s="38"/>
      <c r="C695" s="33"/>
      <c r="D695" s="34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</row>
    <row r="696" spans="1:28" ht="13.5" customHeight="1">
      <c r="A696" s="33"/>
      <c r="B696" s="38"/>
      <c r="C696" s="33"/>
      <c r="D696" s="34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</row>
    <row r="697" spans="1:28" ht="13.5" customHeight="1">
      <c r="A697" s="33"/>
      <c r="B697" s="38"/>
      <c r="C697" s="33"/>
      <c r="D697" s="34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</row>
    <row r="698" spans="1:28" ht="13.5" customHeight="1">
      <c r="A698" s="33"/>
      <c r="B698" s="38"/>
      <c r="C698" s="33"/>
      <c r="D698" s="34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</row>
    <row r="699" spans="1:28" ht="13.5" customHeight="1">
      <c r="A699" s="33"/>
      <c r="B699" s="38"/>
      <c r="C699" s="33"/>
      <c r="D699" s="34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</row>
    <row r="700" spans="1:28" ht="13.5" customHeight="1">
      <c r="A700" s="33"/>
      <c r="B700" s="38"/>
      <c r="C700" s="33"/>
      <c r="D700" s="34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</row>
    <row r="701" spans="1:28" ht="13.5" customHeight="1">
      <c r="A701" s="33"/>
      <c r="B701" s="38"/>
      <c r="C701" s="33"/>
      <c r="D701" s="34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</row>
    <row r="702" spans="1:28" ht="13.5" customHeight="1">
      <c r="A702" s="33"/>
      <c r="B702" s="38"/>
      <c r="C702" s="33"/>
      <c r="D702" s="34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</row>
    <row r="703" spans="1:28" ht="13.5" customHeight="1">
      <c r="A703" s="33"/>
      <c r="B703" s="38"/>
      <c r="C703" s="33"/>
      <c r="D703" s="34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</row>
    <row r="704" spans="1:28" ht="13.5" customHeight="1">
      <c r="A704" s="33"/>
      <c r="B704" s="38"/>
      <c r="C704" s="33"/>
      <c r="D704" s="34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</row>
    <row r="705" spans="1:28" ht="13.5" customHeight="1">
      <c r="A705" s="33"/>
      <c r="B705" s="38"/>
      <c r="C705" s="33"/>
      <c r="D705" s="34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</row>
    <row r="706" spans="1:28" ht="13.5" customHeight="1">
      <c r="A706" s="33"/>
      <c r="B706" s="38"/>
      <c r="C706" s="33"/>
      <c r="D706" s="34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</row>
    <row r="707" spans="1:28" ht="13.5" customHeight="1">
      <c r="A707" s="33"/>
      <c r="B707" s="38"/>
      <c r="C707" s="33"/>
      <c r="D707" s="34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</row>
    <row r="708" spans="1:28" ht="13.5" customHeight="1">
      <c r="A708" s="33"/>
      <c r="B708" s="38"/>
      <c r="C708" s="33"/>
      <c r="D708" s="34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</row>
    <row r="709" spans="1:28" ht="13.5" customHeight="1">
      <c r="A709" s="33"/>
      <c r="B709" s="38"/>
      <c r="C709" s="33"/>
      <c r="D709" s="34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</row>
    <row r="710" spans="1:28" ht="13.5" customHeight="1">
      <c r="A710" s="33"/>
      <c r="B710" s="38"/>
      <c r="C710" s="33"/>
      <c r="D710" s="34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</row>
    <row r="711" spans="1:28" ht="13.5" customHeight="1">
      <c r="A711" s="33"/>
      <c r="B711" s="38"/>
      <c r="C711" s="33"/>
      <c r="D711" s="34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</row>
    <row r="712" spans="1:28" ht="13.5" customHeight="1">
      <c r="A712" s="33"/>
      <c r="B712" s="38"/>
      <c r="C712" s="33"/>
      <c r="D712" s="34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</row>
    <row r="713" spans="1:28" ht="13.5" customHeight="1">
      <c r="A713" s="33"/>
      <c r="B713" s="38"/>
      <c r="C713" s="33"/>
      <c r="D713" s="34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</row>
    <row r="714" spans="1:28" ht="13.5" customHeight="1">
      <c r="A714" s="33"/>
      <c r="B714" s="38"/>
      <c r="C714" s="33"/>
      <c r="D714" s="34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</row>
    <row r="715" spans="1:28" ht="13.5" customHeight="1">
      <c r="A715" s="33"/>
      <c r="B715" s="38"/>
      <c r="C715" s="33"/>
      <c r="D715" s="34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</row>
    <row r="716" spans="1:28" ht="13.5" customHeight="1">
      <c r="A716" s="33"/>
      <c r="B716" s="38"/>
      <c r="C716" s="33"/>
      <c r="D716" s="34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</row>
    <row r="717" spans="1:28" ht="13.5" customHeight="1">
      <c r="A717" s="33"/>
      <c r="B717" s="38"/>
      <c r="C717" s="33"/>
      <c r="D717" s="34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</row>
    <row r="718" spans="1:28" ht="13.5" customHeight="1">
      <c r="A718" s="33"/>
      <c r="B718" s="38"/>
      <c r="C718" s="33"/>
      <c r="D718" s="34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</row>
    <row r="719" spans="1:28" ht="13.5" customHeight="1">
      <c r="A719" s="33"/>
      <c r="B719" s="38"/>
      <c r="C719" s="33"/>
      <c r="D719" s="34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</row>
    <row r="720" spans="1:28" ht="13.5" customHeight="1">
      <c r="A720" s="33"/>
      <c r="B720" s="38"/>
      <c r="C720" s="33"/>
      <c r="D720" s="34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</row>
    <row r="721" spans="1:28" ht="13.5" customHeight="1">
      <c r="A721" s="33"/>
      <c r="B721" s="38"/>
      <c r="C721" s="33"/>
      <c r="D721" s="34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</row>
    <row r="722" spans="1:28" ht="13.5" customHeight="1">
      <c r="A722" s="33"/>
      <c r="B722" s="38"/>
      <c r="C722" s="33"/>
      <c r="D722" s="34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</row>
    <row r="723" spans="1:28" ht="13.5" customHeight="1">
      <c r="A723" s="33"/>
      <c r="B723" s="38"/>
      <c r="C723" s="33"/>
      <c r="D723" s="34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</row>
    <row r="724" spans="1:28" ht="13.5" customHeight="1">
      <c r="A724" s="33"/>
      <c r="B724" s="38"/>
      <c r="C724" s="33"/>
      <c r="D724" s="34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</row>
    <row r="725" spans="1:28" ht="13.5" customHeight="1">
      <c r="A725" s="33"/>
      <c r="B725" s="38"/>
      <c r="C725" s="33"/>
      <c r="D725" s="34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</row>
    <row r="726" spans="1:28" ht="13.5" customHeight="1">
      <c r="A726" s="33"/>
      <c r="B726" s="38"/>
      <c r="C726" s="33"/>
      <c r="D726" s="34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</row>
    <row r="727" spans="1:28" ht="13.5" customHeight="1">
      <c r="A727" s="33"/>
      <c r="B727" s="38"/>
      <c r="C727" s="33"/>
      <c r="D727" s="34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</row>
    <row r="728" spans="1:28" ht="13.5" customHeight="1">
      <c r="A728" s="33"/>
      <c r="B728" s="38"/>
      <c r="C728" s="33"/>
      <c r="D728" s="34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</row>
    <row r="729" spans="1:28" ht="13.5" customHeight="1">
      <c r="A729" s="33"/>
      <c r="B729" s="38"/>
      <c r="C729" s="33"/>
      <c r="D729" s="34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</row>
    <row r="730" spans="1:28" ht="13.5" customHeight="1">
      <c r="A730" s="33"/>
      <c r="B730" s="38"/>
      <c r="C730" s="33"/>
      <c r="D730" s="34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</row>
    <row r="731" spans="1:28" ht="13.5" customHeight="1">
      <c r="A731" s="33"/>
      <c r="B731" s="38"/>
      <c r="C731" s="33"/>
      <c r="D731" s="34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</row>
    <row r="732" spans="1:28" ht="13.5" customHeight="1">
      <c r="A732" s="33"/>
      <c r="B732" s="38"/>
      <c r="C732" s="33"/>
      <c r="D732" s="34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</row>
    <row r="733" spans="1:28" ht="13.5" customHeight="1">
      <c r="A733" s="33"/>
      <c r="B733" s="38"/>
      <c r="C733" s="33"/>
      <c r="D733" s="34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</row>
    <row r="734" spans="1:28" ht="13.5" customHeight="1">
      <c r="A734" s="33"/>
      <c r="B734" s="38"/>
      <c r="C734" s="33"/>
      <c r="D734" s="34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</row>
    <row r="735" spans="1:28" ht="13.5" customHeight="1">
      <c r="A735" s="33"/>
      <c r="B735" s="38"/>
      <c r="C735" s="33"/>
      <c r="D735" s="34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</row>
    <row r="736" spans="1:28" ht="13.5" customHeight="1">
      <c r="A736" s="33"/>
      <c r="B736" s="38"/>
      <c r="C736" s="33"/>
      <c r="D736" s="34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</row>
    <row r="737" spans="1:28" ht="13.5" customHeight="1">
      <c r="A737" s="33"/>
      <c r="B737" s="38"/>
      <c r="C737" s="33"/>
      <c r="D737" s="34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</row>
    <row r="738" spans="1:28" ht="13.5" customHeight="1">
      <c r="A738" s="33"/>
      <c r="B738" s="38"/>
      <c r="C738" s="33"/>
      <c r="D738" s="34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</row>
    <row r="739" spans="1:28" ht="13.5" customHeight="1">
      <c r="A739" s="33"/>
      <c r="B739" s="38"/>
      <c r="C739" s="33"/>
      <c r="D739" s="34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</row>
    <row r="740" spans="1:28" ht="13.5" customHeight="1">
      <c r="A740" s="33"/>
      <c r="B740" s="38"/>
      <c r="C740" s="33"/>
      <c r="D740" s="34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</row>
    <row r="741" spans="1:28" ht="13.5" customHeight="1">
      <c r="A741" s="33"/>
      <c r="B741" s="38"/>
      <c r="C741" s="33"/>
      <c r="D741" s="34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</row>
    <row r="742" spans="1:28" ht="13.5" customHeight="1">
      <c r="A742" s="33"/>
      <c r="B742" s="38"/>
      <c r="C742" s="33"/>
      <c r="D742" s="34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</row>
    <row r="743" spans="1:28" ht="13.5" customHeight="1">
      <c r="A743" s="33"/>
      <c r="B743" s="38"/>
      <c r="C743" s="33"/>
      <c r="D743" s="34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</row>
    <row r="744" spans="1:28" ht="13.5" customHeight="1">
      <c r="A744" s="33"/>
      <c r="B744" s="38"/>
      <c r="C744" s="33"/>
      <c r="D744" s="34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</row>
    <row r="745" spans="1:28" ht="13.5" customHeight="1">
      <c r="A745" s="33"/>
      <c r="B745" s="38"/>
      <c r="C745" s="33"/>
      <c r="D745" s="34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</row>
    <row r="746" spans="1:28" ht="13.5" customHeight="1">
      <c r="A746" s="33"/>
      <c r="B746" s="38"/>
      <c r="C746" s="33"/>
      <c r="D746" s="34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</row>
    <row r="747" spans="1:28" ht="13.5" customHeight="1">
      <c r="A747" s="33"/>
      <c r="B747" s="38"/>
      <c r="C747" s="33"/>
      <c r="D747" s="34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</row>
    <row r="748" spans="1:28" ht="13.5" customHeight="1">
      <c r="A748" s="33"/>
      <c r="B748" s="38"/>
      <c r="C748" s="33"/>
      <c r="D748" s="34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</row>
    <row r="749" spans="1:28" ht="13.5" customHeight="1">
      <c r="A749" s="33"/>
      <c r="B749" s="38"/>
      <c r="C749" s="33"/>
      <c r="D749" s="34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</row>
    <row r="750" spans="1:28" ht="13.5" customHeight="1">
      <c r="A750" s="33"/>
      <c r="B750" s="38"/>
      <c r="C750" s="33"/>
      <c r="D750" s="34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</row>
    <row r="751" spans="1:28" ht="13.5" customHeight="1">
      <c r="A751" s="33"/>
      <c r="B751" s="38"/>
      <c r="C751" s="33"/>
      <c r="D751" s="34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</row>
    <row r="752" spans="1:28" ht="13.5" customHeight="1">
      <c r="A752" s="33"/>
      <c r="B752" s="38"/>
      <c r="C752" s="33"/>
      <c r="D752" s="34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</row>
    <row r="753" spans="1:28" ht="13.5" customHeight="1">
      <c r="A753" s="33"/>
      <c r="B753" s="38"/>
      <c r="C753" s="33"/>
      <c r="D753" s="34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</row>
    <row r="754" spans="1:28" ht="13.5" customHeight="1">
      <c r="A754" s="33"/>
      <c r="B754" s="38"/>
      <c r="C754" s="33"/>
      <c r="D754" s="34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</row>
    <row r="755" spans="1:28" ht="13.5" customHeight="1">
      <c r="A755" s="33"/>
      <c r="B755" s="38"/>
      <c r="C755" s="33"/>
      <c r="D755" s="34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</row>
    <row r="756" spans="1:28" ht="13.5" customHeight="1">
      <c r="A756" s="33"/>
      <c r="B756" s="38"/>
      <c r="C756" s="33"/>
      <c r="D756" s="34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</row>
    <row r="757" spans="1:28" ht="13.5" customHeight="1">
      <c r="A757" s="33"/>
      <c r="B757" s="38"/>
      <c r="C757" s="33"/>
      <c r="D757" s="34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</row>
    <row r="758" spans="1:28" ht="13.5" customHeight="1">
      <c r="A758" s="33"/>
      <c r="B758" s="38"/>
      <c r="C758" s="33"/>
      <c r="D758" s="34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</row>
    <row r="759" spans="1:28" ht="13.5" customHeight="1">
      <c r="A759" s="33"/>
      <c r="B759" s="38"/>
      <c r="C759" s="33"/>
      <c r="D759" s="34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</row>
    <row r="760" spans="1:28" ht="13.5" customHeight="1">
      <c r="A760" s="33"/>
      <c r="B760" s="38"/>
      <c r="C760" s="33"/>
      <c r="D760" s="34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</row>
    <row r="761" spans="1:28" ht="13.5" customHeight="1">
      <c r="A761" s="33"/>
      <c r="B761" s="38"/>
      <c r="C761" s="33"/>
      <c r="D761" s="34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</row>
    <row r="762" spans="1:28" ht="13.5" customHeight="1">
      <c r="A762" s="33"/>
      <c r="B762" s="38"/>
      <c r="C762" s="33"/>
      <c r="D762" s="34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</row>
    <row r="763" spans="1:28" ht="13.5" customHeight="1">
      <c r="A763" s="33"/>
      <c r="B763" s="38"/>
      <c r="C763" s="33"/>
      <c r="D763" s="34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</row>
    <row r="764" spans="1:28" ht="13.5" customHeight="1">
      <c r="A764" s="33"/>
      <c r="B764" s="38"/>
      <c r="C764" s="33"/>
      <c r="D764" s="34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</row>
    <row r="765" spans="1:28" ht="13.5" customHeight="1">
      <c r="A765" s="33"/>
      <c r="B765" s="38"/>
      <c r="C765" s="33"/>
      <c r="D765" s="34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</row>
    <row r="766" spans="1:28" ht="13.5" customHeight="1">
      <c r="A766" s="33"/>
      <c r="B766" s="38"/>
      <c r="C766" s="33"/>
      <c r="D766" s="34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</row>
    <row r="767" spans="1:28" ht="13.5" customHeight="1">
      <c r="A767" s="33"/>
      <c r="B767" s="38"/>
      <c r="C767" s="33"/>
      <c r="D767" s="34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</row>
    <row r="768" spans="1:28" ht="13.5" customHeight="1">
      <c r="A768" s="33"/>
      <c r="B768" s="38"/>
      <c r="C768" s="33"/>
      <c r="D768" s="34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</row>
    <row r="769" spans="1:28" ht="13.5" customHeight="1">
      <c r="A769" s="33"/>
      <c r="B769" s="38"/>
      <c r="C769" s="33"/>
      <c r="D769" s="34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</row>
    <row r="770" spans="1:28" ht="13.5" customHeight="1">
      <c r="A770" s="33"/>
      <c r="B770" s="38"/>
      <c r="C770" s="33"/>
      <c r="D770" s="34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</row>
    <row r="771" spans="1:28" ht="13.5" customHeight="1">
      <c r="A771" s="33"/>
      <c r="B771" s="38"/>
      <c r="C771" s="33"/>
      <c r="D771" s="34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</row>
    <row r="772" spans="1:28" ht="13.5" customHeight="1">
      <c r="A772" s="33"/>
      <c r="B772" s="38"/>
      <c r="C772" s="33"/>
      <c r="D772" s="34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</row>
    <row r="773" spans="1:28" ht="13.5" customHeight="1">
      <c r="A773" s="33"/>
      <c r="B773" s="38"/>
      <c r="C773" s="33"/>
      <c r="D773" s="34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</row>
    <row r="774" spans="1:28" ht="13.5" customHeight="1">
      <c r="A774" s="33"/>
      <c r="B774" s="38"/>
      <c r="C774" s="33"/>
      <c r="D774" s="34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</row>
    <row r="775" spans="1:28" ht="13.5" customHeight="1">
      <c r="A775" s="33"/>
      <c r="B775" s="38"/>
      <c r="C775" s="33"/>
      <c r="D775" s="34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</row>
    <row r="776" spans="1:28" ht="13.5" customHeight="1">
      <c r="A776" s="33"/>
      <c r="B776" s="38"/>
      <c r="C776" s="33"/>
      <c r="D776" s="34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</row>
    <row r="777" spans="1:28" ht="13.5" customHeight="1">
      <c r="A777" s="33"/>
      <c r="B777" s="38"/>
      <c r="C777" s="33"/>
      <c r="D777" s="34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</row>
    <row r="778" spans="1:28" ht="13.5" customHeight="1">
      <c r="A778" s="33"/>
      <c r="B778" s="38"/>
      <c r="C778" s="33"/>
      <c r="D778" s="34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</row>
    <row r="779" spans="1:28" ht="13.5" customHeight="1">
      <c r="A779" s="33"/>
      <c r="B779" s="38"/>
      <c r="C779" s="33"/>
      <c r="D779" s="34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</row>
    <row r="780" spans="1:28" ht="13.5" customHeight="1">
      <c r="A780" s="33"/>
      <c r="B780" s="38"/>
      <c r="C780" s="33"/>
      <c r="D780" s="34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</row>
    <row r="781" spans="1:28" ht="13.5" customHeight="1">
      <c r="A781" s="33"/>
      <c r="B781" s="38"/>
      <c r="C781" s="33"/>
      <c r="D781" s="34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</row>
    <row r="782" spans="1:28" ht="13.5" customHeight="1">
      <c r="A782" s="33"/>
      <c r="B782" s="38"/>
      <c r="C782" s="33"/>
      <c r="D782" s="34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</row>
    <row r="783" spans="1:28" ht="13.5" customHeight="1">
      <c r="A783" s="33"/>
      <c r="B783" s="38"/>
      <c r="C783" s="33"/>
      <c r="D783" s="34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</row>
    <row r="784" spans="1:28" ht="13.5" customHeight="1">
      <c r="A784" s="33"/>
      <c r="B784" s="38"/>
      <c r="C784" s="33"/>
      <c r="D784" s="34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</row>
    <row r="785" spans="1:28" ht="13.5" customHeight="1">
      <c r="A785" s="33"/>
      <c r="B785" s="38"/>
      <c r="C785" s="33"/>
      <c r="D785" s="34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</row>
    <row r="786" spans="1:28" ht="13.5" customHeight="1">
      <c r="A786" s="33"/>
      <c r="B786" s="38"/>
      <c r="C786" s="33"/>
      <c r="D786" s="34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</row>
    <row r="787" spans="1:28" ht="13.5" customHeight="1">
      <c r="A787" s="33"/>
      <c r="B787" s="38"/>
      <c r="C787" s="33"/>
      <c r="D787" s="34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</row>
    <row r="788" spans="1:28" ht="13.5" customHeight="1">
      <c r="A788" s="33"/>
      <c r="B788" s="38"/>
      <c r="C788" s="33"/>
      <c r="D788" s="34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</row>
    <row r="789" spans="1:28" ht="13.5" customHeight="1">
      <c r="A789" s="33"/>
      <c r="B789" s="38"/>
      <c r="C789" s="33"/>
      <c r="D789" s="34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</row>
    <row r="790" spans="1:28" ht="13.5" customHeight="1">
      <c r="A790" s="33"/>
      <c r="B790" s="38"/>
      <c r="C790" s="33"/>
      <c r="D790" s="34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</row>
    <row r="791" spans="1:28" ht="13.5" customHeight="1">
      <c r="A791" s="33"/>
      <c r="B791" s="38"/>
      <c r="C791" s="33"/>
      <c r="D791" s="34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</row>
    <row r="792" spans="1:28" ht="13.5" customHeight="1">
      <c r="A792" s="33"/>
      <c r="B792" s="38"/>
      <c r="C792" s="33"/>
      <c r="D792" s="34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</row>
    <row r="793" spans="1:28" ht="13.5" customHeight="1">
      <c r="A793" s="33"/>
      <c r="B793" s="38"/>
      <c r="C793" s="33"/>
      <c r="D793" s="34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</row>
    <row r="794" spans="1:28" ht="13.5" customHeight="1">
      <c r="A794" s="33"/>
      <c r="B794" s="38"/>
      <c r="C794" s="33"/>
      <c r="D794" s="34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</row>
    <row r="795" spans="1:28" ht="13.5" customHeight="1">
      <c r="A795" s="33"/>
      <c r="B795" s="38"/>
      <c r="C795" s="33"/>
      <c r="D795" s="34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</row>
    <row r="796" spans="1:28" ht="13.5" customHeight="1">
      <c r="A796" s="33"/>
      <c r="B796" s="38"/>
      <c r="C796" s="33"/>
      <c r="D796" s="34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</row>
    <row r="797" spans="1:28" ht="13.5" customHeight="1">
      <c r="A797" s="33"/>
      <c r="B797" s="38"/>
      <c r="C797" s="33"/>
      <c r="D797" s="34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</row>
    <row r="798" spans="1:28" ht="13.5" customHeight="1">
      <c r="A798" s="33"/>
      <c r="B798" s="38"/>
      <c r="C798" s="33"/>
      <c r="D798" s="34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</row>
    <row r="799" spans="1:28" ht="13.5" customHeight="1">
      <c r="A799" s="33"/>
      <c r="B799" s="38"/>
      <c r="C799" s="33"/>
      <c r="D799" s="34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</row>
    <row r="800" spans="1:28" ht="13.5" customHeight="1">
      <c r="A800" s="33"/>
      <c r="B800" s="38"/>
      <c r="C800" s="33"/>
      <c r="D800" s="34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</row>
    <row r="801" spans="1:28" ht="13.5" customHeight="1">
      <c r="A801" s="33"/>
      <c r="B801" s="38"/>
      <c r="C801" s="33"/>
      <c r="D801" s="34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</row>
    <row r="802" spans="1:28" ht="13.5" customHeight="1">
      <c r="A802" s="33"/>
      <c r="B802" s="38"/>
      <c r="C802" s="33"/>
      <c r="D802" s="34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</row>
    <row r="803" spans="1:28" ht="13.5" customHeight="1">
      <c r="A803" s="33"/>
      <c r="B803" s="38"/>
      <c r="C803" s="33"/>
      <c r="D803" s="34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</row>
    <row r="804" spans="1:28" ht="13.5" customHeight="1">
      <c r="A804" s="33"/>
      <c r="B804" s="38"/>
      <c r="C804" s="33"/>
      <c r="D804" s="34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</row>
    <row r="805" spans="1:28" ht="13.5" customHeight="1">
      <c r="A805" s="33"/>
      <c r="B805" s="38"/>
      <c r="C805" s="33"/>
      <c r="D805" s="34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</row>
    <row r="806" spans="1:28" ht="13.5" customHeight="1">
      <c r="A806" s="33"/>
      <c r="B806" s="38"/>
      <c r="C806" s="33"/>
      <c r="D806" s="34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</row>
    <row r="807" spans="1:28" ht="13.5" customHeight="1">
      <c r="A807" s="33"/>
      <c r="B807" s="38"/>
      <c r="C807" s="33"/>
      <c r="D807" s="34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</row>
    <row r="808" spans="1:28" ht="13.5" customHeight="1">
      <c r="A808" s="33"/>
      <c r="B808" s="38"/>
      <c r="C808" s="33"/>
      <c r="D808" s="34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</row>
    <row r="809" spans="1:28" ht="13.5" customHeight="1">
      <c r="A809" s="33"/>
      <c r="B809" s="38"/>
      <c r="C809" s="33"/>
      <c r="D809" s="34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</row>
    <row r="810" spans="1:28" ht="13.5" customHeight="1">
      <c r="A810" s="33"/>
      <c r="B810" s="38"/>
      <c r="C810" s="33"/>
      <c r="D810" s="34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</row>
    <row r="811" spans="1:28" ht="13.5" customHeight="1">
      <c r="A811" s="33"/>
      <c r="B811" s="38"/>
      <c r="C811" s="33"/>
      <c r="D811" s="34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</row>
    <row r="812" spans="1:28" ht="13.5" customHeight="1">
      <c r="A812" s="33"/>
      <c r="B812" s="38"/>
      <c r="C812" s="33"/>
      <c r="D812" s="34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</row>
    <row r="813" spans="1:28" ht="13.5" customHeight="1">
      <c r="A813" s="33"/>
      <c r="B813" s="38"/>
      <c r="C813" s="33"/>
      <c r="D813" s="34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</row>
    <row r="814" spans="1:28" ht="13.5" customHeight="1">
      <c r="A814" s="33"/>
      <c r="B814" s="38"/>
      <c r="C814" s="33"/>
      <c r="D814" s="34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</row>
    <row r="815" spans="1:28" ht="13.5" customHeight="1">
      <c r="A815" s="33"/>
      <c r="B815" s="38"/>
      <c r="C815" s="33"/>
      <c r="D815" s="34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</row>
    <row r="816" spans="1:28" ht="13.5" customHeight="1">
      <c r="A816" s="33"/>
      <c r="B816" s="38"/>
      <c r="C816" s="33"/>
      <c r="D816" s="34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</row>
    <row r="817" spans="1:28" ht="13.5" customHeight="1">
      <c r="A817" s="33"/>
      <c r="B817" s="38"/>
      <c r="C817" s="33"/>
      <c r="D817" s="34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</row>
    <row r="818" spans="1:28" ht="13.5" customHeight="1">
      <c r="A818" s="33"/>
      <c r="B818" s="38"/>
      <c r="C818" s="33"/>
      <c r="D818" s="34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</row>
    <row r="819" spans="1:28" ht="13.5" customHeight="1">
      <c r="A819" s="33"/>
      <c r="B819" s="38"/>
      <c r="C819" s="33"/>
      <c r="D819" s="34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</row>
    <row r="820" spans="1:28" ht="13.5" customHeight="1">
      <c r="A820" s="33"/>
      <c r="B820" s="38"/>
      <c r="C820" s="33"/>
      <c r="D820" s="34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</row>
    <row r="821" spans="1:28" ht="13.5" customHeight="1">
      <c r="A821" s="33"/>
      <c r="B821" s="38"/>
      <c r="C821" s="33"/>
      <c r="D821" s="34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</row>
    <row r="822" spans="1:28" ht="13.5" customHeight="1">
      <c r="A822" s="33"/>
      <c r="B822" s="38"/>
      <c r="C822" s="33"/>
      <c r="D822" s="34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</row>
    <row r="823" spans="1:28" ht="13.5" customHeight="1">
      <c r="A823" s="33"/>
      <c r="B823" s="38"/>
      <c r="C823" s="33"/>
      <c r="D823" s="34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</row>
    <row r="824" spans="1:28" ht="13.5" customHeight="1">
      <c r="A824" s="33"/>
      <c r="B824" s="38"/>
      <c r="C824" s="33"/>
      <c r="D824" s="34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</row>
    <row r="825" spans="1:28" ht="13.5" customHeight="1">
      <c r="A825" s="33"/>
      <c r="B825" s="38"/>
      <c r="C825" s="33"/>
      <c r="D825" s="34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</row>
    <row r="826" spans="1:28" ht="13.5" customHeight="1">
      <c r="A826" s="33"/>
      <c r="B826" s="38"/>
      <c r="C826" s="33"/>
      <c r="D826" s="34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</row>
    <row r="827" spans="1:28" ht="13.5" customHeight="1">
      <c r="A827" s="33"/>
      <c r="B827" s="38"/>
      <c r="C827" s="33"/>
      <c r="D827" s="34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</row>
    <row r="828" spans="1:28" ht="13.5" customHeight="1">
      <c r="A828" s="33"/>
      <c r="B828" s="38"/>
      <c r="C828" s="33"/>
      <c r="D828" s="34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</row>
    <row r="829" spans="1:28" ht="13.5" customHeight="1">
      <c r="A829" s="33"/>
      <c r="B829" s="38"/>
      <c r="C829" s="33"/>
      <c r="D829" s="34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</row>
    <row r="830" spans="1:28" ht="13.5" customHeight="1">
      <c r="A830" s="33"/>
      <c r="B830" s="38"/>
      <c r="C830" s="33"/>
      <c r="D830" s="34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</row>
    <row r="831" spans="1:28" ht="13.5" customHeight="1">
      <c r="A831" s="33"/>
      <c r="B831" s="38"/>
      <c r="C831" s="33"/>
      <c r="D831" s="34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</row>
    <row r="832" spans="1:28" ht="13.5" customHeight="1">
      <c r="A832" s="33"/>
      <c r="B832" s="38"/>
      <c r="C832" s="33"/>
      <c r="D832" s="34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</row>
    <row r="833" spans="1:28" ht="13.5" customHeight="1">
      <c r="A833" s="33"/>
      <c r="B833" s="38"/>
      <c r="C833" s="33"/>
      <c r="D833" s="34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</row>
    <row r="834" spans="1:28" ht="13.5" customHeight="1">
      <c r="A834" s="33"/>
      <c r="B834" s="38"/>
      <c r="C834" s="33"/>
      <c r="D834" s="34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</row>
    <row r="835" spans="1:28" ht="13.5" customHeight="1">
      <c r="A835" s="33"/>
      <c r="B835" s="38"/>
      <c r="C835" s="33"/>
      <c r="D835" s="34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</row>
    <row r="836" spans="1:28" ht="13.5" customHeight="1">
      <c r="A836" s="33"/>
      <c r="B836" s="38"/>
      <c r="C836" s="33"/>
      <c r="D836" s="34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</row>
    <row r="837" spans="1:28" ht="13.5" customHeight="1">
      <c r="A837" s="33"/>
      <c r="B837" s="38"/>
      <c r="C837" s="33"/>
      <c r="D837" s="34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</row>
    <row r="838" spans="1:28" ht="13.5" customHeight="1">
      <c r="A838" s="33"/>
      <c r="B838" s="38"/>
      <c r="C838" s="33"/>
      <c r="D838" s="34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</row>
    <row r="839" spans="1:28" ht="13.5" customHeight="1">
      <c r="A839" s="33"/>
      <c r="B839" s="38"/>
      <c r="C839" s="33"/>
      <c r="D839" s="34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</row>
    <row r="840" spans="1:28" ht="13.5" customHeight="1">
      <c r="A840" s="33"/>
      <c r="B840" s="38"/>
      <c r="C840" s="33"/>
      <c r="D840" s="34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</row>
    <row r="841" spans="1:28" ht="13.5" customHeight="1">
      <c r="A841" s="33"/>
      <c r="B841" s="38"/>
      <c r="C841" s="33"/>
      <c r="D841" s="34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</row>
    <row r="842" spans="1:28" ht="13.5" customHeight="1">
      <c r="A842" s="33"/>
      <c r="B842" s="38"/>
      <c r="C842" s="33"/>
      <c r="D842" s="34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</row>
    <row r="843" spans="1:28" ht="13.5" customHeight="1">
      <c r="A843" s="33"/>
      <c r="B843" s="38"/>
      <c r="C843" s="33"/>
      <c r="D843" s="34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</row>
    <row r="844" spans="1:28" ht="13.5" customHeight="1">
      <c r="A844" s="33"/>
      <c r="B844" s="38"/>
      <c r="C844" s="33"/>
      <c r="D844" s="34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</row>
    <row r="845" spans="1:28" ht="13.5" customHeight="1">
      <c r="A845" s="33"/>
      <c r="B845" s="38"/>
      <c r="C845" s="33"/>
      <c r="D845" s="34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</row>
    <row r="846" spans="1:28" ht="13.5" customHeight="1">
      <c r="A846" s="33"/>
      <c r="B846" s="38"/>
      <c r="C846" s="33"/>
      <c r="D846" s="34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</row>
    <row r="847" spans="1:28" ht="13.5" customHeight="1">
      <c r="A847" s="33"/>
      <c r="B847" s="38"/>
      <c r="C847" s="33"/>
      <c r="D847" s="34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</row>
    <row r="848" spans="1:28" ht="13.5" customHeight="1">
      <c r="A848" s="33"/>
      <c r="B848" s="38"/>
      <c r="C848" s="33"/>
      <c r="D848" s="34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</row>
    <row r="849" spans="1:28" ht="13.5" customHeight="1">
      <c r="A849" s="33"/>
      <c r="B849" s="38"/>
      <c r="C849" s="33"/>
      <c r="D849" s="34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</row>
    <row r="850" spans="1:28" ht="13.5" customHeight="1">
      <c r="A850" s="33"/>
      <c r="B850" s="38"/>
      <c r="C850" s="33"/>
      <c r="D850" s="34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</row>
    <row r="851" spans="1:28" ht="13.5" customHeight="1">
      <c r="A851" s="33"/>
      <c r="B851" s="38"/>
      <c r="C851" s="33"/>
      <c r="D851" s="34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</row>
    <row r="852" spans="1:28" ht="13.5" customHeight="1">
      <c r="A852" s="33"/>
      <c r="B852" s="38"/>
      <c r="C852" s="33"/>
      <c r="D852" s="34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</row>
    <row r="853" spans="1:28" ht="13.5" customHeight="1">
      <c r="A853" s="33"/>
      <c r="B853" s="38"/>
      <c r="C853" s="33"/>
      <c r="D853" s="34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</row>
    <row r="854" spans="1:28" ht="13.5" customHeight="1">
      <c r="A854" s="33"/>
      <c r="B854" s="38"/>
      <c r="C854" s="33"/>
      <c r="D854" s="34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</row>
    <row r="855" spans="1:28" ht="13.5" customHeight="1">
      <c r="A855" s="33"/>
      <c r="B855" s="38"/>
      <c r="C855" s="33"/>
      <c r="D855" s="34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</row>
    <row r="856" spans="1:28" ht="13.5" customHeight="1">
      <c r="A856" s="33"/>
      <c r="B856" s="38"/>
      <c r="C856" s="33"/>
      <c r="D856" s="34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</row>
    <row r="857" spans="1:28" ht="13.5" customHeight="1">
      <c r="A857" s="33"/>
      <c r="B857" s="38"/>
      <c r="C857" s="33"/>
      <c r="D857" s="34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</row>
    <row r="858" spans="1:28" ht="13.5" customHeight="1">
      <c r="A858" s="33"/>
      <c r="B858" s="38"/>
      <c r="C858" s="33"/>
      <c r="D858" s="34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</row>
    <row r="859" spans="1:28" ht="13.5" customHeight="1">
      <c r="A859" s="33"/>
      <c r="B859" s="38"/>
      <c r="C859" s="33"/>
      <c r="D859" s="34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</row>
    <row r="860" spans="1:28" ht="13.5" customHeight="1">
      <c r="A860" s="33"/>
      <c r="B860" s="38"/>
      <c r="C860" s="33"/>
      <c r="D860" s="34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</row>
    <row r="861" spans="1:28" ht="13.5" customHeight="1">
      <c r="A861" s="33"/>
      <c r="B861" s="38"/>
      <c r="C861" s="33"/>
      <c r="D861" s="34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</row>
    <row r="862" spans="1:28" ht="13.5" customHeight="1">
      <c r="A862" s="33"/>
      <c r="B862" s="38"/>
      <c r="C862" s="33"/>
      <c r="D862" s="34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</row>
    <row r="863" spans="1:28" ht="13.5" customHeight="1">
      <c r="A863" s="33"/>
      <c r="B863" s="38"/>
      <c r="C863" s="33"/>
      <c r="D863" s="34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</row>
    <row r="864" spans="1:28" ht="13.5" customHeight="1">
      <c r="A864" s="33"/>
      <c r="B864" s="38"/>
      <c r="C864" s="33"/>
      <c r="D864" s="34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</row>
    <row r="865" spans="1:28" ht="13.5" customHeight="1">
      <c r="A865" s="33"/>
      <c r="B865" s="38"/>
      <c r="C865" s="33"/>
      <c r="D865" s="34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</row>
    <row r="866" spans="1:28" ht="13.5" customHeight="1">
      <c r="A866" s="33"/>
      <c r="B866" s="38"/>
      <c r="C866" s="33"/>
      <c r="D866" s="34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</row>
    <row r="867" spans="1:28" ht="13.5" customHeight="1">
      <c r="A867" s="33"/>
      <c r="B867" s="38"/>
      <c r="C867" s="33"/>
      <c r="D867" s="34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</row>
    <row r="868" spans="1:28" ht="13.5" customHeight="1">
      <c r="A868" s="33"/>
      <c r="B868" s="38"/>
      <c r="C868" s="33"/>
      <c r="D868" s="34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</row>
    <row r="869" spans="1:28" ht="13.5" customHeight="1">
      <c r="A869" s="33"/>
      <c r="B869" s="38"/>
      <c r="C869" s="33"/>
      <c r="D869" s="34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</row>
    <row r="870" spans="1:28" ht="13.5" customHeight="1">
      <c r="A870" s="33"/>
      <c r="B870" s="38"/>
      <c r="C870" s="33"/>
      <c r="D870" s="34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</row>
    <row r="871" spans="1:28" ht="13.5" customHeight="1">
      <c r="A871" s="33"/>
      <c r="B871" s="38"/>
      <c r="C871" s="33"/>
      <c r="D871" s="34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</row>
    <row r="872" spans="1:28" ht="13.5" customHeight="1">
      <c r="A872" s="33"/>
      <c r="B872" s="38"/>
      <c r="C872" s="33"/>
      <c r="D872" s="34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</row>
    <row r="873" spans="1:28" ht="13.5" customHeight="1">
      <c r="A873" s="33"/>
      <c r="B873" s="38"/>
      <c r="C873" s="33"/>
      <c r="D873" s="34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</row>
    <row r="874" spans="1:28" ht="13.5" customHeight="1">
      <c r="A874" s="33"/>
      <c r="B874" s="38"/>
      <c r="C874" s="33"/>
      <c r="D874" s="34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</row>
    <row r="875" spans="1:28" ht="13.5" customHeight="1">
      <c r="A875" s="33"/>
      <c r="B875" s="38"/>
      <c r="C875" s="33"/>
      <c r="D875" s="34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</row>
    <row r="876" spans="1:28" ht="13.5" customHeight="1">
      <c r="A876" s="33"/>
      <c r="B876" s="38"/>
      <c r="C876" s="33"/>
      <c r="D876" s="34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</row>
    <row r="877" spans="1:28" ht="13.5" customHeight="1">
      <c r="A877" s="33"/>
      <c r="B877" s="38"/>
      <c r="C877" s="33"/>
      <c r="D877" s="34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</row>
    <row r="878" spans="1:28" ht="13.5" customHeight="1">
      <c r="A878" s="33"/>
      <c r="B878" s="38"/>
      <c r="C878" s="33"/>
      <c r="D878" s="34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</row>
    <row r="879" spans="1:28" ht="13.5" customHeight="1">
      <c r="A879" s="33"/>
      <c r="B879" s="38"/>
      <c r="C879" s="33"/>
      <c r="D879" s="34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</row>
    <row r="880" spans="1:28" ht="13.5" customHeight="1">
      <c r="A880" s="33"/>
      <c r="B880" s="38"/>
      <c r="C880" s="33"/>
      <c r="D880" s="34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</row>
    <row r="881" spans="1:28" ht="13.5" customHeight="1">
      <c r="A881" s="33"/>
      <c r="B881" s="38"/>
      <c r="C881" s="33"/>
      <c r="D881" s="34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</row>
    <row r="882" spans="1:28" ht="13.5" customHeight="1">
      <c r="A882" s="33"/>
      <c r="B882" s="38"/>
      <c r="C882" s="33"/>
      <c r="D882" s="34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</row>
    <row r="883" spans="1:28" ht="13.5" customHeight="1">
      <c r="A883" s="33"/>
      <c r="B883" s="38"/>
      <c r="C883" s="33"/>
      <c r="D883" s="34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</row>
    <row r="884" spans="1:28" ht="13.5" customHeight="1">
      <c r="A884" s="33"/>
      <c r="B884" s="38"/>
      <c r="C884" s="33"/>
      <c r="D884" s="34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</row>
    <row r="885" spans="1:28" ht="13.5" customHeight="1">
      <c r="A885" s="33"/>
      <c r="B885" s="38"/>
      <c r="C885" s="33"/>
      <c r="D885" s="34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</row>
    <row r="886" spans="1:28" ht="13.5" customHeight="1">
      <c r="A886" s="33"/>
      <c r="B886" s="38"/>
      <c r="C886" s="33"/>
      <c r="D886" s="34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</row>
    <row r="887" spans="1:28" ht="13.5" customHeight="1">
      <c r="A887" s="33"/>
      <c r="B887" s="38"/>
      <c r="C887" s="33"/>
      <c r="D887" s="34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</row>
    <row r="888" spans="1:28" ht="13.5" customHeight="1">
      <c r="A888" s="33"/>
      <c r="B888" s="38"/>
      <c r="C888" s="33"/>
      <c r="D888" s="34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</row>
    <row r="889" spans="1:28" ht="13.5" customHeight="1">
      <c r="A889" s="33"/>
      <c r="B889" s="38"/>
      <c r="C889" s="33"/>
      <c r="D889" s="34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</row>
    <row r="890" spans="1:28" ht="13.5" customHeight="1">
      <c r="A890" s="33"/>
      <c r="B890" s="38"/>
      <c r="C890" s="33"/>
      <c r="D890" s="34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</row>
    <row r="891" spans="1:28" ht="13.5" customHeight="1">
      <c r="A891" s="33"/>
      <c r="B891" s="38"/>
      <c r="C891" s="33"/>
      <c r="D891" s="34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</row>
    <row r="892" spans="1:28" ht="13.5" customHeight="1">
      <c r="A892" s="33"/>
      <c r="B892" s="38"/>
      <c r="C892" s="33"/>
      <c r="D892" s="34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</row>
    <row r="893" spans="1:28" ht="13.5" customHeight="1">
      <c r="A893" s="33"/>
      <c r="B893" s="38"/>
      <c r="C893" s="33"/>
      <c r="D893" s="34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</row>
    <row r="894" spans="1:28" ht="13.5" customHeight="1">
      <c r="A894" s="33"/>
      <c r="B894" s="38"/>
      <c r="C894" s="33"/>
      <c r="D894" s="34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</row>
    <row r="895" spans="1:28" ht="13.5" customHeight="1">
      <c r="A895" s="33"/>
      <c r="B895" s="38"/>
      <c r="C895" s="33"/>
      <c r="D895" s="34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</row>
    <row r="896" spans="1:28" ht="13.5" customHeight="1">
      <c r="A896" s="33"/>
      <c r="B896" s="38"/>
      <c r="C896" s="33"/>
      <c r="D896" s="34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</row>
    <row r="897" spans="1:28" ht="13.5" customHeight="1">
      <c r="A897" s="33"/>
      <c r="B897" s="38"/>
      <c r="C897" s="33"/>
      <c r="D897" s="34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</row>
    <row r="898" spans="1:28" ht="13.5" customHeight="1">
      <c r="A898" s="33"/>
      <c r="B898" s="38"/>
      <c r="C898" s="33"/>
      <c r="D898" s="34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</row>
    <row r="899" spans="1:28" ht="13.5" customHeight="1">
      <c r="A899" s="33"/>
      <c r="B899" s="38"/>
      <c r="C899" s="33"/>
      <c r="D899" s="34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</row>
    <row r="900" spans="1:28" ht="13.5" customHeight="1">
      <c r="A900" s="33"/>
      <c r="B900" s="38"/>
      <c r="C900" s="33"/>
      <c r="D900" s="34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</row>
    <row r="901" spans="1:28" ht="13.5" customHeight="1">
      <c r="A901" s="33"/>
      <c r="B901" s="38"/>
      <c r="C901" s="33"/>
      <c r="D901" s="34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</row>
    <row r="902" spans="1:28" ht="13.5" customHeight="1">
      <c r="A902" s="33"/>
      <c r="B902" s="38"/>
      <c r="C902" s="33"/>
      <c r="D902" s="34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</row>
    <row r="903" spans="1:28" ht="13.5" customHeight="1">
      <c r="A903" s="33"/>
      <c r="B903" s="38"/>
      <c r="C903" s="33"/>
      <c r="D903" s="34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</row>
    <row r="904" spans="1:28" ht="13.5" customHeight="1">
      <c r="A904" s="33"/>
      <c r="B904" s="38"/>
      <c r="C904" s="33"/>
      <c r="D904" s="34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</row>
    <row r="905" spans="1:28" ht="13.5" customHeight="1">
      <c r="A905" s="33"/>
      <c r="B905" s="38"/>
      <c r="C905" s="33"/>
      <c r="D905" s="34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</row>
    <row r="906" spans="1:28" ht="13.5" customHeight="1">
      <c r="A906" s="33"/>
      <c r="B906" s="38"/>
      <c r="C906" s="33"/>
      <c r="D906" s="34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</row>
    <row r="907" spans="1:28" ht="13.5" customHeight="1">
      <c r="A907" s="33"/>
      <c r="B907" s="38"/>
      <c r="C907" s="33"/>
      <c r="D907" s="34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</row>
    <row r="908" spans="1:28" ht="13.5" customHeight="1">
      <c r="A908" s="33"/>
      <c r="B908" s="38"/>
      <c r="C908" s="33"/>
      <c r="D908" s="34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</row>
    <row r="909" spans="1:28" ht="13.5" customHeight="1">
      <c r="A909" s="33"/>
      <c r="B909" s="38"/>
      <c r="C909" s="33"/>
      <c r="D909" s="34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</row>
    <row r="910" spans="1:28" ht="13.5" customHeight="1">
      <c r="A910" s="33"/>
      <c r="B910" s="38"/>
      <c r="C910" s="33"/>
      <c r="D910" s="34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</row>
    <row r="911" spans="1:28" ht="13.5" customHeight="1">
      <c r="A911" s="33"/>
      <c r="B911" s="38"/>
      <c r="C911" s="33"/>
      <c r="D911" s="34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</row>
    <row r="912" spans="1:28" ht="13.5" customHeight="1">
      <c r="A912" s="33"/>
      <c r="B912" s="38"/>
      <c r="C912" s="33"/>
      <c r="D912" s="34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</row>
    <row r="913" spans="1:28" ht="13.5" customHeight="1">
      <c r="A913" s="33"/>
      <c r="B913" s="38"/>
      <c r="C913" s="33"/>
      <c r="D913" s="34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</row>
    <row r="914" spans="1:28" ht="13.5" customHeight="1">
      <c r="A914" s="33"/>
      <c r="B914" s="38"/>
      <c r="C914" s="33"/>
      <c r="D914" s="34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</row>
    <row r="915" spans="1:28" ht="13.5" customHeight="1">
      <c r="A915" s="33"/>
      <c r="B915" s="38"/>
      <c r="C915" s="33"/>
      <c r="D915" s="34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</row>
    <row r="916" spans="1:28" ht="13.5" customHeight="1">
      <c r="A916" s="33"/>
      <c r="B916" s="38"/>
      <c r="C916" s="33"/>
      <c r="D916" s="34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</row>
    <row r="917" spans="1:28" ht="13.5" customHeight="1">
      <c r="A917" s="33"/>
      <c r="B917" s="38"/>
      <c r="C917" s="33"/>
      <c r="D917" s="34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</row>
    <row r="918" spans="1:28" ht="13.5" customHeight="1">
      <c r="A918" s="33"/>
      <c r="B918" s="38"/>
      <c r="C918" s="33"/>
      <c r="D918" s="34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</row>
    <row r="919" spans="1:28" ht="13.5" customHeight="1">
      <c r="A919" s="33"/>
      <c r="B919" s="38"/>
      <c r="C919" s="33"/>
      <c r="D919" s="34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</row>
    <row r="920" spans="1:28" ht="13.5" customHeight="1">
      <c r="A920" s="33"/>
      <c r="B920" s="38"/>
      <c r="C920" s="33"/>
      <c r="D920" s="34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</row>
    <row r="921" spans="1:28" ht="13.5" customHeight="1">
      <c r="A921" s="33"/>
      <c r="B921" s="38"/>
      <c r="C921" s="33"/>
      <c r="D921" s="34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</row>
    <row r="922" spans="1:28" ht="13.5" customHeight="1">
      <c r="A922" s="33"/>
      <c r="B922" s="38"/>
      <c r="C922" s="33"/>
      <c r="D922" s="34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</row>
    <row r="923" spans="1:28" ht="13.5" customHeight="1">
      <c r="A923" s="33"/>
      <c r="B923" s="38"/>
      <c r="C923" s="33"/>
      <c r="D923" s="34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</row>
    <row r="924" spans="1:28" ht="13.5" customHeight="1">
      <c r="A924" s="33"/>
      <c r="B924" s="38"/>
      <c r="C924" s="33"/>
      <c r="D924" s="34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</row>
    <row r="925" spans="1:28" ht="13.5" customHeight="1">
      <c r="A925" s="33"/>
      <c r="B925" s="38"/>
      <c r="C925" s="33"/>
      <c r="D925" s="34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</row>
    <row r="926" spans="1:28" ht="13.5" customHeight="1">
      <c r="A926" s="33"/>
      <c r="B926" s="38"/>
      <c r="C926" s="33"/>
      <c r="D926" s="34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</row>
    <row r="927" spans="1:28" ht="13.5" customHeight="1">
      <c r="A927" s="33"/>
      <c r="B927" s="38"/>
      <c r="C927" s="33"/>
      <c r="D927" s="34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</row>
    <row r="928" spans="1:28" ht="13.5" customHeight="1">
      <c r="A928" s="33"/>
      <c r="B928" s="38"/>
      <c r="C928" s="33"/>
      <c r="D928" s="34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</row>
    <row r="929" spans="1:28" ht="13.5" customHeight="1">
      <c r="A929" s="33"/>
      <c r="B929" s="38"/>
      <c r="C929" s="33"/>
      <c r="D929" s="34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</row>
    <row r="930" spans="1:28" ht="13.5" customHeight="1">
      <c r="A930" s="33"/>
      <c r="B930" s="38"/>
      <c r="C930" s="33"/>
      <c r="D930" s="34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</row>
    <row r="931" spans="1:28" ht="13.5" customHeight="1">
      <c r="A931" s="33"/>
      <c r="B931" s="38"/>
      <c r="C931" s="33"/>
      <c r="D931" s="34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</row>
    <row r="932" spans="1:28" ht="13.5" customHeight="1">
      <c r="A932" s="33"/>
      <c r="B932" s="38"/>
      <c r="C932" s="33"/>
      <c r="D932" s="34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</row>
    <row r="933" spans="1:28" ht="13.5" customHeight="1">
      <c r="A933" s="33"/>
      <c r="B933" s="38"/>
      <c r="C933" s="33"/>
      <c r="D933" s="34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</row>
    <row r="934" spans="1:28" ht="13.5" customHeight="1">
      <c r="A934" s="33"/>
      <c r="B934" s="38"/>
      <c r="C934" s="33"/>
      <c r="D934" s="34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</row>
    <row r="935" spans="1:28" ht="13.5" customHeight="1">
      <c r="A935" s="33"/>
      <c r="B935" s="38"/>
      <c r="C935" s="33"/>
      <c r="D935" s="34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</row>
    <row r="936" spans="1:28" ht="13.5" customHeight="1">
      <c r="A936" s="33"/>
      <c r="B936" s="38"/>
      <c r="C936" s="33"/>
      <c r="D936" s="34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</row>
    <row r="937" spans="1:28" ht="13.5" customHeight="1">
      <c r="A937" s="33"/>
      <c r="B937" s="38"/>
      <c r="C937" s="33"/>
      <c r="D937" s="34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</row>
    <row r="938" spans="1:28" ht="13.5" customHeight="1">
      <c r="A938" s="33"/>
      <c r="B938" s="38"/>
      <c r="C938" s="33"/>
      <c r="D938" s="34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</row>
    <row r="939" spans="1:28" ht="13.5" customHeight="1">
      <c r="A939" s="33"/>
      <c r="B939" s="38"/>
      <c r="C939" s="33"/>
      <c r="D939" s="34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</row>
    <row r="940" spans="1:28" ht="13.5" customHeight="1">
      <c r="A940" s="33"/>
      <c r="B940" s="38"/>
      <c r="C940" s="33"/>
      <c r="D940" s="34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</row>
    <row r="941" spans="1:28" ht="13.5" customHeight="1">
      <c r="A941" s="33"/>
      <c r="B941" s="38"/>
      <c r="C941" s="33"/>
      <c r="D941" s="34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</row>
    <row r="942" spans="1:28" ht="13.5" customHeight="1">
      <c r="A942" s="33"/>
      <c r="B942" s="38"/>
      <c r="C942" s="33"/>
      <c r="D942" s="34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</row>
    <row r="943" spans="1:28" ht="13.5" customHeight="1">
      <c r="A943" s="33"/>
      <c r="B943" s="38"/>
      <c r="C943" s="33"/>
      <c r="D943" s="34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</row>
    <row r="944" spans="1:28" ht="13.5" customHeight="1">
      <c r="A944" s="33"/>
      <c r="B944" s="38"/>
      <c r="C944" s="33"/>
      <c r="D944" s="34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</row>
    <row r="945" spans="1:28" ht="13.5" customHeight="1">
      <c r="A945" s="33"/>
      <c r="B945" s="38"/>
      <c r="C945" s="33"/>
      <c r="D945" s="34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</row>
    <row r="946" spans="1:28" ht="13.5" customHeight="1">
      <c r="A946" s="33"/>
      <c r="B946" s="38"/>
      <c r="C946" s="33"/>
      <c r="D946" s="34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</row>
    <row r="947" spans="1:28" ht="13.5" customHeight="1">
      <c r="A947" s="33"/>
      <c r="B947" s="38"/>
      <c r="C947" s="33"/>
      <c r="D947" s="34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</row>
    <row r="948" spans="1:28" ht="13.5" customHeight="1">
      <c r="A948" s="33"/>
      <c r="B948" s="38"/>
      <c r="C948" s="33"/>
      <c r="D948" s="34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</row>
    <row r="949" spans="1:28" ht="13.5" customHeight="1">
      <c r="A949" s="33"/>
      <c r="B949" s="38"/>
      <c r="C949" s="33"/>
      <c r="D949" s="34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</row>
    <row r="950" spans="1:28" ht="13.5" customHeight="1">
      <c r="A950" s="33"/>
      <c r="B950" s="38"/>
      <c r="C950" s="33"/>
      <c r="D950" s="34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</row>
    <row r="951" spans="1:28" ht="13.5" customHeight="1">
      <c r="A951" s="33"/>
      <c r="B951" s="38"/>
      <c r="C951" s="33"/>
      <c r="D951" s="34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</row>
    <row r="952" spans="1:28" ht="13.5" customHeight="1">
      <c r="A952" s="33"/>
      <c r="B952" s="38"/>
      <c r="C952" s="33"/>
      <c r="D952" s="34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</row>
    <row r="953" spans="1:28" ht="13.5" customHeight="1">
      <c r="A953" s="33"/>
      <c r="B953" s="38"/>
      <c r="C953" s="33"/>
      <c r="D953" s="34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</row>
    <row r="954" spans="1:28" ht="13.5" customHeight="1">
      <c r="A954" s="33"/>
      <c r="B954" s="38"/>
      <c r="C954" s="33"/>
      <c r="D954" s="34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</row>
    <row r="955" spans="1:28" ht="13.5" customHeight="1">
      <c r="A955" s="33"/>
      <c r="B955" s="38"/>
      <c r="C955" s="33"/>
      <c r="D955" s="34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</row>
    <row r="956" spans="1:28" ht="13.5" customHeight="1">
      <c r="A956" s="33"/>
      <c r="B956" s="38"/>
      <c r="C956" s="33"/>
      <c r="D956" s="34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</row>
    <row r="957" spans="1:28" ht="13.5" customHeight="1">
      <c r="A957" s="33"/>
      <c r="B957" s="38"/>
      <c r="C957" s="33"/>
      <c r="D957" s="34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</row>
    <row r="958" spans="1:28" ht="13.5" customHeight="1">
      <c r="A958" s="33"/>
      <c r="B958" s="38"/>
      <c r="C958" s="33"/>
      <c r="D958" s="34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</row>
    <row r="959" spans="1:28" ht="13.5" customHeight="1">
      <c r="A959" s="33"/>
      <c r="B959" s="38"/>
      <c r="C959" s="33"/>
      <c r="D959" s="34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</row>
    <row r="960" spans="1:28" ht="13.5" customHeight="1">
      <c r="A960" s="33"/>
      <c r="B960" s="38"/>
      <c r="C960" s="33"/>
      <c r="D960" s="34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</row>
    <row r="961" spans="1:28" ht="13.5" customHeight="1">
      <c r="A961" s="33"/>
      <c r="B961" s="38"/>
      <c r="C961" s="33"/>
      <c r="D961" s="34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</row>
    <row r="962" spans="1:28" ht="13.5" customHeight="1">
      <c r="A962" s="33"/>
      <c r="B962" s="38"/>
      <c r="C962" s="33"/>
      <c r="D962" s="34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</row>
    <row r="963" spans="1:28" ht="13.5" customHeight="1">
      <c r="A963" s="33"/>
      <c r="B963" s="38"/>
      <c r="C963" s="33"/>
      <c r="D963" s="34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</row>
    <row r="964" spans="1:28" ht="13.5" customHeight="1">
      <c r="A964" s="33"/>
      <c r="B964" s="38"/>
      <c r="C964" s="33"/>
      <c r="D964" s="34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</row>
    <row r="965" spans="1:28" ht="13.5" customHeight="1">
      <c r="A965" s="33"/>
      <c r="B965" s="38"/>
      <c r="C965" s="33"/>
      <c r="D965" s="34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</row>
    <row r="966" spans="1:28" ht="13.5" customHeight="1">
      <c r="A966" s="33"/>
      <c r="B966" s="38"/>
      <c r="C966" s="33"/>
      <c r="D966" s="34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</row>
    <row r="967" spans="1:28" ht="13.5" customHeight="1">
      <c r="A967" s="33"/>
      <c r="B967" s="38"/>
      <c r="C967" s="33"/>
      <c r="D967" s="34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</row>
    <row r="968" spans="1:28" ht="13.5" customHeight="1">
      <c r="A968" s="33"/>
      <c r="B968" s="38"/>
      <c r="C968" s="33"/>
      <c r="D968" s="34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</row>
    <row r="969" spans="1:28" ht="13.5" customHeight="1">
      <c r="A969" s="33"/>
      <c r="B969" s="38"/>
      <c r="C969" s="33"/>
      <c r="D969" s="34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</row>
    <row r="970" spans="1:28" ht="13.5" customHeight="1">
      <c r="A970" s="33"/>
      <c r="B970" s="38"/>
      <c r="C970" s="33"/>
      <c r="D970" s="34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</row>
    <row r="971" spans="1:28" ht="13.5" customHeight="1">
      <c r="A971" s="33"/>
      <c r="B971" s="38"/>
      <c r="C971" s="33"/>
      <c r="D971" s="34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</row>
    <row r="972" spans="1:28" ht="13.5" customHeight="1">
      <c r="A972" s="33"/>
      <c r="B972" s="38"/>
      <c r="C972" s="33"/>
      <c r="D972" s="34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</row>
    <row r="973" spans="1:28" ht="13.5" customHeight="1">
      <c r="A973" s="33"/>
      <c r="B973" s="38"/>
      <c r="C973" s="33"/>
      <c r="D973" s="34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</row>
    <row r="974" spans="1:28" ht="13.5" customHeight="1">
      <c r="A974" s="33"/>
      <c r="B974" s="38"/>
      <c r="C974" s="33"/>
      <c r="D974" s="34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</row>
    <row r="975" spans="1:28" ht="13.5" customHeight="1">
      <c r="A975" s="33"/>
      <c r="B975" s="38"/>
      <c r="C975" s="33"/>
      <c r="D975" s="34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</row>
    <row r="976" spans="1:28" ht="13.5" customHeight="1">
      <c r="A976" s="33"/>
      <c r="B976" s="38"/>
      <c r="C976" s="33"/>
      <c r="D976" s="34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</row>
    <row r="977" spans="1:28" ht="13.5" customHeight="1">
      <c r="A977" s="33"/>
      <c r="B977" s="38"/>
      <c r="C977" s="33"/>
      <c r="D977" s="34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</row>
    <row r="978" spans="1:28" ht="13.5" customHeight="1">
      <c r="A978" s="33"/>
      <c r="B978" s="38"/>
      <c r="C978" s="33"/>
      <c r="D978" s="34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</row>
    <row r="979" spans="1:28" ht="13.5" customHeight="1">
      <c r="A979" s="33"/>
      <c r="B979" s="38"/>
      <c r="C979" s="33"/>
      <c r="D979" s="34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</row>
    <row r="980" spans="1:28" ht="13.5" customHeight="1">
      <c r="A980" s="33"/>
      <c r="B980" s="38"/>
      <c r="C980" s="33"/>
      <c r="D980" s="34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</row>
    <row r="981" spans="1:28" ht="13.5" customHeight="1">
      <c r="A981" s="33"/>
      <c r="B981" s="38"/>
      <c r="C981" s="33"/>
      <c r="D981" s="34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</row>
    <row r="982" spans="1:28" ht="13.5" customHeight="1">
      <c r="A982" s="33"/>
      <c r="B982" s="38"/>
      <c r="C982" s="33"/>
      <c r="D982" s="34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</row>
    <row r="983" spans="1:28" ht="13.5" customHeight="1">
      <c r="A983" s="33"/>
      <c r="B983" s="38"/>
      <c r="C983" s="33"/>
      <c r="D983" s="34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</row>
    <row r="984" spans="1:28" ht="13.5" customHeight="1">
      <c r="A984" s="33"/>
      <c r="B984" s="38"/>
      <c r="C984" s="33"/>
      <c r="D984" s="34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</row>
    <row r="985" spans="1:28" ht="13.5" customHeight="1">
      <c r="A985" s="33"/>
      <c r="B985" s="38"/>
      <c r="C985" s="33"/>
      <c r="D985" s="34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</row>
    <row r="986" spans="1:28" ht="13.5" customHeight="1">
      <c r="A986" s="33"/>
      <c r="B986" s="38"/>
      <c r="C986" s="33"/>
      <c r="D986" s="34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</row>
    <row r="987" spans="1:28" ht="13.5" customHeight="1">
      <c r="A987" s="33"/>
      <c r="B987" s="38"/>
      <c r="C987" s="33"/>
      <c r="D987" s="34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</row>
    <row r="988" spans="1:28" ht="13.5" customHeight="1">
      <c r="A988" s="33"/>
      <c r="B988" s="38"/>
      <c r="C988" s="33"/>
      <c r="D988" s="34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</row>
    <row r="989" spans="1:28" ht="13.5" customHeight="1">
      <c r="A989" s="33"/>
      <c r="B989" s="38"/>
      <c r="C989" s="33"/>
      <c r="D989" s="34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</row>
    <row r="990" spans="1:28" ht="13.5" customHeight="1">
      <c r="A990" s="33"/>
      <c r="B990" s="38"/>
      <c r="C990" s="33"/>
      <c r="D990" s="34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</row>
    <row r="991" spans="1:28" ht="13.5" customHeight="1">
      <c r="A991" s="33"/>
      <c r="B991" s="38"/>
      <c r="C991" s="33"/>
      <c r="D991" s="34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</row>
    <row r="992" spans="1:28" ht="13.5" customHeight="1">
      <c r="A992" s="33"/>
      <c r="B992" s="38"/>
      <c r="C992" s="33"/>
      <c r="D992" s="34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</row>
    <row r="993" spans="1:28" ht="13.5" customHeight="1">
      <c r="A993" s="33"/>
      <c r="B993" s="38"/>
      <c r="C993" s="33"/>
      <c r="D993" s="34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</row>
    <row r="994" spans="1:28" ht="13.5" customHeight="1">
      <c r="A994" s="33"/>
      <c r="B994" s="38"/>
      <c r="C994" s="33"/>
      <c r="D994" s="34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</row>
    <row r="995" spans="1:28" ht="13.5" customHeight="1">
      <c r="A995" s="33"/>
      <c r="B995" s="38"/>
      <c r="C995" s="33"/>
      <c r="D995" s="34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</row>
    <row r="996" spans="1:28" ht="13.5" customHeight="1">
      <c r="A996" s="33"/>
      <c r="B996" s="38"/>
      <c r="C996" s="33"/>
      <c r="D996" s="34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</row>
    <row r="997" spans="1:28" ht="13.5" customHeight="1">
      <c r="A997" s="33"/>
      <c r="B997" s="38"/>
      <c r="C997" s="33"/>
      <c r="D997" s="34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</row>
    <row r="998" spans="1:28" ht="13.5" customHeight="1">
      <c r="A998" s="33"/>
      <c r="B998" s="38"/>
      <c r="C998" s="33"/>
      <c r="D998" s="34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</row>
    <row r="999" spans="1:28" ht="13.5" customHeight="1">
      <c r="A999" s="33"/>
      <c r="B999" s="38"/>
      <c r="C999" s="33"/>
      <c r="D999" s="34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</row>
    <row r="1000" spans="1:28" ht="13.5" customHeight="1">
      <c r="A1000" s="33"/>
      <c r="B1000" s="38"/>
      <c r="C1000" s="33"/>
      <c r="D1000" s="34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</row>
    <row r="1001" spans="1:28" ht="13.5" customHeight="1">
      <c r="A1001" s="33"/>
      <c r="B1001" s="38"/>
      <c r="C1001" s="33"/>
      <c r="D1001" s="34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</row>
    <row r="1002" spans="1:28" ht="13.5" customHeight="1">
      <c r="A1002" s="33"/>
      <c r="B1002" s="38"/>
      <c r="C1002" s="33"/>
      <c r="D1002" s="34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</row>
    <row r="1003" spans="1:28" ht="13.5" customHeight="1">
      <c r="A1003" s="33"/>
      <c r="B1003" s="38"/>
      <c r="C1003" s="33"/>
      <c r="D1003" s="34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</row>
    <row r="1004" spans="1:28" ht="13.5" customHeight="1">
      <c r="A1004" s="33"/>
      <c r="B1004" s="38"/>
      <c r="C1004" s="33"/>
      <c r="D1004" s="34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</row>
    <row r="1005" spans="1:28" ht="13.5" customHeight="1">
      <c r="A1005" s="33"/>
      <c r="B1005" s="38"/>
      <c r="C1005" s="33"/>
      <c r="D1005" s="34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</row>
  </sheetData>
  <mergeCells count="27">
    <mergeCell ref="B25:D25"/>
    <mergeCell ref="B26:D26"/>
    <mergeCell ref="B27:D27"/>
    <mergeCell ref="B28:D28"/>
    <mergeCell ref="A6:B6"/>
    <mergeCell ref="C6:D6"/>
    <mergeCell ref="E6:J6"/>
    <mergeCell ref="K6:M6"/>
    <mergeCell ref="N6:Z6"/>
    <mergeCell ref="A7:B7"/>
    <mergeCell ref="C7:D7"/>
    <mergeCell ref="E7:J7"/>
    <mergeCell ref="N7:Z7"/>
    <mergeCell ref="A4:B4"/>
    <mergeCell ref="C4:D4"/>
    <mergeCell ref="E4:J4"/>
    <mergeCell ref="K4:Z4"/>
    <mergeCell ref="A5:B5"/>
    <mergeCell ref="C5:Z5"/>
    <mergeCell ref="A2:B2"/>
    <mergeCell ref="C2:D2"/>
    <mergeCell ref="E2:J2"/>
    <mergeCell ref="K2:Z2"/>
    <mergeCell ref="A3:B3"/>
    <mergeCell ref="C3:D3"/>
    <mergeCell ref="E3:J3"/>
    <mergeCell ref="K3:Z3"/>
  </mergeCells>
  <phoneticPr fontId="25" type="noConversion"/>
  <dataValidations count="3">
    <dataValidation type="list" allowBlank="1" showErrorMessage="1" sqref="E25:Z25" xr:uid="{B8F25017-22BD-4E3E-BB22-D5339E37CEC4}">
      <formula1>"N,A,B"</formula1>
    </dataValidation>
    <dataValidation type="list" allowBlank="1" showErrorMessage="1" sqref="E26:Z26" xr:uid="{0359561E-BECB-4C9C-80BC-42387A903613}">
      <formula1>"P,F"</formula1>
    </dataValidation>
    <dataValidation type="list" allowBlank="1" showErrorMessage="1" sqref="E10:Z24" xr:uid="{2B4C6350-9061-44C2-8853-002180EBE57C}">
      <formula1>"O"</formula1>
    </dataValidation>
  </dataValidations>
  <pageMargins left="0.75" right="0.75" top="0.75" bottom="0.75" header="0" footer="0"/>
  <pageSetup paperSize="9" orientation="portrait"/>
  <headerFooter>
    <oddFooter>&amp;L 02ae-BM/PM/HDCV/FSOFT v2/1&amp;CInternal use&amp;R&amp;P/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0FB8-A8DB-4A9B-A870-FC963189D544}">
  <sheetPr codeName="Sheet43"/>
  <dimension ref="A1:AB1014"/>
  <sheetViews>
    <sheetView workbookViewId="0">
      <pane ySplit="9" topLeftCell="A10" activePane="bottomLeft" state="frozen"/>
      <selection pane="bottomLeft" activeCell="C2" sqref="C2:D2"/>
    </sheetView>
  </sheetViews>
  <sheetFormatPr defaultColWidth="12.625" defaultRowHeight="15" customHeight="1"/>
  <cols>
    <col min="1" max="1" width="8.125" customWidth="1"/>
    <col min="2" max="2" width="13.375" customWidth="1"/>
    <col min="3" max="3" width="10.875" customWidth="1"/>
    <col min="4" max="4" width="11.375" customWidth="1"/>
    <col min="5" max="26" width="4.625" customWidth="1"/>
    <col min="27" max="27" width="2.875" customWidth="1"/>
    <col min="28" max="28" width="11" customWidth="1"/>
  </cols>
  <sheetData>
    <row r="1" spans="1:28" ht="13.5" customHeight="1">
      <c r="A1" s="31"/>
      <c r="B1" s="32"/>
      <c r="C1" s="33"/>
      <c r="D1" s="34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spans="1:28" ht="13.5" customHeight="1">
      <c r="A2" s="140" t="s">
        <v>23</v>
      </c>
      <c r="B2" s="144"/>
      <c r="C2" s="141" t="s">
        <v>211</v>
      </c>
      <c r="D2" s="160"/>
      <c r="E2" s="142" t="s">
        <v>125</v>
      </c>
      <c r="F2" s="143"/>
      <c r="G2" s="143"/>
      <c r="H2" s="143"/>
      <c r="I2" s="143"/>
      <c r="J2" s="143"/>
      <c r="K2" s="141" t="s">
        <v>75</v>
      </c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5"/>
      <c r="AA2" s="33"/>
      <c r="AB2" s="35"/>
    </row>
    <row r="3" spans="1:28" ht="13.5" customHeight="1">
      <c r="A3" s="146" t="s">
        <v>126</v>
      </c>
      <c r="B3" s="164"/>
      <c r="C3" s="204" t="s">
        <v>127</v>
      </c>
      <c r="D3" s="173"/>
      <c r="E3" s="205" t="s">
        <v>128</v>
      </c>
      <c r="F3" s="163"/>
      <c r="G3" s="163"/>
      <c r="H3" s="163"/>
      <c r="I3" s="163"/>
      <c r="J3" s="164"/>
      <c r="K3" s="206" t="s">
        <v>127</v>
      </c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47"/>
      <c r="AA3" s="33"/>
      <c r="AB3" s="33"/>
    </row>
    <row r="4" spans="1:28" ht="13.5" customHeight="1">
      <c r="A4" s="146" t="s">
        <v>129</v>
      </c>
      <c r="B4" s="164"/>
      <c r="C4" s="206">
        <v>100</v>
      </c>
      <c r="D4" s="163"/>
      <c r="E4" s="205" t="s">
        <v>130</v>
      </c>
      <c r="F4" s="163"/>
      <c r="G4" s="163"/>
      <c r="H4" s="163"/>
      <c r="I4" s="163"/>
      <c r="J4" s="164"/>
      <c r="K4" s="206">
        <v>0</v>
      </c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47"/>
      <c r="AA4" s="33"/>
      <c r="AB4" s="35"/>
    </row>
    <row r="5" spans="1:28" ht="13.5" customHeight="1">
      <c r="A5" s="146" t="s">
        <v>131</v>
      </c>
      <c r="B5" s="164"/>
      <c r="C5" s="207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47"/>
      <c r="AA5" s="33"/>
      <c r="AB5" s="33"/>
    </row>
    <row r="6" spans="1:28" ht="13.5" customHeight="1">
      <c r="A6" s="159" t="s">
        <v>105</v>
      </c>
      <c r="B6" s="164"/>
      <c r="C6" s="208" t="s">
        <v>106</v>
      </c>
      <c r="D6" s="163"/>
      <c r="E6" s="208" t="s">
        <v>107</v>
      </c>
      <c r="F6" s="163"/>
      <c r="G6" s="163"/>
      <c r="H6" s="163"/>
      <c r="I6" s="163"/>
      <c r="J6" s="164"/>
      <c r="K6" s="148" t="s">
        <v>132</v>
      </c>
      <c r="L6" s="163"/>
      <c r="M6" s="163"/>
      <c r="N6" s="208" t="s">
        <v>111</v>
      </c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47"/>
      <c r="AA6" s="33"/>
      <c r="AB6" s="35"/>
    </row>
    <row r="7" spans="1:28" ht="13.5" customHeight="1" thickBot="1">
      <c r="A7" s="149">
        <f>COUNTIF(E35:HW35,"P")</f>
        <v>12</v>
      </c>
      <c r="B7" s="150"/>
      <c r="C7" s="209">
        <f>COUNTIF(E35:HW35,"F")</f>
        <v>2</v>
      </c>
      <c r="D7" s="151"/>
      <c r="E7" s="209">
        <f>SUM(N7,- A7,- C7)</f>
        <v>0</v>
      </c>
      <c r="F7" s="151"/>
      <c r="G7" s="151"/>
      <c r="H7" s="151"/>
      <c r="I7" s="151"/>
      <c r="J7" s="150"/>
      <c r="K7" s="36">
        <f>COUNTIF(E34:HW34,"N")</f>
        <v>9</v>
      </c>
      <c r="L7" s="36">
        <f>COUNTIF(E34:HW34,"A")</f>
        <v>5</v>
      </c>
      <c r="M7" s="36">
        <f>COUNTIF(E34:HW34,"B")</f>
        <v>0</v>
      </c>
      <c r="N7" s="209">
        <f>COUNTA(E9:HZ9)</f>
        <v>14</v>
      </c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2"/>
      <c r="AA7" s="37"/>
      <c r="AB7" s="33"/>
    </row>
    <row r="8" spans="1:28" ht="13.5" customHeight="1" thickBot="1">
      <c r="A8" s="33"/>
      <c r="B8" s="38"/>
      <c r="C8" s="33"/>
      <c r="D8" s="34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spans="1:28" ht="19.149999999999999" thickTop="1" thickBot="1">
      <c r="A9" s="39"/>
      <c r="B9" s="40"/>
      <c r="C9" s="41"/>
      <c r="D9" s="41"/>
      <c r="E9" s="42" t="s">
        <v>133</v>
      </c>
      <c r="F9" s="42" t="s">
        <v>134</v>
      </c>
      <c r="G9" s="42" t="s">
        <v>135</v>
      </c>
      <c r="H9" s="42" t="s">
        <v>136</v>
      </c>
      <c r="I9" s="42" t="s">
        <v>137</v>
      </c>
      <c r="J9" s="42" t="s">
        <v>138</v>
      </c>
      <c r="K9" s="42" t="s">
        <v>160</v>
      </c>
      <c r="L9" s="42" t="s">
        <v>161</v>
      </c>
      <c r="M9" s="42" t="s">
        <v>162</v>
      </c>
      <c r="N9" s="42" t="s">
        <v>174</v>
      </c>
      <c r="O9" s="42" t="s">
        <v>175</v>
      </c>
      <c r="P9" s="42" t="s">
        <v>176</v>
      </c>
      <c r="Q9" s="42" t="s">
        <v>177</v>
      </c>
      <c r="R9" s="42" t="s">
        <v>178</v>
      </c>
      <c r="S9" s="42"/>
      <c r="T9" s="42"/>
      <c r="U9" s="42"/>
      <c r="V9" s="42"/>
      <c r="W9" s="42"/>
      <c r="X9" s="42"/>
      <c r="Y9" s="42"/>
      <c r="Z9" s="42"/>
      <c r="AA9" s="43"/>
      <c r="AB9" s="44"/>
    </row>
    <row r="10" spans="1:28" ht="13.5" customHeight="1">
      <c r="A10" s="45" t="s">
        <v>139</v>
      </c>
      <c r="B10" s="46" t="s">
        <v>140</v>
      </c>
      <c r="C10" s="47"/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0"/>
      <c r="AA10" s="33"/>
      <c r="AB10" s="33"/>
    </row>
    <row r="11" spans="1:28" ht="13.5" customHeight="1">
      <c r="A11" s="51"/>
      <c r="B11" s="52"/>
      <c r="C11" s="77"/>
      <c r="D11" s="53" t="s">
        <v>141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5"/>
      <c r="AA11" s="33"/>
      <c r="AB11" s="35"/>
    </row>
    <row r="12" spans="1:28" ht="13.5" customHeight="1">
      <c r="A12" s="51"/>
      <c r="B12" s="52"/>
      <c r="C12" s="77"/>
      <c r="D12" s="53" t="s">
        <v>213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5"/>
      <c r="AA12" s="33"/>
      <c r="AB12" s="35"/>
    </row>
    <row r="13" spans="1:28" ht="13.5" customHeight="1">
      <c r="A13" s="51"/>
      <c r="B13" s="52" t="s">
        <v>214</v>
      </c>
      <c r="C13" s="77"/>
      <c r="D13" s="53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5"/>
      <c r="AA13" s="33"/>
      <c r="AB13" s="35"/>
    </row>
    <row r="14" spans="1:28" ht="13.5" customHeight="1">
      <c r="A14" s="51"/>
      <c r="B14" s="52"/>
      <c r="C14" s="77"/>
      <c r="D14" s="53" t="s">
        <v>215</v>
      </c>
      <c r="E14" s="54" t="s">
        <v>144</v>
      </c>
      <c r="F14" s="54"/>
      <c r="G14" s="54"/>
      <c r="H14" s="54"/>
      <c r="I14" s="54" t="s">
        <v>144</v>
      </c>
      <c r="J14" s="54" t="s">
        <v>144</v>
      </c>
      <c r="K14" s="54" t="s">
        <v>144</v>
      </c>
      <c r="L14" s="54" t="s">
        <v>144</v>
      </c>
      <c r="M14" s="54" t="s">
        <v>144</v>
      </c>
      <c r="N14" s="54" t="s">
        <v>144</v>
      </c>
      <c r="O14" s="54" t="s">
        <v>144</v>
      </c>
      <c r="P14" s="54" t="s">
        <v>144</v>
      </c>
      <c r="Q14" s="54" t="s">
        <v>144</v>
      </c>
      <c r="R14" s="54" t="s">
        <v>144</v>
      </c>
      <c r="S14" s="54"/>
      <c r="T14" s="54"/>
      <c r="U14" s="54"/>
      <c r="V14" s="54"/>
      <c r="W14" s="54"/>
      <c r="X14" s="54"/>
      <c r="Y14" s="54"/>
      <c r="Z14" s="55"/>
      <c r="AA14" s="33"/>
      <c r="AB14" s="35"/>
    </row>
    <row r="15" spans="1:28" ht="13.5" customHeight="1">
      <c r="A15" s="51"/>
      <c r="B15" s="52"/>
      <c r="C15" s="77"/>
      <c r="D15" s="53" t="s">
        <v>216</v>
      </c>
      <c r="E15" s="54"/>
      <c r="F15" s="54" t="s">
        <v>144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5"/>
      <c r="AA15" s="33"/>
      <c r="AB15" s="35"/>
    </row>
    <row r="16" spans="1:28" ht="13.5" customHeight="1">
      <c r="A16" s="51"/>
      <c r="B16" s="52"/>
      <c r="C16" s="77"/>
      <c r="D16" s="53" t="s">
        <v>217</v>
      </c>
      <c r="E16" s="54"/>
      <c r="F16" s="54"/>
      <c r="G16" s="54" t="s">
        <v>144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5"/>
      <c r="AA16" s="33"/>
      <c r="AB16" s="35"/>
    </row>
    <row r="17" spans="1:28" ht="13.5" customHeight="1">
      <c r="A17" s="51"/>
      <c r="B17" s="52"/>
      <c r="C17" s="77"/>
      <c r="D17" s="53" t="s">
        <v>146</v>
      </c>
      <c r="E17" s="54"/>
      <c r="F17" s="54"/>
      <c r="G17" s="54"/>
      <c r="H17" s="54" t="s">
        <v>144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5"/>
      <c r="AA17" s="33"/>
      <c r="AB17" s="35"/>
    </row>
    <row r="18" spans="1:28" ht="13.5" customHeight="1">
      <c r="A18" s="51"/>
      <c r="B18" s="52" t="s">
        <v>218</v>
      </c>
      <c r="C18" s="77"/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5"/>
      <c r="AA18" s="33"/>
      <c r="AB18" s="35"/>
    </row>
    <row r="19" spans="1:28" ht="13.5" customHeight="1">
      <c r="A19" s="51"/>
      <c r="B19" s="52"/>
      <c r="C19" s="77"/>
      <c r="D19" s="53" t="s">
        <v>219</v>
      </c>
      <c r="E19" s="54" t="s">
        <v>144</v>
      </c>
      <c r="F19" s="54" t="s">
        <v>144</v>
      </c>
      <c r="G19" s="54" t="s">
        <v>144</v>
      </c>
      <c r="H19" s="54" t="s">
        <v>144</v>
      </c>
      <c r="I19" s="54" t="s">
        <v>144</v>
      </c>
      <c r="J19" s="54"/>
      <c r="K19" s="54" t="s">
        <v>144</v>
      </c>
      <c r="L19" s="54" t="s">
        <v>144</v>
      </c>
      <c r="M19" s="54" t="s">
        <v>144</v>
      </c>
      <c r="N19" s="54" t="s">
        <v>144</v>
      </c>
      <c r="O19" s="54" t="s">
        <v>144</v>
      </c>
      <c r="P19" s="54" t="s">
        <v>144</v>
      </c>
      <c r="Q19" s="54" t="s">
        <v>144</v>
      </c>
      <c r="R19" s="54" t="s">
        <v>144</v>
      </c>
      <c r="S19" s="54"/>
      <c r="T19" s="54"/>
      <c r="U19" s="54"/>
      <c r="V19" s="54"/>
      <c r="W19" s="54"/>
      <c r="X19" s="54"/>
      <c r="Y19" s="54"/>
      <c r="Z19" s="55"/>
      <c r="AA19" s="33"/>
      <c r="AB19" s="35"/>
    </row>
    <row r="20" spans="1:28" ht="13.5" customHeight="1">
      <c r="A20" s="51"/>
      <c r="B20" s="52"/>
      <c r="C20" s="77"/>
      <c r="D20" s="53" t="s">
        <v>146</v>
      </c>
      <c r="E20" s="54"/>
      <c r="F20" s="54"/>
      <c r="G20" s="54"/>
      <c r="H20" s="54"/>
      <c r="I20" s="54"/>
      <c r="J20" s="54" t="s">
        <v>144</v>
      </c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5"/>
      <c r="AA20" s="33"/>
      <c r="AB20" s="35"/>
    </row>
    <row r="21" spans="1:28" ht="13.5" customHeight="1">
      <c r="A21" s="51"/>
      <c r="B21" s="52" t="s">
        <v>220</v>
      </c>
      <c r="C21" s="77"/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5"/>
      <c r="AA21" s="33"/>
      <c r="AB21" s="35"/>
    </row>
    <row r="22" spans="1:28" ht="13.5" customHeight="1">
      <c r="A22" s="51"/>
      <c r="B22" s="52"/>
      <c r="C22" s="77"/>
      <c r="D22" s="53" t="s">
        <v>221</v>
      </c>
      <c r="E22" s="54" t="s">
        <v>144</v>
      </c>
      <c r="F22" s="54" t="s">
        <v>144</v>
      </c>
      <c r="G22" s="54" t="s">
        <v>144</v>
      </c>
      <c r="H22" s="54" t="s">
        <v>144</v>
      </c>
      <c r="I22" s="54" t="s">
        <v>144</v>
      </c>
      <c r="J22" s="54" t="s">
        <v>144</v>
      </c>
      <c r="K22" s="54" t="s">
        <v>144</v>
      </c>
      <c r="L22" s="54"/>
      <c r="M22" s="54"/>
      <c r="N22" s="54"/>
      <c r="O22" s="54" t="s">
        <v>144</v>
      </c>
      <c r="P22" s="54" t="s">
        <v>144</v>
      </c>
      <c r="Q22" s="54" t="s">
        <v>144</v>
      </c>
      <c r="R22" s="54" t="s">
        <v>144</v>
      </c>
      <c r="S22" s="54"/>
      <c r="T22" s="54"/>
      <c r="U22" s="54"/>
      <c r="V22" s="54"/>
      <c r="W22" s="54"/>
      <c r="X22" s="54"/>
      <c r="Y22" s="54"/>
      <c r="Z22" s="55"/>
      <c r="AA22" s="33"/>
      <c r="AB22" s="35"/>
    </row>
    <row r="23" spans="1:28" ht="13.5" customHeight="1">
      <c r="A23" s="51"/>
      <c r="B23" s="52"/>
      <c r="C23" s="77"/>
      <c r="D23" s="53" t="s">
        <v>222</v>
      </c>
      <c r="E23" s="54"/>
      <c r="F23" s="54"/>
      <c r="G23" s="54"/>
      <c r="H23" s="54"/>
      <c r="I23" s="54"/>
      <c r="J23" s="54"/>
      <c r="K23" s="54"/>
      <c r="L23" s="54" t="s">
        <v>144</v>
      </c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5"/>
      <c r="AA23" s="33"/>
      <c r="AB23" s="35"/>
    </row>
    <row r="24" spans="1:28" ht="13.5" customHeight="1">
      <c r="A24" s="51"/>
      <c r="B24" s="52"/>
      <c r="C24" s="77"/>
      <c r="D24" s="53" t="s">
        <v>223</v>
      </c>
      <c r="E24" s="54"/>
      <c r="F24" s="54"/>
      <c r="G24" s="54"/>
      <c r="H24" s="54"/>
      <c r="I24" s="54"/>
      <c r="J24" s="54"/>
      <c r="K24" s="54"/>
      <c r="L24" s="54"/>
      <c r="M24" s="54" t="s">
        <v>144</v>
      </c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5"/>
      <c r="AA24" s="33"/>
      <c r="AB24" s="35"/>
    </row>
    <row r="25" spans="1:28" ht="13.5" customHeight="1">
      <c r="A25" s="51"/>
      <c r="B25" s="52"/>
      <c r="C25" s="77"/>
      <c r="D25" s="53" t="s">
        <v>146</v>
      </c>
      <c r="E25" s="54"/>
      <c r="F25" s="54"/>
      <c r="G25" s="54"/>
      <c r="H25" s="54"/>
      <c r="I25" s="54"/>
      <c r="J25" s="54"/>
      <c r="K25" s="54"/>
      <c r="L25" s="54"/>
      <c r="M25" s="54"/>
      <c r="N25" s="54" t="s">
        <v>144</v>
      </c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5"/>
      <c r="AA25" s="33"/>
      <c r="AB25" s="35"/>
    </row>
    <row r="26" spans="1:28" ht="13.5" customHeight="1">
      <c r="A26" s="51"/>
      <c r="B26" s="52" t="s">
        <v>224</v>
      </c>
      <c r="C26" s="77"/>
      <c r="D26" s="53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5"/>
      <c r="AA26" s="33"/>
      <c r="AB26" s="35"/>
    </row>
    <row r="27" spans="1:28" ht="13.5" customHeight="1">
      <c r="A27" s="51"/>
      <c r="B27" s="52"/>
      <c r="C27" s="77"/>
      <c r="D27" s="53" t="s">
        <v>225</v>
      </c>
      <c r="E27" s="54" t="s">
        <v>144</v>
      </c>
      <c r="F27" s="54" t="s">
        <v>144</v>
      </c>
      <c r="G27" s="54" t="s">
        <v>144</v>
      </c>
      <c r="H27" s="54" t="s">
        <v>144</v>
      </c>
      <c r="I27" s="54" t="s">
        <v>144</v>
      </c>
      <c r="J27" s="54" t="s">
        <v>144</v>
      </c>
      <c r="K27" s="54" t="s">
        <v>144</v>
      </c>
      <c r="L27" s="54" t="s">
        <v>144</v>
      </c>
      <c r="M27" s="54" t="s">
        <v>144</v>
      </c>
      <c r="N27" s="54" t="s">
        <v>144</v>
      </c>
      <c r="O27" s="54" t="s">
        <v>144</v>
      </c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5"/>
      <c r="AA27" s="33"/>
      <c r="AB27" s="35"/>
    </row>
    <row r="28" spans="1:28" ht="13.5" customHeight="1">
      <c r="A28" s="51"/>
      <c r="B28" s="52"/>
      <c r="C28" s="77"/>
      <c r="D28" s="53" t="s">
        <v>226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 t="s">
        <v>144</v>
      </c>
      <c r="Q28" s="54"/>
      <c r="R28" s="54"/>
      <c r="S28" s="54"/>
      <c r="T28" s="54"/>
      <c r="U28" s="54"/>
      <c r="V28" s="54"/>
      <c r="W28" s="54"/>
      <c r="X28" s="54"/>
      <c r="Y28" s="54"/>
      <c r="Z28" s="55"/>
      <c r="AA28" s="33"/>
      <c r="AB28" s="35"/>
    </row>
    <row r="29" spans="1:28" ht="13.5" customHeight="1">
      <c r="A29" s="51"/>
      <c r="B29" s="52"/>
      <c r="C29" s="77"/>
      <c r="D29" s="53" t="s">
        <v>227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 t="s">
        <v>144</v>
      </c>
      <c r="R29" s="54"/>
      <c r="S29" s="54"/>
      <c r="T29" s="54"/>
      <c r="U29" s="54"/>
      <c r="V29" s="54"/>
      <c r="W29" s="54"/>
      <c r="X29" s="54"/>
      <c r="Y29" s="54"/>
      <c r="Z29" s="55"/>
      <c r="AA29" s="33"/>
      <c r="AB29" s="35"/>
    </row>
    <row r="30" spans="1:28" ht="13.5" customHeight="1" thickBot="1">
      <c r="A30" s="51"/>
      <c r="B30" s="52"/>
      <c r="C30" s="77"/>
      <c r="D30" s="53" t="s">
        <v>146</v>
      </c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 t="s">
        <v>144</v>
      </c>
      <c r="S30" s="54"/>
      <c r="T30" s="54"/>
      <c r="U30" s="54"/>
      <c r="V30" s="54"/>
      <c r="W30" s="54"/>
      <c r="X30" s="54"/>
      <c r="Y30" s="54"/>
      <c r="Z30" s="55"/>
      <c r="AA30" s="33"/>
      <c r="AB30" s="35"/>
    </row>
    <row r="31" spans="1:28" ht="13.5" customHeight="1">
      <c r="A31" s="56" t="s">
        <v>147</v>
      </c>
      <c r="B31" s="57" t="s">
        <v>148</v>
      </c>
      <c r="C31" s="58"/>
      <c r="D31" s="48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50"/>
      <c r="AA31" s="33"/>
      <c r="AB31" s="33"/>
    </row>
    <row r="32" spans="1:28" ht="13.5" customHeight="1">
      <c r="A32" s="59"/>
      <c r="B32" s="60"/>
      <c r="C32" s="83"/>
      <c r="D32" s="53" t="s">
        <v>232</v>
      </c>
      <c r="E32" s="54" t="s">
        <v>144</v>
      </c>
      <c r="F32" s="54" t="s">
        <v>144</v>
      </c>
      <c r="G32" s="54" t="s">
        <v>144</v>
      </c>
      <c r="H32" s="54"/>
      <c r="I32" s="54" t="s">
        <v>144</v>
      </c>
      <c r="J32" s="54"/>
      <c r="K32" s="54" t="s">
        <v>144</v>
      </c>
      <c r="L32" s="54" t="s">
        <v>144</v>
      </c>
      <c r="M32" s="54" t="s">
        <v>144</v>
      </c>
      <c r="N32" s="54"/>
      <c r="O32" s="54" t="s">
        <v>144</v>
      </c>
      <c r="P32" s="54" t="s">
        <v>144</v>
      </c>
      <c r="Q32" s="54" t="s">
        <v>144</v>
      </c>
      <c r="R32" s="54"/>
      <c r="S32" s="54"/>
      <c r="T32" s="54"/>
      <c r="U32" s="54"/>
      <c r="V32" s="54"/>
      <c r="W32" s="54"/>
      <c r="X32" s="54"/>
      <c r="Y32" s="54"/>
      <c r="Z32" s="55"/>
      <c r="AA32" s="33"/>
      <c r="AB32" s="33"/>
    </row>
    <row r="33" spans="1:28" ht="13.5" customHeight="1" thickBot="1">
      <c r="A33" s="59"/>
      <c r="B33" s="60"/>
      <c r="C33" s="210"/>
      <c r="D33" s="53" t="s">
        <v>152</v>
      </c>
      <c r="E33" s="54"/>
      <c r="F33" s="54"/>
      <c r="G33" s="54"/>
      <c r="H33" s="54" t="s">
        <v>144</v>
      </c>
      <c r="I33" s="54"/>
      <c r="J33" s="54" t="s">
        <v>144</v>
      </c>
      <c r="K33" s="54"/>
      <c r="L33" s="54"/>
      <c r="M33" s="54"/>
      <c r="N33" s="54" t="s">
        <v>144</v>
      </c>
      <c r="O33" s="54"/>
      <c r="P33" s="54"/>
      <c r="Q33" s="54"/>
      <c r="R33" s="54" t="s">
        <v>144</v>
      </c>
      <c r="S33" s="54"/>
      <c r="T33" s="54"/>
      <c r="U33" s="54"/>
      <c r="V33" s="54"/>
      <c r="W33" s="54"/>
      <c r="X33" s="54"/>
      <c r="Y33" s="54"/>
      <c r="Z33" s="55"/>
      <c r="AA33" s="69"/>
      <c r="AB33" s="33"/>
    </row>
    <row r="34" spans="1:28" ht="13.5" customHeight="1" thickTop="1">
      <c r="A34" s="56" t="s">
        <v>154</v>
      </c>
      <c r="B34" s="153" t="s">
        <v>155</v>
      </c>
      <c r="C34" s="154"/>
      <c r="D34" s="155"/>
      <c r="E34" s="61" t="s">
        <v>109</v>
      </c>
      <c r="F34" s="61" t="s">
        <v>108</v>
      </c>
      <c r="G34" s="61" t="s">
        <v>108</v>
      </c>
      <c r="H34" s="61" t="s">
        <v>109</v>
      </c>
      <c r="I34" s="61" t="s">
        <v>108</v>
      </c>
      <c r="J34" s="61" t="s">
        <v>109</v>
      </c>
      <c r="K34" s="61" t="s">
        <v>108</v>
      </c>
      <c r="L34" s="61" t="s">
        <v>108</v>
      </c>
      <c r="M34" s="61" t="s">
        <v>108</v>
      </c>
      <c r="N34" s="61" t="s">
        <v>109</v>
      </c>
      <c r="O34" s="61" t="s">
        <v>108</v>
      </c>
      <c r="P34" s="61" t="s">
        <v>108</v>
      </c>
      <c r="Q34" s="61" t="s">
        <v>108</v>
      </c>
      <c r="R34" s="61" t="s">
        <v>109</v>
      </c>
      <c r="S34" s="61"/>
      <c r="T34" s="61"/>
      <c r="U34" s="61"/>
      <c r="V34" s="61"/>
      <c r="W34" s="61"/>
      <c r="X34" s="61"/>
      <c r="Y34" s="61"/>
      <c r="Z34" s="62"/>
      <c r="AA34" s="33"/>
      <c r="AB34" s="33"/>
    </row>
    <row r="35" spans="1:28" ht="13.5" customHeight="1">
      <c r="A35" s="59"/>
      <c r="B35" s="211" t="s">
        <v>156</v>
      </c>
      <c r="C35" s="163"/>
      <c r="D35" s="164"/>
      <c r="E35" s="63" t="s">
        <v>157</v>
      </c>
      <c r="F35" s="63" t="s">
        <v>157</v>
      </c>
      <c r="G35" s="63" t="s">
        <v>157</v>
      </c>
      <c r="H35" s="63" t="s">
        <v>206</v>
      </c>
      <c r="I35" s="63" t="s">
        <v>157</v>
      </c>
      <c r="J35" s="63" t="s">
        <v>157</v>
      </c>
      <c r="K35" s="63" t="s">
        <v>157</v>
      </c>
      <c r="L35" s="63" t="s">
        <v>157</v>
      </c>
      <c r="M35" s="63" t="s">
        <v>157</v>
      </c>
      <c r="N35" s="63" t="s">
        <v>206</v>
      </c>
      <c r="O35" s="63" t="s">
        <v>157</v>
      </c>
      <c r="P35" s="63" t="s">
        <v>157</v>
      </c>
      <c r="Q35" s="63" t="s">
        <v>157</v>
      </c>
      <c r="R35" s="63" t="s">
        <v>157</v>
      </c>
      <c r="S35" s="63"/>
      <c r="T35" s="63"/>
      <c r="U35" s="63"/>
      <c r="V35" s="63"/>
      <c r="W35" s="63"/>
      <c r="X35" s="63"/>
      <c r="Y35" s="63"/>
      <c r="Z35" s="64"/>
      <c r="AA35" s="33"/>
      <c r="AB35" s="33"/>
    </row>
    <row r="36" spans="1:28" ht="52.15">
      <c r="A36" s="59"/>
      <c r="B36" s="211" t="s">
        <v>158</v>
      </c>
      <c r="C36" s="163"/>
      <c r="D36" s="164"/>
      <c r="E36" s="65">
        <v>44530</v>
      </c>
      <c r="F36" s="65">
        <v>44530</v>
      </c>
      <c r="G36" s="65">
        <v>44530</v>
      </c>
      <c r="H36" s="65">
        <v>44530</v>
      </c>
      <c r="I36" s="65">
        <v>44530</v>
      </c>
      <c r="J36" s="65">
        <v>44530</v>
      </c>
      <c r="K36" s="65">
        <v>44530</v>
      </c>
      <c r="L36" s="65">
        <v>44530</v>
      </c>
      <c r="M36" s="65">
        <v>44530</v>
      </c>
      <c r="N36" s="65">
        <v>44530</v>
      </c>
      <c r="O36" s="65">
        <v>44530</v>
      </c>
      <c r="P36" s="65">
        <v>44530</v>
      </c>
      <c r="Q36" s="65">
        <v>44530</v>
      </c>
      <c r="R36" s="65">
        <v>44530</v>
      </c>
      <c r="S36" s="65"/>
      <c r="T36" s="65"/>
      <c r="U36" s="65"/>
      <c r="V36" s="65"/>
      <c r="W36" s="65"/>
      <c r="X36" s="65"/>
      <c r="Y36" s="65"/>
      <c r="Z36" s="65"/>
      <c r="AA36" s="33"/>
      <c r="AB36" s="33"/>
    </row>
    <row r="37" spans="1:28" ht="13.5" customHeight="1" thickBot="1">
      <c r="A37" s="66"/>
      <c r="B37" s="156" t="s">
        <v>159</v>
      </c>
      <c r="C37" s="157"/>
      <c r="D37" s="158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33"/>
      <c r="AB37" s="33"/>
    </row>
    <row r="38" spans="1:28" ht="13.5" customHeight="1" thickTop="1">
      <c r="A38" s="68"/>
      <c r="B38" s="38"/>
      <c r="C38" s="33"/>
      <c r="D38" s="34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 spans="1:28" ht="13.5" customHeight="1">
      <c r="A39" s="33"/>
      <c r="B39" s="38"/>
      <c r="C39" s="33"/>
      <c r="D39" s="34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 spans="1:28" ht="13.5" customHeight="1">
      <c r="A40" s="33"/>
      <c r="B40" s="38"/>
      <c r="C40" s="33"/>
      <c r="D40" s="34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 spans="1:28" ht="13.5" customHeight="1">
      <c r="A41" s="33"/>
      <c r="B41" s="38"/>
      <c r="C41" s="33"/>
      <c r="D41" s="34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 spans="1:28" ht="13.5" customHeight="1">
      <c r="A42" s="33"/>
      <c r="B42" s="38"/>
      <c r="C42" s="33"/>
      <c r="D42" s="34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spans="1:28" ht="13.5" customHeight="1">
      <c r="A43" s="33"/>
      <c r="B43" s="38"/>
      <c r="C43" s="33"/>
      <c r="D43" s="34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spans="1:28" ht="13.5" customHeight="1">
      <c r="A44" s="33"/>
      <c r="B44" s="38"/>
      <c r="C44" s="33"/>
      <c r="D44" s="34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spans="1:28" ht="13.5" customHeight="1">
      <c r="A45" s="33"/>
      <c r="B45" s="38"/>
      <c r="C45" s="33"/>
      <c r="D45" s="34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 spans="1:28" ht="13.5" customHeight="1">
      <c r="A46" s="33"/>
      <c r="B46" s="38"/>
      <c r="C46" s="33"/>
      <c r="D46" s="34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 spans="1:28" ht="13.5" customHeight="1">
      <c r="A47" s="33"/>
      <c r="B47" s="38"/>
      <c r="C47" s="33"/>
      <c r="D47" s="34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 spans="1:28" ht="13.5" customHeight="1">
      <c r="A48" s="33"/>
      <c r="B48" s="38"/>
      <c r="C48" s="33"/>
      <c r="D48" s="34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 spans="1:28" ht="13.5" customHeight="1">
      <c r="A49" s="33"/>
      <c r="B49" s="38"/>
      <c r="C49" s="33"/>
      <c r="D49" s="34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 spans="1:28" ht="13.5" customHeight="1">
      <c r="A50" s="33"/>
      <c r="B50" s="38"/>
      <c r="C50" s="33"/>
      <c r="D50" s="34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 spans="1:28" ht="13.5" customHeight="1">
      <c r="A51" s="33"/>
      <c r="B51" s="38"/>
      <c r="C51" s="33"/>
      <c r="D51" s="34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 spans="1:28" ht="13.5" customHeight="1">
      <c r="A52" s="33"/>
      <c r="B52" s="38"/>
      <c r="C52" s="33"/>
      <c r="D52" s="34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 spans="1:28" ht="13.5" customHeight="1">
      <c r="A53" s="33"/>
      <c r="B53" s="38"/>
      <c r="C53" s="33"/>
      <c r="D53" s="34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 spans="1:28" ht="13.5" customHeight="1">
      <c r="A54" s="33"/>
      <c r="B54" s="38"/>
      <c r="C54" s="33"/>
      <c r="D54" s="34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spans="1:28" ht="13.5" customHeight="1">
      <c r="A55" s="33"/>
      <c r="B55" s="38"/>
      <c r="C55" s="33"/>
      <c r="D55" s="34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 spans="1:28" ht="13.5" customHeight="1">
      <c r="A56" s="33"/>
      <c r="B56" s="38"/>
      <c r="C56" s="33"/>
      <c r="D56" s="34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 spans="1:28" ht="13.5" customHeight="1">
      <c r="A57" s="33"/>
      <c r="B57" s="38"/>
      <c r="C57" s="33"/>
      <c r="D57" s="34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 spans="1:28" ht="13.5" customHeight="1">
      <c r="A58" s="33"/>
      <c r="B58" s="38"/>
      <c r="C58" s="33"/>
      <c r="D58" s="34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 spans="1:28" ht="13.5" customHeight="1">
      <c r="A59" s="33"/>
      <c r="B59" s="38"/>
      <c r="C59" s="33"/>
      <c r="D59" s="34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 spans="1:28" ht="13.5" customHeight="1">
      <c r="A60" s="33"/>
      <c r="B60" s="38"/>
      <c r="C60" s="33"/>
      <c r="D60" s="34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 spans="1:28" ht="13.5" customHeight="1">
      <c r="A61" s="33"/>
      <c r="B61" s="38"/>
      <c r="C61" s="33"/>
      <c r="D61" s="34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spans="1:28" ht="13.5" customHeight="1">
      <c r="A62" s="33"/>
      <c r="B62" s="38"/>
      <c r="C62" s="33"/>
      <c r="D62" s="34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ht="13.5" customHeight="1">
      <c r="A63" s="33"/>
      <c r="B63" s="38"/>
      <c r="C63" s="33"/>
      <c r="D63" s="34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 spans="1:28" ht="13.5" customHeight="1">
      <c r="A64" s="33"/>
      <c r="B64" s="38"/>
      <c r="C64" s="33"/>
      <c r="D64" s="34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 spans="1:28" ht="13.5" customHeight="1">
      <c r="A65" s="33"/>
      <c r="B65" s="38"/>
      <c r="C65" s="33"/>
      <c r="D65" s="34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 spans="1:28" ht="13.5" customHeight="1">
      <c r="A66" s="33"/>
      <c r="B66" s="38"/>
      <c r="C66" s="33"/>
      <c r="D66" s="34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spans="1:28" ht="13.5" customHeight="1">
      <c r="A67" s="33"/>
      <c r="B67" s="38"/>
      <c r="C67" s="33"/>
      <c r="D67" s="34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 spans="1:28" ht="13.5" customHeight="1">
      <c r="A68" s="33"/>
      <c r="B68" s="38"/>
      <c r="C68" s="33"/>
      <c r="D68" s="34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 spans="1:28" ht="13.5" customHeight="1">
      <c r="A69" s="33"/>
      <c r="B69" s="38"/>
      <c r="C69" s="33"/>
      <c r="D69" s="34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ht="13.5" customHeight="1">
      <c r="A70" s="33"/>
      <c r="B70" s="38"/>
      <c r="C70" s="33"/>
      <c r="D70" s="34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 spans="1:28" ht="13.5" customHeight="1">
      <c r="A71" s="33"/>
      <c r="B71" s="38"/>
      <c r="C71" s="33"/>
      <c r="D71" s="34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 spans="1:28" ht="13.5" customHeight="1">
      <c r="A72" s="33"/>
      <c r="B72" s="38"/>
      <c r="C72" s="33"/>
      <c r="D72" s="34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 spans="1:28" ht="13.5" customHeight="1">
      <c r="A73" s="33"/>
      <c r="B73" s="38"/>
      <c r="C73" s="33"/>
      <c r="D73" s="34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 spans="1:28" ht="13.5" customHeight="1">
      <c r="A74" s="33"/>
      <c r="B74" s="38"/>
      <c r="C74" s="33"/>
      <c r="D74" s="34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spans="1:28" ht="13.5" customHeight="1">
      <c r="A75" s="33"/>
      <c r="B75" s="38"/>
      <c r="C75" s="33"/>
      <c r="D75" s="34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 spans="1:28" ht="13.5" customHeight="1">
      <c r="A76" s="33"/>
      <c r="B76" s="38"/>
      <c r="C76" s="33"/>
      <c r="D76" s="34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 spans="1:28" ht="13.5" customHeight="1">
      <c r="A77" s="33"/>
      <c r="B77" s="38"/>
      <c r="C77" s="33"/>
      <c r="D77" s="34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 spans="1:28" ht="13.5" customHeight="1">
      <c r="A78" s="33"/>
      <c r="B78" s="38"/>
      <c r="C78" s="33"/>
      <c r="D78" s="34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 spans="1:28" ht="13.5" customHeight="1">
      <c r="A79" s="33"/>
      <c r="B79" s="38"/>
      <c r="C79" s="33"/>
      <c r="D79" s="34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ht="13.5" customHeight="1">
      <c r="A80" s="33"/>
      <c r="B80" s="38"/>
      <c r="C80" s="33"/>
      <c r="D80" s="34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 spans="1:28" ht="13.5" customHeight="1">
      <c r="A81" s="33"/>
      <c r="B81" s="38"/>
      <c r="C81" s="33"/>
      <c r="D81" s="34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 spans="1:28" ht="13.5" customHeight="1">
      <c r="A82" s="33"/>
      <c r="B82" s="38"/>
      <c r="C82" s="33"/>
      <c r="D82" s="34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 spans="1:28" ht="13.5" customHeight="1">
      <c r="A83" s="33"/>
      <c r="B83" s="38"/>
      <c r="C83" s="33"/>
      <c r="D83" s="34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spans="1:28" ht="13.5" customHeight="1">
      <c r="A84" s="33"/>
      <c r="B84" s="38"/>
      <c r="C84" s="33"/>
      <c r="D84" s="34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spans="1:28" ht="13.5" customHeight="1">
      <c r="A85" s="33"/>
      <c r="B85" s="38"/>
      <c r="C85" s="33"/>
      <c r="D85" s="34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 spans="1:28" ht="13.5" customHeight="1">
      <c r="A86" s="33"/>
      <c r="B86" s="38"/>
      <c r="C86" s="33"/>
      <c r="D86" s="34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 spans="1:28" ht="13.5" customHeight="1">
      <c r="A87" s="33"/>
      <c r="B87" s="38"/>
      <c r="C87" s="33"/>
      <c r="D87" s="34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ht="13.5" customHeight="1">
      <c r="A88" s="33"/>
      <c r="B88" s="38"/>
      <c r="C88" s="33"/>
      <c r="D88" s="34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 spans="1:28" ht="13.5" customHeight="1">
      <c r="A89" s="33"/>
      <c r="B89" s="38"/>
      <c r="C89" s="33"/>
      <c r="D89" s="34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 spans="1:28" ht="13.5" customHeight="1">
      <c r="A90" s="33"/>
      <c r="B90" s="38"/>
      <c r="C90" s="33"/>
      <c r="D90" s="34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 spans="1:28" ht="13.5" customHeight="1">
      <c r="A91" s="33"/>
      <c r="B91" s="38"/>
      <c r="C91" s="33"/>
      <c r="D91" s="34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 spans="1:28" ht="13.5" customHeight="1">
      <c r="A92" s="33"/>
      <c r="B92" s="38"/>
      <c r="C92" s="33"/>
      <c r="D92" s="34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 spans="1:28" ht="13.5" customHeight="1">
      <c r="A93" s="33"/>
      <c r="B93" s="38"/>
      <c r="C93" s="33"/>
      <c r="D93" s="34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 spans="1:28" ht="13.5" customHeight="1">
      <c r="A94" s="33"/>
      <c r="B94" s="38"/>
      <c r="C94" s="33"/>
      <c r="D94" s="34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 spans="1:28" ht="13.5" customHeight="1">
      <c r="A95" s="33"/>
      <c r="B95" s="38"/>
      <c r="C95" s="33"/>
      <c r="D95" s="34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 spans="1:28" ht="13.5" customHeight="1">
      <c r="A96" s="33"/>
      <c r="B96" s="38"/>
      <c r="C96" s="33"/>
      <c r="D96" s="34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ht="13.5" customHeight="1">
      <c r="A97" s="33"/>
      <c r="B97" s="38"/>
      <c r="C97" s="33"/>
      <c r="D97" s="34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 spans="1:28" ht="13.5" customHeight="1">
      <c r="A98" s="33"/>
      <c r="B98" s="38"/>
      <c r="C98" s="33"/>
      <c r="D98" s="34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ht="13.5" customHeight="1">
      <c r="A99" s="33"/>
      <c r="B99" s="38"/>
      <c r="C99" s="33"/>
      <c r="D99" s="34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ht="13.5" customHeight="1">
      <c r="A100" s="33"/>
      <c r="B100" s="38"/>
      <c r="C100" s="33"/>
      <c r="D100" s="34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 spans="1:28" ht="13.5" customHeight="1">
      <c r="A101" s="33"/>
      <c r="B101" s="38"/>
      <c r="C101" s="33"/>
      <c r="D101" s="34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 spans="1:28" ht="13.5" customHeight="1">
      <c r="A102" s="33"/>
      <c r="B102" s="38"/>
      <c r="C102" s="33"/>
      <c r="D102" s="34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 spans="1:28" ht="13.5" customHeight="1">
      <c r="A103" s="33"/>
      <c r="B103" s="38"/>
      <c r="C103" s="33"/>
      <c r="D103" s="34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 spans="1:28" ht="13.5" customHeight="1">
      <c r="A104" s="33"/>
      <c r="B104" s="38"/>
      <c r="C104" s="33"/>
      <c r="D104" s="34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 spans="1:28" ht="13.5" customHeight="1">
      <c r="A105" s="33"/>
      <c r="B105" s="38"/>
      <c r="C105" s="33"/>
      <c r="D105" s="34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 spans="1:28" ht="13.5" customHeight="1">
      <c r="A106" s="33"/>
      <c r="B106" s="38"/>
      <c r="C106" s="33"/>
      <c r="D106" s="34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 spans="1:28" ht="13.5" customHeight="1">
      <c r="A107" s="33"/>
      <c r="B107" s="38"/>
      <c r="C107" s="33"/>
      <c r="D107" s="34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ht="13.5" customHeight="1">
      <c r="A108" s="33"/>
      <c r="B108" s="38"/>
      <c r="C108" s="33"/>
      <c r="D108" s="34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 spans="1:28" ht="13.5" customHeight="1">
      <c r="A109" s="33"/>
      <c r="B109" s="38"/>
      <c r="C109" s="33"/>
      <c r="D109" s="34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 spans="1:28" ht="13.5" customHeight="1">
      <c r="A110" s="33"/>
      <c r="B110" s="38"/>
      <c r="C110" s="33"/>
      <c r="D110" s="34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ht="13.5" customHeight="1">
      <c r="A111" s="33"/>
      <c r="B111" s="38"/>
      <c r="C111" s="33"/>
      <c r="D111" s="34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 spans="1:28" ht="13.5" customHeight="1">
      <c r="A112" s="33"/>
      <c r="B112" s="38"/>
      <c r="C112" s="33"/>
      <c r="D112" s="34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 spans="1:28" ht="13.5" customHeight="1">
      <c r="A113" s="33"/>
      <c r="B113" s="38"/>
      <c r="C113" s="33"/>
      <c r="D113" s="34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 spans="1:28" ht="13.5" customHeight="1">
      <c r="A114" s="33"/>
      <c r="B114" s="38"/>
      <c r="C114" s="33"/>
      <c r="D114" s="34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 spans="1:28" ht="13.5" customHeight="1">
      <c r="A115" s="33"/>
      <c r="B115" s="38"/>
      <c r="C115" s="33"/>
      <c r="D115" s="34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 spans="1:28" ht="13.5" customHeight="1">
      <c r="A116" s="33"/>
      <c r="B116" s="38"/>
      <c r="C116" s="33"/>
      <c r="D116" s="34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 spans="1:28" ht="13.5" customHeight="1">
      <c r="A117" s="33"/>
      <c r="B117" s="38"/>
      <c r="C117" s="33"/>
      <c r="D117" s="34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 spans="1:28" ht="13.5" customHeight="1">
      <c r="A118" s="33"/>
      <c r="B118" s="38"/>
      <c r="C118" s="33"/>
      <c r="D118" s="34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 spans="1:28" ht="13.5" customHeight="1">
      <c r="A119" s="33"/>
      <c r="B119" s="38"/>
      <c r="C119" s="33"/>
      <c r="D119" s="34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 spans="1:28" ht="13.5" customHeight="1">
      <c r="A120" s="33"/>
      <c r="B120" s="38"/>
      <c r="C120" s="33"/>
      <c r="D120" s="34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 spans="1:28" ht="13.5" customHeight="1">
      <c r="A121" s="33"/>
      <c r="B121" s="38"/>
      <c r="C121" s="33"/>
      <c r="D121" s="34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 spans="1:28" ht="13.5" customHeight="1">
      <c r="A122" s="33"/>
      <c r="B122" s="38"/>
      <c r="C122" s="33"/>
      <c r="D122" s="34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 spans="1:28" ht="13.5" customHeight="1">
      <c r="A123" s="33"/>
      <c r="B123" s="38"/>
      <c r="C123" s="33"/>
      <c r="D123" s="34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ht="13.5" customHeight="1">
      <c r="A124" s="33"/>
      <c r="B124" s="38"/>
      <c r="C124" s="33"/>
      <c r="D124" s="34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 spans="1:28" ht="13.5" customHeight="1">
      <c r="A125" s="33"/>
      <c r="B125" s="38"/>
      <c r="C125" s="33"/>
      <c r="D125" s="34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 spans="1:28" ht="13.5" customHeight="1">
      <c r="A126" s="33"/>
      <c r="B126" s="38"/>
      <c r="C126" s="33"/>
      <c r="D126" s="34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 spans="1:28" ht="13.5" customHeight="1">
      <c r="A127" s="33"/>
      <c r="B127" s="38"/>
      <c r="C127" s="33"/>
      <c r="D127" s="34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 spans="1:28" ht="13.5" customHeight="1">
      <c r="A128" s="33"/>
      <c r="B128" s="38"/>
      <c r="C128" s="33"/>
      <c r="D128" s="34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 spans="1:28" ht="13.5" customHeight="1">
      <c r="A129" s="33"/>
      <c r="B129" s="38"/>
      <c r="C129" s="33"/>
      <c r="D129" s="34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spans="1:28" ht="13.5" customHeight="1">
      <c r="A130" s="33"/>
      <c r="B130" s="38"/>
      <c r="C130" s="33"/>
      <c r="D130" s="34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spans="1:28" ht="13.5" customHeight="1">
      <c r="A131" s="33"/>
      <c r="B131" s="38"/>
      <c r="C131" s="33"/>
      <c r="D131" s="34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 spans="1:28" ht="13.5" customHeight="1">
      <c r="A132" s="33"/>
      <c r="B132" s="38"/>
      <c r="C132" s="33"/>
      <c r="D132" s="34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 spans="1:28" ht="13.5" customHeight="1">
      <c r="A133" s="33"/>
      <c r="B133" s="38"/>
      <c r="C133" s="33"/>
      <c r="D133" s="34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 spans="1:28" ht="13.5" customHeight="1">
      <c r="A134" s="33"/>
      <c r="B134" s="38"/>
      <c r="C134" s="33"/>
      <c r="D134" s="34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ht="13.5" customHeight="1">
      <c r="A135" s="33"/>
      <c r="B135" s="38"/>
      <c r="C135" s="33"/>
      <c r="D135" s="34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 spans="1:28" ht="13.5" customHeight="1">
      <c r="A136" s="33"/>
      <c r="B136" s="38"/>
      <c r="C136" s="33"/>
      <c r="D136" s="34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 spans="1:28" ht="13.5" customHeight="1">
      <c r="A137" s="33"/>
      <c r="B137" s="38"/>
      <c r="C137" s="33"/>
      <c r="D137" s="34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 spans="1:28" ht="13.5" customHeight="1">
      <c r="A138" s="33"/>
      <c r="B138" s="38"/>
      <c r="C138" s="33"/>
      <c r="D138" s="34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 spans="1:28" ht="13.5" customHeight="1">
      <c r="A139" s="33"/>
      <c r="B139" s="38"/>
      <c r="C139" s="33"/>
      <c r="D139" s="34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 spans="1:28" ht="13.5" customHeight="1">
      <c r="A140" s="33"/>
      <c r="B140" s="38"/>
      <c r="C140" s="33"/>
      <c r="D140" s="34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 spans="1:28" ht="13.5" customHeight="1">
      <c r="A141" s="33"/>
      <c r="B141" s="38"/>
      <c r="C141" s="33"/>
      <c r="D141" s="34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 spans="1:28" ht="13.5" customHeight="1">
      <c r="A142" s="33"/>
      <c r="B142" s="38"/>
      <c r="C142" s="33"/>
      <c r="D142" s="34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 spans="1:28" ht="13.5" customHeight="1">
      <c r="A143" s="33"/>
      <c r="B143" s="38"/>
      <c r="C143" s="33"/>
      <c r="D143" s="34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 spans="1:28" ht="13.5" customHeight="1">
      <c r="A144" s="33"/>
      <c r="B144" s="38"/>
      <c r="C144" s="33"/>
      <c r="D144" s="34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 spans="1:28" ht="13.5" customHeight="1">
      <c r="A145" s="33"/>
      <c r="B145" s="38"/>
      <c r="C145" s="33"/>
      <c r="D145" s="34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 spans="1:28" ht="13.5" customHeight="1">
      <c r="A146" s="33"/>
      <c r="B146" s="38"/>
      <c r="C146" s="33"/>
      <c r="D146" s="34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 spans="1:28" ht="13.5" customHeight="1">
      <c r="A147" s="33"/>
      <c r="B147" s="38"/>
      <c r="C147" s="33"/>
      <c r="D147" s="34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ht="13.5" customHeight="1">
      <c r="A148" s="33"/>
      <c r="B148" s="38"/>
      <c r="C148" s="33"/>
      <c r="D148" s="34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ht="13.5" customHeight="1">
      <c r="A149" s="33"/>
      <c r="B149" s="38"/>
      <c r="C149" s="33"/>
      <c r="D149" s="34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ht="13.5" customHeight="1">
      <c r="A150" s="33"/>
      <c r="B150" s="38"/>
      <c r="C150" s="33"/>
      <c r="D150" s="34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ht="13.5" customHeight="1">
      <c r="A151" s="33"/>
      <c r="B151" s="38"/>
      <c r="C151" s="33"/>
      <c r="D151" s="34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ht="13.5" customHeight="1">
      <c r="A152" s="33"/>
      <c r="B152" s="38"/>
      <c r="C152" s="33"/>
      <c r="D152" s="34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ht="13.5" customHeight="1">
      <c r="A153" s="33"/>
      <c r="B153" s="38"/>
      <c r="C153" s="33"/>
      <c r="D153" s="34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ht="13.5" customHeight="1">
      <c r="A154" s="33"/>
      <c r="B154" s="38"/>
      <c r="C154" s="33"/>
      <c r="D154" s="34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 spans="1:28" ht="13.5" customHeight="1">
      <c r="A155" s="33"/>
      <c r="B155" s="38"/>
      <c r="C155" s="33"/>
      <c r="D155" s="34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 spans="1:28" ht="13.5" customHeight="1">
      <c r="A156" s="33"/>
      <c r="B156" s="38"/>
      <c r="C156" s="33"/>
      <c r="D156" s="34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ht="13.5" customHeight="1">
      <c r="A157" s="33"/>
      <c r="B157" s="38"/>
      <c r="C157" s="33"/>
      <c r="D157" s="34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 spans="1:28" ht="13.5" customHeight="1">
      <c r="A158" s="33"/>
      <c r="B158" s="38"/>
      <c r="C158" s="33"/>
      <c r="D158" s="34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spans="1:28" ht="13.5" customHeight="1">
      <c r="A159" s="33"/>
      <c r="B159" s="38"/>
      <c r="C159" s="33"/>
      <c r="D159" s="34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 spans="1:28" ht="13.5" customHeight="1">
      <c r="A160" s="33"/>
      <c r="B160" s="38"/>
      <c r="C160" s="33"/>
      <c r="D160" s="34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 spans="1:28" ht="13.5" customHeight="1">
      <c r="A161" s="33"/>
      <c r="B161" s="38"/>
      <c r="C161" s="33"/>
      <c r="D161" s="34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 spans="1:28" ht="13.5" customHeight="1">
      <c r="A162" s="33"/>
      <c r="B162" s="38"/>
      <c r="C162" s="33"/>
      <c r="D162" s="34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 spans="1:28" ht="13.5" customHeight="1">
      <c r="A163" s="33"/>
      <c r="B163" s="38"/>
      <c r="C163" s="33"/>
      <c r="D163" s="34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 spans="1:28" ht="13.5" customHeight="1">
      <c r="A164" s="33"/>
      <c r="B164" s="38"/>
      <c r="C164" s="33"/>
      <c r="D164" s="34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 spans="1:28" ht="13.5" customHeight="1">
      <c r="A165" s="33"/>
      <c r="B165" s="38"/>
      <c r="C165" s="33"/>
      <c r="D165" s="34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 spans="1:28" ht="13.5" customHeight="1">
      <c r="A166" s="33"/>
      <c r="B166" s="38"/>
      <c r="C166" s="33"/>
      <c r="D166" s="34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 spans="1:28" ht="13.5" customHeight="1">
      <c r="A167" s="33"/>
      <c r="B167" s="38"/>
      <c r="C167" s="33"/>
      <c r="D167" s="34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 spans="1:28" ht="13.5" customHeight="1">
      <c r="A168" s="33"/>
      <c r="B168" s="38"/>
      <c r="C168" s="33"/>
      <c r="D168" s="34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spans="1:28" ht="13.5" customHeight="1">
      <c r="A169" s="33"/>
      <c r="B169" s="38"/>
      <c r="C169" s="33"/>
      <c r="D169" s="34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 spans="1:28" ht="13.5" customHeight="1">
      <c r="A170" s="33"/>
      <c r="B170" s="38"/>
      <c r="C170" s="33"/>
      <c r="D170" s="34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 spans="1:28" ht="13.5" customHeight="1">
      <c r="A171" s="33"/>
      <c r="B171" s="38"/>
      <c r="C171" s="33"/>
      <c r="D171" s="34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 spans="1:28" ht="13.5" customHeight="1">
      <c r="A172" s="33"/>
      <c r="B172" s="38"/>
      <c r="C172" s="33"/>
      <c r="D172" s="34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 spans="1:28" ht="13.5" customHeight="1">
      <c r="A173" s="33"/>
      <c r="B173" s="38"/>
      <c r="C173" s="33"/>
      <c r="D173" s="34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 spans="1:28" ht="13.5" customHeight="1">
      <c r="A174" s="33"/>
      <c r="B174" s="38"/>
      <c r="C174" s="33"/>
      <c r="D174" s="34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 spans="1:28" ht="13.5" customHeight="1">
      <c r="A175" s="33"/>
      <c r="B175" s="38"/>
      <c r="C175" s="33"/>
      <c r="D175" s="34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 spans="1:28" ht="13.5" customHeight="1">
      <c r="A176" s="33"/>
      <c r="B176" s="38"/>
      <c r="C176" s="33"/>
      <c r="D176" s="34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ht="13.5" customHeight="1">
      <c r="A177" s="33"/>
      <c r="B177" s="38"/>
      <c r="C177" s="33"/>
      <c r="D177" s="34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ht="13.5" customHeight="1">
      <c r="A178" s="33"/>
      <c r="B178" s="38"/>
      <c r="C178" s="33"/>
      <c r="D178" s="34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 spans="1:28" ht="13.5" customHeight="1">
      <c r="A179" s="33"/>
      <c r="B179" s="38"/>
      <c r="C179" s="33"/>
      <c r="D179" s="34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 spans="1:28" ht="13.5" customHeight="1">
      <c r="A180" s="33"/>
      <c r="B180" s="38"/>
      <c r="C180" s="33"/>
      <c r="D180" s="34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 spans="1:28" ht="13.5" customHeight="1">
      <c r="A181" s="33"/>
      <c r="B181" s="38"/>
      <c r="C181" s="33"/>
      <c r="D181" s="34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 spans="1:28" ht="13.5" customHeight="1">
      <c r="A182" s="33"/>
      <c r="B182" s="38"/>
      <c r="C182" s="33"/>
      <c r="D182" s="34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 spans="1:28" ht="13.5" customHeight="1">
      <c r="A183" s="33"/>
      <c r="B183" s="38"/>
      <c r="C183" s="33"/>
      <c r="D183" s="34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 spans="1:28" ht="13.5" customHeight="1">
      <c r="A184" s="33"/>
      <c r="B184" s="38"/>
      <c r="C184" s="33"/>
      <c r="D184" s="34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 spans="1:28" ht="13.5" customHeight="1">
      <c r="A185" s="33"/>
      <c r="B185" s="38"/>
      <c r="C185" s="33"/>
      <c r="D185" s="34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 spans="1:28" ht="13.5" customHeight="1">
      <c r="A186" s="33"/>
      <c r="B186" s="38"/>
      <c r="C186" s="33"/>
      <c r="D186" s="34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 spans="1:28" ht="13.5" customHeight="1">
      <c r="A187" s="33"/>
      <c r="B187" s="38"/>
      <c r="C187" s="33"/>
      <c r="D187" s="34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 spans="1:28" ht="13.5" customHeight="1">
      <c r="A188" s="33"/>
      <c r="B188" s="38"/>
      <c r="C188" s="33"/>
      <c r="D188" s="34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 spans="1:28" ht="13.5" customHeight="1">
      <c r="A189" s="33"/>
      <c r="B189" s="38"/>
      <c r="C189" s="33"/>
      <c r="D189" s="34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 spans="1:28" ht="13.5" customHeight="1">
      <c r="A190" s="33"/>
      <c r="B190" s="38"/>
      <c r="C190" s="33"/>
      <c r="D190" s="34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 spans="1:28" ht="13.5" customHeight="1">
      <c r="A191" s="33"/>
      <c r="B191" s="38"/>
      <c r="C191" s="33"/>
      <c r="D191" s="34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 spans="1:28" ht="13.5" customHeight="1">
      <c r="A192" s="33"/>
      <c r="B192" s="38"/>
      <c r="C192" s="33"/>
      <c r="D192" s="34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 spans="1:28" ht="13.5" customHeight="1">
      <c r="A193" s="33"/>
      <c r="B193" s="38"/>
      <c r="C193" s="33"/>
      <c r="D193" s="34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 spans="1:28" ht="13.5" customHeight="1">
      <c r="A194" s="33"/>
      <c r="B194" s="38"/>
      <c r="C194" s="33"/>
      <c r="D194" s="34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 spans="1:28" ht="13.5" customHeight="1">
      <c r="A195" s="33"/>
      <c r="B195" s="38"/>
      <c r="C195" s="33"/>
      <c r="D195" s="34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ht="13.5" customHeight="1">
      <c r="A196" s="33"/>
      <c r="B196" s="38"/>
      <c r="C196" s="33"/>
      <c r="D196" s="34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 spans="1:28" ht="13.5" customHeight="1">
      <c r="A197" s="33"/>
      <c r="B197" s="38"/>
      <c r="C197" s="33"/>
      <c r="D197" s="34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 spans="1:28" ht="13.5" customHeight="1">
      <c r="A198" s="33"/>
      <c r="B198" s="38"/>
      <c r="C198" s="33"/>
      <c r="D198" s="34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 spans="1:28" ht="13.5" customHeight="1">
      <c r="A199" s="33"/>
      <c r="B199" s="38"/>
      <c r="C199" s="33"/>
      <c r="D199" s="34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 spans="1:28" ht="13.5" customHeight="1">
      <c r="A200" s="33"/>
      <c r="B200" s="38"/>
      <c r="C200" s="33"/>
      <c r="D200" s="34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 spans="1:28" ht="13.5" customHeight="1">
      <c r="A201" s="33"/>
      <c r="B201" s="38"/>
      <c r="C201" s="33"/>
      <c r="D201" s="34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 spans="1:28" ht="13.5" customHeight="1">
      <c r="A202" s="33"/>
      <c r="B202" s="38"/>
      <c r="C202" s="33"/>
      <c r="D202" s="34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 spans="1:28" ht="13.5" customHeight="1">
      <c r="A203" s="33"/>
      <c r="B203" s="38"/>
      <c r="C203" s="33"/>
      <c r="D203" s="34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 spans="1:28" ht="13.5" customHeight="1">
      <c r="A204" s="33"/>
      <c r="B204" s="38"/>
      <c r="C204" s="33"/>
      <c r="D204" s="34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 spans="1:28" ht="13.5" customHeight="1">
      <c r="A205" s="33"/>
      <c r="B205" s="38"/>
      <c r="C205" s="33"/>
      <c r="D205" s="34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 spans="1:28" ht="13.5" customHeight="1">
      <c r="A206" s="33"/>
      <c r="B206" s="38"/>
      <c r="C206" s="33"/>
      <c r="D206" s="34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 spans="1:28" ht="13.5" customHeight="1">
      <c r="A207" s="33"/>
      <c r="B207" s="38"/>
      <c r="C207" s="33"/>
      <c r="D207" s="34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 spans="1:28" ht="13.5" customHeight="1">
      <c r="A208" s="33"/>
      <c r="B208" s="38"/>
      <c r="C208" s="33"/>
      <c r="D208" s="34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 spans="1:28" ht="13.5" customHeight="1">
      <c r="A209" s="33"/>
      <c r="B209" s="38"/>
      <c r="C209" s="33"/>
      <c r="D209" s="34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 spans="1:28" ht="13.5" customHeight="1">
      <c r="A210" s="33"/>
      <c r="B210" s="38"/>
      <c r="C210" s="33"/>
      <c r="D210" s="34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 spans="1:28" ht="13.5" customHeight="1">
      <c r="A211" s="33"/>
      <c r="B211" s="38"/>
      <c r="C211" s="33"/>
      <c r="D211" s="34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 spans="1:28" ht="13.5" customHeight="1">
      <c r="A212" s="33"/>
      <c r="B212" s="38"/>
      <c r="C212" s="33"/>
      <c r="D212" s="34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 spans="1:28" ht="13.5" customHeight="1">
      <c r="A213" s="33"/>
      <c r="B213" s="38"/>
      <c r="C213" s="33"/>
      <c r="D213" s="34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 spans="1:28" ht="13.5" customHeight="1">
      <c r="A214" s="33"/>
      <c r="B214" s="38"/>
      <c r="C214" s="33"/>
      <c r="D214" s="34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 spans="1:28" ht="13.5" customHeight="1">
      <c r="A215" s="33"/>
      <c r="B215" s="38"/>
      <c r="C215" s="33"/>
      <c r="D215" s="34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 spans="1:28" ht="13.5" customHeight="1">
      <c r="A216" s="33"/>
      <c r="B216" s="38"/>
      <c r="C216" s="33"/>
      <c r="D216" s="34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ht="13.5" customHeight="1">
      <c r="A217" s="33"/>
      <c r="B217" s="38"/>
      <c r="C217" s="33"/>
      <c r="D217" s="34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 spans="1:28" ht="13.5" customHeight="1">
      <c r="A218" s="33"/>
      <c r="B218" s="38"/>
      <c r="C218" s="33"/>
      <c r="D218" s="34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 spans="1:28" ht="13.5" customHeight="1">
      <c r="A219" s="33"/>
      <c r="B219" s="38"/>
      <c r="C219" s="33"/>
      <c r="D219" s="34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 spans="1:28" ht="13.5" customHeight="1">
      <c r="A220" s="33"/>
      <c r="B220" s="38"/>
      <c r="C220" s="33"/>
      <c r="D220" s="34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 spans="1:28" ht="13.5" customHeight="1">
      <c r="A221" s="33"/>
      <c r="B221" s="38"/>
      <c r="C221" s="33"/>
      <c r="D221" s="34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</row>
    <row r="222" spans="1:28" ht="13.5" customHeight="1">
      <c r="A222" s="33"/>
      <c r="B222" s="38"/>
      <c r="C222" s="33"/>
      <c r="D222" s="34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</row>
    <row r="223" spans="1:28" ht="13.5" customHeight="1">
      <c r="A223" s="33"/>
      <c r="B223" s="38"/>
      <c r="C223" s="33"/>
      <c r="D223" s="34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</row>
    <row r="224" spans="1:28" ht="13.5" customHeight="1">
      <c r="A224" s="33"/>
      <c r="B224" s="38"/>
      <c r="C224" s="33"/>
      <c r="D224" s="34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</row>
    <row r="225" spans="1:28" ht="13.5" customHeight="1">
      <c r="A225" s="33"/>
      <c r="B225" s="38"/>
      <c r="C225" s="33"/>
      <c r="D225" s="34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</row>
    <row r="226" spans="1:28" ht="13.5" customHeight="1">
      <c r="A226" s="33"/>
      <c r="B226" s="38"/>
      <c r="C226" s="33"/>
      <c r="D226" s="34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</row>
    <row r="227" spans="1:28" ht="13.5" customHeight="1">
      <c r="A227" s="33"/>
      <c r="B227" s="38"/>
      <c r="C227" s="33"/>
      <c r="D227" s="34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</row>
    <row r="228" spans="1:28" ht="13.5" customHeight="1">
      <c r="A228" s="33"/>
      <c r="B228" s="38"/>
      <c r="C228" s="33"/>
      <c r="D228" s="34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</row>
    <row r="229" spans="1:28" ht="13.5" customHeight="1">
      <c r="A229" s="33"/>
      <c r="B229" s="38"/>
      <c r="C229" s="33"/>
      <c r="D229" s="34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</row>
    <row r="230" spans="1:28" ht="13.5" customHeight="1">
      <c r="A230" s="33"/>
      <c r="B230" s="38"/>
      <c r="C230" s="33"/>
      <c r="D230" s="34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</row>
    <row r="231" spans="1:28" ht="13.5" customHeight="1">
      <c r="A231" s="33"/>
      <c r="B231" s="38"/>
      <c r="C231" s="33"/>
      <c r="D231" s="34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 spans="1:28" ht="13.5" customHeight="1">
      <c r="A232" s="33"/>
      <c r="B232" s="38"/>
      <c r="C232" s="33"/>
      <c r="D232" s="34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 spans="1:28" ht="13.5" customHeight="1">
      <c r="A233" s="33"/>
      <c r="B233" s="38"/>
      <c r="C233" s="33"/>
      <c r="D233" s="34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 spans="1:28" ht="13.5" customHeight="1">
      <c r="A234" s="33"/>
      <c r="B234" s="38"/>
      <c r="C234" s="33"/>
      <c r="D234" s="34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</row>
    <row r="235" spans="1:28" ht="13.5" customHeight="1">
      <c r="A235" s="33"/>
      <c r="B235" s="38"/>
      <c r="C235" s="33"/>
      <c r="D235" s="34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</row>
    <row r="236" spans="1:28" ht="13.5" customHeight="1">
      <c r="A236" s="33"/>
      <c r="B236" s="38"/>
      <c r="C236" s="33"/>
      <c r="D236" s="34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ht="13.5" customHeight="1">
      <c r="A237" s="33"/>
      <c r="B237" s="38"/>
      <c r="C237" s="33"/>
      <c r="D237" s="34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ht="13.5" customHeight="1">
      <c r="A238" s="33"/>
      <c r="B238" s="38"/>
      <c r="C238" s="33"/>
      <c r="D238" s="34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</row>
    <row r="239" spans="1:28" ht="13.5" customHeight="1">
      <c r="A239" s="33"/>
      <c r="B239" s="38"/>
      <c r="C239" s="33"/>
      <c r="D239" s="34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</row>
    <row r="240" spans="1:28" ht="13.5" customHeight="1">
      <c r="A240" s="33"/>
      <c r="B240" s="38"/>
      <c r="C240" s="33"/>
      <c r="D240" s="34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</row>
    <row r="241" spans="1:28" ht="13.5" customHeight="1">
      <c r="A241" s="33"/>
      <c r="B241" s="38"/>
      <c r="C241" s="33"/>
      <c r="D241" s="34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</row>
    <row r="242" spans="1:28" ht="13.5" customHeight="1">
      <c r="A242" s="33"/>
      <c r="B242" s="38"/>
      <c r="C242" s="33"/>
      <c r="D242" s="34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</row>
    <row r="243" spans="1:28" ht="13.5" customHeight="1">
      <c r="A243" s="33"/>
      <c r="B243" s="38"/>
      <c r="C243" s="33"/>
      <c r="D243" s="34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 spans="1:28" ht="13.5" customHeight="1">
      <c r="A244" s="33"/>
      <c r="B244" s="38"/>
      <c r="C244" s="33"/>
      <c r="D244" s="34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</row>
    <row r="245" spans="1:28" ht="13.5" customHeight="1">
      <c r="A245" s="33"/>
      <c r="B245" s="38"/>
      <c r="C245" s="33"/>
      <c r="D245" s="34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 spans="1:28" ht="13.5" customHeight="1">
      <c r="A246" s="33"/>
      <c r="B246" s="38"/>
      <c r="C246" s="33"/>
      <c r="D246" s="34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ht="13.5" customHeight="1">
      <c r="A247" s="33"/>
      <c r="B247" s="38"/>
      <c r="C247" s="33"/>
      <c r="D247" s="34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 spans="1:28" ht="13.5" customHeight="1">
      <c r="A248" s="33"/>
      <c r="B248" s="38"/>
      <c r="C248" s="33"/>
      <c r="D248" s="34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</row>
    <row r="249" spans="1:28" ht="13.5" customHeight="1">
      <c r="A249" s="33"/>
      <c r="B249" s="38"/>
      <c r="C249" s="33"/>
      <c r="D249" s="34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 spans="1:28" ht="13.5" customHeight="1">
      <c r="A250" s="33"/>
      <c r="B250" s="38"/>
      <c r="C250" s="33"/>
      <c r="D250" s="34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</row>
    <row r="251" spans="1:28" ht="13.5" customHeight="1">
      <c r="A251" s="33"/>
      <c r="B251" s="38"/>
      <c r="C251" s="33"/>
      <c r="D251" s="34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</row>
    <row r="252" spans="1:28" ht="13.5" customHeight="1">
      <c r="A252" s="33"/>
      <c r="B252" s="38"/>
      <c r="C252" s="33"/>
      <c r="D252" s="34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</row>
    <row r="253" spans="1:28" ht="13.5" customHeight="1">
      <c r="A253" s="33"/>
      <c r="B253" s="38"/>
      <c r="C253" s="33"/>
      <c r="D253" s="34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 spans="1:28" ht="13.5" customHeight="1">
      <c r="A254" s="33"/>
      <c r="B254" s="38"/>
      <c r="C254" s="33"/>
      <c r="D254" s="34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</row>
    <row r="255" spans="1:28" ht="13.5" customHeight="1">
      <c r="A255" s="33"/>
      <c r="B255" s="38"/>
      <c r="C255" s="33"/>
      <c r="D255" s="34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</row>
    <row r="256" spans="1:28" ht="13.5" customHeight="1">
      <c r="A256" s="33"/>
      <c r="B256" s="38"/>
      <c r="C256" s="33"/>
      <c r="D256" s="34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</row>
    <row r="257" spans="1:28" ht="13.5" customHeight="1">
      <c r="A257" s="33"/>
      <c r="B257" s="38"/>
      <c r="C257" s="33"/>
      <c r="D257" s="34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</row>
    <row r="258" spans="1:28" ht="13.5" customHeight="1">
      <c r="A258" s="33"/>
      <c r="B258" s="38"/>
      <c r="C258" s="33"/>
      <c r="D258" s="34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ht="13.5" customHeight="1">
      <c r="A259" s="33"/>
      <c r="B259" s="38"/>
      <c r="C259" s="33"/>
      <c r="D259" s="34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ht="13.5" customHeight="1">
      <c r="A260" s="33"/>
      <c r="B260" s="38"/>
      <c r="C260" s="33"/>
      <c r="D260" s="34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ht="13.5" customHeight="1">
      <c r="A261" s="33"/>
      <c r="B261" s="38"/>
      <c r="C261" s="33"/>
      <c r="D261" s="34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ht="13.5" customHeight="1">
      <c r="A262" s="33"/>
      <c r="B262" s="38"/>
      <c r="C262" s="33"/>
      <c r="D262" s="34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</row>
    <row r="263" spans="1:28" ht="13.5" customHeight="1">
      <c r="A263" s="33"/>
      <c r="B263" s="38"/>
      <c r="C263" s="33"/>
      <c r="D263" s="34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</row>
    <row r="264" spans="1:28" ht="13.5" customHeight="1">
      <c r="A264" s="33"/>
      <c r="B264" s="38"/>
      <c r="C264" s="33"/>
      <c r="D264" s="34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</row>
    <row r="265" spans="1:28" ht="13.5" customHeight="1">
      <c r="A265" s="33"/>
      <c r="B265" s="38"/>
      <c r="C265" s="33"/>
      <c r="D265" s="34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</row>
    <row r="266" spans="1:28" ht="13.5" customHeight="1">
      <c r="A266" s="33"/>
      <c r="B266" s="38"/>
      <c r="C266" s="33"/>
      <c r="D266" s="34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</row>
    <row r="267" spans="1:28" ht="13.5" customHeight="1">
      <c r="A267" s="33"/>
      <c r="B267" s="38"/>
      <c r="C267" s="33"/>
      <c r="D267" s="34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 spans="1:28" ht="13.5" customHeight="1">
      <c r="A268" s="33"/>
      <c r="B268" s="38"/>
      <c r="C268" s="33"/>
      <c r="D268" s="34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</row>
    <row r="269" spans="1:28" ht="13.5" customHeight="1">
      <c r="A269" s="33"/>
      <c r="B269" s="38"/>
      <c r="C269" s="33"/>
      <c r="D269" s="34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 spans="1:28" ht="13.5" customHeight="1">
      <c r="A270" s="33"/>
      <c r="B270" s="38"/>
      <c r="C270" s="33"/>
      <c r="D270" s="34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</row>
    <row r="271" spans="1:28" ht="13.5" customHeight="1">
      <c r="A271" s="33"/>
      <c r="B271" s="38"/>
      <c r="C271" s="33"/>
      <c r="D271" s="34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 spans="1:28" ht="13.5" customHeight="1">
      <c r="A272" s="33"/>
      <c r="B272" s="38"/>
      <c r="C272" s="33"/>
      <c r="D272" s="34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</row>
    <row r="273" spans="1:28" ht="13.5" customHeight="1">
      <c r="A273" s="33"/>
      <c r="B273" s="38"/>
      <c r="C273" s="33"/>
      <c r="D273" s="34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</row>
    <row r="274" spans="1:28" ht="13.5" customHeight="1">
      <c r="A274" s="33"/>
      <c r="B274" s="38"/>
      <c r="C274" s="33"/>
      <c r="D274" s="34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</row>
    <row r="275" spans="1:28" ht="13.5" customHeight="1">
      <c r="A275" s="33"/>
      <c r="B275" s="38"/>
      <c r="C275" s="33"/>
      <c r="D275" s="34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 spans="1:28" ht="13.5" customHeight="1">
      <c r="A276" s="33"/>
      <c r="B276" s="38"/>
      <c r="C276" s="33"/>
      <c r="D276" s="34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</row>
    <row r="277" spans="1:28" ht="13.5" customHeight="1">
      <c r="A277" s="33"/>
      <c r="B277" s="38"/>
      <c r="C277" s="33"/>
      <c r="D277" s="34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 spans="1:28" ht="13.5" customHeight="1">
      <c r="A278" s="33"/>
      <c r="B278" s="38"/>
      <c r="C278" s="33"/>
      <c r="D278" s="34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</row>
    <row r="279" spans="1:28" ht="13.5" customHeight="1">
      <c r="A279" s="33"/>
      <c r="B279" s="38"/>
      <c r="C279" s="33"/>
      <c r="D279" s="34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</row>
    <row r="280" spans="1:28" ht="13.5" customHeight="1">
      <c r="A280" s="33"/>
      <c r="B280" s="38"/>
      <c r="C280" s="33"/>
      <c r="D280" s="34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</row>
    <row r="281" spans="1:28" ht="13.5" customHeight="1">
      <c r="A281" s="33"/>
      <c r="B281" s="38"/>
      <c r="C281" s="33"/>
      <c r="D281" s="34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</row>
    <row r="282" spans="1:28" ht="13.5" customHeight="1">
      <c r="A282" s="33"/>
      <c r="B282" s="38"/>
      <c r="C282" s="33"/>
      <c r="D282" s="34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</row>
    <row r="283" spans="1:28" ht="13.5" customHeight="1">
      <c r="A283" s="33"/>
      <c r="B283" s="38"/>
      <c r="C283" s="33"/>
      <c r="D283" s="34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</row>
    <row r="284" spans="1:28" ht="13.5" customHeight="1">
      <c r="A284" s="33"/>
      <c r="B284" s="38"/>
      <c r="C284" s="33"/>
      <c r="D284" s="34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</row>
    <row r="285" spans="1:28" ht="13.5" customHeight="1">
      <c r="A285" s="33"/>
      <c r="B285" s="38"/>
      <c r="C285" s="33"/>
      <c r="D285" s="34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 spans="1:28" ht="13.5" customHeight="1">
      <c r="A286" s="33"/>
      <c r="B286" s="38"/>
      <c r="C286" s="33"/>
      <c r="D286" s="34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</row>
    <row r="287" spans="1:28" ht="13.5" customHeight="1">
      <c r="A287" s="33"/>
      <c r="B287" s="38"/>
      <c r="C287" s="33"/>
      <c r="D287" s="34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</row>
    <row r="288" spans="1:28" ht="13.5" customHeight="1">
      <c r="A288" s="33"/>
      <c r="B288" s="38"/>
      <c r="C288" s="33"/>
      <c r="D288" s="34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</row>
    <row r="289" spans="1:28" ht="13.5" customHeight="1">
      <c r="A289" s="33"/>
      <c r="B289" s="38"/>
      <c r="C289" s="33"/>
      <c r="D289" s="34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</row>
    <row r="290" spans="1:28" ht="13.5" customHeight="1">
      <c r="A290" s="33"/>
      <c r="B290" s="38"/>
      <c r="C290" s="33"/>
      <c r="D290" s="34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</row>
    <row r="291" spans="1:28" ht="13.5" customHeight="1">
      <c r="A291" s="33"/>
      <c r="B291" s="38"/>
      <c r="C291" s="33"/>
      <c r="D291" s="34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 spans="1:28" ht="13.5" customHeight="1">
      <c r="A292" s="33"/>
      <c r="B292" s="38"/>
      <c r="C292" s="33"/>
      <c r="D292" s="34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</row>
    <row r="293" spans="1:28" ht="13.5" customHeight="1">
      <c r="A293" s="33"/>
      <c r="B293" s="38"/>
      <c r="C293" s="33"/>
      <c r="D293" s="34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 spans="1:28" ht="13.5" customHeight="1">
      <c r="A294" s="33"/>
      <c r="B294" s="38"/>
      <c r="C294" s="33"/>
      <c r="D294" s="34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</row>
    <row r="295" spans="1:28" ht="13.5" customHeight="1">
      <c r="A295" s="33"/>
      <c r="B295" s="38"/>
      <c r="C295" s="33"/>
      <c r="D295" s="34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 spans="1:28" ht="13.5" customHeight="1">
      <c r="A296" s="33"/>
      <c r="B296" s="38"/>
      <c r="C296" s="33"/>
      <c r="D296" s="34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</row>
    <row r="297" spans="1:28" ht="13.5" customHeight="1">
      <c r="A297" s="33"/>
      <c r="B297" s="38"/>
      <c r="C297" s="33"/>
      <c r="D297" s="34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</row>
    <row r="298" spans="1:28" ht="13.5" customHeight="1">
      <c r="A298" s="33"/>
      <c r="B298" s="38"/>
      <c r="C298" s="33"/>
      <c r="D298" s="34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</row>
    <row r="299" spans="1:28" ht="13.5" customHeight="1">
      <c r="A299" s="33"/>
      <c r="B299" s="38"/>
      <c r="C299" s="33"/>
      <c r="D299" s="34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 spans="1:28" ht="13.5" customHeight="1">
      <c r="A300" s="33"/>
      <c r="B300" s="38"/>
      <c r="C300" s="33"/>
      <c r="D300" s="34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</row>
    <row r="301" spans="1:28" ht="13.5" customHeight="1">
      <c r="A301" s="33"/>
      <c r="B301" s="38"/>
      <c r="C301" s="33"/>
      <c r="D301" s="34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 spans="1:28" ht="13.5" customHeight="1">
      <c r="A302" s="33"/>
      <c r="B302" s="38"/>
      <c r="C302" s="33"/>
      <c r="D302" s="34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</row>
    <row r="303" spans="1:28" ht="13.5" customHeight="1">
      <c r="A303" s="33"/>
      <c r="B303" s="38"/>
      <c r="C303" s="33"/>
      <c r="D303" s="34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</row>
    <row r="304" spans="1:28" ht="13.5" customHeight="1">
      <c r="A304" s="33"/>
      <c r="B304" s="38"/>
      <c r="C304" s="33"/>
      <c r="D304" s="34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</row>
    <row r="305" spans="1:28" ht="13.5" customHeight="1">
      <c r="A305" s="33"/>
      <c r="B305" s="38"/>
      <c r="C305" s="33"/>
      <c r="D305" s="34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</row>
    <row r="306" spans="1:28" ht="13.5" customHeight="1">
      <c r="A306" s="33"/>
      <c r="B306" s="38"/>
      <c r="C306" s="33"/>
      <c r="D306" s="34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</row>
    <row r="307" spans="1:28" ht="13.5" customHeight="1">
      <c r="A307" s="33"/>
      <c r="B307" s="38"/>
      <c r="C307" s="33"/>
      <c r="D307" s="34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 spans="1:28" ht="13.5" customHeight="1">
      <c r="A308" s="33"/>
      <c r="B308" s="38"/>
      <c r="C308" s="33"/>
      <c r="D308" s="34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</row>
    <row r="309" spans="1:28" ht="13.5" customHeight="1">
      <c r="A309" s="33"/>
      <c r="B309" s="38"/>
      <c r="C309" s="33"/>
      <c r="D309" s="34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 spans="1:28" ht="13.5" customHeight="1">
      <c r="A310" s="33"/>
      <c r="B310" s="38"/>
      <c r="C310" s="33"/>
      <c r="D310" s="34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</row>
    <row r="311" spans="1:28" ht="13.5" customHeight="1">
      <c r="A311" s="33"/>
      <c r="B311" s="38"/>
      <c r="C311" s="33"/>
      <c r="D311" s="34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</row>
    <row r="312" spans="1:28" ht="13.5" customHeight="1">
      <c r="A312" s="33"/>
      <c r="B312" s="38"/>
      <c r="C312" s="33"/>
      <c r="D312" s="34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</row>
    <row r="313" spans="1:28" ht="13.5" customHeight="1">
      <c r="A313" s="33"/>
      <c r="B313" s="38"/>
      <c r="C313" s="33"/>
      <c r="D313" s="34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</row>
    <row r="314" spans="1:28" ht="13.5" customHeight="1">
      <c r="A314" s="33"/>
      <c r="B314" s="38"/>
      <c r="C314" s="33"/>
      <c r="D314" s="34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</row>
    <row r="315" spans="1:28" ht="13.5" customHeight="1">
      <c r="A315" s="33"/>
      <c r="B315" s="38"/>
      <c r="C315" s="33"/>
      <c r="D315" s="34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</row>
    <row r="316" spans="1:28" ht="13.5" customHeight="1">
      <c r="A316" s="33"/>
      <c r="B316" s="38"/>
      <c r="C316" s="33"/>
      <c r="D316" s="34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</row>
    <row r="317" spans="1:28" ht="13.5" customHeight="1">
      <c r="A317" s="33"/>
      <c r="B317" s="38"/>
      <c r="C317" s="33"/>
      <c r="D317" s="34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 spans="1:28" ht="13.5" customHeight="1">
      <c r="A318" s="33"/>
      <c r="B318" s="38"/>
      <c r="C318" s="33"/>
      <c r="D318" s="34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</row>
    <row r="319" spans="1:28" ht="13.5" customHeight="1">
      <c r="A319" s="33"/>
      <c r="B319" s="38"/>
      <c r="C319" s="33"/>
      <c r="D319" s="34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</row>
    <row r="320" spans="1:28" ht="13.5" customHeight="1">
      <c r="A320" s="33"/>
      <c r="B320" s="38"/>
      <c r="C320" s="33"/>
      <c r="D320" s="34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</row>
    <row r="321" spans="1:28" ht="13.5" customHeight="1">
      <c r="A321" s="33"/>
      <c r="B321" s="38"/>
      <c r="C321" s="33"/>
      <c r="D321" s="34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</row>
    <row r="322" spans="1:28" ht="13.5" customHeight="1">
      <c r="A322" s="33"/>
      <c r="B322" s="38"/>
      <c r="C322" s="33"/>
      <c r="D322" s="34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</row>
    <row r="323" spans="1:28" ht="13.5" customHeight="1">
      <c r="A323" s="33"/>
      <c r="B323" s="38"/>
      <c r="C323" s="33"/>
      <c r="D323" s="34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 spans="1:28" ht="13.5" customHeight="1">
      <c r="A324" s="33"/>
      <c r="B324" s="38"/>
      <c r="C324" s="33"/>
      <c r="D324" s="34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</row>
    <row r="325" spans="1:28" ht="13.5" customHeight="1">
      <c r="A325" s="33"/>
      <c r="B325" s="38"/>
      <c r="C325" s="33"/>
      <c r="D325" s="34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 spans="1:28" ht="13.5" customHeight="1">
      <c r="A326" s="33"/>
      <c r="B326" s="38"/>
      <c r="C326" s="33"/>
      <c r="D326" s="34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</row>
    <row r="327" spans="1:28" ht="13.5" customHeight="1">
      <c r="A327" s="33"/>
      <c r="B327" s="38"/>
      <c r="C327" s="33"/>
      <c r="D327" s="34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</row>
    <row r="328" spans="1:28" ht="13.5" customHeight="1">
      <c r="A328" s="33"/>
      <c r="B328" s="38"/>
      <c r="C328" s="33"/>
      <c r="D328" s="34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</row>
    <row r="329" spans="1:28" ht="13.5" customHeight="1">
      <c r="A329" s="33"/>
      <c r="B329" s="38"/>
      <c r="C329" s="33"/>
      <c r="D329" s="34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</row>
    <row r="330" spans="1:28" ht="13.5" customHeight="1">
      <c r="A330" s="33"/>
      <c r="B330" s="38"/>
      <c r="C330" s="33"/>
      <c r="D330" s="34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</row>
    <row r="331" spans="1:28" ht="13.5" customHeight="1">
      <c r="A331" s="33"/>
      <c r="B331" s="38"/>
      <c r="C331" s="33"/>
      <c r="D331" s="34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 spans="1:28" ht="13.5" customHeight="1">
      <c r="A332" s="33"/>
      <c r="B332" s="38"/>
      <c r="C332" s="33"/>
      <c r="D332" s="34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</row>
    <row r="333" spans="1:28" ht="13.5" customHeight="1">
      <c r="A333" s="33"/>
      <c r="B333" s="38"/>
      <c r="C333" s="33"/>
      <c r="D333" s="34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 spans="1:28" ht="13.5" customHeight="1">
      <c r="A334" s="33"/>
      <c r="B334" s="38"/>
      <c r="C334" s="33"/>
      <c r="D334" s="34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</row>
    <row r="335" spans="1:28" ht="13.5" customHeight="1">
      <c r="A335" s="33"/>
      <c r="B335" s="38"/>
      <c r="C335" s="33"/>
      <c r="D335" s="34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</row>
    <row r="336" spans="1:28" ht="13.5" customHeight="1">
      <c r="A336" s="33"/>
      <c r="B336" s="38"/>
      <c r="C336" s="33"/>
      <c r="D336" s="34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</row>
    <row r="337" spans="1:28" ht="13.5" customHeight="1">
      <c r="A337" s="33"/>
      <c r="B337" s="38"/>
      <c r="C337" s="33"/>
      <c r="D337" s="34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</row>
    <row r="338" spans="1:28" ht="13.5" customHeight="1">
      <c r="A338" s="33"/>
      <c r="B338" s="38"/>
      <c r="C338" s="33"/>
      <c r="D338" s="34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</row>
    <row r="339" spans="1:28" ht="13.5" customHeight="1">
      <c r="A339" s="33"/>
      <c r="B339" s="38"/>
      <c r="C339" s="33"/>
      <c r="D339" s="34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 spans="1:28" ht="13.5" customHeight="1">
      <c r="A340" s="33"/>
      <c r="B340" s="38"/>
      <c r="C340" s="33"/>
      <c r="D340" s="34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</row>
    <row r="341" spans="1:28" ht="13.5" customHeight="1">
      <c r="A341" s="33"/>
      <c r="B341" s="38"/>
      <c r="C341" s="33"/>
      <c r="D341" s="34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 spans="1:28" ht="13.5" customHeight="1">
      <c r="A342" s="33"/>
      <c r="B342" s="38"/>
      <c r="C342" s="33"/>
      <c r="D342" s="34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</row>
    <row r="343" spans="1:28" ht="13.5" customHeight="1">
      <c r="A343" s="33"/>
      <c r="B343" s="38"/>
      <c r="C343" s="33"/>
      <c r="D343" s="34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</row>
    <row r="344" spans="1:28" ht="13.5" customHeight="1">
      <c r="A344" s="33"/>
      <c r="B344" s="38"/>
      <c r="C344" s="33"/>
      <c r="D344" s="34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</row>
    <row r="345" spans="1:28" ht="13.5" customHeight="1">
      <c r="A345" s="33"/>
      <c r="B345" s="38"/>
      <c r="C345" s="33"/>
      <c r="D345" s="34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</row>
    <row r="346" spans="1:28" ht="13.5" customHeight="1">
      <c r="A346" s="33"/>
      <c r="B346" s="38"/>
      <c r="C346" s="33"/>
      <c r="D346" s="34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</row>
    <row r="347" spans="1:28" ht="13.5" customHeight="1">
      <c r="A347" s="33"/>
      <c r="B347" s="38"/>
      <c r="C347" s="33"/>
      <c r="D347" s="34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</row>
    <row r="348" spans="1:28" ht="13.5" customHeight="1">
      <c r="A348" s="33"/>
      <c r="B348" s="38"/>
      <c r="C348" s="33"/>
      <c r="D348" s="34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</row>
    <row r="349" spans="1:28" ht="13.5" customHeight="1">
      <c r="A349" s="33"/>
      <c r="B349" s="38"/>
      <c r="C349" s="33"/>
      <c r="D349" s="34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</row>
    <row r="350" spans="1:28" ht="13.5" customHeight="1">
      <c r="A350" s="33"/>
      <c r="B350" s="38"/>
      <c r="C350" s="33"/>
      <c r="D350" s="34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 spans="1:28" ht="13.5" customHeight="1">
      <c r="A351" s="33"/>
      <c r="B351" s="38"/>
      <c r="C351" s="33"/>
      <c r="D351" s="34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</row>
    <row r="352" spans="1:28" ht="13.5" customHeight="1">
      <c r="A352" s="33"/>
      <c r="B352" s="38"/>
      <c r="C352" s="33"/>
      <c r="D352" s="34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 spans="1:28" ht="13.5" customHeight="1">
      <c r="A353" s="33"/>
      <c r="B353" s="38"/>
      <c r="C353" s="33"/>
      <c r="D353" s="34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 spans="1:28" ht="13.5" customHeight="1">
      <c r="A354" s="33"/>
      <c r="B354" s="38"/>
      <c r="C354" s="33"/>
      <c r="D354" s="34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 spans="1:28" ht="13.5" customHeight="1">
      <c r="A355" s="33"/>
      <c r="B355" s="38"/>
      <c r="C355" s="33"/>
      <c r="D355" s="34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 spans="1:28" ht="13.5" customHeight="1">
      <c r="A356" s="33"/>
      <c r="B356" s="38"/>
      <c r="C356" s="33"/>
      <c r="D356" s="34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 spans="1:28" ht="13.5" customHeight="1">
      <c r="A357" s="33"/>
      <c r="B357" s="38"/>
      <c r="C357" s="33"/>
      <c r="D357" s="34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</row>
    <row r="358" spans="1:28" ht="13.5" customHeight="1">
      <c r="A358" s="33"/>
      <c r="B358" s="38"/>
      <c r="C358" s="33"/>
      <c r="D358" s="34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 spans="1:28" ht="13.5" customHeight="1">
      <c r="A359" s="33"/>
      <c r="B359" s="38"/>
      <c r="C359" s="33"/>
      <c r="D359" s="34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</row>
    <row r="360" spans="1:28" ht="13.5" customHeight="1">
      <c r="A360" s="33"/>
      <c r="B360" s="38"/>
      <c r="C360" s="33"/>
      <c r="D360" s="34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 spans="1:28" ht="13.5" customHeight="1">
      <c r="A361" s="33"/>
      <c r="B361" s="38"/>
      <c r="C361" s="33"/>
      <c r="D361" s="34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</row>
    <row r="362" spans="1:28" ht="13.5" customHeight="1">
      <c r="A362" s="33"/>
      <c r="B362" s="38"/>
      <c r="C362" s="33"/>
      <c r="D362" s="34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</row>
    <row r="363" spans="1:28" ht="13.5" customHeight="1">
      <c r="A363" s="33"/>
      <c r="B363" s="38"/>
      <c r="C363" s="33"/>
      <c r="D363" s="34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</row>
    <row r="364" spans="1:28" ht="13.5" customHeight="1">
      <c r="A364" s="33"/>
      <c r="B364" s="38"/>
      <c r="C364" s="33"/>
      <c r="D364" s="34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</row>
    <row r="365" spans="1:28" ht="13.5" customHeight="1">
      <c r="A365" s="33"/>
      <c r="B365" s="38"/>
      <c r="C365" s="33"/>
      <c r="D365" s="34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</row>
    <row r="366" spans="1:28" ht="13.5" customHeight="1">
      <c r="A366" s="33"/>
      <c r="B366" s="38"/>
      <c r="C366" s="33"/>
      <c r="D366" s="34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 spans="1:28" ht="13.5" customHeight="1">
      <c r="A367" s="33"/>
      <c r="B367" s="38"/>
      <c r="C367" s="33"/>
      <c r="D367" s="34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</row>
    <row r="368" spans="1:28" ht="13.5" customHeight="1">
      <c r="A368" s="33"/>
      <c r="B368" s="38"/>
      <c r="C368" s="33"/>
      <c r="D368" s="34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 spans="1:28" ht="13.5" customHeight="1">
      <c r="A369" s="33"/>
      <c r="B369" s="38"/>
      <c r="C369" s="33"/>
      <c r="D369" s="34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</row>
    <row r="370" spans="1:28" ht="13.5" customHeight="1">
      <c r="A370" s="33"/>
      <c r="B370" s="38"/>
      <c r="C370" s="33"/>
      <c r="D370" s="34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</row>
    <row r="371" spans="1:28" ht="13.5" customHeight="1">
      <c r="A371" s="33"/>
      <c r="B371" s="38"/>
      <c r="C371" s="33"/>
      <c r="D371" s="34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</row>
    <row r="372" spans="1:28" ht="13.5" customHeight="1">
      <c r="A372" s="33"/>
      <c r="B372" s="38"/>
      <c r="C372" s="33"/>
      <c r="D372" s="34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</row>
    <row r="373" spans="1:28" ht="13.5" customHeight="1">
      <c r="A373" s="33"/>
      <c r="B373" s="38"/>
      <c r="C373" s="33"/>
      <c r="D373" s="34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</row>
    <row r="374" spans="1:28" ht="13.5" customHeight="1">
      <c r="A374" s="33"/>
      <c r="B374" s="38"/>
      <c r="C374" s="33"/>
      <c r="D374" s="34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 spans="1:28" ht="13.5" customHeight="1">
      <c r="A375" s="33"/>
      <c r="B375" s="38"/>
      <c r="C375" s="33"/>
      <c r="D375" s="34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</row>
    <row r="376" spans="1:28" ht="13.5" customHeight="1">
      <c r="A376" s="33"/>
      <c r="B376" s="38"/>
      <c r="C376" s="33"/>
      <c r="D376" s="34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 spans="1:28" ht="13.5" customHeight="1">
      <c r="A377" s="33"/>
      <c r="B377" s="38"/>
      <c r="C377" s="33"/>
      <c r="D377" s="34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 spans="1:28" ht="13.5" customHeight="1">
      <c r="A378" s="33"/>
      <c r="B378" s="38"/>
      <c r="C378" s="33"/>
      <c r="D378" s="34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</row>
    <row r="379" spans="1:28" ht="13.5" customHeight="1">
      <c r="A379" s="33"/>
      <c r="B379" s="38"/>
      <c r="C379" s="33"/>
      <c r="D379" s="34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 spans="1:28" ht="13.5" customHeight="1">
      <c r="A380" s="33"/>
      <c r="B380" s="38"/>
      <c r="C380" s="33"/>
      <c r="D380" s="34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</row>
    <row r="381" spans="1:28" ht="13.5" customHeight="1">
      <c r="A381" s="33"/>
      <c r="B381" s="38"/>
      <c r="C381" s="33"/>
      <c r="D381" s="34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</row>
    <row r="382" spans="1:28" ht="13.5" customHeight="1">
      <c r="A382" s="33"/>
      <c r="B382" s="38"/>
      <c r="C382" s="33"/>
      <c r="D382" s="34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 spans="1:28" ht="13.5" customHeight="1">
      <c r="A383" s="33"/>
      <c r="B383" s="38"/>
      <c r="C383" s="33"/>
      <c r="D383" s="34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</row>
    <row r="384" spans="1:28" ht="13.5" customHeight="1">
      <c r="A384" s="33"/>
      <c r="B384" s="38"/>
      <c r="C384" s="33"/>
      <c r="D384" s="34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 spans="1:28" ht="13.5" customHeight="1">
      <c r="A385" s="33"/>
      <c r="B385" s="38"/>
      <c r="C385" s="33"/>
      <c r="D385" s="34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 spans="1:28" ht="13.5" customHeight="1">
      <c r="A386" s="33"/>
      <c r="B386" s="38"/>
      <c r="C386" s="33"/>
      <c r="D386" s="34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</row>
    <row r="387" spans="1:28" ht="13.5" customHeight="1">
      <c r="A387" s="33"/>
      <c r="B387" s="38"/>
      <c r="C387" s="33"/>
      <c r="D387" s="34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 spans="1:28" ht="13.5" customHeight="1">
      <c r="A388" s="33"/>
      <c r="B388" s="38"/>
      <c r="C388" s="33"/>
      <c r="D388" s="34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</row>
    <row r="389" spans="1:28" ht="13.5" customHeight="1">
      <c r="A389" s="33"/>
      <c r="B389" s="38"/>
      <c r="C389" s="33"/>
      <c r="D389" s="34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</row>
    <row r="390" spans="1:28" ht="13.5" customHeight="1">
      <c r="A390" s="33"/>
      <c r="B390" s="38"/>
      <c r="C390" s="33"/>
      <c r="D390" s="34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 spans="1:28" ht="13.5" customHeight="1">
      <c r="A391" s="33"/>
      <c r="B391" s="38"/>
      <c r="C391" s="33"/>
      <c r="D391" s="34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 spans="1:28" ht="13.5" customHeight="1">
      <c r="A392" s="33"/>
      <c r="B392" s="38"/>
      <c r="C392" s="33"/>
      <c r="D392" s="34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 spans="1:28" ht="13.5" customHeight="1">
      <c r="A393" s="33"/>
      <c r="B393" s="38"/>
      <c r="C393" s="33"/>
      <c r="D393" s="34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 spans="1:28" ht="13.5" customHeight="1">
      <c r="A394" s="33"/>
      <c r="B394" s="38"/>
      <c r="C394" s="33"/>
      <c r="D394" s="34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 spans="1:28" ht="13.5" customHeight="1">
      <c r="A395" s="33"/>
      <c r="B395" s="38"/>
      <c r="C395" s="33"/>
      <c r="D395" s="34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 spans="1:28" ht="13.5" customHeight="1">
      <c r="A396" s="33"/>
      <c r="B396" s="38"/>
      <c r="C396" s="33"/>
      <c r="D396" s="34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</row>
    <row r="397" spans="1:28" ht="13.5" customHeight="1">
      <c r="A397" s="33"/>
      <c r="B397" s="38"/>
      <c r="C397" s="33"/>
      <c r="D397" s="34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</row>
    <row r="398" spans="1:28" ht="13.5" customHeight="1">
      <c r="A398" s="33"/>
      <c r="B398" s="38"/>
      <c r="C398" s="33"/>
      <c r="D398" s="34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 spans="1:28" ht="13.5" customHeight="1">
      <c r="A399" s="33"/>
      <c r="B399" s="38"/>
      <c r="C399" s="33"/>
      <c r="D399" s="34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 spans="1:28" ht="13.5" customHeight="1">
      <c r="A400" s="33"/>
      <c r="B400" s="38"/>
      <c r="C400" s="33"/>
      <c r="D400" s="34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 spans="1:28" ht="13.5" customHeight="1">
      <c r="A401" s="33"/>
      <c r="B401" s="38"/>
      <c r="C401" s="33"/>
      <c r="D401" s="34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 spans="1:28" ht="13.5" customHeight="1">
      <c r="A402" s="33"/>
      <c r="B402" s="38"/>
      <c r="C402" s="33"/>
      <c r="D402" s="34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 spans="1:28" ht="13.5" customHeight="1">
      <c r="A403" s="33"/>
      <c r="B403" s="38"/>
      <c r="C403" s="33"/>
      <c r="D403" s="34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 spans="1:28" ht="13.5" customHeight="1">
      <c r="A404" s="33"/>
      <c r="B404" s="38"/>
      <c r="C404" s="33"/>
      <c r="D404" s="34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</row>
    <row r="405" spans="1:28" ht="13.5" customHeight="1">
      <c r="A405" s="33"/>
      <c r="B405" s="38"/>
      <c r="C405" s="33"/>
      <c r="D405" s="34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</row>
    <row r="406" spans="1:28" ht="13.5" customHeight="1">
      <c r="A406" s="33"/>
      <c r="B406" s="38"/>
      <c r="C406" s="33"/>
      <c r="D406" s="34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 spans="1:28" ht="13.5" customHeight="1">
      <c r="A407" s="33"/>
      <c r="B407" s="38"/>
      <c r="C407" s="33"/>
      <c r="D407" s="34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 spans="1:28" ht="13.5" customHeight="1">
      <c r="A408" s="33"/>
      <c r="B408" s="38"/>
      <c r="C408" s="33"/>
      <c r="D408" s="34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 spans="1:28" ht="13.5" customHeight="1">
      <c r="A409" s="33"/>
      <c r="B409" s="38"/>
      <c r="C409" s="33"/>
      <c r="D409" s="34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 spans="1:28" ht="13.5" customHeight="1">
      <c r="A410" s="33"/>
      <c r="B410" s="38"/>
      <c r="C410" s="33"/>
      <c r="D410" s="34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 spans="1:28" ht="13.5" customHeight="1">
      <c r="A411" s="33"/>
      <c r="B411" s="38"/>
      <c r="C411" s="33"/>
      <c r="D411" s="34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 spans="1:28" ht="13.5" customHeight="1">
      <c r="A412" s="33"/>
      <c r="B412" s="38"/>
      <c r="C412" s="33"/>
      <c r="D412" s="34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</row>
    <row r="413" spans="1:28" ht="13.5" customHeight="1">
      <c r="A413" s="33"/>
      <c r="B413" s="38"/>
      <c r="C413" s="33"/>
      <c r="D413" s="34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</row>
    <row r="414" spans="1:28" ht="13.5" customHeight="1">
      <c r="A414" s="33"/>
      <c r="B414" s="38"/>
      <c r="C414" s="33"/>
      <c r="D414" s="34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 spans="1:28" ht="13.5" customHeight="1">
      <c r="A415" s="33"/>
      <c r="B415" s="38"/>
      <c r="C415" s="33"/>
      <c r="D415" s="34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 spans="1:28" ht="13.5" customHeight="1">
      <c r="A416" s="33"/>
      <c r="B416" s="38"/>
      <c r="C416" s="33"/>
      <c r="D416" s="34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 spans="1:28" ht="13.5" customHeight="1">
      <c r="A417" s="33"/>
      <c r="B417" s="38"/>
      <c r="C417" s="33"/>
      <c r="D417" s="34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 spans="1:28" ht="13.5" customHeight="1">
      <c r="A418" s="33"/>
      <c r="B418" s="38"/>
      <c r="C418" s="33"/>
      <c r="D418" s="34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 spans="1:28" ht="13.5" customHeight="1">
      <c r="A419" s="33"/>
      <c r="B419" s="38"/>
      <c r="C419" s="33"/>
      <c r="D419" s="34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 spans="1:28" ht="13.5" customHeight="1">
      <c r="A420" s="33"/>
      <c r="B420" s="38"/>
      <c r="C420" s="33"/>
      <c r="D420" s="34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</row>
    <row r="421" spans="1:28" ht="13.5" customHeight="1">
      <c r="A421" s="33"/>
      <c r="B421" s="38"/>
      <c r="C421" s="33"/>
      <c r="D421" s="34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</row>
    <row r="422" spans="1:28" ht="13.5" customHeight="1">
      <c r="A422" s="33"/>
      <c r="B422" s="38"/>
      <c r="C422" s="33"/>
      <c r="D422" s="34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 spans="1:28" ht="13.5" customHeight="1">
      <c r="A423" s="33"/>
      <c r="B423" s="38"/>
      <c r="C423" s="33"/>
      <c r="D423" s="34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 spans="1:28" ht="13.5" customHeight="1">
      <c r="A424" s="33"/>
      <c r="B424" s="38"/>
      <c r="C424" s="33"/>
      <c r="D424" s="34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 spans="1:28" ht="13.5" customHeight="1">
      <c r="A425" s="33"/>
      <c r="B425" s="38"/>
      <c r="C425" s="33"/>
      <c r="D425" s="34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 spans="1:28" ht="13.5" customHeight="1">
      <c r="A426" s="33"/>
      <c r="B426" s="38"/>
      <c r="C426" s="33"/>
      <c r="D426" s="34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 spans="1:28" ht="13.5" customHeight="1">
      <c r="A427" s="33"/>
      <c r="B427" s="38"/>
      <c r="C427" s="33"/>
      <c r="D427" s="34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 spans="1:28" ht="13.5" customHeight="1">
      <c r="A428" s="33"/>
      <c r="B428" s="38"/>
      <c r="C428" s="33"/>
      <c r="D428" s="34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</row>
    <row r="429" spans="1:28" ht="13.5" customHeight="1">
      <c r="A429" s="33"/>
      <c r="B429" s="38"/>
      <c r="C429" s="33"/>
      <c r="D429" s="34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</row>
    <row r="430" spans="1:28" ht="13.5" customHeight="1">
      <c r="A430" s="33"/>
      <c r="B430" s="38"/>
      <c r="C430" s="33"/>
      <c r="D430" s="34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 spans="1:28" ht="13.5" customHeight="1">
      <c r="A431" s="33"/>
      <c r="B431" s="38"/>
      <c r="C431" s="33"/>
      <c r="D431" s="34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 spans="1:28" ht="13.5" customHeight="1">
      <c r="A432" s="33"/>
      <c r="B432" s="38"/>
      <c r="C432" s="33"/>
      <c r="D432" s="34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 spans="1:28" ht="13.5" customHeight="1">
      <c r="A433" s="33"/>
      <c r="B433" s="38"/>
      <c r="C433" s="33"/>
      <c r="D433" s="34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 spans="1:28" ht="13.5" customHeight="1">
      <c r="A434" s="33"/>
      <c r="B434" s="38"/>
      <c r="C434" s="33"/>
      <c r="D434" s="34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 spans="1:28" ht="13.5" customHeight="1">
      <c r="A435" s="33"/>
      <c r="B435" s="38"/>
      <c r="C435" s="33"/>
      <c r="D435" s="34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 spans="1:28" ht="13.5" customHeight="1">
      <c r="A436" s="33"/>
      <c r="B436" s="38"/>
      <c r="C436" s="33"/>
      <c r="D436" s="34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</row>
    <row r="437" spans="1:28" ht="13.5" customHeight="1">
      <c r="A437" s="33"/>
      <c r="B437" s="38"/>
      <c r="C437" s="33"/>
      <c r="D437" s="34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</row>
    <row r="438" spans="1:28" ht="13.5" customHeight="1">
      <c r="A438" s="33"/>
      <c r="B438" s="38"/>
      <c r="C438" s="33"/>
      <c r="D438" s="34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 spans="1:28" ht="13.5" customHeight="1">
      <c r="A439" s="33"/>
      <c r="B439" s="38"/>
      <c r="C439" s="33"/>
      <c r="D439" s="34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 spans="1:28" ht="13.5" customHeight="1">
      <c r="A440" s="33"/>
      <c r="B440" s="38"/>
      <c r="C440" s="33"/>
      <c r="D440" s="34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 spans="1:28" ht="13.5" customHeight="1">
      <c r="A441" s="33"/>
      <c r="B441" s="38"/>
      <c r="C441" s="33"/>
      <c r="D441" s="34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 spans="1:28" ht="13.5" customHeight="1">
      <c r="A442" s="33"/>
      <c r="B442" s="38"/>
      <c r="C442" s="33"/>
      <c r="D442" s="34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 spans="1:28" ht="13.5" customHeight="1">
      <c r="A443" s="33"/>
      <c r="B443" s="38"/>
      <c r="C443" s="33"/>
      <c r="D443" s="34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 spans="1:28" ht="13.5" customHeight="1">
      <c r="A444" s="33"/>
      <c r="B444" s="38"/>
      <c r="C444" s="33"/>
      <c r="D444" s="34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</row>
    <row r="445" spans="1:28" ht="13.5" customHeight="1">
      <c r="A445" s="33"/>
      <c r="B445" s="38"/>
      <c r="C445" s="33"/>
      <c r="D445" s="34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</row>
    <row r="446" spans="1:28" ht="13.5" customHeight="1">
      <c r="A446" s="33"/>
      <c r="B446" s="38"/>
      <c r="C446" s="33"/>
      <c r="D446" s="34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 spans="1:28" ht="13.5" customHeight="1">
      <c r="A447" s="33"/>
      <c r="B447" s="38"/>
      <c r="C447" s="33"/>
      <c r="D447" s="34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 spans="1:28" ht="13.5" customHeight="1">
      <c r="A448" s="33"/>
      <c r="B448" s="38"/>
      <c r="C448" s="33"/>
      <c r="D448" s="34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 spans="1:28" ht="13.5" customHeight="1">
      <c r="A449" s="33"/>
      <c r="B449" s="38"/>
      <c r="C449" s="33"/>
      <c r="D449" s="34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 spans="1:28" ht="13.5" customHeight="1">
      <c r="A450" s="33"/>
      <c r="B450" s="38"/>
      <c r="C450" s="33"/>
      <c r="D450" s="34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 spans="1:28" ht="13.5" customHeight="1">
      <c r="A451" s="33"/>
      <c r="B451" s="38"/>
      <c r="C451" s="33"/>
      <c r="D451" s="34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 spans="1:28" ht="13.5" customHeight="1">
      <c r="A452" s="33"/>
      <c r="B452" s="38"/>
      <c r="C452" s="33"/>
      <c r="D452" s="34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</row>
    <row r="453" spans="1:28" ht="13.5" customHeight="1">
      <c r="A453" s="33"/>
      <c r="B453" s="38"/>
      <c r="C453" s="33"/>
      <c r="D453" s="34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</row>
    <row r="454" spans="1:28" ht="13.5" customHeight="1">
      <c r="A454" s="33"/>
      <c r="B454" s="38"/>
      <c r="C454" s="33"/>
      <c r="D454" s="34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 spans="1:28" ht="13.5" customHeight="1">
      <c r="A455" s="33"/>
      <c r="B455" s="38"/>
      <c r="C455" s="33"/>
      <c r="D455" s="34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 spans="1:28" ht="13.5" customHeight="1">
      <c r="A456" s="33"/>
      <c r="B456" s="38"/>
      <c r="C456" s="33"/>
      <c r="D456" s="34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 spans="1:28" ht="13.5" customHeight="1">
      <c r="A457" s="33"/>
      <c r="B457" s="38"/>
      <c r="C457" s="33"/>
      <c r="D457" s="34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 spans="1:28" ht="13.5" customHeight="1">
      <c r="A458" s="33"/>
      <c r="B458" s="38"/>
      <c r="C458" s="33"/>
      <c r="D458" s="34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 spans="1:28" ht="13.5" customHeight="1">
      <c r="A459" s="33"/>
      <c r="B459" s="38"/>
      <c r="C459" s="33"/>
      <c r="D459" s="34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 spans="1:28" ht="13.5" customHeight="1">
      <c r="A460" s="33"/>
      <c r="B460" s="38"/>
      <c r="C460" s="33"/>
      <c r="D460" s="34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</row>
    <row r="461" spans="1:28" ht="13.5" customHeight="1">
      <c r="A461" s="33"/>
      <c r="B461" s="38"/>
      <c r="C461" s="33"/>
      <c r="D461" s="34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</row>
    <row r="462" spans="1:28" ht="13.5" customHeight="1">
      <c r="A462" s="33"/>
      <c r="B462" s="38"/>
      <c r="C462" s="33"/>
      <c r="D462" s="34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 spans="1:28" ht="13.5" customHeight="1">
      <c r="A463" s="33"/>
      <c r="B463" s="38"/>
      <c r="C463" s="33"/>
      <c r="D463" s="34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 spans="1:28" ht="13.5" customHeight="1">
      <c r="A464" s="33"/>
      <c r="B464" s="38"/>
      <c r="C464" s="33"/>
      <c r="D464" s="34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 spans="1:28" ht="13.5" customHeight="1">
      <c r="A465" s="33"/>
      <c r="B465" s="38"/>
      <c r="C465" s="33"/>
      <c r="D465" s="34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 spans="1:28" ht="13.5" customHeight="1">
      <c r="A466" s="33"/>
      <c r="B466" s="38"/>
      <c r="C466" s="33"/>
      <c r="D466" s="34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 spans="1:28" ht="13.5" customHeight="1">
      <c r="A467" s="33"/>
      <c r="B467" s="38"/>
      <c r="C467" s="33"/>
      <c r="D467" s="34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 spans="1:28" ht="13.5" customHeight="1">
      <c r="A468" s="33"/>
      <c r="B468" s="38"/>
      <c r="C468" s="33"/>
      <c r="D468" s="34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</row>
    <row r="469" spans="1:28" ht="13.5" customHeight="1">
      <c r="A469" s="33"/>
      <c r="B469" s="38"/>
      <c r="C469" s="33"/>
      <c r="D469" s="34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</row>
    <row r="470" spans="1:28" ht="13.5" customHeight="1">
      <c r="A470" s="33"/>
      <c r="B470" s="38"/>
      <c r="C470" s="33"/>
      <c r="D470" s="34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 spans="1:28" ht="13.5" customHeight="1">
      <c r="A471" s="33"/>
      <c r="B471" s="38"/>
      <c r="C471" s="33"/>
      <c r="D471" s="34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 spans="1:28" ht="13.5" customHeight="1">
      <c r="A472" s="33"/>
      <c r="B472" s="38"/>
      <c r="C472" s="33"/>
      <c r="D472" s="34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 spans="1:28" ht="13.5" customHeight="1">
      <c r="A473" s="33"/>
      <c r="B473" s="38"/>
      <c r="C473" s="33"/>
      <c r="D473" s="34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 spans="1:28" ht="13.5" customHeight="1">
      <c r="A474" s="33"/>
      <c r="B474" s="38"/>
      <c r="C474" s="33"/>
      <c r="D474" s="34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 spans="1:28" ht="13.5" customHeight="1">
      <c r="A475" s="33"/>
      <c r="B475" s="38"/>
      <c r="C475" s="33"/>
      <c r="D475" s="34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 spans="1:28" ht="13.5" customHeight="1">
      <c r="A476" s="33"/>
      <c r="B476" s="38"/>
      <c r="C476" s="33"/>
      <c r="D476" s="34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</row>
    <row r="477" spans="1:28" ht="13.5" customHeight="1">
      <c r="A477" s="33"/>
      <c r="B477" s="38"/>
      <c r="C477" s="33"/>
      <c r="D477" s="34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</row>
    <row r="478" spans="1:28" ht="13.5" customHeight="1">
      <c r="A478" s="33"/>
      <c r="B478" s="38"/>
      <c r="C478" s="33"/>
      <c r="D478" s="34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 spans="1:28" ht="13.5" customHeight="1">
      <c r="A479" s="33"/>
      <c r="B479" s="38"/>
      <c r="C479" s="33"/>
      <c r="D479" s="34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 spans="1:28" ht="13.5" customHeight="1">
      <c r="A480" s="33"/>
      <c r="B480" s="38"/>
      <c r="C480" s="33"/>
      <c r="D480" s="34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 spans="1:28" ht="13.5" customHeight="1">
      <c r="A481" s="33"/>
      <c r="B481" s="38"/>
      <c r="C481" s="33"/>
      <c r="D481" s="34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 spans="1:28" ht="13.5" customHeight="1">
      <c r="A482" s="33"/>
      <c r="B482" s="38"/>
      <c r="C482" s="33"/>
      <c r="D482" s="34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 spans="1:28" ht="13.5" customHeight="1">
      <c r="A483" s="33"/>
      <c r="B483" s="38"/>
      <c r="C483" s="33"/>
      <c r="D483" s="34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 spans="1:28" ht="13.5" customHeight="1">
      <c r="A484" s="33"/>
      <c r="B484" s="38"/>
      <c r="C484" s="33"/>
      <c r="D484" s="34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</row>
    <row r="485" spans="1:28" ht="13.5" customHeight="1">
      <c r="A485" s="33"/>
      <c r="B485" s="38"/>
      <c r="C485" s="33"/>
      <c r="D485" s="34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</row>
    <row r="486" spans="1:28" ht="13.5" customHeight="1">
      <c r="A486" s="33"/>
      <c r="B486" s="38"/>
      <c r="C486" s="33"/>
      <c r="D486" s="34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 spans="1:28" ht="13.5" customHeight="1">
      <c r="A487" s="33"/>
      <c r="B487" s="38"/>
      <c r="C487" s="33"/>
      <c r="D487" s="34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 spans="1:28" ht="13.5" customHeight="1">
      <c r="A488" s="33"/>
      <c r="B488" s="38"/>
      <c r="C488" s="33"/>
      <c r="D488" s="34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 spans="1:28" ht="13.5" customHeight="1">
      <c r="A489" s="33"/>
      <c r="B489" s="38"/>
      <c r="C489" s="33"/>
      <c r="D489" s="34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 spans="1:28" ht="13.5" customHeight="1">
      <c r="A490" s="33"/>
      <c r="B490" s="38"/>
      <c r="C490" s="33"/>
      <c r="D490" s="34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 spans="1:28" ht="13.5" customHeight="1">
      <c r="A491" s="33"/>
      <c r="B491" s="38"/>
      <c r="C491" s="33"/>
      <c r="D491" s="34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 spans="1:28" ht="13.5" customHeight="1">
      <c r="A492" s="33"/>
      <c r="B492" s="38"/>
      <c r="C492" s="33"/>
      <c r="D492" s="34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</row>
    <row r="493" spans="1:28" ht="13.5" customHeight="1">
      <c r="A493" s="33"/>
      <c r="B493" s="38"/>
      <c r="C493" s="33"/>
      <c r="D493" s="34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</row>
    <row r="494" spans="1:28" ht="13.5" customHeight="1">
      <c r="A494" s="33"/>
      <c r="B494" s="38"/>
      <c r="C494" s="33"/>
      <c r="D494" s="34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 spans="1:28" ht="13.5" customHeight="1">
      <c r="A495" s="33"/>
      <c r="B495" s="38"/>
      <c r="C495" s="33"/>
      <c r="D495" s="34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 spans="1:28" ht="13.5" customHeight="1">
      <c r="A496" s="33"/>
      <c r="B496" s="38"/>
      <c r="C496" s="33"/>
      <c r="D496" s="34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 spans="1:28" ht="13.5" customHeight="1">
      <c r="A497" s="33"/>
      <c r="B497" s="38"/>
      <c r="C497" s="33"/>
      <c r="D497" s="34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 spans="1:28" ht="13.5" customHeight="1">
      <c r="A498" s="33"/>
      <c r="B498" s="38"/>
      <c r="C498" s="33"/>
      <c r="D498" s="34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 spans="1:28" ht="13.5" customHeight="1">
      <c r="A499" s="33"/>
      <c r="B499" s="38"/>
      <c r="C499" s="33"/>
      <c r="D499" s="34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 spans="1:28" ht="13.5" customHeight="1">
      <c r="A500" s="33"/>
      <c r="B500" s="38"/>
      <c r="C500" s="33"/>
      <c r="D500" s="34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</row>
    <row r="501" spans="1:28" ht="13.5" customHeight="1">
      <c r="A501" s="33"/>
      <c r="B501" s="38"/>
      <c r="C501" s="33"/>
      <c r="D501" s="34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</row>
    <row r="502" spans="1:28" ht="13.5" customHeight="1">
      <c r="A502" s="33"/>
      <c r="B502" s="38"/>
      <c r="C502" s="33"/>
      <c r="D502" s="34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 spans="1:28" ht="13.5" customHeight="1">
      <c r="A503" s="33"/>
      <c r="B503" s="38"/>
      <c r="C503" s="33"/>
      <c r="D503" s="34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 spans="1:28" ht="13.5" customHeight="1">
      <c r="A504" s="33"/>
      <c r="B504" s="38"/>
      <c r="C504" s="33"/>
      <c r="D504" s="34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 spans="1:28" ht="13.5" customHeight="1">
      <c r="A505" s="33"/>
      <c r="B505" s="38"/>
      <c r="C505" s="33"/>
      <c r="D505" s="34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 spans="1:28" ht="13.5" customHeight="1">
      <c r="A506" s="33"/>
      <c r="B506" s="38"/>
      <c r="C506" s="33"/>
      <c r="D506" s="34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 spans="1:28" ht="13.5" customHeight="1">
      <c r="A507" s="33"/>
      <c r="B507" s="38"/>
      <c r="C507" s="33"/>
      <c r="D507" s="34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 spans="1:28" ht="13.5" customHeight="1">
      <c r="A508" s="33"/>
      <c r="B508" s="38"/>
      <c r="C508" s="33"/>
      <c r="D508" s="34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</row>
    <row r="509" spans="1:28" ht="13.5" customHeight="1">
      <c r="A509" s="33"/>
      <c r="B509" s="38"/>
      <c r="C509" s="33"/>
      <c r="D509" s="34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</row>
    <row r="510" spans="1:28" ht="13.5" customHeight="1">
      <c r="A510" s="33"/>
      <c r="B510" s="38"/>
      <c r="C510" s="33"/>
      <c r="D510" s="34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 spans="1:28" ht="13.5" customHeight="1">
      <c r="A511" s="33"/>
      <c r="B511" s="38"/>
      <c r="C511" s="33"/>
      <c r="D511" s="34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 spans="1:28" ht="13.5" customHeight="1">
      <c r="A512" s="33"/>
      <c r="B512" s="38"/>
      <c r="C512" s="33"/>
      <c r="D512" s="34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 spans="1:28" ht="13.5" customHeight="1">
      <c r="A513" s="33"/>
      <c r="B513" s="38"/>
      <c r="C513" s="33"/>
      <c r="D513" s="34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 spans="1:28" ht="13.5" customHeight="1">
      <c r="A514" s="33"/>
      <c r="B514" s="38"/>
      <c r="C514" s="33"/>
      <c r="D514" s="34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 spans="1:28" ht="13.5" customHeight="1">
      <c r="A515" s="33"/>
      <c r="B515" s="38"/>
      <c r="C515" s="33"/>
      <c r="D515" s="34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 spans="1:28" ht="13.5" customHeight="1">
      <c r="A516" s="33"/>
      <c r="B516" s="38"/>
      <c r="C516" s="33"/>
      <c r="D516" s="34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</row>
    <row r="517" spans="1:28" ht="13.5" customHeight="1">
      <c r="A517" s="33"/>
      <c r="B517" s="38"/>
      <c r="C517" s="33"/>
      <c r="D517" s="34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</row>
    <row r="518" spans="1:28" ht="13.5" customHeight="1">
      <c r="A518" s="33"/>
      <c r="B518" s="38"/>
      <c r="C518" s="33"/>
      <c r="D518" s="34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 spans="1:28" ht="13.5" customHeight="1">
      <c r="A519" s="33"/>
      <c r="B519" s="38"/>
      <c r="C519" s="33"/>
      <c r="D519" s="34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 spans="1:28" ht="13.5" customHeight="1">
      <c r="A520" s="33"/>
      <c r="B520" s="38"/>
      <c r="C520" s="33"/>
      <c r="D520" s="34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 spans="1:28" ht="13.5" customHeight="1">
      <c r="A521" s="33"/>
      <c r="B521" s="38"/>
      <c r="C521" s="33"/>
      <c r="D521" s="34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 spans="1:28" ht="13.5" customHeight="1">
      <c r="A522" s="33"/>
      <c r="B522" s="38"/>
      <c r="C522" s="33"/>
      <c r="D522" s="34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 spans="1:28" ht="13.5" customHeight="1">
      <c r="A523" s="33"/>
      <c r="B523" s="38"/>
      <c r="C523" s="33"/>
      <c r="D523" s="34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 spans="1:28" ht="13.5" customHeight="1">
      <c r="A524" s="33"/>
      <c r="B524" s="38"/>
      <c r="C524" s="33"/>
      <c r="D524" s="34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</row>
    <row r="525" spans="1:28" ht="13.5" customHeight="1">
      <c r="A525" s="33"/>
      <c r="B525" s="38"/>
      <c r="C525" s="33"/>
      <c r="D525" s="34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</row>
    <row r="526" spans="1:28" ht="13.5" customHeight="1">
      <c r="A526" s="33"/>
      <c r="B526" s="38"/>
      <c r="C526" s="33"/>
      <c r="D526" s="34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 spans="1:28" ht="13.5" customHeight="1">
      <c r="A527" s="33"/>
      <c r="B527" s="38"/>
      <c r="C527" s="33"/>
      <c r="D527" s="34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 spans="1:28" ht="13.5" customHeight="1">
      <c r="A528" s="33"/>
      <c r="B528" s="38"/>
      <c r="C528" s="33"/>
      <c r="D528" s="34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 spans="1:28" ht="13.5" customHeight="1">
      <c r="A529" s="33"/>
      <c r="B529" s="38"/>
      <c r="C529" s="33"/>
      <c r="D529" s="34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 spans="1:28" ht="13.5" customHeight="1">
      <c r="A530" s="33"/>
      <c r="B530" s="38"/>
      <c r="C530" s="33"/>
      <c r="D530" s="34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 spans="1:28" ht="13.5" customHeight="1">
      <c r="A531" s="33"/>
      <c r="B531" s="38"/>
      <c r="C531" s="33"/>
      <c r="D531" s="34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 spans="1:28" ht="13.5" customHeight="1">
      <c r="A532" s="33"/>
      <c r="B532" s="38"/>
      <c r="C532" s="33"/>
      <c r="D532" s="34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</row>
    <row r="533" spans="1:28" ht="13.5" customHeight="1">
      <c r="A533" s="33"/>
      <c r="B533" s="38"/>
      <c r="C533" s="33"/>
      <c r="D533" s="34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</row>
    <row r="534" spans="1:28" ht="13.5" customHeight="1">
      <c r="A534" s="33"/>
      <c r="B534" s="38"/>
      <c r="C534" s="33"/>
      <c r="D534" s="34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 spans="1:28" ht="13.5" customHeight="1">
      <c r="A535" s="33"/>
      <c r="B535" s="38"/>
      <c r="C535" s="33"/>
      <c r="D535" s="34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 spans="1:28" ht="13.5" customHeight="1">
      <c r="A536" s="33"/>
      <c r="B536" s="38"/>
      <c r="C536" s="33"/>
      <c r="D536" s="34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 spans="1:28" ht="13.5" customHeight="1">
      <c r="A537" s="33"/>
      <c r="B537" s="38"/>
      <c r="C537" s="33"/>
      <c r="D537" s="34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 spans="1:28" ht="13.5" customHeight="1">
      <c r="A538" s="33"/>
      <c r="B538" s="38"/>
      <c r="C538" s="33"/>
      <c r="D538" s="34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 spans="1:28" ht="13.5" customHeight="1">
      <c r="A539" s="33"/>
      <c r="B539" s="38"/>
      <c r="C539" s="33"/>
      <c r="D539" s="34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 spans="1:28" ht="13.5" customHeight="1">
      <c r="A540" s="33"/>
      <c r="B540" s="38"/>
      <c r="C540" s="33"/>
      <c r="D540" s="34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</row>
    <row r="541" spans="1:28" ht="13.5" customHeight="1">
      <c r="A541" s="33"/>
      <c r="B541" s="38"/>
      <c r="C541" s="33"/>
      <c r="D541" s="34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</row>
    <row r="542" spans="1:28" ht="13.5" customHeight="1">
      <c r="A542" s="33"/>
      <c r="B542" s="38"/>
      <c r="C542" s="33"/>
      <c r="D542" s="34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 spans="1:28" ht="13.5" customHeight="1">
      <c r="A543" s="33"/>
      <c r="B543" s="38"/>
      <c r="C543" s="33"/>
      <c r="D543" s="34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 spans="1:28" ht="13.5" customHeight="1">
      <c r="A544" s="33"/>
      <c r="B544" s="38"/>
      <c r="C544" s="33"/>
      <c r="D544" s="34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 spans="1:28" ht="13.5" customHeight="1">
      <c r="A545" s="33"/>
      <c r="B545" s="38"/>
      <c r="C545" s="33"/>
      <c r="D545" s="34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 spans="1:28" ht="13.5" customHeight="1">
      <c r="A546" s="33"/>
      <c r="B546" s="38"/>
      <c r="C546" s="33"/>
      <c r="D546" s="34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 spans="1:28" ht="13.5" customHeight="1">
      <c r="A547" s="33"/>
      <c r="B547" s="38"/>
      <c r="C547" s="33"/>
      <c r="D547" s="34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 spans="1:28" ht="13.5" customHeight="1">
      <c r="A548" s="33"/>
      <c r="B548" s="38"/>
      <c r="C548" s="33"/>
      <c r="D548" s="34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</row>
    <row r="549" spans="1:28" ht="13.5" customHeight="1">
      <c r="A549" s="33"/>
      <c r="B549" s="38"/>
      <c r="C549" s="33"/>
      <c r="D549" s="34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</row>
    <row r="550" spans="1:28" ht="13.5" customHeight="1">
      <c r="A550" s="33"/>
      <c r="B550" s="38"/>
      <c r="C550" s="33"/>
      <c r="D550" s="34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 spans="1:28" ht="13.5" customHeight="1">
      <c r="A551" s="33"/>
      <c r="B551" s="38"/>
      <c r="C551" s="33"/>
      <c r="D551" s="34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 spans="1:28" ht="13.5" customHeight="1">
      <c r="A552" s="33"/>
      <c r="B552" s="38"/>
      <c r="C552" s="33"/>
      <c r="D552" s="34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 spans="1:28" ht="13.5" customHeight="1">
      <c r="A553" s="33"/>
      <c r="B553" s="38"/>
      <c r="C553" s="33"/>
      <c r="D553" s="34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 spans="1:28" ht="13.5" customHeight="1">
      <c r="A554" s="33"/>
      <c r="B554" s="38"/>
      <c r="C554" s="33"/>
      <c r="D554" s="34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 spans="1:28" ht="13.5" customHeight="1">
      <c r="A555" s="33"/>
      <c r="B555" s="38"/>
      <c r="C555" s="33"/>
      <c r="D555" s="34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 spans="1:28" ht="13.5" customHeight="1">
      <c r="A556" s="33"/>
      <c r="B556" s="38"/>
      <c r="C556" s="33"/>
      <c r="D556" s="34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</row>
    <row r="557" spans="1:28" ht="13.5" customHeight="1">
      <c r="A557" s="33"/>
      <c r="B557" s="38"/>
      <c r="C557" s="33"/>
      <c r="D557" s="34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</row>
    <row r="558" spans="1:28" ht="13.5" customHeight="1">
      <c r="A558" s="33"/>
      <c r="B558" s="38"/>
      <c r="C558" s="33"/>
      <c r="D558" s="34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 spans="1:28" ht="13.5" customHeight="1">
      <c r="A559" s="33"/>
      <c r="B559" s="38"/>
      <c r="C559" s="33"/>
      <c r="D559" s="34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 spans="1:28" ht="13.5" customHeight="1">
      <c r="A560" s="33"/>
      <c r="B560" s="38"/>
      <c r="C560" s="33"/>
      <c r="D560" s="34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 spans="1:28" ht="13.5" customHeight="1">
      <c r="A561" s="33"/>
      <c r="B561" s="38"/>
      <c r="C561" s="33"/>
      <c r="D561" s="34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 spans="1:28" ht="13.5" customHeight="1">
      <c r="A562" s="33"/>
      <c r="B562" s="38"/>
      <c r="C562" s="33"/>
      <c r="D562" s="34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 spans="1:28" ht="13.5" customHeight="1">
      <c r="A563" s="33"/>
      <c r="B563" s="38"/>
      <c r="C563" s="33"/>
      <c r="D563" s="34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 spans="1:28" ht="13.5" customHeight="1">
      <c r="A564" s="33"/>
      <c r="B564" s="38"/>
      <c r="C564" s="33"/>
      <c r="D564" s="34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</row>
    <row r="565" spans="1:28" ht="13.5" customHeight="1">
      <c r="A565" s="33"/>
      <c r="B565" s="38"/>
      <c r="C565" s="33"/>
      <c r="D565" s="34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</row>
    <row r="566" spans="1:28" ht="13.5" customHeight="1">
      <c r="A566" s="33"/>
      <c r="B566" s="38"/>
      <c r="C566" s="33"/>
      <c r="D566" s="34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 spans="1:28" ht="13.5" customHeight="1">
      <c r="A567" s="33"/>
      <c r="B567" s="38"/>
      <c r="C567" s="33"/>
      <c r="D567" s="34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 spans="1:28" ht="13.5" customHeight="1">
      <c r="A568" s="33"/>
      <c r="B568" s="38"/>
      <c r="C568" s="33"/>
      <c r="D568" s="34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 spans="1:28" ht="13.5" customHeight="1">
      <c r="A569" s="33"/>
      <c r="B569" s="38"/>
      <c r="C569" s="33"/>
      <c r="D569" s="34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 spans="1:28" ht="13.5" customHeight="1">
      <c r="A570" s="33"/>
      <c r="B570" s="38"/>
      <c r="C570" s="33"/>
      <c r="D570" s="34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 spans="1:28" ht="13.5" customHeight="1">
      <c r="A571" s="33"/>
      <c r="B571" s="38"/>
      <c r="C571" s="33"/>
      <c r="D571" s="34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 spans="1:28" ht="13.5" customHeight="1">
      <c r="A572" s="33"/>
      <c r="B572" s="38"/>
      <c r="C572" s="33"/>
      <c r="D572" s="34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</row>
    <row r="573" spans="1:28" ht="13.5" customHeight="1">
      <c r="A573" s="33"/>
      <c r="B573" s="38"/>
      <c r="C573" s="33"/>
      <c r="D573" s="34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</row>
    <row r="574" spans="1:28" ht="13.5" customHeight="1">
      <c r="A574" s="33"/>
      <c r="B574" s="38"/>
      <c r="C574" s="33"/>
      <c r="D574" s="34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 spans="1:28" ht="13.5" customHeight="1">
      <c r="A575" s="33"/>
      <c r="B575" s="38"/>
      <c r="C575" s="33"/>
      <c r="D575" s="34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 spans="1:28" ht="13.5" customHeight="1">
      <c r="A576" s="33"/>
      <c r="B576" s="38"/>
      <c r="C576" s="33"/>
      <c r="D576" s="34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 spans="1:28" ht="13.5" customHeight="1">
      <c r="A577" s="33"/>
      <c r="B577" s="38"/>
      <c r="C577" s="33"/>
      <c r="D577" s="34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 spans="1:28" ht="13.5" customHeight="1">
      <c r="A578" s="33"/>
      <c r="B578" s="38"/>
      <c r="C578" s="33"/>
      <c r="D578" s="34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 spans="1:28" ht="13.5" customHeight="1">
      <c r="A579" s="33"/>
      <c r="B579" s="38"/>
      <c r="C579" s="33"/>
      <c r="D579" s="34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 spans="1:28" ht="13.5" customHeight="1">
      <c r="A580" s="33"/>
      <c r="B580" s="38"/>
      <c r="C580" s="33"/>
      <c r="D580" s="34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</row>
    <row r="581" spans="1:28" ht="13.5" customHeight="1">
      <c r="A581" s="33"/>
      <c r="B581" s="38"/>
      <c r="C581" s="33"/>
      <c r="D581" s="34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</row>
    <row r="582" spans="1:28" ht="13.5" customHeight="1">
      <c r="A582" s="33"/>
      <c r="B582" s="38"/>
      <c r="C582" s="33"/>
      <c r="D582" s="34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 spans="1:28" ht="13.5" customHeight="1">
      <c r="A583" s="33"/>
      <c r="B583" s="38"/>
      <c r="C583" s="33"/>
      <c r="D583" s="34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 spans="1:28" ht="13.5" customHeight="1">
      <c r="A584" s="33"/>
      <c r="B584" s="38"/>
      <c r="C584" s="33"/>
      <c r="D584" s="34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 spans="1:28" ht="13.5" customHeight="1">
      <c r="A585" s="33"/>
      <c r="B585" s="38"/>
      <c r="C585" s="33"/>
      <c r="D585" s="34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 spans="1:28" ht="13.5" customHeight="1">
      <c r="A586" s="33"/>
      <c r="B586" s="38"/>
      <c r="C586" s="33"/>
      <c r="D586" s="34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 spans="1:28" ht="13.5" customHeight="1">
      <c r="A587" s="33"/>
      <c r="B587" s="38"/>
      <c r="C587" s="33"/>
      <c r="D587" s="34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 spans="1:28" ht="13.5" customHeight="1">
      <c r="A588" s="33"/>
      <c r="B588" s="38"/>
      <c r="C588" s="33"/>
      <c r="D588" s="34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</row>
    <row r="589" spans="1:28" ht="13.5" customHeight="1">
      <c r="A589" s="33"/>
      <c r="B589" s="38"/>
      <c r="C589" s="33"/>
      <c r="D589" s="34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</row>
    <row r="590" spans="1:28" ht="13.5" customHeight="1">
      <c r="A590" s="33"/>
      <c r="B590" s="38"/>
      <c r="C590" s="33"/>
      <c r="D590" s="34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 spans="1:28" ht="13.5" customHeight="1">
      <c r="A591" s="33"/>
      <c r="B591" s="38"/>
      <c r="C591" s="33"/>
      <c r="D591" s="34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 spans="1:28" ht="13.5" customHeight="1">
      <c r="A592" s="33"/>
      <c r="B592" s="38"/>
      <c r="C592" s="33"/>
      <c r="D592" s="34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 spans="1:28" ht="13.5" customHeight="1">
      <c r="A593" s="33"/>
      <c r="B593" s="38"/>
      <c r="C593" s="33"/>
      <c r="D593" s="34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 spans="1:28" ht="13.5" customHeight="1">
      <c r="A594" s="33"/>
      <c r="B594" s="38"/>
      <c r="C594" s="33"/>
      <c r="D594" s="34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  <row r="595" spans="1:28" ht="13.5" customHeight="1">
      <c r="A595" s="33"/>
      <c r="B595" s="38"/>
      <c r="C595" s="33"/>
      <c r="D595" s="34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 spans="1:28" ht="13.5" customHeight="1">
      <c r="A596" s="33"/>
      <c r="B596" s="38"/>
      <c r="C596" s="33"/>
      <c r="D596" s="34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</row>
    <row r="597" spans="1:28" ht="13.5" customHeight="1">
      <c r="A597" s="33"/>
      <c r="B597" s="38"/>
      <c r="C597" s="33"/>
      <c r="D597" s="34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</row>
    <row r="598" spans="1:28" ht="13.5" customHeight="1">
      <c r="A598" s="33"/>
      <c r="B598" s="38"/>
      <c r="C598" s="33"/>
      <c r="D598" s="34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 spans="1:28" ht="13.5" customHeight="1">
      <c r="A599" s="33"/>
      <c r="B599" s="38"/>
      <c r="C599" s="33"/>
      <c r="D599" s="34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 spans="1:28" ht="13.5" customHeight="1">
      <c r="A600" s="33"/>
      <c r="B600" s="38"/>
      <c r="C600" s="33"/>
      <c r="D600" s="34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 spans="1:28" ht="13.5" customHeight="1">
      <c r="A601" s="33"/>
      <c r="B601" s="38"/>
      <c r="C601" s="33"/>
      <c r="D601" s="34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 spans="1:28" ht="13.5" customHeight="1">
      <c r="A602" s="33"/>
      <c r="B602" s="38"/>
      <c r="C602" s="33"/>
      <c r="D602" s="34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</row>
    <row r="603" spans="1:28" ht="13.5" customHeight="1">
      <c r="A603" s="33"/>
      <c r="B603" s="38"/>
      <c r="C603" s="33"/>
      <c r="D603" s="34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 spans="1:28" ht="13.5" customHeight="1">
      <c r="A604" s="33"/>
      <c r="B604" s="38"/>
      <c r="C604" s="33"/>
      <c r="D604" s="34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</row>
    <row r="605" spans="1:28" ht="13.5" customHeight="1">
      <c r="A605" s="33"/>
      <c r="B605" s="38"/>
      <c r="C605" s="33"/>
      <c r="D605" s="34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</row>
    <row r="606" spans="1:28" ht="13.5" customHeight="1">
      <c r="A606" s="33"/>
      <c r="B606" s="38"/>
      <c r="C606" s="33"/>
      <c r="D606" s="34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 spans="1:28" ht="13.5" customHeight="1">
      <c r="A607" s="33"/>
      <c r="B607" s="38"/>
      <c r="C607" s="33"/>
      <c r="D607" s="34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 spans="1:28" ht="13.5" customHeight="1">
      <c r="A608" s="33"/>
      <c r="B608" s="38"/>
      <c r="C608" s="33"/>
      <c r="D608" s="34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  <row r="609" spans="1:28" ht="13.5" customHeight="1">
      <c r="A609" s="33"/>
      <c r="B609" s="38"/>
      <c r="C609" s="33"/>
      <c r="D609" s="34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 spans="1:28" ht="13.5" customHeight="1">
      <c r="A610" s="33"/>
      <c r="B610" s="38"/>
      <c r="C610" s="33"/>
      <c r="D610" s="34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</row>
    <row r="611" spans="1:28" ht="13.5" customHeight="1">
      <c r="A611" s="33"/>
      <c r="B611" s="38"/>
      <c r="C611" s="33"/>
      <c r="D611" s="34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</row>
    <row r="612" spans="1:28" ht="13.5" customHeight="1">
      <c r="A612" s="33"/>
      <c r="B612" s="38"/>
      <c r="C612" s="33"/>
      <c r="D612" s="34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</row>
    <row r="613" spans="1:28" ht="13.5" customHeight="1">
      <c r="A613" s="33"/>
      <c r="B613" s="38"/>
      <c r="C613" s="33"/>
      <c r="D613" s="34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</row>
    <row r="614" spans="1:28" ht="13.5" customHeight="1">
      <c r="A614" s="33"/>
      <c r="B614" s="38"/>
      <c r="C614" s="33"/>
      <c r="D614" s="34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</row>
    <row r="615" spans="1:28" ht="13.5" customHeight="1">
      <c r="A615" s="33"/>
      <c r="B615" s="38"/>
      <c r="C615" s="33"/>
      <c r="D615" s="34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</row>
    <row r="616" spans="1:28" ht="13.5" customHeight="1">
      <c r="A616" s="33"/>
      <c r="B616" s="38"/>
      <c r="C616" s="33"/>
      <c r="D616" s="34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</row>
    <row r="617" spans="1:28" ht="13.5" customHeight="1">
      <c r="A617" s="33"/>
      <c r="B617" s="38"/>
      <c r="C617" s="33"/>
      <c r="D617" s="34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</row>
    <row r="618" spans="1:28" ht="13.5" customHeight="1">
      <c r="A618" s="33"/>
      <c r="B618" s="38"/>
      <c r="C618" s="33"/>
      <c r="D618" s="34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</row>
    <row r="619" spans="1:28" ht="13.5" customHeight="1">
      <c r="A619" s="33"/>
      <c r="B619" s="38"/>
      <c r="C619" s="33"/>
      <c r="D619" s="34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</row>
    <row r="620" spans="1:28" ht="13.5" customHeight="1">
      <c r="A620" s="33"/>
      <c r="B620" s="38"/>
      <c r="C620" s="33"/>
      <c r="D620" s="34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</row>
    <row r="621" spans="1:28" ht="13.5" customHeight="1">
      <c r="A621" s="33"/>
      <c r="B621" s="38"/>
      <c r="C621" s="33"/>
      <c r="D621" s="34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</row>
    <row r="622" spans="1:28" ht="13.5" customHeight="1">
      <c r="A622" s="33"/>
      <c r="B622" s="38"/>
      <c r="C622" s="33"/>
      <c r="D622" s="34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</row>
    <row r="623" spans="1:28" ht="13.5" customHeight="1">
      <c r="A623" s="33"/>
      <c r="B623" s="38"/>
      <c r="C623" s="33"/>
      <c r="D623" s="34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</row>
    <row r="624" spans="1:28" ht="13.5" customHeight="1">
      <c r="A624" s="33"/>
      <c r="B624" s="38"/>
      <c r="C624" s="33"/>
      <c r="D624" s="34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</row>
    <row r="625" spans="1:28" ht="13.5" customHeight="1">
      <c r="A625" s="33"/>
      <c r="B625" s="38"/>
      <c r="C625" s="33"/>
      <c r="D625" s="34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</row>
    <row r="626" spans="1:28" ht="13.5" customHeight="1">
      <c r="A626" s="33"/>
      <c r="B626" s="38"/>
      <c r="C626" s="33"/>
      <c r="D626" s="34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</row>
    <row r="627" spans="1:28" ht="13.5" customHeight="1">
      <c r="A627" s="33"/>
      <c r="B627" s="38"/>
      <c r="C627" s="33"/>
      <c r="D627" s="34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</row>
    <row r="628" spans="1:28" ht="13.5" customHeight="1">
      <c r="A628" s="33"/>
      <c r="B628" s="38"/>
      <c r="C628" s="33"/>
      <c r="D628" s="34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</row>
    <row r="629" spans="1:28" ht="13.5" customHeight="1">
      <c r="A629" s="33"/>
      <c r="B629" s="38"/>
      <c r="C629" s="33"/>
      <c r="D629" s="34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</row>
    <row r="630" spans="1:28" ht="13.5" customHeight="1">
      <c r="A630" s="33"/>
      <c r="B630" s="38"/>
      <c r="C630" s="33"/>
      <c r="D630" s="34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</row>
    <row r="631" spans="1:28" ht="13.5" customHeight="1">
      <c r="A631" s="33"/>
      <c r="B631" s="38"/>
      <c r="C631" s="33"/>
      <c r="D631" s="34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</row>
    <row r="632" spans="1:28" ht="13.5" customHeight="1">
      <c r="A632" s="33"/>
      <c r="B632" s="38"/>
      <c r="C632" s="33"/>
      <c r="D632" s="34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</row>
    <row r="633" spans="1:28" ht="13.5" customHeight="1">
      <c r="A633" s="33"/>
      <c r="B633" s="38"/>
      <c r="C633" s="33"/>
      <c r="D633" s="34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</row>
    <row r="634" spans="1:28" ht="13.5" customHeight="1">
      <c r="A634" s="33"/>
      <c r="B634" s="38"/>
      <c r="C634" s="33"/>
      <c r="D634" s="34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</row>
    <row r="635" spans="1:28" ht="13.5" customHeight="1">
      <c r="A635" s="33"/>
      <c r="B635" s="38"/>
      <c r="C635" s="33"/>
      <c r="D635" s="34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</row>
    <row r="636" spans="1:28" ht="13.5" customHeight="1">
      <c r="A636" s="33"/>
      <c r="B636" s="38"/>
      <c r="C636" s="33"/>
      <c r="D636" s="34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</row>
    <row r="637" spans="1:28" ht="13.5" customHeight="1">
      <c r="A637" s="33"/>
      <c r="B637" s="38"/>
      <c r="C637" s="33"/>
      <c r="D637" s="34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</row>
    <row r="638" spans="1:28" ht="13.5" customHeight="1">
      <c r="A638" s="33"/>
      <c r="B638" s="38"/>
      <c r="C638" s="33"/>
      <c r="D638" s="34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</row>
    <row r="639" spans="1:28" ht="13.5" customHeight="1">
      <c r="A639" s="33"/>
      <c r="B639" s="38"/>
      <c r="C639" s="33"/>
      <c r="D639" s="34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</row>
    <row r="640" spans="1:28" ht="13.5" customHeight="1">
      <c r="A640" s="33"/>
      <c r="B640" s="38"/>
      <c r="C640" s="33"/>
      <c r="D640" s="34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</row>
    <row r="641" spans="1:28" ht="13.5" customHeight="1">
      <c r="A641" s="33"/>
      <c r="B641" s="38"/>
      <c r="C641" s="33"/>
      <c r="D641" s="34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</row>
    <row r="642" spans="1:28" ht="13.5" customHeight="1">
      <c r="A642" s="33"/>
      <c r="B642" s="38"/>
      <c r="C642" s="33"/>
      <c r="D642" s="34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</row>
    <row r="643" spans="1:28" ht="13.5" customHeight="1">
      <c r="A643" s="33"/>
      <c r="B643" s="38"/>
      <c r="C643" s="33"/>
      <c r="D643" s="34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</row>
    <row r="644" spans="1:28" ht="13.5" customHeight="1">
      <c r="A644" s="33"/>
      <c r="B644" s="38"/>
      <c r="C644" s="33"/>
      <c r="D644" s="34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</row>
    <row r="645" spans="1:28" ht="13.5" customHeight="1">
      <c r="A645" s="33"/>
      <c r="B645" s="38"/>
      <c r="C645" s="33"/>
      <c r="D645" s="34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</row>
    <row r="646" spans="1:28" ht="13.5" customHeight="1">
      <c r="A646" s="33"/>
      <c r="B646" s="38"/>
      <c r="C646" s="33"/>
      <c r="D646" s="34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</row>
    <row r="647" spans="1:28" ht="13.5" customHeight="1">
      <c r="A647" s="33"/>
      <c r="B647" s="38"/>
      <c r="C647" s="33"/>
      <c r="D647" s="34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</row>
    <row r="648" spans="1:28" ht="13.5" customHeight="1">
      <c r="A648" s="33"/>
      <c r="B648" s="38"/>
      <c r="C648" s="33"/>
      <c r="D648" s="34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</row>
    <row r="649" spans="1:28" ht="13.5" customHeight="1">
      <c r="A649" s="33"/>
      <c r="B649" s="38"/>
      <c r="C649" s="33"/>
      <c r="D649" s="34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</row>
    <row r="650" spans="1:28" ht="13.5" customHeight="1">
      <c r="A650" s="33"/>
      <c r="B650" s="38"/>
      <c r="C650" s="33"/>
      <c r="D650" s="34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</row>
    <row r="651" spans="1:28" ht="13.5" customHeight="1">
      <c r="A651" s="33"/>
      <c r="B651" s="38"/>
      <c r="C651" s="33"/>
      <c r="D651" s="34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</row>
    <row r="652" spans="1:28" ht="13.5" customHeight="1">
      <c r="A652" s="33"/>
      <c r="B652" s="38"/>
      <c r="C652" s="33"/>
      <c r="D652" s="34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</row>
    <row r="653" spans="1:28" ht="13.5" customHeight="1">
      <c r="A653" s="33"/>
      <c r="B653" s="38"/>
      <c r="C653" s="33"/>
      <c r="D653" s="34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</row>
    <row r="654" spans="1:28" ht="13.5" customHeight="1">
      <c r="A654" s="33"/>
      <c r="B654" s="38"/>
      <c r="C654" s="33"/>
      <c r="D654" s="34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</row>
    <row r="655" spans="1:28" ht="13.5" customHeight="1">
      <c r="A655" s="33"/>
      <c r="B655" s="38"/>
      <c r="C655" s="33"/>
      <c r="D655" s="34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</row>
    <row r="656" spans="1:28" ht="13.5" customHeight="1">
      <c r="A656" s="33"/>
      <c r="B656" s="38"/>
      <c r="C656" s="33"/>
      <c r="D656" s="34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</row>
    <row r="657" spans="1:28" ht="13.5" customHeight="1">
      <c r="A657" s="33"/>
      <c r="B657" s="38"/>
      <c r="C657" s="33"/>
      <c r="D657" s="34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</row>
    <row r="658" spans="1:28" ht="13.5" customHeight="1">
      <c r="A658" s="33"/>
      <c r="B658" s="38"/>
      <c r="C658" s="33"/>
      <c r="D658" s="34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</row>
    <row r="659" spans="1:28" ht="13.5" customHeight="1">
      <c r="A659" s="33"/>
      <c r="B659" s="38"/>
      <c r="C659" s="33"/>
      <c r="D659" s="34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</row>
    <row r="660" spans="1:28" ht="13.5" customHeight="1">
      <c r="A660" s="33"/>
      <c r="B660" s="38"/>
      <c r="C660" s="33"/>
      <c r="D660" s="34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</row>
    <row r="661" spans="1:28" ht="13.5" customHeight="1">
      <c r="A661" s="33"/>
      <c r="B661" s="38"/>
      <c r="C661" s="33"/>
      <c r="D661" s="34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</row>
    <row r="662" spans="1:28" ht="13.5" customHeight="1">
      <c r="A662" s="33"/>
      <c r="B662" s="38"/>
      <c r="C662" s="33"/>
      <c r="D662" s="34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</row>
    <row r="663" spans="1:28" ht="13.5" customHeight="1">
      <c r="A663" s="33"/>
      <c r="B663" s="38"/>
      <c r="C663" s="33"/>
      <c r="D663" s="34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</row>
    <row r="664" spans="1:28" ht="13.5" customHeight="1">
      <c r="A664" s="33"/>
      <c r="B664" s="38"/>
      <c r="C664" s="33"/>
      <c r="D664" s="34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</row>
    <row r="665" spans="1:28" ht="13.5" customHeight="1">
      <c r="A665" s="33"/>
      <c r="B665" s="38"/>
      <c r="C665" s="33"/>
      <c r="D665" s="34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</row>
    <row r="666" spans="1:28" ht="13.5" customHeight="1">
      <c r="A666" s="33"/>
      <c r="B666" s="38"/>
      <c r="C666" s="33"/>
      <c r="D666" s="34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</row>
    <row r="667" spans="1:28" ht="13.5" customHeight="1">
      <c r="A667" s="33"/>
      <c r="B667" s="38"/>
      <c r="C667" s="33"/>
      <c r="D667" s="34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</row>
    <row r="668" spans="1:28" ht="13.5" customHeight="1">
      <c r="A668" s="33"/>
      <c r="B668" s="38"/>
      <c r="C668" s="33"/>
      <c r="D668" s="34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</row>
    <row r="669" spans="1:28" ht="13.5" customHeight="1">
      <c r="A669" s="33"/>
      <c r="B669" s="38"/>
      <c r="C669" s="33"/>
      <c r="D669" s="34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</row>
    <row r="670" spans="1:28" ht="13.5" customHeight="1">
      <c r="A670" s="33"/>
      <c r="B670" s="38"/>
      <c r="C670" s="33"/>
      <c r="D670" s="34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</row>
    <row r="671" spans="1:28" ht="13.5" customHeight="1">
      <c r="A671" s="33"/>
      <c r="B671" s="38"/>
      <c r="C671" s="33"/>
      <c r="D671" s="34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</row>
    <row r="672" spans="1:28" ht="13.5" customHeight="1">
      <c r="A672" s="33"/>
      <c r="B672" s="38"/>
      <c r="C672" s="33"/>
      <c r="D672" s="34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</row>
    <row r="673" spans="1:28" ht="13.5" customHeight="1">
      <c r="A673" s="33"/>
      <c r="B673" s="38"/>
      <c r="C673" s="33"/>
      <c r="D673" s="34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</row>
    <row r="674" spans="1:28" ht="13.5" customHeight="1">
      <c r="A674" s="33"/>
      <c r="B674" s="38"/>
      <c r="C674" s="33"/>
      <c r="D674" s="34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</row>
    <row r="675" spans="1:28" ht="13.5" customHeight="1">
      <c r="A675" s="33"/>
      <c r="B675" s="38"/>
      <c r="C675" s="33"/>
      <c r="D675" s="34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</row>
    <row r="676" spans="1:28" ht="13.5" customHeight="1">
      <c r="A676" s="33"/>
      <c r="B676" s="38"/>
      <c r="C676" s="33"/>
      <c r="D676" s="34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</row>
    <row r="677" spans="1:28" ht="13.5" customHeight="1">
      <c r="A677" s="33"/>
      <c r="B677" s="38"/>
      <c r="C677" s="33"/>
      <c r="D677" s="34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</row>
    <row r="678" spans="1:28" ht="13.5" customHeight="1">
      <c r="A678" s="33"/>
      <c r="B678" s="38"/>
      <c r="C678" s="33"/>
      <c r="D678" s="34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</row>
    <row r="679" spans="1:28" ht="13.5" customHeight="1">
      <c r="A679" s="33"/>
      <c r="B679" s="38"/>
      <c r="C679" s="33"/>
      <c r="D679" s="34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</row>
    <row r="680" spans="1:28" ht="13.5" customHeight="1">
      <c r="A680" s="33"/>
      <c r="B680" s="38"/>
      <c r="C680" s="33"/>
      <c r="D680" s="34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</row>
    <row r="681" spans="1:28" ht="13.5" customHeight="1">
      <c r="A681" s="33"/>
      <c r="B681" s="38"/>
      <c r="C681" s="33"/>
      <c r="D681" s="34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</row>
    <row r="682" spans="1:28" ht="13.5" customHeight="1">
      <c r="A682" s="33"/>
      <c r="B682" s="38"/>
      <c r="C682" s="33"/>
      <c r="D682" s="34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</row>
    <row r="683" spans="1:28" ht="13.5" customHeight="1">
      <c r="A683" s="33"/>
      <c r="B683" s="38"/>
      <c r="C683" s="33"/>
      <c r="D683" s="34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</row>
    <row r="684" spans="1:28" ht="13.5" customHeight="1">
      <c r="A684" s="33"/>
      <c r="B684" s="38"/>
      <c r="C684" s="33"/>
      <c r="D684" s="34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</row>
    <row r="685" spans="1:28" ht="13.5" customHeight="1">
      <c r="A685" s="33"/>
      <c r="B685" s="38"/>
      <c r="C685" s="33"/>
      <c r="D685" s="34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</row>
    <row r="686" spans="1:28" ht="13.5" customHeight="1">
      <c r="A686" s="33"/>
      <c r="B686" s="38"/>
      <c r="C686" s="33"/>
      <c r="D686" s="34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</row>
    <row r="687" spans="1:28" ht="13.5" customHeight="1">
      <c r="A687" s="33"/>
      <c r="B687" s="38"/>
      <c r="C687" s="33"/>
      <c r="D687" s="34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</row>
    <row r="688" spans="1:28" ht="13.5" customHeight="1">
      <c r="A688" s="33"/>
      <c r="B688" s="38"/>
      <c r="C688" s="33"/>
      <c r="D688" s="34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</row>
    <row r="689" spans="1:28" ht="13.5" customHeight="1">
      <c r="A689" s="33"/>
      <c r="B689" s="38"/>
      <c r="C689" s="33"/>
      <c r="D689" s="34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</row>
    <row r="690" spans="1:28" ht="13.5" customHeight="1">
      <c r="A690" s="33"/>
      <c r="B690" s="38"/>
      <c r="C690" s="33"/>
      <c r="D690" s="34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</row>
    <row r="691" spans="1:28" ht="13.5" customHeight="1">
      <c r="A691" s="33"/>
      <c r="B691" s="38"/>
      <c r="C691" s="33"/>
      <c r="D691" s="34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</row>
    <row r="692" spans="1:28" ht="13.5" customHeight="1">
      <c r="A692" s="33"/>
      <c r="B692" s="38"/>
      <c r="C692" s="33"/>
      <c r="D692" s="34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</row>
    <row r="693" spans="1:28" ht="13.5" customHeight="1">
      <c r="A693" s="33"/>
      <c r="B693" s="38"/>
      <c r="C693" s="33"/>
      <c r="D693" s="34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</row>
    <row r="694" spans="1:28" ht="13.5" customHeight="1">
      <c r="A694" s="33"/>
      <c r="B694" s="38"/>
      <c r="C694" s="33"/>
      <c r="D694" s="34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</row>
    <row r="695" spans="1:28" ht="13.5" customHeight="1">
      <c r="A695" s="33"/>
      <c r="B695" s="38"/>
      <c r="C695" s="33"/>
      <c r="D695" s="34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</row>
    <row r="696" spans="1:28" ht="13.5" customHeight="1">
      <c r="A696" s="33"/>
      <c r="B696" s="38"/>
      <c r="C696" s="33"/>
      <c r="D696" s="34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</row>
    <row r="697" spans="1:28" ht="13.5" customHeight="1">
      <c r="A697" s="33"/>
      <c r="B697" s="38"/>
      <c r="C697" s="33"/>
      <c r="D697" s="34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</row>
    <row r="698" spans="1:28" ht="13.5" customHeight="1">
      <c r="A698" s="33"/>
      <c r="B698" s="38"/>
      <c r="C698" s="33"/>
      <c r="D698" s="34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</row>
    <row r="699" spans="1:28" ht="13.5" customHeight="1">
      <c r="A699" s="33"/>
      <c r="B699" s="38"/>
      <c r="C699" s="33"/>
      <c r="D699" s="34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</row>
    <row r="700" spans="1:28" ht="13.5" customHeight="1">
      <c r="A700" s="33"/>
      <c r="B700" s="38"/>
      <c r="C700" s="33"/>
      <c r="D700" s="34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</row>
    <row r="701" spans="1:28" ht="13.5" customHeight="1">
      <c r="A701" s="33"/>
      <c r="B701" s="38"/>
      <c r="C701" s="33"/>
      <c r="D701" s="34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</row>
    <row r="702" spans="1:28" ht="13.5" customHeight="1">
      <c r="A702" s="33"/>
      <c r="B702" s="38"/>
      <c r="C702" s="33"/>
      <c r="D702" s="34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</row>
    <row r="703" spans="1:28" ht="13.5" customHeight="1">
      <c r="A703" s="33"/>
      <c r="B703" s="38"/>
      <c r="C703" s="33"/>
      <c r="D703" s="34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</row>
    <row r="704" spans="1:28" ht="13.5" customHeight="1">
      <c r="A704" s="33"/>
      <c r="B704" s="38"/>
      <c r="C704" s="33"/>
      <c r="D704" s="34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</row>
    <row r="705" spans="1:28" ht="13.5" customHeight="1">
      <c r="A705" s="33"/>
      <c r="B705" s="38"/>
      <c r="C705" s="33"/>
      <c r="D705" s="34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</row>
    <row r="706" spans="1:28" ht="13.5" customHeight="1">
      <c r="A706" s="33"/>
      <c r="B706" s="38"/>
      <c r="C706" s="33"/>
      <c r="D706" s="34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</row>
    <row r="707" spans="1:28" ht="13.5" customHeight="1">
      <c r="A707" s="33"/>
      <c r="B707" s="38"/>
      <c r="C707" s="33"/>
      <c r="D707" s="34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</row>
    <row r="708" spans="1:28" ht="13.5" customHeight="1">
      <c r="A708" s="33"/>
      <c r="B708" s="38"/>
      <c r="C708" s="33"/>
      <c r="D708" s="34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</row>
    <row r="709" spans="1:28" ht="13.5" customHeight="1">
      <c r="A709" s="33"/>
      <c r="B709" s="38"/>
      <c r="C709" s="33"/>
      <c r="D709" s="34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</row>
    <row r="710" spans="1:28" ht="13.5" customHeight="1">
      <c r="A710" s="33"/>
      <c r="B710" s="38"/>
      <c r="C710" s="33"/>
      <c r="D710" s="34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</row>
    <row r="711" spans="1:28" ht="13.5" customHeight="1">
      <c r="A711" s="33"/>
      <c r="B711" s="38"/>
      <c r="C711" s="33"/>
      <c r="D711" s="34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</row>
    <row r="712" spans="1:28" ht="13.5" customHeight="1">
      <c r="A712" s="33"/>
      <c r="B712" s="38"/>
      <c r="C712" s="33"/>
      <c r="D712" s="34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</row>
    <row r="713" spans="1:28" ht="13.5" customHeight="1">
      <c r="A713" s="33"/>
      <c r="B713" s="38"/>
      <c r="C713" s="33"/>
      <c r="D713" s="34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</row>
    <row r="714" spans="1:28" ht="13.5" customHeight="1">
      <c r="A714" s="33"/>
      <c r="B714" s="38"/>
      <c r="C714" s="33"/>
      <c r="D714" s="34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</row>
    <row r="715" spans="1:28" ht="13.5" customHeight="1">
      <c r="A715" s="33"/>
      <c r="B715" s="38"/>
      <c r="C715" s="33"/>
      <c r="D715" s="34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</row>
    <row r="716" spans="1:28" ht="13.5" customHeight="1">
      <c r="A716" s="33"/>
      <c r="B716" s="38"/>
      <c r="C716" s="33"/>
      <c r="D716" s="34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</row>
    <row r="717" spans="1:28" ht="13.5" customHeight="1">
      <c r="A717" s="33"/>
      <c r="B717" s="38"/>
      <c r="C717" s="33"/>
      <c r="D717" s="34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</row>
    <row r="718" spans="1:28" ht="13.5" customHeight="1">
      <c r="A718" s="33"/>
      <c r="B718" s="38"/>
      <c r="C718" s="33"/>
      <c r="D718" s="34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</row>
    <row r="719" spans="1:28" ht="13.5" customHeight="1">
      <c r="A719" s="33"/>
      <c r="B719" s="38"/>
      <c r="C719" s="33"/>
      <c r="D719" s="34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</row>
    <row r="720" spans="1:28" ht="13.5" customHeight="1">
      <c r="A720" s="33"/>
      <c r="B720" s="38"/>
      <c r="C720" s="33"/>
      <c r="D720" s="34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</row>
    <row r="721" spans="1:28" ht="13.5" customHeight="1">
      <c r="A721" s="33"/>
      <c r="B721" s="38"/>
      <c r="C721" s="33"/>
      <c r="D721" s="34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</row>
    <row r="722" spans="1:28" ht="13.5" customHeight="1">
      <c r="A722" s="33"/>
      <c r="B722" s="38"/>
      <c r="C722" s="33"/>
      <c r="D722" s="34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</row>
    <row r="723" spans="1:28" ht="13.5" customHeight="1">
      <c r="A723" s="33"/>
      <c r="B723" s="38"/>
      <c r="C723" s="33"/>
      <c r="D723" s="34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</row>
    <row r="724" spans="1:28" ht="13.5" customHeight="1">
      <c r="A724" s="33"/>
      <c r="B724" s="38"/>
      <c r="C724" s="33"/>
      <c r="D724" s="34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</row>
    <row r="725" spans="1:28" ht="13.5" customHeight="1">
      <c r="A725" s="33"/>
      <c r="B725" s="38"/>
      <c r="C725" s="33"/>
      <c r="D725" s="34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</row>
    <row r="726" spans="1:28" ht="13.5" customHeight="1">
      <c r="A726" s="33"/>
      <c r="B726" s="38"/>
      <c r="C726" s="33"/>
      <c r="D726" s="34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</row>
    <row r="727" spans="1:28" ht="13.5" customHeight="1">
      <c r="A727" s="33"/>
      <c r="B727" s="38"/>
      <c r="C727" s="33"/>
      <c r="D727" s="34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</row>
    <row r="728" spans="1:28" ht="13.5" customHeight="1">
      <c r="A728" s="33"/>
      <c r="B728" s="38"/>
      <c r="C728" s="33"/>
      <c r="D728" s="34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</row>
    <row r="729" spans="1:28" ht="13.5" customHeight="1">
      <c r="A729" s="33"/>
      <c r="B729" s="38"/>
      <c r="C729" s="33"/>
      <c r="D729" s="34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</row>
    <row r="730" spans="1:28" ht="13.5" customHeight="1">
      <c r="A730" s="33"/>
      <c r="B730" s="38"/>
      <c r="C730" s="33"/>
      <c r="D730" s="34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</row>
    <row r="731" spans="1:28" ht="13.5" customHeight="1">
      <c r="A731" s="33"/>
      <c r="B731" s="38"/>
      <c r="C731" s="33"/>
      <c r="D731" s="34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</row>
    <row r="732" spans="1:28" ht="13.5" customHeight="1">
      <c r="A732" s="33"/>
      <c r="B732" s="38"/>
      <c r="C732" s="33"/>
      <c r="D732" s="34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</row>
    <row r="733" spans="1:28" ht="13.5" customHeight="1">
      <c r="A733" s="33"/>
      <c r="B733" s="38"/>
      <c r="C733" s="33"/>
      <c r="D733" s="34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</row>
    <row r="734" spans="1:28" ht="13.5" customHeight="1">
      <c r="A734" s="33"/>
      <c r="B734" s="38"/>
      <c r="C734" s="33"/>
      <c r="D734" s="34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</row>
    <row r="735" spans="1:28" ht="13.5" customHeight="1">
      <c r="A735" s="33"/>
      <c r="B735" s="38"/>
      <c r="C735" s="33"/>
      <c r="D735" s="34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</row>
    <row r="736" spans="1:28" ht="13.5" customHeight="1">
      <c r="A736" s="33"/>
      <c r="B736" s="38"/>
      <c r="C736" s="33"/>
      <c r="D736" s="34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</row>
    <row r="737" spans="1:28" ht="13.5" customHeight="1">
      <c r="A737" s="33"/>
      <c r="B737" s="38"/>
      <c r="C737" s="33"/>
      <c r="D737" s="34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</row>
    <row r="738" spans="1:28" ht="13.5" customHeight="1">
      <c r="A738" s="33"/>
      <c r="B738" s="38"/>
      <c r="C738" s="33"/>
      <c r="D738" s="34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</row>
    <row r="739" spans="1:28" ht="13.5" customHeight="1">
      <c r="A739" s="33"/>
      <c r="B739" s="38"/>
      <c r="C739" s="33"/>
      <c r="D739" s="34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</row>
    <row r="740" spans="1:28" ht="13.5" customHeight="1">
      <c r="A740" s="33"/>
      <c r="B740" s="38"/>
      <c r="C740" s="33"/>
      <c r="D740" s="34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</row>
    <row r="741" spans="1:28" ht="13.5" customHeight="1">
      <c r="A741" s="33"/>
      <c r="B741" s="38"/>
      <c r="C741" s="33"/>
      <c r="D741" s="34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</row>
    <row r="742" spans="1:28" ht="13.5" customHeight="1">
      <c r="A742" s="33"/>
      <c r="B742" s="38"/>
      <c r="C742" s="33"/>
      <c r="D742" s="34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</row>
    <row r="743" spans="1:28" ht="13.5" customHeight="1">
      <c r="A743" s="33"/>
      <c r="B743" s="38"/>
      <c r="C743" s="33"/>
      <c r="D743" s="34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</row>
    <row r="744" spans="1:28" ht="13.5" customHeight="1">
      <c r="A744" s="33"/>
      <c r="B744" s="38"/>
      <c r="C744" s="33"/>
      <c r="D744" s="34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</row>
    <row r="745" spans="1:28" ht="13.5" customHeight="1">
      <c r="A745" s="33"/>
      <c r="B745" s="38"/>
      <c r="C745" s="33"/>
      <c r="D745" s="34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</row>
    <row r="746" spans="1:28" ht="13.5" customHeight="1">
      <c r="A746" s="33"/>
      <c r="B746" s="38"/>
      <c r="C746" s="33"/>
      <c r="D746" s="34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</row>
    <row r="747" spans="1:28" ht="13.5" customHeight="1">
      <c r="A747" s="33"/>
      <c r="B747" s="38"/>
      <c r="C747" s="33"/>
      <c r="D747" s="34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</row>
    <row r="748" spans="1:28" ht="13.5" customHeight="1">
      <c r="A748" s="33"/>
      <c r="B748" s="38"/>
      <c r="C748" s="33"/>
      <c r="D748" s="34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</row>
    <row r="749" spans="1:28" ht="13.5" customHeight="1">
      <c r="A749" s="33"/>
      <c r="B749" s="38"/>
      <c r="C749" s="33"/>
      <c r="D749" s="34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</row>
    <row r="750" spans="1:28" ht="13.5" customHeight="1">
      <c r="A750" s="33"/>
      <c r="B750" s="38"/>
      <c r="C750" s="33"/>
      <c r="D750" s="34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</row>
    <row r="751" spans="1:28" ht="13.5" customHeight="1">
      <c r="A751" s="33"/>
      <c r="B751" s="38"/>
      <c r="C751" s="33"/>
      <c r="D751" s="34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</row>
    <row r="752" spans="1:28" ht="13.5" customHeight="1">
      <c r="A752" s="33"/>
      <c r="B752" s="38"/>
      <c r="C752" s="33"/>
      <c r="D752" s="34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</row>
    <row r="753" spans="1:28" ht="13.5" customHeight="1">
      <c r="A753" s="33"/>
      <c r="B753" s="38"/>
      <c r="C753" s="33"/>
      <c r="D753" s="34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</row>
    <row r="754" spans="1:28" ht="13.5" customHeight="1">
      <c r="A754" s="33"/>
      <c r="B754" s="38"/>
      <c r="C754" s="33"/>
      <c r="D754" s="34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</row>
    <row r="755" spans="1:28" ht="13.5" customHeight="1">
      <c r="A755" s="33"/>
      <c r="B755" s="38"/>
      <c r="C755" s="33"/>
      <c r="D755" s="34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</row>
    <row r="756" spans="1:28" ht="13.5" customHeight="1">
      <c r="A756" s="33"/>
      <c r="B756" s="38"/>
      <c r="C756" s="33"/>
      <c r="D756" s="34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</row>
    <row r="757" spans="1:28" ht="13.5" customHeight="1">
      <c r="A757" s="33"/>
      <c r="B757" s="38"/>
      <c r="C757" s="33"/>
      <c r="D757" s="34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</row>
    <row r="758" spans="1:28" ht="13.5" customHeight="1">
      <c r="A758" s="33"/>
      <c r="B758" s="38"/>
      <c r="C758" s="33"/>
      <c r="D758" s="34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</row>
    <row r="759" spans="1:28" ht="13.5" customHeight="1">
      <c r="A759" s="33"/>
      <c r="B759" s="38"/>
      <c r="C759" s="33"/>
      <c r="D759" s="34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</row>
    <row r="760" spans="1:28" ht="13.5" customHeight="1">
      <c r="A760" s="33"/>
      <c r="B760" s="38"/>
      <c r="C760" s="33"/>
      <c r="D760" s="34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</row>
    <row r="761" spans="1:28" ht="13.5" customHeight="1">
      <c r="A761" s="33"/>
      <c r="B761" s="38"/>
      <c r="C761" s="33"/>
      <c r="D761" s="34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</row>
    <row r="762" spans="1:28" ht="13.5" customHeight="1">
      <c r="A762" s="33"/>
      <c r="B762" s="38"/>
      <c r="C762" s="33"/>
      <c r="D762" s="34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</row>
    <row r="763" spans="1:28" ht="13.5" customHeight="1">
      <c r="A763" s="33"/>
      <c r="B763" s="38"/>
      <c r="C763" s="33"/>
      <c r="D763" s="34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</row>
    <row r="764" spans="1:28" ht="13.5" customHeight="1">
      <c r="A764" s="33"/>
      <c r="B764" s="38"/>
      <c r="C764" s="33"/>
      <c r="D764" s="34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</row>
    <row r="765" spans="1:28" ht="13.5" customHeight="1">
      <c r="A765" s="33"/>
      <c r="B765" s="38"/>
      <c r="C765" s="33"/>
      <c r="D765" s="34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</row>
    <row r="766" spans="1:28" ht="13.5" customHeight="1">
      <c r="A766" s="33"/>
      <c r="B766" s="38"/>
      <c r="C766" s="33"/>
      <c r="D766" s="34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</row>
    <row r="767" spans="1:28" ht="13.5" customHeight="1">
      <c r="A767" s="33"/>
      <c r="B767" s="38"/>
      <c r="C767" s="33"/>
      <c r="D767" s="34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</row>
    <row r="768" spans="1:28" ht="13.5" customHeight="1">
      <c r="A768" s="33"/>
      <c r="B768" s="38"/>
      <c r="C768" s="33"/>
      <c r="D768" s="34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</row>
    <row r="769" spans="1:28" ht="13.5" customHeight="1">
      <c r="A769" s="33"/>
      <c r="B769" s="38"/>
      <c r="C769" s="33"/>
      <c r="D769" s="34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</row>
    <row r="770" spans="1:28" ht="13.5" customHeight="1">
      <c r="A770" s="33"/>
      <c r="B770" s="38"/>
      <c r="C770" s="33"/>
      <c r="D770" s="34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</row>
    <row r="771" spans="1:28" ht="13.5" customHeight="1">
      <c r="A771" s="33"/>
      <c r="B771" s="38"/>
      <c r="C771" s="33"/>
      <c r="D771" s="34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</row>
    <row r="772" spans="1:28" ht="13.5" customHeight="1">
      <c r="A772" s="33"/>
      <c r="B772" s="38"/>
      <c r="C772" s="33"/>
      <c r="D772" s="34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</row>
    <row r="773" spans="1:28" ht="13.5" customHeight="1">
      <c r="A773" s="33"/>
      <c r="B773" s="38"/>
      <c r="C773" s="33"/>
      <c r="D773" s="34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</row>
    <row r="774" spans="1:28" ht="13.5" customHeight="1">
      <c r="A774" s="33"/>
      <c r="B774" s="38"/>
      <c r="C774" s="33"/>
      <c r="D774" s="34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</row>
    <row r="775" spans="1:28" ht="13.5" customHeight="1">
      <c r="A775" s="33"/>
      <c r="B775" s="38"/>
      <c r="C775" s="33"/>
      <c r="D775" s="34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</row>
    <row r="776" spans="1:28" ht="13.5" customHeight="1">
      <c r="A776" s="33"/>
      <c r="B776" s="38"/>
      <c r="C776" s="33"/>
      <c r="D776" s="34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</row>
    <row r="777" spans="1:28" ht="13.5" customHeight="1">
      <c r="A777" s="33"/>
      <c r="B777" s="38"/>
      <c r="C777" s="33"/>
      <c r="D777" s="34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</row>
    <row r="778" spans="1:28" ht="13.5" customHeight="1">
      <c r="A778" s="33"/>
      <c r="B778" s="38"/>
      <c r="C778" s="33"/>
      <c r="D778" s="34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</row>
    <row r="779" spans="1:28" ht="13.5" customHeight="1">
      <c r="A779" s="33"/>
      <c r="B779" s="38"/>
      <c r="C779" s="33"/>
      <c r="D779" s="34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</row>
    <row r="780" spans="1:28" ht="13.5" customHeight="1">
      <c r="A780" s="33"/>
      <c r="B780" s="38"/>
      <c r="C780" s="33"/>
      <c r="D780" s="34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</row>
    <row r="781" spans="1:28" ht="13.5" customHeight="1">
      <c r="A781" s="33"/>
      <c r="B781" s="38"/>
      <c r="C781" s="33"/>
      <c r="D781" s="34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</row>
    <row r="782" spans="1:28" ht="13.5" customHeight="1">
      <c r="A782" s="33"/>
      <c r="B782" s="38"/>
      <c r="C782" s="33"/>
      <c r="D782" s="34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</row>
    <row r="783" spans="1:28" ht="13.5" customHeight="1">
      <c r="A783" s="33"/>
      <c r="B783" s="38"/>
      <c r="C783" s="33"/>
      <c r="D783" s="34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</row>
    <row r="784" spans="1:28" ht="13.5" customHeight="1">
      <c r="A784" s="33"/>
      <c r="B784" s="38"/>
      <c r="C784" s="33"/>
      <c r="D784" s="34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</row>
    <row r="785" spans="1:28" ht="13.5" customHeight="1">
      <c r="A785" s="33"/>
      <c r="B785" s="38"/>
      <c r="C785" s="33"/>
      <c r="D785" s="34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</row>
    <row r="786" spans="1:28" ht="13.5" customHeight="1">
      <c r="A786" s="33"/>
      <c r="B786" s="38"/>
      <c r="C786" s="33"/>
      <c r="D786" s="34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</row>
    <row r="787" spans="1:28" ht="13.5" customHeight="1">
      <c r="A787" s="33"/>
      <c r="B787" s="38"/>
      <c r="C787" s="33"/>
      <c r="D787" s="34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</row>
    <row r="788" spans="1:28" ht="13.5" customHeight="1">
      <c r="A788" s="33"/>
      <c r="B788" s="38"/>
      <c r="C788" s="33"/>
      <c r="D788" s="34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</row>
    <row r="789" spans="1:28" ht="13.5" customHeight="1">
      <c r="A789" s="33"/>
      <c r="B789" s="38"/>
      <c r="C789" s="33"/>
      <c r="D789" s="34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</row>
    <row r="790" spans="1:28" ht="13.5" customHeight="1">
      <c r="A790" s="33"/>
      <c r="B790" s="38"/>
      <c r="C790" s="33"/>
      <c r="D790" s="34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</row>
    <row r="791" spans="1:28" ht="13.5" customHeight="1">
      <c r="A791" s="33"/>
      <c r="B791" s="38"/>
      <c r="C791" s="33"/>
      <c r="D791" s="34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</row>
    <row r="792" spans="1:28" ht="13.5" customHeight="1">
      <c r="A792" s="33"/>
      <c r="B792" s="38"/>
      <c r="C792" s="33"/>
      <c r="D792" s="34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</row>
    <row r="793" spans="1:28" ht="13.5" customHeight="1">
      <c r="A793" s="33"/>
      <c r="B793" s="38"/>
      <c r="C793" s="33"/>
      <c r="D793" s="34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</row>
    <row r="794" spans="1:28" ht="13.5" customHeight="1">
      <c r="A794" s="33"/>
      <c r="B794" s="38"/>
      <c r="C794" s="33"/>
      <c r="D794" s="34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</row>
    <row r="795" spans="1:28" ht="13.5" customHeight="1">
      <c r="A795" s="33"/>
      <c r="B795" s="38"/>
      <c r="C795" s="33"/>
      <c r="D795" s="34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</row>
    <row r="796" spans="1:28" ht="13.5" customHeight="1">
      <c r="A796" s="33"/>
      <c r="B796" s="38"/>
      <c r="C796" s="33"/>
      <c r="D796" s="34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</row>
    <row r="797" spans="1:28" ht="13.5" customHeight="1">
      <c r="A797" s="33"/>
      <c r="B797" s="38"/>
      <c r="C797" s="33"/>
      <c r="D797" s="34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</row>
    <row r="798" spans="1:28" ht="13.5" customHeight="1">
      <c r="A798" s="33"/>
      <c r="B798" s="38"/>
      <c r="C798" s="33"/>
      <c r="D798" s="34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</row>
    <row r="799" spans="1:28" ht="13.5" customHeight="1">
      <c r="A799" s="33"/>
      <c r="B799" s="38"/>
      <c r="C799" s="33"/>
      <c r="D799" s="34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</row>
    <row r="800" spans="1:28" ht="13.5" customHeight="1">
      <c r="A800" s="33"/>
      <c r="B800" s="38"/>
      <c r="C800" s="33"/>
      <c r="D800" s="34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</row>
    <row r="801" spans="1:28" ht="13.5" customHeight="1">
      <c r="A801" s="33"/>
      <c r="B801" s="38"/>
      <c r="C801" s="33"/>
      <c r="D801" s="34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</row>
    <row r="802" spans="1:28" ht="13.5" customHeight="1">
      <c r="A802" s="33"/>
      <c r="B802" s="38"/>
      <c r="C802" s="33"/>
      <c r="D802" s="34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</row>
    <row r="803" spans="1:28" ht="13.5" customHeight="1">
      <c r="A803" s="33"/>
      <c r="B803" s="38"/>
      <c r="C803" s="33"/>
      <c r="D803" s="34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</row>
    <row r="804" spans="1:28" ht="13.5" customHeight="1">
      <c r="A804" s="33"/>
      <c r="B804" s="38"/>
      <c r="C804" s="33"/>
      <c r="D804" s="34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</row>
    <row r="805" spans="1:28" ht="13.5" customHeight="1">
      <c r="A805" s="33"/>
      <c r="B805" s="38"/>
      <c r="C805" s="33"/>
      <c r="D805" s="34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</row>
    <row r="806" spans="1:28" ht="13.5" customHeight="1">
      <c r="A806" s="33"/>
      <c r="B806" s="38"/>
      <c r="C806" s="33"/>
      <c r="D806" s="34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</row>
    <row r="807" spans="1:28" ht="13.5" customHeight="1">
      <c r="A807" s="33"/>
      <c r="B807" s="38"/>
      <c r="C807" s="33"/>
      <c r="D807" s="34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</row>
    <row r="808" spans="1:28" ht="13.5" customHeight="1">
      <c r="A808" s="33"/>
      <c r="B808" s="38"/>
      <c r="C808" s="33"/>
      <c r="D808" s="34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</row>
    <row r="809" spans="1:28" ht="13.5" customHeight="1">
      <c r="A809" s="33"/>
      <c r="B809" s="38"/>
      <c r="C809" s="33"/>
      <c r="D809" s="34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</row>
    <row r="810" spans="1:28" ht="13.5" customHeight="1">
      <c r="A810" s="33"/>
      <c r="B810" s="38"/>
      <c r="C810" s="33"/>
      <c r="D810" s="34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</row>
    <row r="811" spans="1:28" ht="13.5" customHeight="1">
      <c r="A811" s="33"/>
      <c r="B811" s="38"/>
      <c r="C811" s="33"/>
      <c r="D811" s="34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</row>
    <row r="812" spans="1:28" ht="13.5" customHeight="1">
      <c r="A812" s="33"/>
      <c r="B812" s="38"/>
      <c r="C812" s="33"/>
      <c r="D812" s="34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</row>
    <row r="813" spans="1:28" ht="13.5" customHeight="1">
      <c r="A813" s="33"/>
      <c r="B813" s="38"/>
      <c r="C813" s="33"/>
      <c r="D813" s="34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</row>
    <row r="814" spans="1:28" ht="13.5" customHeight="1">
      <c r="A814" s="33"/>
      <c r="B814" s="38"/>
      <c r="C814" s="33"/>
      <c r="D814" s="34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</row>
    <row r="815" spans="1:28" ht="13.5" customHeight="1">
      <c r="A815" s="33"/>
      <c r="B815" s="38"/>
      <c r="C815" s="33"/>
      <c r="D815" s="34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</row>
    <row r="816" spans="1:28" ht="13.5" customHeight="1">
      <c r="A816" s="33"/>
      <c r="B816" s="38"/>
      <c r="C816" s="33"/>
      <c r="D816" s="34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</row>
    <row r="817" spans="1:28" ht="13.5" customHeight="1">
      <c r="A817" s="33"/>
      <c r="B817" s="38"/>
      <c r="C817" s="33"/>
      <c r="D817" s="34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</row>
    <row r="818" spans="1:28" ht="13.5" customHeight="1">
      <c r="A818" s="33"/>
      <c r="B818" s="38"/>
      <c r="C818" s="33"/>
      <c r="D818" s="34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</row>
    <row r="819" spans="1:28" ht="13.5" customHeight="1">
      <c r="A819" s="33"/>
      <c r="B819" s="38"/>
      <c r="C819" s="33"/>
      <c r="D819" s="34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</row>
    <row r="820" spans="1:28" ht="13.5" customHeight="1">
      <c r="A820" s="33"/>
      <c r="B820" s="38"/>
      <c r="C820" s="33"/>
      <c r="D820" s="34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</row>
    <row r="821" spans="1:28" ht="13.5" customHeight="1">
      <c r="A821" s="33"/>
      <c r="B821" s="38"/>
      <c r="C821" s="33"/>
      <c r="D821" s="34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</row>
    <row r="822" spans="1:28" ht="13.5" customHeight="1">
      <c r="A822" s="33"/>
      <c r="B822" s="38"/>
      <c r="C822" s="33"/>
      <c r="D822" s="34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</row>
    <row r="823" spans="1:28" ht="13.5" customHeight="1">
      <c r="A823" s="33"/>
      <c r="B823" s="38"/>
      <c r="C823" s="33"/>
      <c r="D823" s="34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</row>
    <row r="824" spans="1:28" ht="13.5" customHeight="1">
      <c r="A824" s="33"/>
      <c r="B824" s="38"/>
      <c r="C824" s="33"/>
      <c r="D824" s="34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</row>
    <row r="825" spans="1:28" ht="13.5" customHeight="1">
      <c r="A825" s="33"/>
      <c r="B825" s="38"/>
      <c r="C825" s="33"/>
      <c r="D825" s="34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</row>
    <row r="826" spans="1:28" ht="13.5" customHeight="1">
      <c r="A826" s="33"/>
      <c r="B826" s="38"/>
      <c r="C826" s="33"/>
      <c r="D826" s="34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</row>
    <row r="827" spans="1:28" ht="13.5" customHeight="1">
      <c r="A827" s="33"/>
      <c r="B827" s="38"/>
      <c r="C827" s="33"/>
      <c r="D827" s="34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</row>
    <row r="828" spans="1:28" ht="13.5" customHeight="1">
      <c r="A828" s="33"/>
      <c r="B828" s="38"/>
      <c r="C828" s="33"/>
      <c r="D828" s="34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</row>
    <row r="829" spans="1:28" ht="13.5" customHeight="1">
      <c r="A829" s="33"/>
      <c r="B829" s="38"/>
      <c r="C829" s="33"/>
      <c r="D829" s="34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</row>
    <row r="830" spans="1:28" ht="13.5" customHeight="1">
      <c r="A830" s="33"/>
      <c r="B830" s="38"/>
      <c r="C830" s="33"/>
      <c r="D830" s="34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</row>
    <row r="831" spans="1:28" ht="13.5" customHeight="1">
      <c r="A831" s="33"/>
      <c r="B831" s="38"/>
      <c r="C831" s="33"/>
      <c r="D831" s="34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</row>
    <row r="832" spans="1:28" ht="13.5" customHeight="1">
      <c r="A832" s="33"/>
      <c r="B832" s="38"/>
      <c r="C832" s="33"/>
      <c r="D832" s="34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</row>
    <row r="833" spans="1:28" ht="13.5" customHeight="1">
      <c r="A833" s="33"/>
      <c r="B833" s="38"/>
      <c r="C833" s="33"/>
      <c r="D833" s="34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</row>
    <row r="834" spans="1:28" ht="13.5" customHeight="1">
      <c r="A834" s="33"/>
      <c r="B834" s="38"/>
      <c r="C834" s="33"/>
      <c r="D834" s="34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</row>
    <row r="835" spans="1:28" ht="13.5" customHeight="1">
      <c r="A835" s="33"/>
      <c r="B835" s="38"/>
      <c r="C835" s="33"/>
      <c r="D835" s="34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</row>
    <row r="836" spans="1:28" ht="13.5" customHeight="1">
      <c r="A836" s="33"/>
      <c r="B836" s="38"/>
      <c r="C836" s="33"/>
      <c r="D836" s="34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</row>
    <row r="837" spans="1:28" ht="13.5" customHeight="1">
      <c r="A837" s="33"/>
      <c r="B837" s="38"/>
      <c r="C837" s="33"/>
      <c r="D837" s="34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</row>
    <row r="838" spans="1:28" ht="13.5" customHeight="1">
      <c r="A838" s="33"/>
      <c r="B838" s="38"/>
      <c r="C838" s="33"/>
      <c r="D838" s="34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</row>
    <row r="839" spans="1:28" ht="13.5" customHeight="1">
      <c r="A839" s="33"/>
      <c r="B839" s="38"/>
      <c r="C839" s="33"/>
      <c r="D839" s="34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</row>
    <row r="840" spans="1:28" ht="13.5" customHeight="1">
      <c r="A840" s="33"/>
      <c r="B840" s="38"/>
      <c r="C840" s="33"/>
      <c r="D840" s="34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</row>
    <row r="841" spans="1:28" ht="13.5" customHeight="1">
      <c r="A841" s="33"/>
      <c r="B841" s="38"/>
      <c r="C841" s="33"/>
      <c r="D841" s="34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</row>
    <row r="842" spans="1:28" ht="13.5" customHeight="1">
      <c r="A842" s="33"/>
      <c r="B842" s="38"/>
      <c r="C842" s="33"/>
      <c r="D842" s="34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</row>
    <row r="843" spans="1:28" ht="13.5" customHeight="1">
      <c r="A843" s="33"/>
      <c r="B843" s="38"/>
      <c r="C843" s="33"/>
      <c r="D843" s="34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</row>
    <row r="844" spans="1:28" ht="13.5" customHeight="1">
      <c r="A844" s="33"/>
      <c r="B844" s="38"/>
      <c r="C844" s="33"/>
      <c r="D844" s="34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</row>
    <row r="845" spans="1:28" ht="13.5" customHeight="1">
      <c r="A845" s="33"/>
      <c r="B845" s="38"/>
      <c r="C845" s="33"/>
      <c r="D845" s="34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</row>
    <row r="846" spans="1:28" ht="13.5" customHeight="1">
      <c r="A846" s="33"/>
      <c r="B846" s="38"/>
      <c r="C846" s="33"/>
      <c r="D846" s="34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</row>
    <row r="847" spans="1:28" ht="13.5" customHeight="1">
      <c r="A847" s="33"/>
      <c r="B847" s="38"/>
      <c r="C847" s="33"/>
      <c r="D847" s="34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</row>
    <row r="848" spans="1:28" ht="13.5" customHeight="1">
      <c r="A848" s="33"/>
      <c r="B848" s="38"/>
      <c r="C848" s="33"/>
      <c r="D848" s="34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</row>
    <row r="849" spans="1:28" ht="13.5" customHeight="1">
      <c r="A849" s="33"/>
      <c r="B849" s="38"/>
      <c r="C849" s="33"/>
      <c r="D849" s="34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</row>
    <row r="850" spans="1:28" ht="13.5" customHeight="1">
      <c r="A850" s="33"/>
      <c r="B850" s="38"/>
      <c r="C850" s="33"/>
      <c r="D850" s="34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</row>
    <row r="851" spans="1:28" ht="13.5" customHeight="1">
      <c r="A851" s="33"/>
      <c r="B851" s="38"/>
      <c r="C851" s="33"/>
      <c r="D851" s="34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</row>
    <row r="852" spans="1:28" ht="13.5" customHeight="1">
      <c r="A852" s="33"/>
      <c r="B852" s="38"/>
      <c r="C852" s="33"/>
      <c r="D852" s="34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</row>
    <row r="853" spans="1:28" ht="13.5" customHeight="1">
      <c r="A853" s="33"/>
      <c r="B853" s="38"/>
      <c r="C853" s="33"/>
      <c r="D853" s="34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</row>
    <row r="854" spans="1:28" ht="13.5" customHeight="1">
      <c r="A854" s="33"/>
      <c r="B854" s="38"/>
      <c r="C854" s="33"/>
      <c r="D854" s="34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</row>
    <row r="855" spans="1:28" ht="13.5" customHeight="1">
      <c r="A855" s="33"/>
      <c r="B855" s="38"/>
      <c r="C855" s="33"/>
      <c r="D855" s="34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</row>
    <row r="856" spans="1:28" ht="13.5" customHeight="1">
      <c r="A856" s="33"/>
      <c r="B856" s="38"/>
      <c r="C856" s="33"/>
      <c r="D856" s="34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</row>
    <row r="857" spans="1:28" ht="13.5" customHeight="1">
      <c r="A857" s="33"/>
      <c r="B857" s="38"/>
      <c r="C857" s="33"/>
      <c r="D857" s="34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</row>
    <row r="858" spans="1:28" ht="13.5" customHeight="1">
      <c r="A858" s="33"/>
      <c r="B858" s="38"/>
      <c r="C858" s="33"/>
      <c r="D858" s="34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</row>
    <row r="859" spans="1:28" ht="13.5" customHeight="1">
      <c r="A859" s="33"/>
      <c r="B859" s="38"/>
      <c r="C859" s="33"/>
      <c r="D859" s="34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</row>
    <row r="860" spans="1:28" ht="13.5" customHeight="1">
      <c r="A860" s="33"/>
      <c r="B860" s="38"/>
      <c r="C860" s="33"/>
      <c r="D860" s="34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</row>
    <row r="861" spans="1:28" ht="13.5" customHeight="1">
      <c r="A861" s="33"/>
      <c r="B861" s="38"/>
      <c r="C861" s="33"/>
      <c r="D861" s="34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</row>
    <row r="862" spans="1:28" ht="13.5" customHeight="1">
      <c r="A862" s="33"/>
      <c r="B862" s="38"/>
      <c r="C862" s="33"/>
      <c r="D862" s="34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</row>
    <row r="863" spans="1:28" ht="13.5" customHeight="1">
      <c r="A863" s="33"/>
      <c r="B863" s="38"/>
      <c r="C863" s="33"/>
      <c r="D863" s="34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</row>
    <row r="864" spans="1:28" ht="13.5" customHeight="1">
      <c r="A864" s="33"/>
      <c r="B864" s="38"/>
      <c r="C864" s="33"/>
      <c r="D864" s="34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</row>
    <row r="865" spans="1:28" ht="13.5" customHeight="1">
      <c r="A865" s="33"/>
      <c r="B865" s="38"/>
      <c r="C865" s="33"/>
      <c r="D865" s="34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</row>
    <row r="866" spans="1:28" ht="13.5" customHeight="1">
      <c r="A866" s="33"/>
      <c r="B866" s="38"/>
      <c r="C866" s="33"/>
      <c r="D866" s="34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</row>
    <row r="867" spans="1:28" ht="13.5" customHeight="1">
      <c r="A867" s="33"/>
      <c r="B867" s="38"/>
      <c r="C867" s="33"/>
      <c r="D867" s="34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</row>
    <row r="868" spans="1:28" ht="13.5" customHeight="1">
      <c r="A868" s="33"/>
      <c r="B868" s="38"/>
      <c r="C868" s="33"/>
      <c r="D868" s="34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</row>
    <row r="869" spans="1:28" ht="13.5" customHeight="1">
      <c r="A869" s="33"/>
      <c r="B869" s="38"/>
      <c r="C869" s="33"/>
      <c r="D869" s="34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</row>
    <row r="870" spans="1:28" ht="13.5" customHeight="1">
      <c r="A870" s="33"/>
      <c r="B870" s="38"/>
      <c r="C870" s="33"/>
      <c r="D870" s="34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</row>
    <row r="871" spans="1:28" ht="13.5" customHeight="1">
      <c r="A871" s="33"/>
      <c r="B871" s="38"/>
      <c r="C871" s="33"/>
      <c r="D871" s="34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</row>
    <row r="872" spans="1:28" ht="13.5" customHeight="1">
      <c r="A872" s="33"/>
      <c r="B872" s="38"/>
      <c r="C872" s="33"/>
      <c r="D872" s="34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</row>
    <row r="873" spans="1:28" ht="13.5" customHeight="1">
      <c r="A873" s="33"/>
      <c r="B873" s="38"/>
      <c r="C873" s="33"/>
      <c r="D873" s="34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</row>
    <row r="874" spans="1:28" ht="13.5" customHeight="1">
      <c r="A874" s="33"/>
      <c r="B874" s="38"/>
      <c r="C874" s="33"/>
      <c r="D874" s="34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</row>
    <row r="875" spans="1:28" ht="13.5" customHeight="1">
      <c r="A875" s="33"/>
      <c r="B875" s="38"/>
      <c r="C875" s="33"/>
      <c r="D875" s="34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</row>
    <row r="876" spans="1:28" ht="13.5" customHeight="1">
      <c r="A876" s="33"/>
      <c r="B876" s="38"/>
      <c r="C876" s="33"/>
      <c r="D876" s="34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</row>
    <row r="877" spans="1:28" ht="13.5" customHeight="1">
      <c r="A877" s="33"/>
      <c r="B877" s="38"/>
      <c r="C877" s="33"/>
      <c r="D877" s="34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</row>
    <row r="878" spans="1:28" ht="13.5" customHeight="1">
      <c r="A878" s="33"/>
      <c r="B878" s="38"/>
      <c r="C878" s="33"/>
      <c r="D878" s="34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</row>
    <row r="879" spans="1:28" ht="13.5" customHeight="1">
      <c r="A879" s="33"/>
      <c r="B879" s="38"/>
      <c r="C879" s="33"/>
      <c r="D879" s="34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</row>
    <row r="880" spans="1:28" ht="13.5" customHeight="1">
      <c r="A880" s="33"/>
      <c r="B880" s="38"/>
      <c r="C880" s="33"/>
      <c r="D880" s="34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</row>
    <row r="881" spans="1:28" ht="13.5" customHeight="1">
      <c r="A881" s="33"/>
      <c r="B881" s="38"/>
      <c r="C881" s="33"/>
      <c r="D881" s="34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</row>
    <row r="882" spans="1:28" ht="13.5" customHeight="1">
      <c r="A882" s="33"/>
      <c r="B882" s="38"/>
      <c r="C882" s="33"/>
      <c r="D882" s="34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</row>
    <row r="883" spans="1:28" ht="13.5" customHeight="1">
      <c r="A883" s="33"/>
      <c r="B883" s="38"/>
      <c r="C883" s="33"/>
      <c r="D883" s="34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</row>
    <row r="884" spans="1:28" ht="13.5" customHeight="1">
      <c r="A884" s="33"/>
      <c r="B884" s="38"/>
      <c r="C884" s="33"/>
      <c r="D884" s="34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</row>
    <row r="885" spans="1:28" ht="13.5" customHeight="1">
      <c r="A885" s="33"/>
      <c r="B885" s="38"/>
      <c r="C885" s="33"/>
      <c r="D885" s="34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</row>
    <row r="886" spans="1:28" ht="13.5" customHeight="1">
      <c r="A886" s="33"/>
      <c r="B886" s="38"/>
      <c r="C886" s="33"/>
      <c r="D886" s="34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</row>
    <row r="887" spans="1:28" ht="13.5" customHeight="1">
      <c r="A887" s="33"/>
      <c r="B887" s="38"/>
      <c r="C887" s="33"/>
      <c r="D887" s="34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</row>
    <row r="888" spans="1:28" ht="13.5" customHeight="1">
      <c r="A888" s="33"/>
      <c r="B888" s="38"/>
      <c r="C888" s="33"/>
      <c r="D888" s="34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</row>
    <row r="889" spans="1:28" ht="13.5" customHeight="1">
      <c r="A889" s="33"/>
      <c r="B889" s="38"/>
      <c r="C889" s="33"/>
      <c r="D889" s="34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</row>
    <row r="890" spans="1:28" ht="13.5" customHeight="1">
      <c r="A890" s="33"/>
      <c r="B890" s="38"/>
      <c r="C890" s="33"/>
      <c r="D890" s="34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</row>
    <row r="891" spans="1:28" ht="13.5" customHeight="1">
      <c r="A891" s="33"/>
      <c r="B891" s="38"/>
      <c r="C891" s="33"/>
      <c r="D891" s="34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</row>
    <row r="892" spans="1:28" ht="13.5" customHeight="1">
      <c r="A892" s="33"/>
      <c r="B892" s="38"/>
      <c r="C892" s="33"/>
      <c r="D892" s="34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</row>
    <row r="893" spans="1:28" ht="13.5" customHeight="1">
      <c r="A893" s="33"/>
      <c r="B893" s="38"/>
      <c r="C893" s="33"/>
      <c r="D893" s="34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</row>
    <row r="894" spans="1:28" ht="13.5" customHeight="1">
      <c r="A894" s="33"/>
      <c r="B894" s="38"/>
      <c r="C894" s="33"/>
      <c r="D894" s="34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</row>
    <row r="895" spans="1:28" ht="13.5" customHeight="1">
      <c r="A895" s="33"/>
      <c r="B895" s="38"/>
      <c r="C895" s="33"/>
      <c r="D895" s="34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</row>
    <row r="896" spans="1:28" ht="13.5" customHeight="1">
      <c r="A896" s="33"/>
      <c r="B896" s="38"/>
      <c r="C896" s="33"/>
      <c r="D896" s="34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</row>
    <row r="897" spans="1:28" ht="13.5" customHeight="1">
      <c r="A897" s="33"/>
      <c r="B897" s="38"/>
      <c r="C897" s="33"/>
      <c r="D897" s="34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</row>
    <row r="898" spans="1:28" ht="13.5" customHeight="1">
      <c r="A898" s="33"/>
      <c r="B898" s="38"/>
      <c r="C898" s="33"/>
      <c r="D898" s="34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</row>
    <row r="899" spans="1:28" ht="13.5" customHeight="1">
      <c r="A899" s="33"/>
      <c r="B899" s="38"/>
      <c r="C899" s="33"/>
      <c r="D899" s="34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</row>
    <row r="900" spans="1:28" ht="13.5" customHeight="1">
      <c r="A900" s="33"/>
      <c r="B900" s="38"/>
      <c r="C900" s="33"/>
      <c r="D900" s="34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</row>
    <row r="901" spans="1:28" ht="13.5" customHeight="1">
      <c r="A901" s="33"/>
      <c r="B901" s="38"/>
      <c r="C901" s="33"/>
      <c r="D901" s="34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</row>
    <row r="902" spans="1:28" ht="13.5" customHeight="1">
      <c r="A902" s="33"/>
      <c r="B902" s="38"/>
      <c r="C902" s="33"/>
      <c r="D902" s="34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</row>
    <row r="903" spans="1:28" ht="13.5" customHeight="1">
      <c r="A903" s="33"/>
      <c r="B903" s="38"/>
      <c r="C903" s="33"/>
      <c r="D903" s="34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</row>
    <row r="904" spans="1:28" ht="13.5" customHeight="1">
      <c r="A904" s="33"/>
      <c r="B904" s="38"/>
      <c r="C904" s="33"/>
      <c r="D904" s="34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</row>
    <row r="905" spans="1:28" ht="13.5" customHeight="1">
      <c r="A905" s="33"/>
      <c r="B905" s="38"/>
      <c r="C905" s="33"/>
      <c r="D905" s="34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</row>
    <row r="906" spans="1:28" ht="13.5" customHeight="1">
      <c r="A906" s="33"/>
      <c r="B906" s="38"/>
      <c r="C906" s="33"/>
      <c r="D906" s="34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</row>
    <row r="907" spans="1:28" ht="13.5" customHeight="1">
      <c r="A907" s="33"/>
      <c r="B907" s="38"/>
      <c r="C907" s="33"/>
      <c r="D907" s="34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</row>
    <row r="908" spans="1:28" ht="13.5" customHeight="1">
      <c r="A908" s="33"/>
      <c r="B908" s="38"/>
      <c r="C908" s="33"/>
      <c r="D908" s="34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</row>
    <row r="909" spans="1:28" ht="13.5" customHeight="1">
      <c r="A909" s="33"/>
      <c r="B909" s="38"/>
      <c r="C909" s="33"/>
      <c r="D909" s="34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</row>
    <row r="910" spans="1:28" ht="13.5" customHeight="1">
      <c r="A910" s="33"/>
      <c r="B910" s="38"/>
      <c r="C910" s="33"/>
      <c r="D910" s="34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</row>
    <row r="911" spans="1:28" ht="13.5" customHeight="1">
      <c r="A911" s="33"/>
      <c r="B911" s="38"/>
      <c r="C911" s="33"/>
      <c r="D911" s="34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</row>
    <row r="912" spans="1:28" ht="13.5" customHeight="1">
      <c r="A912" s="33"/>
      <c r="B912" s="38"/>
      <c r="C912" s="33"/>
      <c r="D912" s="34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</row>
    <row r="913" spans="1:28" ht="13.5" customHeight="1">
      <c r="A913" s="33"/>
      <c r="B913" s="38"/>
      <c r="C913" s="33"/>
      <c r="D913" s="34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</row>
    <row r="914" spans="1:28" ht="13.5" customHeight="1">
      <c r="A914" s="33"/>
      <c r="B914" s="38"/>
      <c r="C914" s="33"/>
      <c r="D914" s="34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</row>
    <row r="915" spans="1:28" ht="13.5" customHeight="1">
      <c r="A915" s="33"/>
      <c r="B915" s="38"/>
      <c r="C915" s="33"/>
      <c r="D915" s="34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</row>
    <row r="916" spans="1:28" ht="13.5" customHeight="1">
      <c r="A916" s="33"/>
      <c r="B916" s="38"/>
      <c r="C916" s="33"/>
      <c r="D916" s="34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</row>
    <row r="917" spans="1:28" ht="13.5" customHeight="1">
      <c r="A917" s="33"/>
      <c r="B917" s="38"/>
      <c r="C917" s="33"/>
      <c r="D917" s="34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</row>
    <row r="918" spans="1:28" ht="13.5" customHeight="1">
      <c r="A918" s="33"/>
      <c r="B918" s="38"/>
      <c r="C918" s="33"/>
      <c r="D918" s="34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</row>
    <row r="919" spans="1:28" ht="13.5" customHeight="1">
      <c r="A919" s="33"/>
      <c r="B919" s="38"/>
      <c r="C919" s="33"/>
      <c r="D919" s="34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</row>
    <row r="920" spans="1:28" ht="13.5" customHeight="1">
      <c r="A920" s="33"/>
      <c r="B920" s="38"/>
      <c r="C920" s="33"/>
      <c r="D920" s="34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</row>
    <row r="921" spans="1:28" ht="13.5" customHeight="1">
      <c r="A921" s="33"/>
      <c r="B921" s="38"/>
      <c r="C921" s="33"/>
      <c r="D921" s="34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</row>
    <row r="922" spans="1:28" ht="13.5" customHeight="1">
      <c r="A922" s="33"/>
      <c r="B922" s="38"/>
      <c r="C922" s="33"/>
      <c r="D922" s="34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</row>
    <row r="923" spans="1:28" ht="13.5" customHeight="1">
      <c r="A923" s="33"/>
      <c r="B923" s="38"/>
      <c r="C923" s="33"/>
      <c r="D923" s="34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</row>
    <row r="924" spans="1:28" ht="13.5" customHeight="1">
      <c r="A924" s="33"/>
      <c r="B924" s="38"/>
      <c r="C924" s="33"/>
      <c r="D924" s="34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</row>
    <row r="925" spans="1:28" ht="13.5" customHeight="1">
      <c r="A925" s="33"/>
      <c r="B925" s="38"/>
      <c r="C925" s="33"/>
      <c r="D925" s="34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</row>
    <row r="926" spans="1:28" ht="13.5" customHeight="1">
      <c r="A926" s="33"/>
      <c r="B926" s="38"/>
      <c r="C926" s="33"/>
      <c r="D926" s="34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</row>
    <row r="927" spans="1:28" ht="13.5" customHeight="1">
      <c r="A927" s="33"/>
      <c r="B927" s="38"/>
      <c r="C927" s="33"/>
      <c r="D927" s="34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</row>
    <row r="928" spans="1:28" ht="13.5" customHeight="1">
      <c r="A928" s="33"/>
      <c r="B928" s="38"/>
      <c r="C928" s="33"/>
      <c r="D928" s="34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</row>
    <row r="929" spans="1:28" ht="13.5" customHeight="1">
      <c r="A929" s="33"/>
      <c r="B929" s="38"/>
      <c r="C929" s="33"/>
      <c r="D929" s="34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</row>
    <row r="930" spans="1:28" ht="13.5" customHeight="1">
      <c r="A930" s="33"/>
      <c r="B930" s="38"/>
      <c r="C930" s="33"/>
      <c r="D930" s="34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</row>
    <row r="931" spans="1:28" ht="13.5" customHeight="1">
      <c r="A931" s="33"/>
      <c r="B931" s="38"/>
      <c r="C931" s="33"/>
      <c r="D931" s="34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</row>
    <row r="932" spans="1:28" ht="13.5" customHeight="1">
      <c r="A932" s="33"/>
      <c r="B932" s="38"/>
      <c r="C932" s="33"/>
      <c r="D932" s="34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</row>
    <row r="933" spans="1:28" ht="13.5" customHeight="1">
      <c r="A933" s="33"/>
      <c r="B933" s="38"/>
      <c r="C933" s="33"/>
      <c r="D933" s="34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</row>
    <row r="934" spans="1:28" ht="13.5" customHeight="1">
      <c r="A934" s="33"/>
      <c r="B934" s="38"/>
      <c r="C934" s="33"/>
      <c r="D934" s="34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</row>
    <row r="935" spans="1:28" ht="13.5" customHeight="1">
      <c r="A935" s="33"/>
      <c r="B935" s="38"/>
      <c r="C935" s="33"/>
      <c r="D935" s="34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</row>
    <row r="936" spans="1:28" ht="13.5" customHeight="1">
      <c r="A936" s="33"/>
      <c r="B936" s="38"/>
      <c r="C936" s="33"/>
      <c r="D936" s="34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</row>
    <row r="937" spans="1:28" ht="13.5" customHeight="1">
      <c r="A937" s="33"/>
      <c r="B937" s="38"/>
      <c r="C937" s="33"/>
      <c r="D937" s="34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</row>
    <row r="938" spans="1:28" ht="13.5" customHeight="1">
      <c r="A938" s="33"/>
      <c r="B938" s="38"/>
      <c r="C938" s="33"/>
      <c r="D938" s="34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</row>
    <row r="939" spans="1:28" ht="13.5" customHeight="1">
      <c r="A939" s="33"/>
      <c r="B939" s="38"/>
      <c r="C939" s="33"/>
      <c r="D939" s="34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</row>
    <row r="940" spans="1:28" ht="13.5" customHeight="1">
      <c r="A940" s="33"/>
      <c r="B940" s="38"/>
      <c r="C940" s="33"/>
      <c r="D940" s="34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</row>
    <row r="941" spans="1:28" ht="13.5" customHeight="1">
      <c r="A941" s="33"/>
      <c r="B941" s="38"/>
      <c r="C941" s="33"/>
      <c r="D941" s="34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</row>
    <row r="942" spans="1:28" ht="13.5" customHeight="1">
      <c r="A942" s="33"/>
      <c r="B942" s="38"/>
      <c r="C942" s="33"/>
      <c r="D942" s="34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</row>
    <row r="943" spans="1:28" ht="13.5" customHeight="1">
      <c r="A943" s="33"/>
      <c r="B943" s="38"/>
      <c r="C943" s="33"/>
      <c r="D943" s="34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</row>
    <row r="944" spans="1:28" ht="13.5" customHeight="1">
      <c r="A944" s="33"/>
      <c r="B944" s="38"/>
      <c r="C944" s="33"/>
      <c r="D944" s="34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</row>
    <row r="945" spans="1:28" ht="13.5" customHeight="1">
      <c r="A945" s="33"/>
      <c r="B945" s="38"/>
      <c r="C945" s="33"/>
      <c r="D945" s="34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</row>
    <row r="946" spans="1:28" ht="13.5" customHeight="1">
      <c r="A946" s="33"/>
      <c r="B946" s="38"/>
      <c r="C946" s="33"/>
      <c r="D946" s="34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</row>
    <row r="947" spans="1:28" ht="13.5" customHeight="1">
      <c r="A947" s="33"/>
      <c r="B947" s="38"/>
      <c r="C947" s="33"/>
      <c r="D947" s="34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</row>
    <row r="948" spans="1:28" ht="13.5" customHeight="1">
      <c r="A948" s="33"/>
      <c r="B948" s="38"/>
      <c r="C948" s="33"/>
      <c r="D948" s="34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</row>
    <row r="949" spans="1:28" ht="13.5" customHeight="1">
      <c r="A949" s="33"/>
      <c r="B949" s="38"/>
      <c r="C949" s="33"/>
      <c r="D949" s="34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</row>
    <row r="950" spans="1:28" ht="13.5" customHeight="1">
      <c r="A950" s="33"/>
      <c r="B950" s="38"/>
      <c r="C950" s="33"/>
      <c r="D950" s="34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</row>
    <row r="951" spans="1:28" ht="13.5" customHeight="1">
      <c r="A951" s="33"/>
      <c r="B951" s="38"/>
      <c r="C951" s="33"/>
      <c r="D951" s="34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</row>
    <row r="952" spans="1:28" ht="13.5" customHeight="1">
      <c r="A952" s="33"/>
      <c r="B952" s="38"/>
      <c r="C952" s="33"/>
      <c r="D952" s="34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</row>
    <row r="953" spans="1:28" ht="13.5" customHeight="1">
      <c r="A953" s="33"/>
      <c r="B953" s="38"/>
      <c r="C953" s="33"/>
      <c r="D953" s="34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</row>
    <row r="954" spans="1:28" ht="13.5" customHeight="1">
      <c r="A954" s="33"/>
      <c r="B954" s="38"/>
      <c r="C954" s="33"/>
      <c r="D954" s="34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</row>
    <row r="955" spans="1:28" ht="13.5" customHeight="1">
      <c r="A955" s="33"/>
      <c r="B955" s="38"/>
      <c r="C955" s="33"/>
      <c r="D955" s="34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</row>
    <row r="956" spans="1:28" ht="13.5" customHeight="1">
      <c r="A956" s="33"/>
      <c r="B956" s="38"/>
      <c r="C956" s="33"/>
      <c r="D956" s="34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</row>
    <row r="957" spans="1:28" ht="13.5" customHeight="1">
      <c r="A957" s="33"/>
      <c r="B957" s="38"/>
      <c r="C957" s="33"/>
      <c r="D957" s="34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</row>
    <row r="958" spans="1:28" ht="13.5" customHeight="1">
      <c r="A958" s="33"/>
      <c r="B958" s="38"/>
      <c r="C958" s="33"/>
      <c r="D958" s="34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</row>
    <row r="959" spans="1:28" ht="13.5" customHeight="1">
      <c r="A959" s="33"/>
      <c r="B959" s="38"/>
      <c r="C959" s="33"/>
      <c r="D959" s="34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</row>
    <row r="960" spans="1:28" ht="13.5" customHeight="1">
      <c r="A960" s="33"/>
      <c r="B960" s="38"/>
      <c r="C960" s="33"/>
      <c r="D960" s="34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</row>
    <row r="961" spans="1:28" ht="13.5" customHeight="1">
      <c r="A961" s="33"/>
      <c r="B961" s="38"/>
      <c r="C961" s="33"/>
      <c r="D961" s="34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</row>
    <row r="962" spans="1:28" ht="13.5" customHeight="1">
      <c r="A962" s="33"/>
      <c r="B962" s="38"/>
      <c r="C962" s="33"/>
      <c r="D962" s="34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</row>
    <row r="963" spans="1:28" ht="13.5" customHeight="1">
      <c r="A963" s="33"/>
      <c r="B963" s="38"/>
      <c r="C963" s="33"/>
      <c r="D963" s="34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</row>
    <row r="964" spans="1:28" ht="13.5" customHeight="1">
      <c r="A964" s="33"/>
      <c r="B964" s="38"/>
      <c r="C964" s="33"/>
      <c r="D964" s="34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</row>
    <row r="965" spans="1:28" ht="13.5" customHeight="1">
      <c r="A965" s="33"/>
      <c r="B965" s="38"/>
      <c r="C965" s="33"/>
      <c r="D965" s="34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</row>
    <row r="966" spans="1:28" ht="13.5" customHeight="1">
      <c r="A966" s="33"/>
      <c r="B966" s="38"/>
      <c r="C966" s="33"/>
      <c r="D966" s="34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</row>
    <row r="967" spans="1:28" ht="13.5" customHeight="1">
      <c r="A967" s="33"/>
      <c r="B967" s="38"/>
      <c r="C967" s="33"/>
      <c r="D967" s="34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</row>
    <row r="968" spans="1:28" ht="13.5" customHeight="1">
      <c r="A968" s="33"/>
      <c r="B968" s="38"/>
      <c r="C968" s="33"/>
      <c r="D968" s="34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</row>
    <row r="969" spans="1:28" ht="13.5" customHeight="1">
      <c r="A969" s="33"/>
      <c r="B969" s="38"/>
      <c r="C969" s="33"/>
      <c r="D969" s="34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</row>
    <row r="970" spans="1:28" ht="13.5" customHeight="1">
      <c r="A970" s="33"/>
      <c r="B970" s="38"/>
      <c r="C970" s="33"/>
      <c r="D970" s="34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</row>
    <row r="971" spans="1:28" ht="13.5" customHeight="1">
      <c r="A971" s="33"/>
      <c r="B971" s="38"/>
      <c r="C971" s="33"/>
      <c r="D971" s="34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</row>
    <row r="972" spans="1:28" ht="13.5" customHeight="1">
      <c r="A972" s="33"/>
      <c r="B972" s="38"/>
      <c r="C972" s="33"/>
      <c r="D972" s="34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</row>
    <row r="973" spans="1:28" ht="13.5" customHeight="1">
      <c r="A973" s="33"/>
      <c r="B973" s="38"/>
      <c r="C973" s="33"/>
      <c r="D973" s="34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</row>
    <row r="974" spans="1:28" ht="13.5" customHeight="1">
      <c r="A974" s="33"/>
      <c r="B974" s="38"/>
      <c r="C974" s="33"/>
      <c r="D974" s="34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</row>
    <row r="975" spans="1:28" ht="13.5" customHeight="1">
      <c r="A975" s="33"/>
      <c r="B975" s="38"/>
      <c r="C975" s="33"/>
      <c r="D975" s="34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</row>
    <row r="976" spans="1:28" ht="13.5" customHeight="1">
      <c r="A976" s="33"/>
      <c r="B976" s="38"/>
      <c r="C976" s="33"/>
      <c r="D976" s="34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</row>
    <row r="977" spans="1:28" ht="13.5" customHeight="1">
      <c r="A977" s="33"/>
      <c r="B977" s="38"/>
      <c r="C977" s="33"/>
      <c r="D977" s="34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</row>
    <row r="978" spans="1:28" ht="13.5" customHeight="1">
      <c r="A978" s="33"/>
      <c r="B978" s="38"/>
      <c r="C978" s="33"/>
      <c r="D978" s="34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</row>
    <row r="979" spans="1:28" ht="13.5" customHeight="1">
      <c r="A979" s="33"/>
      <c r="B979" s="38"/>
      <c r="C979" s="33"/>
      <c r="D979" s="34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</row>
    <row r="980" spans="1:28" ht="13.5" customHeight="1">
      <c r="A980" s="33"/>
      <c r="B980" s="38"/>
      <c r="C980" s="33"/>
      <c r="D980" s="34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</row>
    <row r="981" spans="1:28" ht="13.5" customHeight="1">
      <c r="A981" s="33"/>
      <c r="B981" s="38"/>
      <c r="C981" s="33"/>
      <c r="D981" s="34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</row>
    <row r="982" spans="1:28" ht="13.5" customHeight="1">
      <c r="A982" s="33"/>
      <c r="B982" s="38"/>
      <c r="C982" s="33"/>
      <c r="D982" s="34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</row>
    <row r="983" spans="1:28" ht="13.5" customHeight="1">
      <c r="A983" s="33"/>
      <c r="B983" s="38"/>
      <c r="C983" s="33"/>
      <c r="D983" s="34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</row>
    <row r="984" spans="1:28" ht="13.5" customHeight="1">
      <c r="A984" s="33"/>
      <c r="B984" s="38"/>
      <c r="C984" s="33"/>
      <c r="D984" s="34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</row>
    <row r="985" spans="1:28" ht="13.5" customHeight="1">
      <c r="A985" s="33"/>
      <c r="B985" s="38"/>
      <c r="C985" s="33"/>
      <c r="D985" s="34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</row>
    <row r="986" spans="1:28" ht="13.5" customHeight="1">
      <c r="A986" s="33"/>
      <c r="B986" s="38"/>
      <c r="C986" s="33"/>
      <c r="D986" s="34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</row>
    <row r="987" spans="1:28" ht="13.5" customHeight="1">
      <c r="A987" s="33"/>
      <c r="B987" s="38"/>
      <c r="C987" s="33"/>
      <c r="D987" s="34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</row>
    <row r="988" spans="1:28" ht="13.5" customHeight="1">
      <c r="A988" s="33"/>
      <c r="B988" s="38"/>
      <c r="C988" s="33"/>
      <c r="D988" s="34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</row>
    <row r="989" spans="1:28" ht="13.5" customHeight="1">
      <c r="A989" s="33"/>
      <c r="B989" s="38"/>
      <c r="C989" s="33"/>
      <c r="D989" s="34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</row>
    <row r="990" spans="1:28" ht="13.5" customHeight="1">
      <c r="A990" s="33"/>
      <c r="B990" s="38"/>
      <c r="C990" s="33"/>
      <c r="D990" s="34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</row>
    <row r="991" spans="1:28" ht="13.5" customHeight="1">
      <c r="A991" s="33"/>
      <c r="B991" s="38"/>
      <c r="C991" s="33"/>
      <c r="D991" s="34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</row>
    <row r="992" spans="1:28" ht="13.5" customHeight="1">
      <c r="A992" s="33"/>
      <c r="B992" s="38"/>
      <c r="C992" s="33"/>
      <c r="D992" s="34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</row>
    <row r="993" spans="1:28" ht="13.5" customHeight="1">
      <c r="A993" s="33"/>
      <c r="B993" s="38"/>
      <c r="C993" s="33"/>
      <c r="D993" s="34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</row>
    <row r="994" spans="1:28" ht="13.5" customHeight="1">
      <c r="A994" s="33"/>
      <c r="B994" s="38"/>
      <c r="C994" s="33"/>
      <c r="D994" s="34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</row>
    <row r="995" spans="1:28" ht="13.5" customHeight="1">
      <c r="A995" s="33"/>
      <c r="B995" s="38"/>
      <c r="C995" s="33"/>
      <c r="D995" s="34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</row>
    <row r="996" spans="1:28" ht="13.5" customHeight="1">
      <c r="A996" s="33"/>
      <c r="B996" s="38"/>
      <c r="C996" s="33"/>
      <c r="D996" s="34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</row>
    <row r="997" spans="1:28" ht="13.5" customHeight="1">
      <c r="A997" s="33"/>
      <c r="B997" s="38"/>
      <c r="C997" s="33"/>
      <c r="D997" s="34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</row>
    <row r="998" spans="1:28" ht="13.5" customHeight="1">
      <c r="A998" s="33"/>
      <c r="B998" s="38"/>
      <c r="C998" s="33"/>
      <c r="D998" s="34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</row>
    <row r="999" spans="1:28" ht="13.5" customHeight="1">
      <c r="A999" s="33"/>
      <c r="B999" s="38"/>
      <c r="C999" s="33"/>
      <c r="D999" s="34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</row>
    <row r="1000" spans="1:28" ht="13.5" customHeight="1">
      <c r="A1000" s="33"/>
      <c r="B1000" s="38"/>
      <c r="C1000" s="33"/>
      <c r="D1000" s="34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</row>
    <row r="1001" spans="1:28" ht="13.5" customHeight="1">
      <c r="A1001" s="33"/>
      <c r="B1001" s="38"/>
      <c r="C1001" s="33"/>
      <c r="D1001" s="34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</row>
    <row r="1002" spans="1:28" ht="13.5" customHeight="1">
      <c r="A1002" s="33"/>
      <c r="B1002" s="38"/>
      <c r="C1002" s="33"/>
      <c r="D1002" s="34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</row>
    <row r="1003" spans="1:28" ht="13.5" customHeight="1">
      <c r="A1003" s="33"/>
      <c r="B1003" s="38"/>
      <c r="C1003" s="33"/>
      <c r="D1003" s="34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</row>
    <row r="1004" spans="1:28" ht="13.5" customHeight="1">
      <c r="A1004" s="33"/>
      <c r="B1004" s="38"/>
      <c r="C1004" s="33"/>
      <c r="D1004" s="34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</row>
    <row r="1005" spans="1:28" ht="13.5" customHeight="1">
      <c r="A1005" s="33"/>
      <c r="B1005" s="38"/>
      <c r="C1005" s="33"/>
      <c r="D1005" s="34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</row>
    <row r="1006" spans="1:28" ht="13.5" customHeight="1">
      <c r="A1006" s="33"/>
      <c r="B1006" s="38"/>
      <c r="C1006" s="33"/>
      <c r="D1006" s="34"/>
      <c r="E1006" s="33"/>
      <c r="F1006" s="33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  <c r="AB1006" s="33"/>
    </row>
    <row r="1007" spans="1:28" ht="13.5" customHeight="1">
      <c r="A1007" s="33"/>
      <c r="B1007" s="38"/>
      <c r="C1007" s="33"/>
      <c r="D1007" s="34"/>
      <c r="E1007" s="33"/>
      <c r="F1007" s="33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3"/>
      <c r="AB1007" s="33"/>
    </row>
    <row r="1008" spans="1:28" ht="13.5" customHeight="1">
      <c r="A1008" s="33"/>
      <c r="B1008" s="38"/>
      <c r="C1008" s="33"/>
      <c r="D1008" s="34"/>
      <c r="E1008" s="33"/>
      <c r="F1008" s="33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  <c r="AB1008" s="33"/>
    </row>
    <row r="1009" spans="1:28" ht="13.5" customHeight="1">
      <c r="A1009" s="33"/>
      <c r="B1009" s="38"/>
      <c r="C1009" s="33"/>
      <c r="D1009" s="34"/>
      <c r="E1009" s="33"/>
      <c r="F1009" s="33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3"/>
      <c r="AB1009" s="33"/>
    </row>
    <row r="1010" spans="1:28" ht="13.5" customHeight="1">
      <c r="A1010" s="33"/>
      <c r="B1010" s="38"/>
      <c r="C1010" s="33"/>
      <c r="D1010" s="34"/>
      <c r="E1010" s="33"/>
      <c r="F1010" s="33"/>
      <c r="G1010" s="33"/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3"/>
      <c r="AB1010" s="33"/>
    </row>
    <row r="1011" spans="1:28" ht="13.5" customHeight="1">
      <c r="A1011" s="33"/>
      <c r="B1011" s="38"/>
      <c r="C1011" s="33"/>
      <c r="D1011" s="34"/>
      <c r="E1011" s="33"/>
      <c r="F1011" s="33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  <c r="AA1011" s="33"/>
      <c r="AB1011" s="33"/>
    </row>
    <row r="1012" spans="1:28" ht="13.5" customHeight="1">
      <c r="A1012" s="33"/>
      <c r="B1012" s="38"/>
      <c r="C1012" s="33"/>
      <c r="D1012" s="34"/>
      <c r="E1012" s="33"/>
      <c r="F1012" s="33"/>
      <c r="G1012" s="33"/>
      <c r="H1012" s="33"/>
      <c r="I1012" s="33"/>
      <c r="J1012" s="33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  <c r="AA1012" s="33"/>
      <c r="AB1012" s="33"/>
    </row>
    <row r="1013" spans="1:28" ht="13.5" customHeight="1">
      <c r="A1013" s="33"/>
      <c r="B1013" s="38"/>
      <c r="C1013" s="33"/>
      <c r="D1013" s="34"/>
      <c r="E1013" s="33"/>
      <c r="F1013" s="33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  <c r="AA1013" s="33"/>
      <c r="AB1013" s="33"/>
    </row>
    <row r="1014" spans="1:28" ht="13.5" customHeight="1">
      <c r="A1014" s="33"/>
      <c r="B1014" s="38"/>
      <c r="C1014" s="33"/>
      <c r="D1014" s="34"/>
      <c r="E1014" s="33"/>
      <c r="F1014" s="33"/>
      <c r="G1014" s="33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  <c r="AA1014" s="33"/>
      <c r="AB1014" s="33"/>
    </row>
  </sheetData>
  <mergeCells count="27">
    <mergeCell ref="E7:J7"/>
    <mergeCell ref="N7:Z7"/>
    <mergeCell ref="A6:B6"/>
    <mergeCell ref="C6:D6"/>
    <mergeCell ref="E4:J4"/>
    <mergeCell ref="K4:Z4"/>
    <mergeCell ref="A5:B5"/>
    <mergeCell ref="C5:Z5"/>
    <mergeCell ref="E6:J6"/>
    <mergeCell ref="K6:M6"/>
    <mergeCell ref="N6:Z6"/>
    <mergeCell ref="E2:J2"/>
    <mergeCell ref="K2:Z2"/>
    <mergeCell ref="A3:B3"/>
    <mergeCell ref="C3:D3"/>
    <mergeCell ref="E3:J3"/>
    <mergeCell ref="K3:Z3"/>
    <mergeCell ref="B34:D34"/>
    <mergeCell ref="B35:D35"/>
    <mergeCell ref="B36:D36"/>
    <mergeCell ref="B37:D37"/>
    <mergeCell ref="A2:B2"/>
    <mergeCell ref="C2:D2"/>
    <mergeCell ref="A4:B4"/>
    <mergeCell ref="C4:D4"/>
    <mergeCell ref="A7:B7"/>
    <mergeCell ref="C7:D7"/>
  </mergeCells>
  <dataValidations count="3">
    <dataValidation type="list" allowBlank="1" showErrorMessage="1" sqref="E10:Z33" xr:uid="{43DD11C6-C1B0-4968-9E03-10B058ACBDE4}">
      <formula1>"O"</formula1>
    </dataValidation>
    <dataValidation type="list" allowBlank="1" showErrorMessage="1" sqref="E35:Z35" xr:uid="{ECD20C3F-2E64-459B-9E86-F1A4244C380E}">
      <formula1>"P,F"</formula1>
    </dataValidation>
    <dataValidation type="list" allowBlank="1" showErrorMessage="1" sqref="E34:Z34" xr:uid="{015FB817-28BA-4E69-B83B-534D58D53033}">
      <formula1>"N,A,B"</formula1>
    </dataValidation>
  </dataValidations>
  <pageMargins left="0.75" right="0.75" top="0.75" bottom="0.75" header="0" footer="0"/>
  <pageSetup paperSize="9" orientation="portrait"/>
  <headerFooter>
    <oddFooter>&amp;L 02ae-BM/PM/HDCV/FSOFT v2/1&amp;CInternal use&amp;R&amp;P/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71A4-58D0-469B-BDB9-8C2FFCE8F088}">
  <sheetPr codeName="Sheet47"/>
  <dimension ref="A1:AB1005"/>
  <sheetViews>
    <sheetView tabSelected="1" workbookViewId="0">
      <pane ySplit="9" topLeftCell="A10" activePane="bottomLeft" state="frozen"/>
      <selection pane="bottomLeft" activeCell="S11" sqref="S11"/>
    </sheetView>
  </sheetViews>
  <sheetFormatPr defaultColWidth="12.625" defaultRowHeight="15" customHeight="1"/>
  <cols>
    <col min="1" max="1" width="8.125" customWidth="1"/>
    <col min="2" max="2" width="13.375" customWidth="1"/>
    <col min="3" max="3" width="10.875" customWidth="1"/>
    <col min="4" max="4" width="11.375" customWidth="1"/>
    <col min="5" max="26" width="4.625" customWidth="1"/>
    <col min="27" max="27" width="2.875" customWidth="1"/>
    <col min="28" max="28" width="11" customWidth="1"/>
  </cols>
  <sheetData>
    <row r="1" spans="1:28" ht="13.5" customHeight="1" thickBot="1">
      <c r="A1" s="31"/>
      <c r="B1" s="32"/>
      <c r="C1" s="33"/>
      <c r="D1" s="34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spans="1:28" ht="13.5" customHeight="1">
      <c r="A2" s="140" t="s">
        <v>23</v>
      </c>
      <c r="B2" s="144"/>
      <c r="C2" s="141" t="s">
        <v>233</v>
      </c>
      <c r="D2" s="203"/>
      <c r="E2" s="142" t="s">
        <v>125</v>
      </c>
      <c r="F2" s="143"/>
      <c r="G2" s="143"/>
      <c r="H2" s="143"/>
      <c r="I2" s="143"/>
      <c r="J2" s="143"/>
      <c r="K2" s="141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5"/>
      <c r="AA2" s="33"/>
      <c r="AB2" s="35"/>
    </row>
    <row r="3" spans="1:28" ht="13.5" customHeight="1">
      <c r="A3" s="146" t="s">
        <v>126</v>
      </c>
      <c r="B3" s="164"/>
      <c r="C3" s="204" t="s">
        <v>127</v>
      </c>
      <c r="D3" s="173"/>
      <c r="E3" s="205" t="s">
        <v>128</v>
      </c>
      <c r="F3" s="163"/>
      <c r="G3" s="163"/>
      <c r="H3" s="163"/>
      <c r="I3" s="163"/>
      <c r="J3" s="164"/>
      <c r="K3" s="206" t="s">
        <v>127</v>
      </c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47"/>
      <c r="AA3" s="33"/>
      <c r="AB3" s="33"/>
    </row>
    <row r="4" spans="1:28" ht="13.5" customHeight="1">
      <c r="A4" s="146" t="s">
        <v>129</v>
      </c>
      <c r="B4" s="164"/>
      <c r="C4" s="206">
        <v>100</v>
      </c>
      <c r="D4" s="163"/>
      <c r="E4" s="205" t="s">
        <v>130</v>
      </c>
      <c r="F4" s="163"/>
      <c r="G4" s="163"/>
      <c r="H4" s="163"/>
      <c r="I4" s="163"/>
      <c r="J4" s="164"/>
      <c r="K4" s="206">
        <v>0</v>
      </c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47"/>
      <c r="AA4" s="33"/>
      <c r="AB4" s="35"/>
    </row>
    <row r="5" spans="1:28" ht="13.5" customHeight="1">
      <c r="A5" s="146" t="s">
        <v>131</v>
      </c>
      <c r="B5" s="164"/>
      <c r="C5" s="207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47"/>
      <c r="AA5" s="33"/>
      <c r="AB5" s="33"/>
    </row>
    <row r="6" spans="1:28" ht="13.5" customHeight="1">
      <c r="A6" s="159" t="s">
        <v>105</v>
      </c>
      <c r="B6" s="164"/>
      <c r="C6" s="208" t="s">
        <v>106</v>
      </c>
      <c r="D6" s="163"/>
      <c r="E6" s="208" t="s">
        <v>107</v>
      </c>
      <c r="F6" s="163"/>
      <c r="G6" s="163"/>
      <c r="H6" s="163"/>
      <c r="I6" s="163"/>
      <c r="J6" s="164"/>
      <c r="K6" s="148" t="s">
        <v>132</v>
      </c>
      <c r="L6" s="163"/>
      <c r="M6" s="163"/>
      <c r="N6" s="208" t="s">
        <v>111</v>
      </c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47"/>
      <c r="AA6" s="33"/>
      <c r="AB6" s="35"/>
    </row>
    <row r="7" spans="1:28" ht="13.5" customHeight="1" thickBot="1">
      <c r="A7" s="149">
        <f>COUNTIF(E26:HW26,"P")</f>
        <v>7</v>
      </c>
      <c r="B7" s="150"/>
      <c r="C7" s="209">
        <f>COUNTIF(E26:HW26,"F")</f>
        <v>0</v>
      </c>
      <c r="D7" s="151"/>
      <c r="E7" s="209">
        <f>SUM(N7,- A7,- C7)</f>
        <v>0</v>
      </c>
      <c r="F7" s="151"/>
      <c r="G7" s="151"/>
      <c r="H7" s="151"/>
      <c r="I7" s="151"/>
      <c r="J7" s="150"/>
      <c r="K7" s="36">
        <f>COUNTIF(E25:HW25,"N")</f>
        <v>1</v>
      </c>
      <c r="L7" s="36">
        <f>COUNTIF(E25:HW25,"A")</f>
        <v>3</v>
      </c>
      <c r="M7" s="36">
        <f>COUNTIF(E25:HW25,"B")</f>
        <v>3</v>
      </c>
      <c r="N7" s="209">
        <f>COUNTA(E9:HZ9)</f>
        <v>7</v>
      </c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2"/>
      <c r="AA7" s="37"/>
      <c r="AB7" s="33"/>
    </row>
    <row r="8" spans="1:28" ht="13.5" customHeight="1" thickBot="1">
      <c r="A8" s="33"/>
      <c r="B8" s="38"/>
      <c r="C8" s="33"/>
      <c r="D8" s="34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spans="1:28" ht="19.149999999999999" thickTop="1" thickBot="1">
      <c r="A9" s="39"/>
      <c r="B9" s="40"/>
      <c r="C9" s="41"/>
      <c r="D9" s="41"/>
      <c r="E9" s="42" t="s">
        <v>133</v>
      </c>
      <c r="F9" s="42" t="s">
        <v>134</v>
      </c>
      <c r="G9" s="42" t="s">
        <v>135</v>
      </c>
      <c r="H9" s="42" t="s">
        <v>136</v>
      </c>
      <c r="I9" s="42" t="s">
        <v>137</v>
      </c>
      <c r="J9" s="42" t="s">
        <v>138</v>
      </c>
      <c r="K9" s="42" t="s">
        <v>160</v>
      </c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4"/>
    </row>
    <row r="10" spans="1:28" ht="13.5" customHeight="1">
      <c r="A10" s="45" t="s">
        <v>139</v>
      </c>
      <c r="B10" s="46" t="s">
        <v>140</v>
      </c>
      <c r="C10" s="47"/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0"/>
      <c r="AA10" s="33"/>
      <c r="AB10" s="33"/>
    </row>
    <row r="11" spans="1:28" ht="13.5" customHeight="1">
      <c r="A11" s="51"/>
      <c r="B11" s="52"/>
      <c r="C11" s="77"/>
      <c r="D11" s="53" t="s">
        <v>141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5"/>
      <c r="AA11" s="33"/>
      <c r="AB11" s="35"/>
    </row>
    <row r="12" spans="1:28" ht="13.5" customHeight="1">
      <c r="A12" s="51"/>
      <c r="B12" s="52"/>
      <c r="C12" s="77"/>
      <c r="D12" s="53" t="s">
        <v>213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5"/>
      <c r="AA12" s="33"/>
      <c r="AB12" s="35"/>
    </row>
    <row r="13" spans="1:28" ht="13.5" customHeight="1">
      <c r="A13" s="51"/>
      <c r="B13" s="52" t="s">
        <v>234</v>
      </c>
      <c r="C13" s="77"/>
      <c r="D13" s="53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5"/>
      <c r="AA13" s="33"/>
      <c r="AB13" s="33"/>
    </row>
    <row r="14" spans="1:28" ht="13.5" customHeight="1">
      <c r="A14" s="51"/>
      <c r="B14" s="52"/>
      <c r="C14" s="77"/>
      <c r="D14" s="53">
        <v>0</v>
      </c>
      <c r="E14" s="54" t="s">
        <v>144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5"/>
      <c r="AA14" s="33"/>
      <c r="AB14" s="33"/>
    </row>
    <row r="15" spans="1:28" ht="13.5" customHeight="1">
      <c r="A15" s="51"/>
      <c r="B15" s="52"/>
      <c r="C15" s="77"/>
      <c r="D15" s="53">
        <v>1</v>
      </c>
      <c r="E15" s="54"/>
      <c r="F15" s="54" t="s">
        <v>144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5"/>
      <c r="AA15" s="33"/>
      <c r="AB15" s="33"/>
    </row>
    <row r="16" spans="1:28" ht="13.5" customHeight="1">
      <c r="A16" s="51"/>
      <c r="B16" s="52"/>
      <c r="C16" s="77"/>
      <c r="D16" s="53">
        <v>-1</v>
      </c>
      <c r="E16" s="54"/>
      <c r="F16" s="54"/>
      <c r="G16" s="54" t="s">
        <v>144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5"/>
      <c r="AA16" s="33"/>
      <c r="AB16" s="33"/>
    </row>
    <row r="17" spans="1:28" ht="13.5" customHeight="1">
      <c r="A17" s="51"/>
      <c r="B17" s="52"/>
      <c r="C17" s="77"/>
      <c r="D17" s="53">
        <v>1000000</v>
      </c>
      <c r="E17" s="54"/>
      <c r="F17" s="54"/>
      <c r="G17" s="54"/>
      <c r="H17" s="54" t="s">
        <v>144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5"/>
      <c r="AA17" s="33"/>
      <c r="AB17" s="33"/>
    </row>
    <row r="18" spans="1:28" ht="13.5" customHeight="1">
      <c r="A18" s="51"/>
      <c r="B18" s="52"/>
      <c r="C18" s="77"/>
      <c r="D18" s="53" t="s">
        <v>145</v>
      </c>
      <c r="E18" s="54"/>
      <c r="F18" s="54"/>
      <c r="G18" s="54"/>
      <c r="H18" s="54"/>
      <c r="I18" s="54" t="s">
        <v>144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5"/>
      <c r="AA18" s="33"/>
      <c r="AB18" s="33"/>
    </row>
    <row r="19" spans="1:28" ht="13.5" customHeight="1">
      <c r="A19" s="51"/>
      <c r="B19" s="52"/>
      <c r="C19" s="77"/>
      <c r="D19" s="53">
        <v>3.14</v>
      </c>
      <c r="E19" s="54"/>
      <c r="F19" s="54"/>
      <c r="G19" s="54"/>
      <c r="H19" s="54"/>
      <c r="I19" s="54"/>
      <c r="J19" s="54" t="s">
        <v>144</v>
      </c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5"/>
      <c r="AA19" s="33"/>
      <c r="AB19" s="33"/>
    </row>
    <row r="20" spans="1:28" ht="13.5" customHeight="1" thickBot="1">
      <c r="A20" s="51"/>
      <c r="B20" s="52"/>
      <c r="C20" s="77"/>
      <c r="D20" s="53" t="s">
        <v>146</v>
      </c>
      <c r="E20" s="54"/>
      <c r="F20" s="54"/>
      <c r="G20" s="54"/>
      <c r="H20" s="54"/>
      <c r="I20" s="54"/>
      <c r="J20" s="54"/>
      <c r="K20" s="54" t="s">
        <v>144</v>
      </c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5"/>
      <c r="AA20" s="33"/>
      <c r="AB20" s="33"/>
    </row>
    <row r="21" spans="1:28" ht="13.5" customHeight="1">
      <c r="A21" s="56" t="s">
        <v>147</v>
      </c>
      <c r="B21" s="57" t="s">
        <v>148</v>
      </c>
      <c r="C21" s="58"/>
      <c r="D21" s="4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50"/>
      <c r="AA21" s="33"/>
      <c r="AB21" s="33"/>
    </row>
    <row r="22" spans="1:28" ht="13.5" customHeight="1">
      <c r="A22" s="59"/>
      <c r="B22" s="60"/>
      <c r="C22" s="83"/>
      <c r="D22" s="53" t="s">
        <v>235</v>
      </c>
      <c r="E22" s="54" t="s">
        <v>144</v>
      </c>
      <c r="F22" s="54"/>
      <c r="G22" s="54" t="s">
        <v>144</v>
      </c>
      <c r="H22" s="54" t="s">
        <v>144</v>
      </c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5"/>
      <c r="AA22" s="33"/>
      <c r="AB22" s="33"/>
    </row>
    <row r="23" spans="1:28" ht="13.5" customHeight="1">
      <c r="A23" s="59"/>
      <c r="B23" s="60"/>
      <c r="C23" s="210"/>
      <c r="D23" s="53" t="s">
        <v>236</v>
      </c>
      <c r="E23" s="54"/>
      <c r="F23" s="54" t="s">
        <v>144</v>
      </c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5"/>
      <c r="AA23" s="69"/>
      <c r="AB23" s="33"/>
    </row>
    <row r="24" spans="1:28" ht="13.5" customHeight="1" thickBot="1">
      <c r="A24" s="59"/>
      <c r="B24" s="60"/>
      <c r="C24" s="210"/>
      <c r="D24" s="53" t="s">
        <v>173</v>
      </c>
      <c r="E24" s="54"/>
      <c r="F24" s="54"/>
      <c r="G24" s="54"/>
      <c r="H24" s="54"/>
      <c r="I24" s="54" t="s">
        <v>144</v>
      </c>
      <c r="J24" s="54" t="s">
        <v>144</v>
      </c>
      <c r="K24" s="54" t="s">
        <v>144</v>
      </c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5"/>
      <c r="AA24" s="69"/>
      <c r="AB24" s="33"/>
    </row>
    <row r="25" spans="1:28" ht="13.5" customHeight="1" thickTop="1">
      <c r="A25" s="56" t="s">
        <v>154</v>
      </c>
      <c r="B25" s="153" t="s">
        <v>155</v>
      </c>
      <c r="C25" s="154"/>
      <c r="D25" s="155"/>
      <c r="E25" s="61" t="s">
        <v>110</v>
      </c>
      <c r="F25" s="61" t="s">
        <v>108</v>
      </c>
      <c r="G25" s="61" t="s">
        <v>110</v>
      </c>
      <c r="H25" s="61" t="s">
        <v>110</v>
      </c>
      <c r="I25" s="61" t="s">
        <v>109</v>
      </c>
      <c r="J25" s="61" t="s">
        <v>109</v>
      </c>
      <c r="K25" s="61" t="s">
        <v>109</v>
      </c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2"/>
      <c r="AA25" s="33"/>
      <c r="AB25" s="33"/>
    </row>
    <row r="26" spans="1:28" ht="13.5" customHeight="1">
      <c r="A26" s="59"/>
      <c r="B26" s="211" t="s">
        <v>156</v>
      </c>
      <c r="C26" s="163"/>
      <c r="D26" s="164"/>
      <c r="E26" s="63" t="s">
        <v>157</v>
      </c>
      <c r="F26" s="63" t="s">
        <v>157</v>
      </c>
      <c r="G26" s="63" t="s">
        <v>157</v>
      </c>
      <c r="H26" s="63" t="s">
        <v>157</v>
      </c>
      <c r="I26" s="63" t="s">
        <v>157</v>
      </c>
      <c r="J26" s="63" t="s">
        <v>157</v>
      </c>
      <c r="K26" s="63" t="s">
        <v>157</v>
      </c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4"/>
      <c r="AA26" s="33"/>
      <c r="AB26" s="33"/>
    </row>
    <row r="27" spans="1:28" ht="52.15">
      <c r="A27" s="59"/>
      <c r="B27" s="211" t="s">
        <v>158</v>
      </c>
      <c r="C27" s="163"/>
      <c r="D27" s="164"/>
      <c r="E27" s="65">
        <v>44530</v>
      </c>
      <c r="F27" s="65">
        <v>44530</v>
      </c>
      <c r="G27" s="65">
        <v>44530</v>
      </c>
      <c r="H27" s="65">
        <v>44530</v>
      </c>
      <c r="I27" s="65">
        <v>44530</v>
      </c>
      <c r="J27" s="65">
        <v>44530</v>
      </c>
      <c r="K27" s="65">
        <v>44530</v>
      </c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33"/>
      <c r="AB27" s="33"/>
    </row>
    <row r="28" spans="1:28" ht="13.5" customHeight="1" thickBot="1">
      <c r="A28" s="66"/>
      <c r="B28" s="156" t="s">
        <v>159</v>
      </c>
      <c r="C28" s="157"/>
      <c r="D28" s="158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33"/>
      <c r="AB28" s="33"/>
    </row>
    <row r="29" spans="1:28" ht="13.5" customHeight="1" thickTop="1">
      <c r="A29" s="68"/>
      <c r="B29" s="38"/>
      <c r="C29" s="33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spans="1:28" ht="13.5" customHeight="1">
      <c r="A30" s="33"/>
      <c r="B30" s="38"/>
      <c r="C30" s="33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spans="1:28" ht="13.5" customHeight="1">
      <c r="A31" s="33"/>
      <c r="B31" s="38"/>
      <c r="C31" s="33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spans="1:28" ht="13.5" customHeight="1">
      <c r="A32" s="33"/>
      <c r="B32" s="38"/>
      <c r="C32" s="33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spans="1:28" ht="13.5" customHeight="1">
      <c r="A33" s="33"/>
      <c r="B33" s="38"/>
      <c r="C33" s="33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 spans="1:28" ht="13.5" customHeight="1">
      <c r="A34" s="33"/>
      <c r="B34" s="38"/>
      <c r="C34" s="33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 spans="1:28" ht="13.5" customHeight="1">
      <c r="A35" s="33"/>
      <c r="B35" s="38"/>
      <c r="C35" s="33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 spans="1:28" ht="13.5" customHeight="1">
      <c r="A36" s="33"/>
      <c r="B36" s="38"/>
      <c r="C36" s="33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 spans="1:28" ht="13.5" customHeight="1">
      <c r="A37" s="33"/>
      <c r="B37" s="38"/>
      <c r="C37" s="33"/>
      <c r="D37" s="34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 spans="1:28" ht="13.5" customHeight="1">
      <c r="A38" s="33"/>
      <c r="B38" s="38"/>
      <c r="C38" s="33"/>
      <c r="D38" s="34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 spans="1:28" ht="13.5" customHeight="1">
      <c r="A39" s="33"/>
      <c r="B39" s="38"/>
      <c r="C39" s="33"/>
      <c r="D39" s="34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 spans="1:28" ht="13.5" customHeight="1">
      <c r="A40" s="33"/>
      <c r="B40" s="38"/>
      <c r="C40" s="33"/>
      <c r="D40" s="34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 spans="1:28" ht="13.5" customHeight="1">
      <c r="A41" s="33"/>
      <c r="B41" s="38"/>
      <c r="C41" s="33"/>
      <c r="D41" s="34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 spans="1:28" ht="13.5" customHeight="1">
      <c r="A42" s="33"/>
      <c r="B42" s="38"/>
      <c r="C42" s="33"/>
      <c r="D42" s="34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spans="1:28" ht="13.5" customHeight="1">
      <c r="A43" s="33"/>
      <c r="B43" s="38"/>
      <c r="C43" s="33"/>
      <c r="D43" s="34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spans="1:28" ht="13.5" customHeight="1">
      <c r="A44" s="33"/>
      <c r="B44" s="38"/>
      <c r="C44" s="33"/>
      <c r="D44" s="34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spans="1:28" ht="13.5" customHeight="1">
      <c r="A45" s="33"/>
      <c r="B45" s="38"/>
      <c r="C45" s="33"/>
      <c r="D45" s="34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 spans="1:28" ht="13.5" customHeight="1">
      <c r="A46" s="33"/>
      <c r="B46" s="38"/>
      <c r="C46" s="33"/>
      <c r="D46" s="34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 spans="1:28" ht="13.5" customHeight="1">
      <c r="A47" s="33"/>
      <c r="B47" s="38"/>
      <c r="C47" s="33"/>
      <c r="D47" s="34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 spans="1:28" ht="13.5" customHeight="1">
      <c r="A48" s="33"/>
      <c r="B48" s="38"/>
      <c r="C48" s="33"/>
      <c r="D48" s="34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 spans="1:28" ht="13.5" customHeight="1">
      <c r="A49" s="33"/>
      <c r="B49" s="38"/>
      <c r="C49" s="33"/>
      <c r="D49" s="34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 spans="1:28" ht="13.5" customHeight="1">
      <c r="A50" s="33"/>
      <c r="B50" s="38"/>
      <c r="C50" s="33"/>
      <c r="D50" s="34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 spans="1:28" ht="13.5" customHeight="1">
      <c r="A51" s="33"/>
      <c r="B51" s="38"/>
      <c r="C51" s="33"/>
      <c r="D51" s="34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 spans="1:28" ht="13.5" customHeight="1">
      <c r="A52" s="33"/>
      <c r="B52" s="38"/>
      <c r="C52" s="33"/>
      <c r="D52" s="34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 spans="1:28" ht="13.5" customHeight="1">
      <c r="A53" s="33"/>
      <c r="B53" s="38"/>
      <c r="C53" s="33"/>
      <c r="D53" s="34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 spans="1:28" ht="13.5" customHeight="1">
      <c r="A54" s="33"/>
      <c r="B54" s="38"/>
      <c r="C54" s="33"/>
      <c r="D54" s="34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spans="1:28" ht="13.5" customHeight="1">
      <c r="A55" s="33"/>
      <c r="B55" s="38"/>
      <c r="C55" s="33"/>
      <c r="D55" s="34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 spans="1:28" ht="13.5" customHeight="1">
      <c r="A56" s="33"/>
      <c r="B56" s="38"/>
      <c r="C56" s="33"/>
      <c r="D56" s="34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 spans="1:28" ht="13.5" customHeight="1">
      <c r="A57" s="33"/>
      <c r="B57" s="38"/>
      <c r="C57" s="33"/>
      <c r="D57" s="34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 spans="1:28" ht="13.5" customHeight="1">
      <c r="A58" s="33"/>
      <c r="B58" s="38"/>
      <c r="C58" s="33"/>
      <c r="D58" s="34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 spans="1:28" ht="13.5" customHeight="1">
      <c r="A59" s="33"/>
      <c r="B59" s="38"/>
      <c r="C59" s="33"/>
      <c r="D59" s="34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 spans="1:28" ht="13.5" customHeight="1">
      <c r="A60" s="33"/>
      <c r="B60" s="38"/>
      <c r="C60" s="33"/>
      <c r="D60" s="34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 spans="1:28" ht="13.5" customHeight="1">
      <c r="A61" s="33"/>
      <c r="B61" s="38"/>
      <c r="C61" s="33"/>
      <c r="D61" s="34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spans="1:28" ht="13.5" customHeight="1">
      <c r="A62" s="33"/>
      <c r="B62" s="38"/>
      <c r="C62" s="33"/>
      <c r="D62" s="34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ht="13.5" customHeight="1">
      <c r="A63" s="33"/>
      <c r="B63" s="38"/>
      <c r="C63" s="33"/>
      <c r="D63" s="34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 spans="1:28" ht="13.5" customHeight="1">
      <c r="A64" s="33"/>
      <c r="B64" s="38"/>
      <c r="C64" s="33"/>
      <c r="D64" s="34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 spans="1:28" ht="13.5" customHeight="1">
      <c r="A65" s="33"/>
      <c r="B65" s="38"/>
      <c r="C65" s="33"/>
      <c r="D65" s="34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 spans="1:28" ht="13.5" customHeight="1">
      <c r="A66" s="33"/>
      <c r="B66" s="38"/>
      <c r="C66" s="33"/>
      <c r="D66" s="34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spans="1:28" ht="13.5" customHeight="1">
      <c r="A67" s="33"/>
      <c r="B67" s="38"/>
      <c r="C67" s="33"/>
      <c r="D67" s="34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 spans="1:28" ht="13.5" customHeight="1">
      <c r="A68" s="33"/>
      <c r="B68" s="38"/>
      <c r="C68" s="33"/>
      <c r="D68" s="34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 spans="1:28" ht="13.5" customHeight="1">
      <c r="A69" s="33"/>
      <c r="B69" s="38"/>
      <c r="C69" s="33"/>
      <c r="D69" s="34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ht="13.5" customHeight="1">
      <c r="A70" s="33"/>
      <c r="B70" s="38"/>
      <c r="C70" s="33"/>
      <c r="D70" s="34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 spans="1:28" ht="13.5" customHeight="1">
      <c r="A71" s="33"/>
      <c r="B71" s="38"/>
      <c r="C71" s="33"/>
      <c r="D71" s="34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 spans="1:28" ht="13.5" customHeight="1">
      <c r="A72" s="33"/>
      <c r="B72" s="38"/>
      <c r="C72" s="33"/>
      <c r="D72" s="34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 spans="1:28" ht="13.5" customHeight="1">
      <c r="A73" s="33"/>
      <c r="B73" s="38"/>
      <c r="C73" s="33"/>
      <c r="D73" s="34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 spans="1:28" ht="13.5" customHeight="1">
      <c r="A74" s="33"/>
      <c r="B74" s="38"/>
      <c r="C74" s="33"/>
      <c r="D74" s="34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spans="1:28" ht="13.5" customHeight="1">
      <c r="A75" s="33"/>
      <c r="B75" s="38"/>
      <c r="C75" s="33"/>
      <c r="D75" s="34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 spans="1:28" ht="13.5" customHeight="1">
      <c r="A76" s="33"/>
      <c r="B76" s="38"/>
      <c r="C76" s="33"/>
      <c r="D76" s="34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 spans="1:28" ht="13.5" customHeight="1">
      <c r="A77" s="33"/>
      <c r="B77" s="38"/>
      <c r="C77" s="33"/>
      <c r="D77" s="34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 spans="1:28" ht="13.5" customHeight="1">
      <c r="A78" s="33"/>
      <c r="B78" s="38"/>
      <c r="C78" s="33"/>
      <c r="D78" s="34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 spans="1:28" ht="13.5" customHeight="1">
      <c r="A79" s="33"/>
      <c r="B79" s="38"/>
      <c r="C79" s="33"/>
      <c r="D79" s="34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ht="13.5" customHeight="1">
      <c r="A80" s="33"/>
      <c r="B80" s="38"/>
      <c r="C80" s="33"/>
      <c r="D80" s="34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 spans="1:28" ht="13.5" customHeight="1">
      <c r="A81" s="33"/>
      <c r="B81" s="38"/>
      <c r="C81" s="33"/>
      <c r="D81" s="34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 spans="1:28" ht="13.5" customHeight="1">
      <c r="A82" s="33"/>
      <c r="B82" s="38"/>
      <c r="C82" s="33"/>
      <c r="D82" s="34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 spans="1:28" ht="13.5" customHeight="1">
      <c r="A83" s="33"/>
      <c r="B83" s="38"/>
      <c r="C83" s="33"/>
      <c r="D83" s="34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spans="1:28" ht="13.5" customHeight="1">
      <c r="A84" s="33"/>
      <c r="B84" s="38"/>
      <c r="C84" s="33"/>
      <c r="D84" s="34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spans="1:28" ht="13.5" customHeight="1">
      <c r="A85" s="33"/>
      <c r="B85" s="38"/>
      <c r="C85" s="33"/>
      <c r="D85" s="34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 spans="1:28" ht="13.5" customHeight="1">
      <c r="A86" s="33"/>
      <c r="B86" s="38"/>
      <c r="C86" s="33"/>
      <c r="D86" s="34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 spans="1:28" ht="13.5" customHeight="1">
      <c r="A87" s="33"/>
      <c r="B87" s="38"/>
      <c r="C87" s="33"/>
      <c r="D87" s="34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ht="13.5" customHeight="1">
      <c r="A88" s="33"/>
      <c r="B88" s="38"/>
      <c r="C88" s="33"/>
      <c r="D88" s="34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 spans="1:28" ht="13.5" customHeight="1">
      <c r="A89" s="33"/>
      <c r="B89" s="38"/>
      <c r="C89" s="33"/>
      <c r="D89" s="34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 spans="1:28" ht="13.5" customHeight="1">
      <c r="A90" s="33"/>
      <c r="B90" s="38"/>
      <c r="C90" s="33"/>
      <c r="D90" s="34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 spans="1:28" ht="13.5" customHeight="1">
      <c r="A91" s="33"/>
      <c r="B91" s="38"/>
      <c r="C91" s="33"/>
      <c r="D91" s="34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 spans="1:28" ht="13.5" customHeight="1">
      <c r="A92" s="33"/>
      <c r="B92" s="38"/>
      <c r="C92" s="33"/>
      <c r="D92" s="34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 spans="1:28" ht="13.5" customHeight="1">
      <c r="A93" s="33"/>
      <c r="B93" s="38"/>
      <c r="C93" s="33"/>
      <c r="D93" s="34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 spans="1:28" ht="13.5" customHeight="1">
      <c r="A94" s="33"/>
      <c r="B94" s="38"/>
      <c r="C94" s="33"/>
      <c r="D94" s="34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 spans="1:28" ht="13.5" customHeight="1">
      <c r="A95" s="33"/>
      <c r="B95" s="38"/>
      <c r="C95" s="33"/>
      <c r="D95" s="34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 spans="1:28" ht="13.5" customHeight="1">
      <c r="A96" s="33"/>
      <c r="B96" s="38"/>
      <c r="C96" s="33"/>
      <c r="D96" s="34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ht="13.5" customHeight="1">
      <c r="A97" s="33"/>
      <c r="B97" s="38"/>
      <c r="C97" s="33"/>
      <c r="D97" s="34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 spans="1:28" ht="13.5" customHeight="1">
      <c r="A98" s="33"/>
      <c r="B98" s="38"/>
      <c r="C98" s="33"/>
      <c r="D98" s="34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ht="13.5" customHeight="1">
      <c r="A99" s="33"/>
      <c r="B99" s="38"/>
      <c r="C99" s="33"/>
      <c r="D99" s="34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ht="13.5" customHeight="1">
      <c r="A100" s="33"/>
      <c r="B100" s="38"/>
      <c r="C100" s="33"/>
      <c r="D100" s="34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 spans="1:28" ht="13.5" customHeight="1">
      <c r="A101" s="33"/>
      <c r="B101" s="38"/>
      <c r="C101" s="33"/>
      <c r="D101" s="34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 spans="1:28" ht="13.5" customHeight="1">
      <c r="A102" s="33"/>
      <c r="B102" s="38"/>
      <c r="C102" s="33"/>
      <c r="D102" s="34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 spans="1:28" ht="13.5" customHeight="1">
      <c r="A103" s="33"/>
      <c r="B103" s="38"/>
      <c r="C103" s="33"/>
      <c r="D103" s="34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 spans="1:28" ht="13.5" customHeight="1">
      <c r="A104" s="33"/>
      <c r="B104" s="38"/>
      <c r="C104" s="33"/>
      <c r="D104" s="34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 spans="1:28" ht="13.5" customHeight="1">
      <c r="A105" s="33"/>
      <c r="B105" s="38"/>
      <c r="C105" s="33"/>
      <c r="D105" s="34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 spans="1:28" ht="13.5" customHeight="1">
      <c r="A106" s="33"/>
      <c r="B106" s="38"/>
      <c r="C106" s="33"/>
      <c r="D106" s="34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 spans="1:28" ht="13.5" customHeight="1">
      <c r="A107" s="33"/>
      <c r="B107" s="38"/>
      <c r="C107" s="33"/>
      <c r="D107" s="34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ht="13.5" customHeight="1">
      <c r="A108" s="33"/>
      <c r="B108" s="38"/>
      <c r="C108" s="33"/>
      <c r="D108" s="34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 spans="1:28" ht="13.5" customHeight="1">
      <c r="A109" s="33"/>
      <c r="B109" s="38"/>
      <c r="C109" s="33"/>
      <c r="D109" s="34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 spans="1:28" ht="13.5" customHeight="1">
      <c r="A110" s="33"/>
      <c r="B110" s="38"/>
      <c r="C110" s="33"/>
      <c r="D110" s="34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ht="13.5" customHeight="1">
      <c r="A111" s="33"/>
      <c r="B111" s="38"/>
      <c r="C111" s="33"/>
      <c r="D111" s="34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 spans="1:28" ht="13.5" customHeight="1">
      <c r="A112" s="33"/>
      <c r="B112" s="38"/>
      <c r="C112" s="33"/>
      <c r="D112" s="34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 spans="1:28" ht="13.5" customHeight="1">
      <c r="A113" s="33"/>
      <c r="B113" s="38"/>
      <c r="C113" s="33"/>
      <c r="D113" s="34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 spans="1:28" ht="13.5" customHeight="1">
      <c r="A114" s="33"/>
      <c r="B114" s="38"/>
      <c r="C114" s="33"/>
      <c r="D114" s="34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 spans="1:28" ht="13.5" customHeight="1">
      <c r="A115" s="33"/>
      <c r="B115" s="38"/>
      <c r="C115" s="33"/>
      <c r="D115" s="34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 spans="1:28" ht="13.5" customHeight="1">
      <c r="A116" s="33"/>
      <c r="B116" s="38"/>
      <c r="C116" s="33"/>
      <c r="D116" s="34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 spans="1:28" ht="13.5" customHeight="1">
      <c r="A117" s="33"/>
      <c r="B117" s="38"/>
      <c r="C117" s="33"/>
      <c r="D117" s="34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 spans="1:28" ht="13.5" customHeight="1">
      <c r="A118" s="33"/>
      <c r="B118" s="38"/>
      <c r="C118" s="33"/>
      <c r="D118" s="34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 spans="1:28" ht="13.5" customHeight="1">
      <c r="A119" s="33"/>
      <c r="B119" s="38"/>
      <c r="C119" s="33"/>
      <c r="D119" s="34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 spans="1:28" ht="13.5" customHeight="1">
      <c r="A120" s="33"/>
      <c r="B120" s="38"/>
      <c r="C120" s="33"/>
      <c r="D120" s="34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 spans="1:28" ht="13.5" customHeight="1">
      <c r="A121" s="33"/>
      <c r="B121" s="38"/>
      <c r="C121" s="33"/>
      <c r="D121" s="34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 spans="1:28" ht="13.5" customHeight="1">
      <c r="A122" s="33"/>
      <c r="B122" s="38"/>
      <c r="C122" s="33"/>
      <c r="D122" s="34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 spans="1:28" ht="13.5" customHeight="1">
      <c r="A123" s="33"/>
      <c r="B123" s="38"/>
      <c r="C123" s="33"/>
      <c r="D123" s="34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ht="13.5" customHeight="1">
      <c r="A124" s="33"/>
      <c r="B124" s="38"/>
      <c r="C124" s="33"/>
      <c r="D124" s="34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 spans="1:28" ht="13.5" customHeight="1">
      <c r="A125" s="33"/>
      <c r="B125" s="38"/>
      <c r="C125" s="33"/>
      <c r="D125" s="34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 spans="1:28" ht="13.5" customHeight="1">
      <c r="A126" s="33"/>
      <c r="B126" s="38"/>
      <c r="C126" s="33"/>
      <c r="D126" s="34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 spans="1:28" ht="13.5" customHeight="1">
      <c r="A127" s="33"/>
      <c r="B127" s="38"/>
      <c r="C127" s="33"/>
      <c r="D127" s="34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 spans="1:28" ht="13.5" customHeight="1">
      <c r="A128" s="33"/>
      <c r="B128" s="38"/>
      <c r="C128" s="33"/>
      <c r="D128" s="34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 spans="1:28" ht="13.5" customHeight="1">
      <c r="A129" s="33"/>
      <c r="B129" s="38"/>
      <c r="C129" s="33"/>
      <c r="D129" s="34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spans="1:28" ht="13.5" customHeight="1">
      <c r="A130" s="33"/>
      <c r="B130" s="38"/>
      <c r="C130" s="33"/>
      <c r="D130" s="34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spans="1:28" ht="13.5" customHeight="1">
      <c r="A131" s="33"/>
      <c r="B131" s="38"/>
      <c r="C131" s="33"/>
      <c r="D131" s="34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 spans="1:28" ht="13.5" customHeight="1">
      <c r="A132" s="33"/>
      <c r="B132" s="38"/>
      <c r="C132" s="33"/>
      <c r="D132" s="34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 spans="1:28" ht="13.5" customHeight="1">
      <c r="A133" s="33"/>
      <c r="B133" s="38"/>
      <c r="C133" s="33"/>
      <c r="D133" s="34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 spans="1:28" ht="13.5" customHeight="1">
      <c r="A134" s="33"/>
      <c r="B134" s="38"/>
      <c r="C134" s="33"/>
      <c r="D134" s="34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ht="13.5" customHeight="1">
      <c r="A135" s="33"/>
      <c r="B135" s="38"/>
      <c r="C135" s="33"/>
      <c r="D135" s="34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 spans="1:28" ht="13.5" customHeight="1">
      <c r="A136" s="33"/>
      <c r="B136" s="38"/>
      <c r="C136" s="33"/>
      <c r="D136" s="34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 spans="1:28" ht="13.5" customHeight="1">
      <c r="A137" s="33"/>
      <c r="B137" s="38"/>
      <c r="C137" s="33"/>
      <c r="D137" s="34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 spans="1:28" ht="13.5" customHeight="1">
      <c r="A138" s="33"/>
      <c r="B138" s="38"/>
      <c r="C138" s="33"/>
      <c r="D138" s="34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 spans="1:28" ht="13.5" customHeight="1">
      <c r="A139" s="33"/>
      <c r="B139" s="38"/>
      <c r="C139" s="33"/>
      <c r="D139" s="34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 spans="1:28" ht="13.5" customHeight="1">
      <c r="A140" s="33"/>
      <c r="B140" s="38"/>
      <c r="C140" s="33"/>
      <c r="D140" s="34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 spans="1:28" ht="13.5" customHeight="1">
      <c r="A141" s="33"/>
      <c r="B141" s="38"/>
      <c r="C141" s="33"/>
      <c r="D141" s="34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 spans="1:28" ht="13.5" customHeight="1">
      <c r="A142" s="33"/>
      <c r="B142" s="38"/>
      <c r="C142" s="33"/>
      <c r="D142" s="34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 spans="1:28" ht="13.5" customHeight="1">
      <c r="A143" s="33"/>
      <c r="B143" s="38"/>
      <c r="C143" s="33"/>
      <c r="D143" s="34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 spans="1:28" ht="13.5" customHeight="1">
      <c r="A144" s="33"/>
      <c r="B144" s="38"/>
      <c r="C144" s="33"/>
      <c r="D144" s="34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 spans="1:28" ht="13.5" customHeight="1">
      <c r="A145" s="33"/>
      <c r="B145" s="38"/>
      <c r="C145" s="33"/>
      <c r="D145" s="34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 spans="1:28" ht="13.5" customHeight="1">
      <c r="A146" s="33"/>
      <c r="B146" s="38"/>
      <c r="C146" s="33"/>
      <c r="D146" s="34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 spans="1:28" ht="13.5" customHeight="1">
      <c r="A147" s="33"/>
      <c r="B147" s="38"/>
      <c r="C147" s="33"/>
      <c r="D147" s="34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ht="13.5" customHeight="1">
      <c r="A148" s="33"/>
      <c r="B148" s="38"/>
      <c r="C148" s="33"/>
      <c r="D148" s="34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ht="13.5" customHeight="1">
      <c r="A149" s="33"/>
      <c r="B149" s="38"/>
      <c r="C149" s="33"/>
      <c r="D149" s="34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ht="13.5" customHeight="1">
      <c r="A150" s="33"/>
      <c r="B150" s="38"/>
      <c r="C150" s="33"/>
      <c r="D150" s="34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ht="13.5" customHeight="1">
      <c r="A151" s="33"/>
      <c r="B151" s="38"/>
      <c r="C151" s="33"/>
      <c r="D151" s="34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ht="13.5" customHeight="1">
      <c r="A152" s="33"/>
      <c r="B152" s="38"/>
      <c r="C152" s="33"/>
      <c r="D152" s="34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ht="13.5" customHeight="1">
      <c r="A153" s="33"/>
      <c r="B153" s="38"/>
      <c r="C153" s="33"/>
      <c r="D153" s="34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ht="13.5" customHeight="1">
      <c r="A154" s="33"/>
      <c r="B154" s="38"/>
      <c r="C154" s="33"/>
      <c r="D154" s="34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 spans="1:28" ht="13.5" customHeight="1">
      <c r="A155" s="33"/>
      <c r="B155" s="38"/>
      <c r="C155" s="33"/>
      <c r="D155" s="34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 spans="1:28" ht="13.5" customHeight="1">
      <c r="A156" s="33"/>
      <c r="B156" s="38"/>
      <c r="C156" s="33"/>
      <c r="D156" s="34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ht="13.5" customHeight="1">
      <c r="A157" s="33"/>
      <c r="B157" s="38"/>
      <c r="C157" s="33"/>
      <c r="D157" s="34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 spans="1:28" ht="13.5" customHeight="1">
      <c r="A158" s="33"/>
      <c r="B158" s="38"/>
      <c r="C158" s="33"/>
      <c r="D158" s="34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spans="1:28" ht="13.5" customHeight="1">
      <c r="A159" s="33"/>
      <c r="B159" s="38"/>
      <c r="C159" s="33"/>
      <c r="D159" s="34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 spans="1:28" ht="13.5" customHeight="1">
      <c r="A160" s="33"/>
      <c r="B160" s="38"/>
      <c r="C160" s="33"/>
      <c r="D160" s="34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 spans="1:28" ht="13.5" customHeight="1">
      <c r="A161" s="33"/>
      <c r="B161" s="38"/>
      <c r="C161" s="33"/>
      <c r="D161" s="34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 spans="1:28" ht="13.5" customHeight="1">
      <c r="A162" s="33"/>
      <c r="B162" s="38"/>
      <c r="C162" s="33"/>
      <c r="D162" s="34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 spans="1:28" ht="13.5" customHeight="1">
      <c r="A163" s="33"/>
      <c r="B163" s="38"/>
      <c r="C163" s="33"/>
      <c r="D163" s="34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 spans="1:28" ht="13.5" customHeight="1">
      <c r="A164" s="33"/>
      <c r="B164" s="38"/>
      <c r="C164" s="33"/>
      <c r="D164" s="34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 spans="1:28" ht="13.5" customHeight="1">
      <c r="A165" s="33"/>
      <c r="B165" s="38"/>
      <c r="C165" s="33"/>
      <c r="D165" s="34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 spans="1:28" ht="13.5" customHeight="1">
      <c r="A166" s="33"/>
      <c r="B166" s="38"/>
      <c r="C166" s="33"/>
      <c r="D166" s="34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 spans="1:28" ht="13.5" customHeight="1">
      <c r="A167" s="33"/>
      <c r="B167" s="38"/>
      <c r="C167" s="33"/>
      <c r="D167" s="34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 spans="1:28" ht="13.5" customHeight="1">
      <c r="A168" s="33"/>
      <c r="B168" s="38"/>
      <c r="C168" s="33"/>
      <c r="D168" s="34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spans="1:28" ht="13.5" customHeight="1">
      <c r="A169" s="33"/>
      <c r="B169" s="38"/>
      <c r="C169" s="33"/>
      <c r="D169" s="34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 spans="1:28" ht="13.5" customHeight="1">
      <c r="A170" s="33"/>
      <c r="B170" s="38"/>
      <c r="C170" s="33"/>
      <c r="D170" s="34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 spans="1:28" ht="13.5" customHeight="1">
      <c r="A171" s="33"/>
      <c r="B171" s="38"/>
      <c r="C171" s="33"/>
      <c r="D171" s="34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 spans="1:28" ht="13.5" customHeight="1">
      <c r="A172" s="33"/>
      <c r="B172" s="38"/>
      <c r="C172" s="33"/>
      <c r="D172" s="34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 spans="1:28" ht="13.5" customHeight="1">
      <c r="A173" s="33"/>
      <c r="B173" s="38"/>
      <c r="C173" s="33"/>
      <c r="D173" s="34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 spans="1:28" ht="13.5" customHeight="1">
      <c r="A174" s="33"/>
      <c r="B174" s="38"/>
      <c r="C174" s="33"/>
      <c r="D174" s="34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 spans="1:28" ht="13.5" customHeight="1">
      <c r="A175" s="33"/>
      <c r="B175" s="38"/>
      <c r="C175" s="33"/>
      <c r="D175" s="34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 spans="1:28" ht="13.5" customHeight="1">
      <c r="A176" s="33"/>
      <c r="B176" s="38"/>
      <c r="C176" s="33"/>
      <c r="D176" s="34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ht="13.5" customHeight="1">
      <c r="A177" s="33"/>
      <c r="B177" s="38"/>
      <c r="C177" s="33"/>
      <c r="D177" s="34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ht="13.5" customHeight="1">
      <c r="A178" s="33"/>
      <c r="B178" s="38"/>
      <c r="C178" s="33"/>
      <c r="D178" s="34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 spans="1:28" ht="13.5" customHeight="1">
      <c r="A179" s="33"/>
      <c r="B179" s="38"/>
      <c r="C179" s="33"/>
      <c r="D179" s="34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 spans="1:28" ht="13.5" customHeight="1">
      <c r="A180" s="33"/>
      <c r="B180" s="38"/>
      <c r="C180" s="33"/>
      <c r="D180" s="34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 spans="1:28" ht="13.5" customHeight="1">
      <c r="A181" s="33"/>
      <c r="B181" s="38"/>
      <c r="C181" s="33"/>
      <c r="D181" s="34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 spans="1:28" ht="13.5" customHeight="1">
      <c r="A182" s="33"/>
      <c r="B182" s="38"/>
      <c r="C182" s="33"/>
      <c r="D182" s="34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 spans="1:28" ht="13.5" customHeight="1">
      <c r="A183" s="33"/>
      <c r="B183" s="38"/>
      <c r="C183" s="33"/>
      <c r="D183" s="34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 spans="1:28" ht="13.5" customHeight="1">
      <c r="A184" s="33"/>
      <c r="B184" s="38"/>
      <c r="C184" s="33"/>
      <c r="D184" s="34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 spans="1:28" ht="13.5" customHeight="1">
      <c r="A185" s="33"/>
      <c r="B185" s="38"/>
      <c r="C185" s="33"/>
      <c r="D185" s="34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 spans="1:28" ht="13.5" customHeight="1">
      <c r="A186" s="33"/>
      <c r="B186" s="38"/>
      <c r="C186" s="33"/>
      <c r="D186" s="34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 spans="1:28" ht="13.5" customHeight="1">
      <c r="A187" s="33"/>
      <c r="B187" s="38"/>
      <c r="C187" s="33"/>
      <c r="D187" s="34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 spans="1:28" ht="13.5" customHeight="1">
      <c r="A188" s="33"/>
      <c r="B188" s="38"/>
      <c r="C188" s="33"/>
      <c r="D188" s="34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 spans="1:28" ht="13.5" customHeight="1">
      <c r="A189" s="33"/>
      <c r="B189" s="38"/>
      <c r="C189" s="33"/>
      <c r="D189" s="34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 spans="1:28" ht="13.5" customHeight="1">
      <c r="A190" s="33"/>
      <c r="B190" s="38"/>
      <c r="C190" s="33"/>
      <c r="D190" s="34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 spans="1:28" ht="13.5" customHeight="1">
      <c r="A191" s="33"/>
      <c r="B191" s="38"/>
      <c r="C191" s="33"/>
      <c r="D191" s="34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 spans="1:28" ht="13.5" customHeight="1">
      <c r="A192" s="33"/>
      <c r="B192" s="38"/>
      <c r="C192" s="33"/>
      <c r="D192" s="34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 spans="1:28" ht="13.5" customHeight="1">
      <c r="A193" s="33"/>
      <c r="B193" s="38"/>
      <c r="C193" s="33"/>
      <c r="D193" s="34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 spans="1:28" ht="13.5" customHeight="1">
      <c r="A194" s="33"/>
      <c r="B194" s="38"/>
      <c r="C194" s="33"/>
      <c r="D194" s="34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 spans="1:28" ht="13.5" customHeight="1">
      <c r="A195" s="33"/>
      <c r="B195" s="38"/>
      <c r="C195" s="33"/>
      <c r="D195" s="34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ht="13.5" customHeight="1">
      <c r="A196" s="33"/>
      <c r="B196" s="38"/>
      <c r="C196" s="33"/>
      <c r="D196" s="34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 spans="1:28" ht="13.5" customHeight="1">
      <c r="A197" s="33"/>
      <c r="B197" s="38"/>
      <c r="C197" s="33"/>
      <c r="D197" s="34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 spans="1:28" ht="13.5" customHeight="1">
      <c r="A198" s="33"/>
      <c r="B198" s="38"/>
      <c r="C198" s="33"/>
      <c r="D198" s="34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 spans="1:28" ht="13.5" customHeight="1">
      <c r="A199" s="33"/>
      <c r="B199" s="38"/>
      <c r="C199" s="33"/>
      <c r="D199" s="34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 spans="1:28" ht="13.5" customHeight="1">
      <c r="A200" s="33"/>
      <c r="B200" s="38"/>
      <c r="C200" s="33"/>
      <c r="D200" s="34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 spans="1:28" ht="13.5" customHeight="1">
      <c r="A201" s="33"/>
      <c r="B201" s="38"/>
      <c r="C201" s="33"/>
      <c r="D201" s="34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 spans="1:28" ht="13.5" customHeight="1">
      <c r="A202" s="33"/>
      <c r="B202" s="38"/>
      <c r="C202" s="33"/>
      <c r="D202" s="34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 spans="1:28" ht="13.5" customHeight="1">
      <c r="A203" s="33"/>
      <c r="B203" s="38"/>
      <c r="C203" s="33"/>
      <c r="D203" s="34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 spans="1:28" ht="13.5" customHeight="1">
      <c r="A204" s="33"/>
      <c r="B204" s="38"/>
      <c r="C204" s="33"/>
      <c r="D204" s="34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 spans="1:28" ht="13.5" customHeight="1">
      <c r="A205" s="33"/>
      <c r="B205" s="38"/>
      <c r="C205" s="33"/>
      <c r="D205" s="34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 spans="1:28" ht="13.5" customHeight="1">
      <c r="A206" s="33"/>
      <c r="B206" s="38"/>
      <c r="C206" s="33"/>
      <c r="D206" s="34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 spans="1:28" ht="13.5" customHeight="1">
      <c r="A207" s="33"/>
      <c r="B207" s="38"/>
      <c r="C207" s="33"/>
      <c r="D207" s="34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 spans="1:28" ht="13.5" customHeight="1">
      <c r="A208" s="33"/>
      <c r="B208" s="38"/>
      <c r="C208" s="33"/>
      <c r="D208" s="34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 spans="1:28" ht="13.5" customHeight="1">
      <c r="A209" s="33"/>
      <c r="B209" s="38"/>
      <c r="C209" s="33"/>
      <c r="D209" s="34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 spans="1:28" ht="13.5" customHeight="1">
      <c r="A210" s="33"/>
      <c r="B210" s="38"/>
      <c r="C210" s="33"/>
      <c r="D210" s="34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 spans="1:28" ht="13.5" customHeight="1">
      <c r="A211" s="33"/>
      <c r="B211" s="38"/>
      <c r="C211" s="33"/>
      <c r="D211" s="34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 spans="1:28" ht="13.5" customHeight="1">
      <c r="A212" s="33"/>
      <c r="B212" s="38"/>
      <c r="C212" s="33"/>
      <c r="D212" s="34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 spans="1:28" ht="13.5" customHeight="1">
      <c r="A213" s="33"/>
      <c r="B213" s="38"/>
      <c r="C213" s="33"/>
      <c r="D213" s="34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 spans="1:28" ht="13.5" customHeight="1">
      <c r="A214" s="33"/>
      <c r="B214" s="38"/>
      <c r="C214" s="33"/>
      <c r="D214" s="34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 spans="1:28" ht="13.5" customHeight="1">
      <c r="A215" s="33"/>
      <c r="B215" s="38"/>
      <c r="C215" s="33"/>
      <c r="D215" s="34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 spans="1:28" ht="13.5" customHeight="1">
      <c r="A216" s="33"/>
      <c r="B216" s="38"/>
      <c r="C216" s="33"/>
      <c r="D216" s="34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ht="13.5" customHeight="1">
      <c r="A217" s="33"/>
      <c r="B217" s="38"/>
      <c r="C217" s="33"/>
      <c r="D217" s="34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 spans="1:28" ht="13.5" customHeight="1">
      <c r="A218" s="33"/>
      <c r="B218" s="38"/>
      <c r="C218" s="33"/>
      <c r="D218" s="34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 spans="1:28" ht="13.5" customHeight="1">
      <c r="A219" s="33"/>
      <c r="B219" s="38"/>
      <c r="C219" s="33"/>
      <c r="D219" s="34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 spans="1:28" ht="13.5" customHeight="1">
      <c r="A220" s="33"/>
      <c r="B220" s="38"/>
      <c r="C220" s="33"/>
      <c r="D220" s="34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 spans="1:28" ht="13.5" customHeight="1">
      <c r="A221" s="33"/>
      <c r="B221" s="38"/>
      <c r="C221" s="33"/>
      <c r="D221" s="34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</row>
    <row r="222" spans="1:28" ht="13.5" customHeight="1">
      <c r="A222" s="33"/>
      <c r="B222" s="38"/>
      <c r="C222" s="33"/>
      <c r="D222" s="34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</row>
    <row r="223" spans="1:28" ht="13.5" customHeight="1">
      <c r="A223" s="33"/>
      <c r="B223" s="38"/>
      <c r="C223" s="33"/>
      <c r="D223" s="34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</row>
    <row r="224" spans="1:28" ht="13.5" customHeight="1">
      <c r="A224" s="33"/>
      <c r="B224" s="38"/>
      <c r="C224" s="33"/>
      <c r="D224" s="34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</row>
    <row r="225" spans="1:28" ht="13.5" customHeight="1">
      <c r="A225" s="33"/>
      <c r="B225" s="38"/>
      <c r="C225" s="33"/>
      <c r="D225" s="34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</row>
    <row r="226" spans="1:28" ht="13.5" customHeight="1">
      <c r="A226" s="33"/>
      <c r="B226" s="38"/>
      <c r="C226" s="33"/>
      <c r="D226" s="34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</row>
    <row r="227" spans="1:28" ht="13.5" customHeight="1">
      <c r="A227" s="33"/>
      <c r="B227" s="38"/>
      <c r="C227" s="33"/>
      <c r="D227" s="34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</row>
    <row r="228" spans="1:28" ht="13.5" customHeight="1">
      <c r="A228" s="33"/>
      <c r="B228" s="38"/>
      <c r="C228" s="33"/>
      <c r="D228" s="34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</row>
    <row r="229" spans="1:28" ht="13.5" customHeight="1">
      <c r="A229" s="33"/>
      <c r="B229" s="38"/>
      <c r="C229" s="33"/>
      <c r="D229" s="34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</row>
    <row r="230" spans="1:28" ht="13.5" customHeight="1">
      <c r="A230" s="33"/>
      <c r="B230" s="38"/>
      <c r="C230" s="33"/>
      <c r="D230" s="34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</row>
    <row r="231" spans="1:28" ht="13.5" customHeight="1">
      <c r="A231" s="33"/>
      <c r="B231" s="38"/>
      <c r="C231" s="33"/>
      <c r="D231" s="34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 spans="1:28" ht="13.5" customHeight="1">
      <c r="A232" s="33"/>
      <c r="B232" s="38"/>
      <c r="C232" s="33"/>
      <c r="D232" s="34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 spans="1:28" ht="13.5" customHeight="1">
      <c r="A233" s="33"/>
      <c r="B233" s="38"/>
      <c r="C233" s="33"/>
      <c r="D233" s="34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 spans="1:28" ht="13.5" customHeight="1">
      <c r="A234" s="33"/>
      <c r="B234" s="38"/>
      <c r="C234" s="33"/>
      <c r="D234" s="34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</row>
    <row r="235" spans="1:28" ht="13.5" customHeight="1">
      <c r="A235" s="33"/>
      <c r="B235" s="38"/>
      <c r="C235" s="33"/>
      <c r="D235" s="34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</row>
    <row r="236" spans="1:28" ht="13.5" customHeight="1">
      <c r="A236" s="33"/>
      <c r="B236" s="38"/>
      <c r="C236" s="33"/>
      <c r="D236" s="34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ht="13.5" customHeight="1">
      <c r="A237" s="33"/>
      <c r="B237" s="38"/>
      <c r="C237" s="33"/>
      <c r="D237" s="34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ht="13.5" customHeight="1">
      <c r="A238" s="33"/>
      <c r="B238" s="38"/>
      <c r="C238" s="33"/>
      <c r="D238" s="34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</row>
    <row r="239" spans="1:28" ht="13.5" customHeight="1">
      <c r="A239" s="33"/>
      <c r="B239" s="38"/>
      <c r="C239" s="33"/>
      <c r="D239" s="34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</row>
    <row r="240" spans="1:28" ht="13.5" customHeight="1">
      <c r="A240" s="33"/>
      <c r="B240" s="38"/>
      <c r="C240" s="33"/>
      <c r="D240" s="34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</row>
    <row r="241" spans="1:28" ht="13.5" customHeight="1">
      <c r="A241" s="33"/>
      <c r="B241" s="38"/>
      <c r="C241" s="33"/>
      <c r="D241" s="34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</row>
    <row r="242" spans="1:28" ht="13.5" customHeight="1">
      <c r="A242" s="33"/>
      <c r="B242" s="38"/>
      <c r="C242" s="33"/>
      <c r="D242" s="34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</row>
    <row r="243" spans="1:28" ht="13.5" customHeight="1">
      <c r="A243" s="33"/>
      <c r="B243" s="38"/>
      <c r="C243" s="33"/>
      <c r="D243" s="34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 spans="1:28" ht="13.5" customHeight="1">
      <c r="A244" s="33"/>
      <c r="B244" s="38"/>
      <c r="C244" s="33"/>
      <c r="D244" s="34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</row>
    <row r="245" spans="1:28" ht="13.5" customHeight="1">
      <c r="A245" s="33"/>
      <c r="B245" s="38"/>
      <c r="C245" s="33"/>
      <c r="D245" s="34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 spans="1:28" ht="13.5" customHeight="1">
      <c r="A246" s="33"/>
      <c r="B246" s="38"/>
      <c r="C246" s="33"/>
      <c r="D246" s="34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ht="13.5" customHeight="1">
      <c r="A247" s="33"/>
      <c r="B247" s="38"/>
      <c r="C247" s="33"/>
      <c r="D247" s="34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 spans="1:28" ht="13.5" customHeight="1">
      <c r="A248" s="33"/>
      <c r="B248" s="38"/>
      <c r="C248" s="33"/>
      <c r="D248" s="34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</row>
    <row r="249" spans="1:28" ht="13.5" customHeight="1">
      <c r="A249" s="33"/>
      <c r="B249" s="38"/>
      <c r="C249" s="33"/>
      <c r="D249" s="34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 spans="1:28" ht="13.5" customHeight="1">
      <c r="A250" s="33"/>
      <c r="B250" s="38"/>
      <c r="C250" s="33"/>
      <c r="D250" s="34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</row>
    <row r="251" spans="1:28" ht="13.5" customHeight="1">
      <c r="A251" s="33"/>
      <c r="B251" s="38"/>
      <c r="C251" s="33"/>
      <c r="D251" s="34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</row>
    <row r="252" spans="1:28" ht="13.5" customHeight="1">
      <c r="A252" s="33"/>
      <c r="B252" s="38"/>
      <c r="C252" s="33"/>
      <c r="D252" s="34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</row>
    <row r="253" spans="1:28" ht="13.5" customHeight="1">
      <c r="A253" s="33"/>
      <c r="B253" s="38"/>
      <c r="C253" s="33"/>
      <c r="D253" s="34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 spans="1:28" ht="13.5" customHeight="1">
      <c r="A254" s="33"/>
      <c r="B254" s="38"/>
      <c r="C254" s="33"/>
      <c r="D254" s="34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</row>
    <row r="255" spans="1:28" ht="13.5" customHeight="1">
      <c r="A255" s="33"/>
      <c r="B255" s="38"/>
      <c r="C255" s="33"/>
      <c r="D255" s="34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</row>
    <row r="256" spans="1:28" ht="13.5" customHeight="1">
      <c r="A256" s="33"/>
      <c r="B256" s="38"/>
      <c r="C256" s="33"/>
      <c r="D256" s="34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</row>
    <row r="257" spans="1:28" ht="13.5" customHeight="1">
      <c r="A257" s="33"/>
      <c r="B257" s="38"/>
      <c r="C257" s="33"/>
      <c r="D257" s="34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</row>
    <row r="258" spans="1:28" ht="13.5" customHeight="1">
      <c r="A258" s="33"/>
      <c r="B258" s="38"/>
      <c r="C258" s="33"/>
      <c r="D258" s="34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ht="13.5" customHeight="1">
      <c r="A259" s="33"/>
      <c r="B259" s="38"/>
      <c r="C259" s="33"/>
      <c r="D259" s="34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ht="13.5" customHeight="1">
      <c r="A260" s="33"/>
      <c r="B260" s="38"/>
      <c r="C260" s="33"/>
      <c r="D260" s="34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ht="13.5" customHeight="1">
      <c r="A261" s="33"/>
      <c r="B261" s="38"/>
      <c r="C261" s="33"/>
      <c r="D261" s="34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ht="13.5" customHeight="1">
      <c r="A262" s="33"/>
      <c r="B262" s="38"/>
      <c r="C262" s="33"/>
      <c r="D262" s="34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</row>
    <row r="263" spans="1:28" ht="13.5" customHeight="1">
      <c r="A263" s="33"/>
      <c r="B263" s="38"/>
      <c r="C263" s="33"/>
      <c r="D263" s="34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</row>
    <row r="264" spans="1:28" ht="13.5" customHeight="1">
      <c r="A264" s="33"/>
      <c r="B264" s="38"/>
      <c r="C264" s="33"/>
      <c r="D264" s="34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</row>
    <row r="265" spans="1:28" ht="13.5" customHeight="1">
      <c r="A265" s="33"/>
      <c r="B265" s="38"/>
      <c r="C265" s="33"/>
      <c r="D265" s="34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</row>
    <row r="266" spans="1:28" ht="13.5" customHeight="1">
      <c r="A266" s="33"/>
      <c r="B266" s="38"/>
      <c r="C266" s="33"/>
      <c r="D266" s="34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</row>
    <row r="267" spans="1:28" ht="13.5" customHeight="1">
      <c r="A267" s="33"/>
      <c r="B267" s="38"/>
      <c r="C267" s="33"/>
      <c r="D267" s="34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 spans="1:28" ht="13.5" customHeight="1">
      <c r="A268" s="33"/>
      <c r="B268" s="38"/>
      <c r="C268" s="33"/>
      <c r="D268" s="34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</row>
    <row r="269" spans="1:28" ht="13.5" customHeight="1">
      <c r="A269" s="33"/>
      <c r="B269" s="38"/>
      <c r="C269" s="33"/>
      <c r="D269" s="34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 spans="1:28" ht="13.5" customHeight="1">
      <c r="A270" s="33"/>
      <c r="B270" s="38"/>
      <c r="C270" s="33"/>
      <c r="D270" s="34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</row>
    <row r="271" spans="1:28" ht="13.5" customHeight="1">
      <c r="A271" s="33"/>
      <c r="B271" s="38"/>
      <c r="C271" s="33"/>
      <c r="D271" s="34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 spans="1:28" ht="13.5" customHeight="1">
      <c r="A272" s="33"/>
      <c r="B272" s="38"/>
      <c r="C272" s="33"/>
      <c r="D272" s="34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</row>
    <row r="273" spans="1:28" ht="13.5" customHeight="1">
      <c r="A273" s="33"/>
      <c r="B273" s="38"/>
      <c r="C273" s="33"/>
      <c r="D273" s="34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</row>
    <row r="274" spans="1:28" ht="13.5" customHeight="1">
      <c r="A274" s="33"/>
      <c r="B274" s="38"/>
      <c r="C274" s="33"/>
      <c r="D274" s="34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</row>
    <row r="275" spans="1:28" ht="13.5" customHeight="1">
      <c r="A275" s="33"/>
      <c r="B275" s="38"/>
      <c r="C275" s="33"/>
      <c r="D275" s="34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 spans="1:28" ht="13.5" customHeight="1">
      <c r="A276" s="33"/>
      <c r="B276" s="38"/>
      <c r="C276" s="33"/>
      <c r="D276" s="34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</row>
    <row r="277" spans="1:28" ht="13.5" customHeight="1">
      <c r="A277" s="33"/>
      <c r="B277" s="38"/>
      <c r="C277" s="33"/>
      <c r="D277" s="34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 spans="1:28" ht="13.5" customHeight="1">
      <c r="A278" s="33"/>
      <c r="B278" s="38"/>
      <c r="C278" s="33"/>
      <c r="D278" s="34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</row>
    <row r="279" spans="1:28" ht="13.5" customHeight="1">
      <c r="A279" s="33"/>
      <c r="B279" s="38"/>
      <c r="C279" s="33"/>
      <c r="D279" s="34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</row>
    <row r="280" spans="1:28" ht="13.5" customHeight="1">
      <c r="A280" s="33"/>
      <c r="B280" s="38"/>
      <c r="C280" s="33"/>
      <c r="D280" s="34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</row>
    <row r="281" spans="1:28" ht="13.5" customHeight="1">
      <c r="A281" s="33"/>
      <c r="B281" s="38"/>
      <c r="C281" s="33"/>
      <c r="D281" s="34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</row>
    <row r="282" spans="1:28" ht="13.5" customHeight="1">
      <c r="A282" s="33"/>
      <c r="B282" s="38"/>
      <c r="C282" s="33"/>
      <c r="D282" s="34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</row>
    <row r="283" spans="1:28" ht="13.5" customHeight="1">
      <c r="A283" s="33"/>
      <c r="B283" s="38"/>
      <c r="C283" s="33"/>
      <c r="D283" s="34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</row>
    <row r="284" spans="1:28" ht="13.5" customHeight="1">
      <c r="A284" s="33"/>
      <c r="B284" s="38"/>
      <c r="C284" s="33"/>
      <c r="D284" s="34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</row>
    <row r="285" spans="1:28" ht="13.5" customHeight="1">
      <c r="A285" s="33"/>
      <c r="B285" s="38"/>
      <c r="C285" s="33"/>
      <c r="D285" s="34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 spans="1:28" ht="13.5" customHeight="1">
      <c r="A286" s="33"/>
      <c r="B286" s="38"/>
      <c r="C286" s="33"/>
      <c r="D286" s="34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</row>
    <row r="287" spans="1:28" ht="13.5" customHeight="1">
      <c r="A287" s="33"/>
      <c r="B287" s="38"/>
      <c r="C287" s="33"/>
      <c r="D287" s="34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</row>
    <row r="288" spans="1:28" ht="13.5" customHeight="1">
      <c r="A288" s="33"/>
      <c r="B288" s="38"/>
      <c r="C288" s="33"/>
      <c r="D288" s="34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</row>
    <row r="289" spans="1:28" ht="13.5" customHeight="1">
      <c r="A289" s="33"/>
      <c r="B289" s="38"/>
      <c r="C289" s="33"/>
      <c r="D289" s="34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</row>
    <row r="290" spans="1:28" ht="13.5" customHeight="1">
      <c r="A290" s="33"/>
      <c r="B290" s="38"/>
      <c r="C290" s="33"/>
      <c r="D290" s="34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</row>
    <row r="291" spans="1:28" ht="13.5" customHeight="1">
      <c r="A291" s="33"/>
      <c r="B291" s="38"/>
      <c r="C291" s="33"/>
      <c r="D291" s="34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 spans="1:28" ht="13.5" customHeight="1">
      <c r="A292" s="33"/>
      <c r="B292" s="38"/>
      <c r="C292" s="33"/>
      <c r="D292" s="34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</row>
    <row r="293" spans="1:28" ht="13.5" customHeight="1">
      <c r="A293" s="33"/>
      <c r="B293" s="38"/>
      <c r="C293" s="33"/>
      <c r="D293" s="34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 spans="1:28" ht="13.5" customHeight="1">
      <c r="A294" s="33"/>
      <c r="B294" s="38"/>
      <c r="C294" s="33"/>
      <c r="D294" s="34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</row>
    <row r="295" spans="1:28" ht="13.5" customHeight="1">
      <c r="A295" s="33"/>
      <c r="B295" s="38"/>
      <c r="C295" s="33"/>
      <c r="D295" s="34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 spans="1:28" ht="13.5" customHeight="1">
      <c r="A296" s="33"/>
      <c r="B296" s="38"/>
      <c r="C296" s="33"/>
      <c r="D296" s="34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</row>
    <row r="297" spans="1:28" ht="13.5" customHeight="1">
      <c r="A297" s="33"/>
      <c r="B297" s="38"/>
      <c r="C297" s="33"/>
      <c r="D297" s="34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</row>
    <row r="298" spans="1:28" ht="13.5" customHeight="1">
      <c r="A298" s="33"/>
      <c r="B298" s="38"/>
      <c r="C298" s="33"/>
      <c r="D298" s="34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</row>
    <row r="299" spans="1:28" ht="13.5" customHeight="1">
      <c r="A299" s="33"/>
      <c r="B299" s="38"/>
      <c r="C299" s="33"/>
      <c r="D299" s="34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 spans="1:28" ht="13.5" customHeight="1">
      <c r="A300" s="33"/>
      <c r="B300" s="38"/>
      <c r="C300" s="33"/>
      <c r="D300" s="34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</row>
    <row r="301" spans="1:28" ht="13.5" customHeight="1">
      <c r="A301" s="33"/>
      <c r="B301" s="38"/>
      <c r="C301" s="33"/>
      <c r="D301" s="34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 spans="1:28" ht="13.5" customHeight="1">
      <c r="A302" s="33"/>
      <c r="B302" s="38"/>
      <c r="C302" s="33"/>
      <c r="D302" s="34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</row>
    <row r="303" spans="1:28" ht="13.5" customHeight="1">
      <c r="A303" s="33"/>
      <c r="B303" s="38"/>
      <c r="C303" s="33"/>
      <c r="D303" s="34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</row>
    <row r="304" spans="1:28" ht="13.5" customHeight="1">
      <c r="A304" s="33"/>
      <c r="B304" s="38"/>
      <c r="C304" s="33"/>
      <c r="D304" s="34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</row>
    <row r="305" spans="1:28" ht="13.5" customHeight="1">
      <c r="A305" s="33"/>
      <c r="B305" s="38"/>
      <c r="C305" s="33"/>
      <c r="D305" s="34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</row>
    <row r="306" spans="1:28" ht="13.5" customHeight="1">
      <c r="A306" s="33"/>
      <c r="B306" s="38"/>
      <c r="C306" s="33"/>
      <c r="D306" s="34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</row>
    <row r="307" spans="1:28" ht="13.5" customHeight="1">
      <c r="A307" s="33"/>
      <c r="B307" s="38"/>
      <c r="C307" s="33"/>
      <c r="D307" s="34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 spans="1:28" ht="13.5" customHeight="1">
      <c r="A308" s="33"/>
      <c r="B308" s="38"/>
      <c r="C308" s="33"/>
      <c r="D308" s="34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</row>
    <row r="309" spans="1:28" ht="13.5" customHeight="1">
      <c r="A309" s="33"/>
      <c r="B309" s="38"/>
      <c r="C309" s="33"/>
      <c r="D309" s="34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 spans="1:28" ht="13.5" customHeight="1">
      <c r="A310" s="33"/>
      <c r="B310" s="38"/>
      <c r="C310" s="33"/>
      <c r="D310" s="34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</row>
    <row r="311" spans="1:28" ht="13.5" customHeight="1">
      <c r="A311" s="33"/>
      <c r="B311" s="38"/>
      <c r="C311" s="33"/>
      <c r="D311" s="34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</row>
    <row r="312" spans="1:28" ht="13.5" customHeight="1">
      <c r="A312" s="33"/>
      <c r="B312" s="38"/>
      <c r="C312" s="33"/>
      <c r="D312" s="34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</row>
    <row r="313" spans="1:28" ht="13.5" customHeight="1">
      <c r="A313" s="33"/>
      <c r="B313" s="38"/>
      <c r="C313" s="33"/>
      <c r="D313" s="34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</row>
    <row r="314" spans="1:28" ht="13.5" customHeight="1">
      <c r="A314" s="33"/>
      <c r="B314" s="38"/>
      <c r="C314" s="33"/>
      <c r="D314" s="34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</row>
    <row r="315" spans="1:28" ht="13.5" customHeight="1">
      <c r="A315" s="33"/>
      <c r="B315" s="38"/>
      <c r="C315" s="33"/>
      <c r="D315" s="34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</row>
    <row r="316" spans="1:28" ht="13.5" customHeight="1">
      <c r="A316" s="33"/>
      <c r="B316" s="38"/>
      <c r="C316" s="33"/>
      <c r="D316" s="34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</row>
    <row r="317" spans="1:28" ht="13.5" customHeight="1">
      <c r="A317" s="33"/>
      <c r="B317" s="38"/>
      <c r="C317" s="33"/>
      <c r="D317" s="34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 spans="1:28" ht="13.5" customHeight="1">
      <c r="A318" s="33"/>
      <c r="B318" s="38"/>
      <c r="C318" s="33"/>
      <c r="D318" s="34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</row>
    <row r="319" spans="1:28" ht="13.5" customHeight="1">
      <c r="A319" s="33"/>
      <c r="B319" s="38"/>
      <c r="C319" s="33"/>
      <c r="D319" s="34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</row>
    <row r="320" spans="1:28" ht="13.5" customHeight="1">
      <c r="A320" s="33"/>
      <c r="B320" s="38"/>
      <c r="C320" s="33"/>
      <c r="D320" s="34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</row>
    <row r="321" spans="1:28" ht="13.5" customHeight="1">
      <c r="A321" s="33"/>
      <c r="B321" s="38"/>
      <c r="C321" s="33"/>
      <c r="D321" s="34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</row>
    <row r="322" spans="1:28" ht="13.5" customHeight="1">
      <c r="A322" s="33"/>
      <c r="B322" s="38"/>
      <c r="C322" s="33"/>
      <c r="D322" s="34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</row>
    <row r="323" spans="1:28" ht="13.5" customHeight="1">
      <c r="A323" s="33"/>
      <c r="B323" s="38"/>
      <c r="C323" s="33"/>
      <c r="D323" s="34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 spans="1:28" ht="13.5" customHeight="1">
      <c r="A324" s="33"/>
      <c r="B324" s="38"/>
      <c r="C324" s="33"/>
      <c r="D324" s="34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</row>
    <row r="325" spans="1:28" ht="13.5" customHeight="1">
      <c r="A325" s="33"/>
      <c r="B325" s="38"/>
      <c r="C325" s="33"/>
      <c r="D325" s="34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 spans="1:28" ht="13.5" customHeight="1">
      <c r="A326" s="33"/>
      <c r="B326" s="38"/>
      <c r="C326" s="33"/>
      <c r="D326" s="34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</row>
    <row r="327" spans="1:28" ht="13.5" customHeight="1">
      <c r="A327" s="33"/>
      <c r="B327" s="38"/>
      <c r="C327" s="33"/>
      <c r="D327" s="34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</row>
    <row r="328" spans="1:28" ht="13.5" customHeight="1">
      <c r="A328" s="33"/>
      <c r="B328" s="38"/>
      <c r="C328" s="33"/>
      <c r="D328" s="34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</row>
    <row r="329" spans="1:28" ht="13.5" customHeight="1">
      <c r="A329" s="33"/>
      <c r="B329" s="38"/>
      <c r="C329" s="33"/>
      <c r="D329" s="34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</row>
    <row r="330" spans="1:28" ht="13.5" customHeight="1">
      <c r="A330" s="33"/>
      <c r="B330" s="38"/>
      <c r="C330" s="33"/>
      <c r="D330" s="34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</row>
    <row r="331" spans="1:28" ht="13.5" customHeight="1">
      <c r="A331" s="33"/>
      <c r="B331" s="38"/>
      <c r="C331" s="33"/>
      <c r="D331" s="34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 spans="1:28" ht="13.5" customHeight="1">
      <c r="A332" s="33"/>
      <c r="B332" s="38"/>
      <c r="C332" s="33"/>
      <c r="D332" s="34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</row>
    <row r="333" spans="1:28" ht="13.5" customHeight="1">
      <c r="A333" s="33"/>
      <c r="B333" s="38"/>
      <c r="C333" s="33"/>
      <c r="D333" s="34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 spans="1:28" ht="13.5" customHeight="1">
      <c r="A334" s="33"/>
      <c r="B334" s="38"/>
      <c r="C334" s="33"/>
      <c r="D334" s="34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</row>
    <row r="335" spans="1:28" ht="13.5" customHeight="1">
      <c r="A335" s="33"/>
      <c r="B335" s="38"/>
      <c r="C335" s="33"/>
      <c r="D335" s="34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</row>
    <row r="336" spans="1:28" ht="13.5" customHeight="1">
      <c r="A336" s="33"/>
      <c r="B336" s="38"/>
      <c r="C336" s="33"/>
      <c r="D336" s="34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</row>
    <row r="337" spans="1:28" ht="13.5" customHeight="1">
      <c r="A337" s="33"/>
      <c r="B337" s="38"/>
      <c r="C337" s="33"/>
      <c r="D337" s="34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</row>
    <row r="338" spans="1:28" ht="13.5" customHeight="1">
      <c r="A338" s="33"/>
      <c r="B338" s="38"/>
      <c r="C338" s="33"/>
      <c r="D338" s="34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</row>
    <row r="339" spans="1:28" ht="13.5" customHeight="1">
      <c r="A339" s="33"/>
      <c r="B339" s="38"/>
      <c r="C339" s="33"/>
      <c r="D339" s="34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 spans="1:28" ht="13.5" customHeight="1">
      <c r="A340" s="33"/>
      <c r="B340" s="38"/>
      <c r="C340" s="33"/>
      <c r="D340" s="34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</row>
    <row r="341" spans="1:28" ht="13.5" customHeight="1">
      <c r="A341" s="33"/>
      <c r="B341" s="38"/>
      <c r="C341" s="33"/>
      <c r="D341" s="34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 spans="1:28" ht="13.5" customHeight="1">
      <c r="A342" s="33"/>
      <c r="B342" s="38"/>
      <c r="C342" s="33"/>
      <c r="D342" s="34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</row>
    <row r="343" spans="1:28" ht="13.5" customHeight="1">
      <c r="A343" s="33"/>
      <c r="B343" s="38"/>
      <c r="C343" s="33"/>
      <c r="D343" s="34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</row>
    <row r="344" spans="1:28" ht="13.5" customHeight="1">
      <c r="A344" s="33"/>
      <c r="B344" s="38"/>
      <c r="C344" s="33"/>
      <c r="D344" s="34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</row>
    <row r="345" spans="1:28" ht="13.5" customHeight="1">
      <c r="A345" s="33"/>
      <c r="B345" s="38"/>
      <c r="C345" s="33"/>
      <c r="D345" s="34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</row>
    <row r="346" spans="1:28" ht="13.5" customHeight="1">
      <c r="A346" s="33"/>
      <c r="B346" s="38"/>
      <c r="C346" s="33"/>
      <c r="D346" s="34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</row>
    <row r="347" spans="1:28" ht="13.5" customHeight="1">
      <c r="A347" s="33"/>
      <c r="B347" s="38"/>
      <c r="C347" s="33"/>
      <c r="D347" s="34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</row>
    <row r="348" spans="1:28" ht="13.5" customHeight="1">
      <c r="A348" s="33"/>
      <c r="B348" s="38"/>
      <c r="C348" s="33"/>
      <c r="D348" s="34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</row>
    <row r="349" spans="1:28" ht="13.5" customHeight="1">
      <c r="A349" s="33"/>
      <c r="B349" s="38"/>
      <c r="C349" s="33"/>
      <c r="D349" s="34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</row>
    <row r="350" spans="1:28" ht="13.5" customHeight="1">
      <c r="A350" s="33"/>
      <c r="B350" s="38"/>
      <c r="C350" s="33"/>
      <c r="D350" s="34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 spans="1:28" ht="13.5" customHeight="1">
      <c r="A351" s="33"/>
      <c r="B351" s="38"/>
      <c r="C351" s="33"/>
      <c r="D351" s="34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</row>
    <row r="352" spans="1:28" ht="13.5" customHeight="1">
      <c r="A352" s="33"/>
      <c r="B352" s="38"/>
      <c r="C352" s="33"/>
      <c r="D352" s="34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 spans="1:28" ht="13.5" customHeight="1">
      <c r="A353" s="33"/>
      <c r="B353" s="38"/>
      <c r="C353" s="33"/>
      <c r="D353" s="34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 spans="1:28" ht="13.5" customHeight="1">
      <c r="A354" s="33"/>
      <c r="B354" s="38"/>
      <c r="C354" s="33"/>
      <c r="D354" s="34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 spans="1:28" ht="13.5" customHeight="1">
      <c r="A355" s="33"/>
      <c r="B355" s="38"/>
      <c r="C355" s="33"/>
      <c r="D355" s="34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 spans="1:28" ht="13.5" customHeight="1">
      <c r="A356" s="33"/>
      <c r="B356" s="38"/>
      <c r="C356" s="33"/>
      <c r="D356" s="34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 spans="1:28" ht="13.5" customHeight="1">
      <c r="A357" s="33"/>
      <c r="B357" s="38"/>
      <c r="C357" s="33"/>
      <c r="D357" s="34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</row>
    <row r="358" spans="1:28" ht="13.5" customHeight="1">
      <c r="A358" s="33"/>
      <c r="B358" s="38"/>
      <c r="C358" s="33"/>
      <c r="D358" s="34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 spans="1:28" ht="13.5" customHeight="1">
      <c r="A359" s="33"/>
      <c r="B359" s="38"/>
      <c r="C359" s="33"/>
      <c r="D359" s="34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</row>
    <row r="360" spans="1:28" ht="13.5" customHeight="1">
      <c r="A360" s="33"/>
      <c r="B360" s="38"/>
      <c r="C360" s="33"/>
      <c r="D360" s="34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 spans="1:28" ht="13.5" customHeight="1">
      <c r="A361" s="33"/>
      <c r="B361" s="38"/>
      <c r="C361" s="33"/>
      <c r="D361" s="34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</row>
    <row r="362" spans="1:28" ht="13.5" customHeight="1">
      <c r="A362" s="33"/>
      <c r="B362" s="38"/>
      <c r="C362" s="33"/>
      <c r="D362" s="34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</row>
    <row r="363" spans="1:28" ht="13.5" customHeight="1">
      <c r="A363" s="33"/>
      <c r="B363" s="38"/>
      <c r="C363" s="33"/>
      <c r="D363" s="34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</row>
    <row r="364" spans="1:28" ht="13.5" customHeight="1">
      <c r="A364" s="33"/>
      <c r="B364" s="38"/>
      <c r="C364" s="33"/>
      <c r="D364" s="34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</row>
    <row r="365" spans="1:28" ht="13.5" customHeight="1">
      <c r="A365" s="33"/>
      <c r="B365" s="38"/>
      <c r="C365" s="33"/>
      <c r="D365" s="34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</row>
    <row r="366" spans="1:28" ht="13.5" customHeight="1">
      <c r="A366" s="33"/>
      <c r="B366" s="38"/>
      <c r="C366" s="33"/>
      <c r="D366" s="34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 spans="1:28" ht="13.5" customHeight="1">
      <c r="A367" s="33"/>
      <c r="B367" s="38"/>
      <c r="C367" s="33"/>
      <c r="D367" s="34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</row>
    <row r="368" spans="1:28" ht="13.5" customHeight="1">
      <c r="A368" s="33"/>
      <c r="B368" s="38"/>
      <c r="C368" s="33"/>
      <c r="D368" s="34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 spans="1:28" ht="13.5" customHeight="1">
      <c r="A369" s="33"/>
      <c r="B369" s="38"/>
      <c r="C369" s="33"/>
      <c r="D369" s="34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</row>
    <row r="370" spans="1:28" ht="13.5" customHeight="1">
      <c r="A370" s="33"/>
      <c r="B370" s="38"/>
      <c r="C370" s="33"/>
      <c r="D370" s="34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</row>
    <row r="371" spans="1:28" ht="13.5" customHeight="1">
      <c r="A371" s="33"/>
      <c r="B371" s="38"/>
      <c r="C371" s="33"/>
      <c r="D371" s="34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</row>
    <row r="372" spans="1:28" ht="13.5" customHeight="1">
      <c r="A372" s="33"/>
      <c r="B372" s="38"/>
      <c r="C372" s="33"/>
      <c r="D372" s="34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</row>
    <row r="373" spans="1:28" ht="13.5" customHeight="1">
      <c r="A373" s="33"/>
      <c r="B373" s="38"/>
      <c r="C373" s="33"/>
      <c r="D373" s="34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</row>
    <row r="374" spans="1:28" ht="13.5" customHeight="1">
      <c r="A374" s="33"/>
      <c r="B374" s="38"/>
      <c r="C374" s="33"/>
      <c r="D374" s="34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 spans="1:28" ht="13.5" customHeight="1">
      <c r="A375" s="33"/>
      <c r="B375" s="38"/>
      <c r="C375" s="33"/>
      <c r="D375" s="34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</row>
    <row r="376" spans="1:28" ht="13.5" customHeight="1">
      <c r="A376" s="33"/>
      <c r="B376" s="38"/>
      <c r="C376" s="33"/>
      <c r="D376" s="34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 spans="1:28" ht="13.5" customHeight="1">
      <c r="A377" s="33"/>
      <c r="B377" s="38"/>
      <c r="C377" s="33"/>
      <c r="D377" s="34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 spans="1:28" ht="13.5" customHeight="1">
      <c r="A378" s="33"/>
      <c r="B378" s="38"/>
      <c r="C378" s="33"/>
      <c r="D378" s="34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</row>
    <row r="379" spans="1:28" ht="13.5" customHeight="1">
      <c r="A379" s="33"/>
      <c r="B379" s="38"/>
      <c r="C379" s="33"/>
      <c r="D379" s="34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 spans="1:28" ht="13.5" customHeight="1">
      <c r="A380" s="33"/>
      <c r="B380" s="38"/>
      <c r="C380" s="33"/>
      <c r="D380" s="34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</row>
    <row r="381" spans="1:28" ht="13.5" customHeight="1">
      <c r="A381" s="33"/>
      <c r="B381" s="38"/>
      <c r="C381" s="33"/>
      <c r="D381" s="34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</row>
    <row r="382" spans="1:28" ht="13.5" customHeight="1">
      <c r="A382" s="33"/>
      <c r="B382" s="38"/>
      <c r="C382" s="33"/>
      <c r="D382" s="34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 spans="1:28" ht="13.5" customHeight="1">
      <c r="A383" s="33"/>
      <c r="B383" s="38"/>
      <c r="C383" s="33"/>
      <c r="D383" s="34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</row>
    <row r="384" spans="1:28" ht="13.5" customHeight="1">
      <c r="A384" s="33"/>
      <c r="B384" s="38"/>
      <c r="C384" s="33"/>
      <c r="D384" s="34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 spans="1:28" ht="13.5" customHeight="1">
      <c r="A385" s="33"/>
      <c r="B385" s="38"/>
      <c r="C385" s="33"/>
      <c r="D385" s="34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 spans="1:28" ht="13.5" customHeight="1">
      <c r="A386" s="33"/>
      <c r="B386" s="38"/>
      <c r="C386" s="33"/>
      <c r="D386" s="34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</row>
    <row r="387" spans="1:28" ht="13.5" customHeight="1">
      <c r="A387" s="33"/>
      <c r="B387" s="38"/>
      <c r="C387" s="33"/>
      <c r="D387" s="34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 spans="1:28" ht="13.5" customHeight="1">
      <c r="A388" s="33"/>
      <c r="B388" s="38"/>
      <c r="C388" s="33"/>
      <c r="D388" s="34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</row>
    <row r="389" spans="1:28" ht="13.5" customHeight="1">
      <c r="A389" s="33"/>
      <c r="B389" s="38"/>
      <c r="C389" s="33"/>
      <c r="D389" s="34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</row>
    <row r="390" spans="1:28" ht="13.5" customHeight="1">
      <c r="A390" s="33"/>
      <c r="B390" s="38"/>
      <c r="C390" s="33"/>
      <c r="D390" s="34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 spans="1:28" ht="13.5" customHeight="1">
      <c r="A391" s="33"/>
      <c r="B391" s="38"/>
      <c r="C391" s="33"/>
      <c r="D391" s="34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 spans="1:28" ht="13.5" customHeight="1">
      <c r="A392" s="33"/>
      <c r="B392" s="38"/>
      <c r="C392" s="33"/>
      <c r="D392" s="34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 spans="1:28" ht="13.5" customHeight="1">
      <c r="A393" s="33"/>
      <c r="B393" s="38"/>
      <c r="C393" s="33"/>
      <c r="D393" s="34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 spans="1:28" ht="13.5" customHeight="1">
      <c r="A394" s="33"/>
      <c r="B394" s="38"/>
      <c r="C394" s="33"/>
      <c r="D394" s="34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 spans="1:28" ht="13.5" customHeight="1">
      <c r="A395" s="33"/>
      <c r="B395" s="38"/>
      <c r="C395" s="33"/>
      <c r="D395" s="34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 spans="1:28" ht="13.5" customHeight="1">
      <c r="A396" s="33"/>
      <c r="B396" s="38"/>
      <c r="C396" s="33"/>
      <c r="D396" s="34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</row>
    <row r="397" spans="1:28" ht="13.5" customHeight="1">
      <c r="A397" s="33"/>
      <c r="B397" s="38"/>
      <c r="C397" s="33"/>
      <c r="D397" s="34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</row>
    <row r="398" spans="1:28" ht="13.5" customHeight="1">
      <c r="A398" s="33"/>
      <c r="B398" s="38"/>
      <c r="C398" s="33"/>
      <c r="D398" s="34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 spans="1:28" ht="13.5" customHeight="1">
      <c r="A399" s="33"/>
      <c r="B399" s="38"/>
      <c r="C399" s="33"/>
      <c r="D399" s="34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 spans="1:28" ht="13.5" customHeight="1">
      <c r="A400" s="33"/>
      <c r="B400" s="38"/>
      <c r="C400" s="33"/>
      <c r="D400" s="34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 spans="1:28" ht="13.5" customHeight="1">
      <c r="A401" s="33"/>
      <c r="B401" s="38"/>
      <c r="C401" s="33"/>
      <c r="D401" s="34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 spans="1:28" ht="13.5" customHeight="1">
      <c r="A402" s="33"/>
      <c r="B402" s="38"/>
      <c r="C402" s="33"/>
      <c r="D402" s="34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 spans="1:28" ht="13.5" customHeight="1">
      <c r="A403" s="33"/>
      <c r="B403" s="38"/>
      <c r="C403" s="33"/>
      <c r="D403" s="34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 spans="1:28" ht="13.5" customHeight="1">
      <c r="A404" s="33"/>
      <c r="B404" s="38"/>
      <c r="C404" s="33"/>
      <c r="D404" s="34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</row>
    <row r="405" spans="1:28" ht="13.5" customHeight="1">
      <c r="A405" s="33"/>
      <c r="B405" s="38"/>
      <c r="C405" s="33"/>
      <c r="D405" s="34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</row>
    <row r="406" spans="1:28" ht="13.5" customHeight="1">
      <c r="A406" s="33"/>
      <c r="B406" s="38"/>
      <c r="C406" s="33"/>
      <c r="D406" s="34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 spans="1:28" ht="13.5" customHeight="1">
      <c r="A407" s="33"/>
      <c r="B407" s="38"/>
      <c r="C407" s="33"/>
      <c r="D407" s="34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 spans="1:28" ht="13.5" customHeight="1">
      <c r="A408" s="33"/>
      <c r="B408" s="38"/>
      <c r="C408" s="33"/>
      <c r="D408" s="34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 spans="1:28" ht="13.5" customHeight="1">
      <c r="A409" s="33"/>
      <c r="B409" s="38"/>
      <c r="C409" s="33"/>
      <c r="D409" s="34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 spans="1:28" ht="13.5" customHeight="1">
      <c r="A410" s="33"/>
      <c r="B410" s="38"/>
      <c r="C410" s="33"/>
      <c r="D410" s="34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 spans="1:28" ht="13.5" customHeight="1">
      <c r="A411" s="33"/>
      <c r="B411" s="38"/>
      <c r="C411" s="33"/>
      <c r="D411" s="34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 spans="1:28" ht="13.5" customHeight="1">
      <c r="A412" s="33"/>
      <c r="B412" s="38"/>
      <c r="C412" s="33"/>
      <c r="D412" s="34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</row>
    <row r="413" spans="1:28" ht="13.5" customHeight="1">
      <c r="A413" s="33"/>
      <c r="B413" s="38"/>
      <c r="C413" s="33"/>
      <c r="D413" s="34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</row>
    <row r="414" spans="1:28" ht="13.5" customHeight="1">
      <c r="A414" s="33"/>
      <c r="B414" s="38"/>
      <c r="C414" s="33"/>
      <c r="D414" s="34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 spans="1:28" ht="13.5" customHeight="1">
      <c r="A415" s="33"/>
      <c r="B415" s="38"/>
      <c r="C415" s="33"/>
      <c r="D415" s="34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 spans="1:28" ht="13.5" customHeight="1">
      <c r="A416" s="33"/>
      <c r="B416" s="38"/>
      <c r="C416" s="33"/>
      <c r="D416" s="34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 spans="1:28" ht="13.5" customHeight="1">
      <c r="A417" s="33"/>
      <c r="B417" s="38"/>
      <c r="C417" s="33"/>
      <c r="D417" s="34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 spans="1:28" ht="13.5" customHeight="1">
      <c r="A418" s="33"/>
      <c r="B418" s="38"/>
      <c r="C418" s="33"/>
      <c r="D418" s="34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 spans="1:28" ht="13.5" customHeight="1">
      <c r="A419" s="33"/>
      <c r="B419" s="38"/>
      <c r="C419" s="33"/>
      <c r="D419" s="34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 spans="1:28" ht="13.5" customHeight="1">
      <c r="A420" s="33"/>
      <c r="B420" s="38"/>
      <c r="C420" s="33"/>
      <c r="D420" s="34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</row>
    <row r="421" spans="1:28" ht="13.5" customHeight="1">
      <c r="A421" s="33"/>
      <c r="B421" s="38"/>
      <c r="C421" s="33"/>
      <c r="D421" s="34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</row>
    <row r="422" spans="1:28" ht="13.5" customHeight="1">
      <c r="A422" s="33"/>
      <c r="B422" s="38"/>
      <c r="C422" s="33"/>
      <c r="D422" s="34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 spans="1:28" ht="13.5" customHeight="1">
      <c r="A423" s="33"/>
      <c r="B423" s="38"/>
      <c r="C423" s="33"/>
      <c r="D423" s="34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 spans="1:28" ht="13.5" customHeight="1">
      <c r="A424" s="33"/>
      <c r="B424" s="38"/>
      <c r="C424" s="33"/>
      <c r="D424" s="34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 spans="1:28" ht="13.5" customHeight="1">
      <c r="A425" s="33"/>
      <c r="B425" s="38"/>
      <c r="C425" s="33"/>
      <c r="D425" s="34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 spans="1:28" ht="13.5" customHeight="1">
      <c r="A426" s="33"/>
      <c r="B426" s="38"/>
      <c r="C426" s="33"/>
      <c r="D426" s="34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 spans="1:28" ht="13.5" customHeight="1">
      <c r="A427" s="33"/>
      <c r="B427" s="38"/>
      <c r="C427" s="33"/>
      <c r="D427" s="34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 spans="1:28" ht="13.5" customHeight="1">
      <c r="A428" s="33"/>
      <c r="B428" s="38"/>
      <c r="C428" s="33"/>
      <c r="D428" s="34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</row>
    <row r="429" spans="1:28" ht="13.5" customHeight="1">
      <c r="A429" s="33"/>
      <c r="B429" s="38"/>
      <c r="C429" s="33"/>
      <c r="D429" s="34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</row>
    <row r="430" spans="1:28" ht="13.5" customHeight="1">
      <c r="A430" s="33"/>
      <c r="B430" s="38"/>
      <c r="C430" s="33"/>
      <c r="D430" s="34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 spans="1:28" ht="13.5" customHeight="1">
      <c r="A431" s="33"/>
      <c r="B431" s="38"/>
      <c r="C431" s="33"/>
      <c r="D431" s="34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 spans="1:28" ht="13.5" customHeight="1">
      <c r="A432" s="33"/>
      <c r="B432" s="38"/>
      <c r="C432" s="33"/>
      <c r="D432" s="34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 spans="1:28" ht="13.5" customHeight="1">
      <c r="A433" s="33"/>
      <c r="B433" s="38"/>
      <c r="C433" s="33"/>
      <c r="D433" s="34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 spans="1:28" ht="13.5" customHeight="1">
      <c r="A434" s="33"/>
      <c r="B434" s="38"/>
      <c r="C434" s="33"/>
      <c r="D434" s="34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 spans="1:28" ht="13.5" customHeight="1">
      <c r="A435" s="33"/>
      <c r="B435" s="38"/>
      <c r="C435" s="33"/>
      <c r="D435" s="34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 spans="1:28" ht="13.5" customHeight="1">
      <c r="A436" s="33"/>
      <c r="B436" s="38"/>
      <c r="C436" s="33"/>
      <c r="D436" s="34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</row>
    <row r="437" spans="1:28" ht="13.5" customHeight="1">
      <c r="A437" s="33"/>
      <c r="B437" s="38"/>
      <c r="C437" s="33"/>
      <c r="D437" s="34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</row>
    <row r="438" spans="1:28" ht="13.5" customHeight="1">
      <c r="A438" s="33"/>
      <c r="B438" s="38"/>
      <c r="C438" s="33"/>
      <c r="D438" s="34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 spans="1:28" ht="13.5" customHeight="1">
      <c r="A439" s="33"/>
      <c r="B439" s="38"/>
      <c r="C439" s="33"/>
      <c r="D439" s="34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 spans="1:28" ht="13.5" customHeight="1">
      <c r="A440" s="33"/>
      <c r="B440" s="38"/>
      <c r="C440" s="33"/>
      <c r="D440" s="34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 spans="1:28" ht="13.5" customHeight="1">
      <c r="A441" s="33"/>
      <c r="B441" s="38"/>
      <c r="C441" s="33"/>
      <c r="D441" s="34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 spans="1:28" ht="13.5" customHeight="1">
      <c r="A442" s="33"/>
      <c r="B442" s="38"/>
      <c r="C442" s="33"/>
      <c r="D442" s="34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 spans="1:28" ht="13.5" customHeight="1">
      <c r="A443" s="33"/>
      <c r="B443" s="38"/>
      <c r="C443" s="33"/>
      <c r="D443" s="34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 spans="1:28" ht="13.5" customHeight="1">
      <c r="A444" s="33"/>
      <c r="B444" s="38"/>
      <c r="C444" s="33"/>
      <c r="D444" s="34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</row>
    <row r="445" spans="1:28" ht="13.5" customHeight="1">
      <c r="A445" s="33"/>
      <c r="B445" s="38"/>
      <c r="C445" s="33"/>
      <c r="D445" s="34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</row>
    <row r="446" spans="1:28" ht="13.5" customHeight="1">
      <c r="A446" s="33"/>
      <c r="B446" s="38"/>
      <c r="C446" s="33"/>
      <c r="D446" s="34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 spans="1:28" ht="13.5" customHeight="1">
      <c r="A447" s="33"/>
      <c r="B447" s="38"/>
      <c r="C447" s="33"/>
      <c r="D447" s="34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 spans="1:28" ht="13.5" customHeight="1">
      <c r="A448" s="33"/>
      <c r="B448" s="38"/>
      <c r="C448" s="33"/>
      <c r="D448" s="34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 spans="1:28" ht="13.5" customHeight="1">
      <c r="A449" s="33"/>
      <c r="B449" s="38"/>
      <c r="C449" s="33"/>
      <c r="D449" s="34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 spans="1:28" ht="13.5" customHeight="1">
      <c r="A450" s="33"/>
      <c r="B450" s="38"/>
      <c r="C450" s="33"/>
      <c r="D450" s="34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 spans="1:28" ht="13.5" customHeight="1">
      <c r="A451" s="33"/>
      <c r="B451" s="38"/>
      <c r="C451" s="33"/>
      <c r="D451" s="34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 spans="1:28" ht="13.5" customHeight="1">
      <c r="A452" s="33"/>
      <c r="B452" s="38"/>
      <c r="C452" s="33"/>
      <c r="D452" s="34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</row>
    <row r="453" spans="1:28" ht="13.5" customHeight="1">
      <c r="A453" s="33"/>
      <c r="B453" s="38"/>
      <c r="C453" s="33"/>
      <c r="D453" s="34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</row>
    <row r="454" spans="1:28" ht="13.5" customHeight="1">
      <c r="A454" s="33"/>
      <c r="B454" s="38"/>
      <c r="C454" s="33"/>
      <c r="D454" s="34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 spans="1:28" ht="13.5" customHeight="1">
      <c r="A455" s="33"/>
      <c r="B455" s="38"/>
      <c r="C455" s="33"/>
      <c r="D455" s="34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 spans="1:28" ht="13.5" customHeight="1">
      <c r="A456" s="33"/>
      <c r="B456" s="38"/>
      <c r="C456" s="33"/>
      <c r="D456" s="34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 spans="1:28" ht="13.5" customHeight="1">
      <c r="A457" s="33"/>
      <c r="B457" s="38"/>
      <c r="C457" s="33"/>
      <c r="D457" s="34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 spans="1:28" ht="13.5" customHeight="1">
      <c r="A458" s="33"/>
      <c r="B458" s="38"/>
      <c r="C458" s="33"/>
      <c r="D458" s="34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 spans="1:28" ht="13.5" customHeight="1">
      <c r="A459" s="33"/>
      <c r="B459" s="38"/>
      <c r="C459" s="33"/>
      <c r="D459" s="34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 spans="1:28" ht="13.5" customHeight="1">
      <c r="A460" s="33"/>
      <c r="B460" s="38"/>
      <c r="C460" s="33"/>
      <c r="D460" s="34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</row>
    <row r="461" spans="1:28" ht="13.5" customHeight="1">
      <c r="A461" s="33"/>
      <c r="B461" s="38"/>
      <c r="C461" s="33"/>
      <c r="D461" s="34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</row>
    <row r="462" spans="1:28" ht="13.5" customHeight="1">
      <c r="A462" s="33"/>
      <c r="B462" s="38"/>
      <c r="C462" s="33"/>
      <c r="D462" s="34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 spans="1:28" ht="13.5" customHeight="1">
      <c r="A463" s="33"/>
      <c r="B463" s="38"/>
      <c r="C463" s="33"/>
      <c r="D463" s="34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 spans="1:28" ht="13.5" customHeight="1">
      <c r="A464" s="33"/>
      <c r="B464" s="38"/>
      <c r="C464" s="33"/>
      <c r="D464" s="34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 spans="1:28" ht="13.5" customHeight="1">
      <c r="A465" s="33"/>
      <c r="B465" s="38"/>
      <c r="C465" s="33"/>
      <c r="D465" s="34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 spans="1:28" ht="13.5" customHeight="1">
      <c r="A466" s="33"/>
      <c r="B466" s="38"/>
      <c r="C466" s="33"/>
      <c r="D466" s="34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 spans="1:28" ht="13.5" customHeight="1">
      <c r="A467" s="33"/>
      <c r="B467" s="38"/>
      <c r="C467" s="33"/>
      <c r="D467" s="34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 spans="1:28" ht="13.5" customHeight="1">
      <c r="A468" s="33"/>
      <c r="B468" s="38"/>
      <c r="C468" s="33"/>
      <c r="D468" s="34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</row>
    <row r="469" spans="1:28" ht="13.5" customHeight="1">
      <c r="A469" s="33"/>
      <c r="B469" s="38"/>
      <c r="C469" s="33"/>
      <c r="D469" s="34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</row>
    <row r="470" spans="1:28" ht="13.5" customHeight="1">
      <c r="A470" s="33"/>
      <c r="B470" s="38"/>
      <c r="C470" s="33"/>
      <c r="D470" s="34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 spans="1:28" ht="13.5" customHeight="1">
      <c r="A471" s="33"/>
      <c r="B471" s="38"/>
      <c r="C471" s="33"/>
      <c r="D471" s="34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 spans="1:28" ht="13.5" customHeight="1">
      <c r="A472" s="33"/>
      <c r="B472" s="38"/>
      <c r="C472" s="33"/>
      <c r="D472" s="34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 spans="1:28" ht="13.5" customHeight="1">
      <c r="A473" s="33"/>
      <c r="B473" s="38"/>
      <c r="C473" s="33"/>
      <c r="D473" s="34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 spans="1:28" ht="13.5" customHeight="1">
      <c r="A474" s="33"/>
      <c r="B474" s="38"/>
      <c r="C474" s="33"/>
      <c r="D474" s="34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 spans="1:28" ht="13.5" customHeight="1">
      <c r="A475" s="33"/>
      <c r="B475" s="38"/>
      <c r="C475" s="33"/>
      <c r="D475" s="34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 spans="1:28" ht="13.5" customHeight="1">
      <c r="A476" s="33"/>
      <c r="B476" s="38"/>
      <c r="C476" s="33"/>
      <c r="D476" s="34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</row>
    <row r="477" spans="1:28" ht="13.5" customHeight="1">
      <c r="A477" s="33"/>
      <c r="B477" s="38"/>
      <c r="C477" s="33"/>
      <c r="D477" s="34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</row>
    <row r="478" spans="1:28" ht="13.5" customHeight="1">
      <c r="A478" s="33"/>
      <c r="B478" s="38"/>
      <c r="C478" s="33"/>
      <c r="D478" s="34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 spans="1:28" ht="13.5" customHeight="1">
      <c r="A479" s="33"/>
      <c r="B479" s="38"/>
      <c r="C479" s="33"/>
      <c r="D479" s="34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 spans="1:28" ht="13.5" customHeight="1">
      <c r="A480" s="33"/>
      <c r="B480" s="38"/>
      <c r="C480" s="33"/>
      <c r="D480" s="34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 spans="1:28" ht="13.5" customHeight="1">
      <c r="A481" s="33"/>
      <c r="B481" s="38"/>
      <c r="C481" s="33"/>
      <c r="D481" s="34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 spans="1:28" ht="13.5" customHeight="1">
      <c r="A482" s="33"/>
      <c r="B482" s="38"/>
      <c r="C482" s="33"/>
      <c r="D482" s="34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 spans="1:28" ht="13.5" customHeight="1">
      <c r="A483" s="33"/>
      <c r="B483" s="38"/>
      <c r="C483" s="33"/>
      <c r="D483" s="34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 spans="1:28" ht="13.5" customHeight="1">
      <c r="A484" s="33"/>
      <c r="B484" s="38"/>
      <c r="C484" s="33"/>
      <c r="D484" s="34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</row>
    <row r="485" spans="1:28" ht="13.5" customHeight="1">
      <c r="A485" s="33"/>
      <c r="B485" s="38"/>
      <c r="C485" s="33"/>
      <c r="D485" s="34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</row>
    <row r="486" spans="1:28" ht="13.5" customHeight="1">
      <c r="A486" s="33"/>
      <c r="B486" s="38"/>
      <c r="C486" s="33"/>
      <c r="D486" s="34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 spans="1:28" ht="13.5" customHeight="1">
      <c r="A487" s="33"/>
      <c r="B487" s="38"/>
      <c r="C487" s="33"/>
      <c r="D487" s="34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 spans="1:28" ht="13.5" customHeight="1">
      <c r="A488" s="33"/>
      <c r="B488" s="38"/>
      <c r="C488" s="33"/>
      <c r="D488" s="34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 spans="1:28" ht="13.5" customHeight="1">
      <c r="A489" s="33"/>
      <c r="B489" s="38"/>
      <c r="C489" s="33"/>
      <c r="D489" s="34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 spans="1:28" ht="13.5" customHeight="1">
      <c r="A490" s="33"/>
      <c r="B490" s="38"/>
      <c r="C490" s="33"/>
      <c r="D490" s="34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 spans="1:28" ht="13.5" customHeight="1">
      <c r="A491" s="33"/>
      <c r="B491" s="38"/>
      <c r="C491" s="33"/>
      <c r="D491" s="34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 spans="1:28" ht="13.5" customHeight="1">
      <c r="A492" s="33"/>
      <c r="B492" s="38"/>
      <c r="C492" s="33"/>
      <c r="D492" s="34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</row>
    <row r="493" spans="1:28" ht="13.5" customHeight="1">
      <c r="A493" s="33"/>
      <c r="B493" s="38"/>
      <c r="C493" s="33"/>
      <c r="D493" s="34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</row>
    <row r="494" spans="1:28" ht="13.5" customHeight="1">
      <c r="A494" s="33"/>
      <c r="B494" s="38"/>
      <c r="C494" s="33"/>
      <c r="D494" s="34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 spans="1:28" ht="13.5" customHeight="1">
      <c r="A495" s="33"/>
      <c r="B495" s="38"/>
      <c r="C495" s="33"/>
      <c r="D495" s="34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 spans="1:28" ht="13.5" customHeight="1">
      <c r="A496" s="33"/>
      <c r="B496" s="38"/>
      <c r="C496" s="33"/>
      <c r="D496" s="34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 spans="1:28" ht="13.5" customHeight="1">
      <c r="A497" s="33"/>
      <c r="B497" s="38"/>
      <c r="C497" s="33"/>
      <c r="D497" s="34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 spans="1:28" ht="13.5" customHeight="1">
      <c r="A498" s="33"/>
      <c r="B498" s="38"/>
      <c r="C498" s="33"/>
      <c r="D498" s="34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 spans="1:28" ht="13.5" customHeight="1">
      <c r="A499" s="33"/>
      <c r="B499" s="38"/>
      <c r="C499" s="33"/>
      <c r="D499" s="34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 spans="1:28" ht="13.5" customHeight="1">
      <c r="A500" s="33"/>
      <c r="B500" s="38"/>
      <c r="C500" s="33"/>
      <c r="D500" s="34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</row>
    <row r="501" spans="1:28" ht="13.5" customHeight="1">
      <c r="A501" s="33"/>
      <c r="B501" s="38"/>
      <c r="C501" s="33"/>
      <c r="D501" s="34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</row>
    <row r="502" spans="1:28" ht="13.5" customHeight="1">
      <c r="A502" s="33"/>
      <c r="B502" s="38"/>
      <c r="C502" s="33"/>
      <c r="D502" s="34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 spans="1:28" ht="13.5" customHeight="1">
      <c r="A503" s="33"/>
      <c r="B503" s="38"/>
      <c r="C503" s="33"/>
      <c r="D503" s="34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 spans="1:28" ht="13.5" customHeight="1">
      <c r="A504" s="33"/>
      <c r="B504" s="38"/>
      <c r="C504" s="33"/>
      <c r="D504" s="34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 spans="1:28" ht="13.5" customHeight="1">
      <c r="A505" s="33"/>
      <c r="B505" s="38"/>
      <c r="C505" s="33"/>
      <c r="D505" s="34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 spans="1:28" ht="13.5" customHeight="1">
      <c r="A506" s="33"/>
      <c r="B506" s="38"/>
      <c r="C506" s="33"/>
      <c r="D506" s="34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 spans="1:28" ht="13.5" customHeight="1">
      <c r="A507" s="33"/>
      <c r="B507" s="38"/>
      <c r="C507" s="33"/>
      <c r="D507" s="34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 spans="1:28" ht="13.5" customHeight="1">
      <c r="A508" s="33"/>
      <c r="B508" s="38"/>
      <c r="C508" s="33"/>
      <c r="D508" s="34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</row>
    <row r="509" spans="1:28" ht="13.5" customHeight="1">
      <c r="A509" s="33"/>
      <c r="B509" s="38"/>
      <c r="C509" s="33"/>
      <c r="D509" s="34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</row>
    <row r="510" spans="1:28" ht="13.5" customHeight="1">
      <c r="A510" s="33"/>
      <c r="B510" s="38"/>
      <c r="C510" s="33"/>
      <c r="D510" s="34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 spans="1:28" ht="13.5" customHeight="1">
      <c r="A511" s="33"/>
      <c r="B511" s="38"/>
      <c r="C511" s="33"/>
      <c r="D511" s="34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 spans="1:28" ht="13.5" customHeight="1">
      <c r="A512" s="33"/>
      <c r="B512" s="38"/>
      <c r="C512" s="33"/>
      <c r="D512" s="34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 spans="1:28" ht="13.5" customHeight="1">
      <c r="A513" s="33"/>
      <c r="B513" s="38"/>
      <c r="C513" s="33"/>
      <c r="D513" s="34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 spans="1:28" ht="13.5" customHeight="1">
      <c r="A514" s="33"/>
      <c r="B514" s="38"/>
      <c r="C514" s="33"/>
      <c r="D514" s="34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 spans="1:28" ht="13.5" customHeight="1">
      <c r="A515" s="33"/>
      <c r="B515" s="38"/>
      <c r="C515" s="33"/>
      <c r="D515" s="34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 spans="1:28" ht="13.5" customHeight="1">
      <c r="A516" s="33"/>
      <c r="B516" s="38"/>
      <c r="C516" s="33"/>
      <c r="D516" s="34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</row>
    <row r="517" spans="1:28" ht="13.5" customHeight="1">
      <c r="A517" s="33"/>
      <c r="B517" s="38"/>
      <c r="C517" s="33"/>
      <c r="D517" s="34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</row>
    <row r="518" spans="1:28" ht="13.5" customHeight="1">
      <c r="A518" s="33"/>
      <c r="B518" s="38"/>
      <c r="C518" s="33"/>
      <c r="D518" s="34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 spans="1:28" ht="13.5" customHeight="1">
      <c r="A519" s="33"/>
      <c r="B519" s="38"/>
      <c r="C519" s="33"/>
      <c r="D519" s="34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 spans="1:28" ht="13.5" customHeight="1">
      <c r="A520" s="33"/>
      <c r="B520" s="38"/>
      <c r="C520" s="33"/>
      <c r="D520" s="34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 spans="1:28" ht="13.5" customHeight="1">
      <c r="A521" s="33"/>
      <c r="B521" s="38"/>
      <c r="C521" s="33"/>
      <c r="D521" s="34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 spans="1:28" ht="13.5" customHeight="1">
      <c r="A522" s="33"/>
      <c r="B522" s="38"/>
      <c r="C522" s="33"/>
      <c r="D522" s="34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 spans="1:28" ht="13.5" customHeight="1">
      <c r="A523" s="33"/>
      <c r="B523" s="38"/>
      <c r="C523" s="33"/>
      <c r="D523" s="34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 spans="1:28" ht="13.5" customHeight="1">
      <c r="A524" s="33"/>
      <c r="B524" s="38"/>
      <c r="C524" s="33"/>
      <c r="D524" s="34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</row>
    <row r="525" spans="1:28" ht="13.5" customHeight="1">
      <c r="A525" s="33"/>
      <c r="B525" s="38"/>
      <c r="C525" s="33"/>
      <c r="D525" s="34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</row>
    <row r="526" spans="1:28" ht="13.5" customHeight="1">
      <c r="A526" s="33"/>
      <c r="B526" s="38"/>
      <c r="C526" s="33"/>
      <c r="D526" s="34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 spans="1:28" ht="13.5" customHeight="1">
      <c r="A527" s="33"/>
      <c r="B527" s="38"/>
      <c r="C527" s="33"/>
      <c r="D527" s="34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 spans="1:28" ht="13.5" customHeight="1">
      <c r="A528" s="33"/>
      <c r="B528" s="38"/>
      <c r="C528" s="33"/>
      <c r="D528" s="34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 spans="1:28" ht="13.5" customHeight="1">
      <c r="A529" s="33"/>
      <c r="B529" s="38"/>
      <c r="C529" s="33"/>
      <c r="D529" s="34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 spans="1:28" ht="13.5" customHeight="1">
      <c r="A530" s="33"/>
      <c r="B530" s="38"/>
      <c r="C530" s="33"/>
      <c r="D530" s="34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 spans="1:28" ht="13.5" customHeight="1">
      <c r="A531" s="33"/>
      <c r="B531" s="38"/>
      <c r="C531" s="33"/>
      <c r="D531" s="34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 spans="1:28" ht="13.5" customHeight="1">
      <c r="A532" s="33"/>
      <c r="B532" s="38"/>
      <c r="C532" s="33"/>
      <c r="D532" s="34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</row>
    <row r="533" spans="1:28" ht="13.5" customHeight="1">
      <c r="A533" s="33"/>
      <c r="B533" s="38"/>
      <c r="C533" s="33"/>
      <c r="D533" s="34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</row>
    <row r="534" spans="1:28" ht="13.5" customHeight="1">
      <c r="A534" s="33"/>
      <c r="B534" s="38"/>
      <c r="C534" s="33"/>
      <c r="D534" s="34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 spans="1:28" ht="13.5" customHeight="1">
      <c r="A535" s="33"/>
      <c r="B535" s="38"/>
      <c r="C535" s="33"/>
      <c r="D535" s="34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 spans="1:28" ht="13.5" customHeight="1">
      <c r="A536" s="33"/>
      <c r="B536" s="38"/>
      <c r="C536" s="33"/>
      <c r="D536" s="34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 spans="1:28" ht="13.5" customHeight="1">
      <c r="A537" s="33"/>
      <c r="B537" s="38"/>
      <c r="C537" s="33"/>
      <c r="D537" s="34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 spans="1:28" ht="13.5" customHeight="1">
      <c r="A538" s="33"/>
      <c r="B538" s="38"/>
      <c r="C538" s="33"/>
      <c r="D538" s="34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 spans="1:28" ht="13.5" customHeight="1">
      <c r="A539" s="33"/>
      <c r="B539" s="38"/>
      <c r="C539" s="33"/>
      <c r="D539" s="34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 spans="1:28" ht="13.5" customHeight="1">
      <c r="A540" s="33"/>
      <c r="B540" s="38"/>
      <c r="C540" s="33"/>
      <c r="D540" s="34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</row>
    <row r="541" spans="1:28" ht="13.5" customHeight="1">
      <c r="A541" s="33"/>
      <c r="B541" s="38"/>
      <c r="C541" s="33"/>
      <c r="D541" s="34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</row>
    <row r="542" spans="1:28" ht="13.5" customHeight="1">
      <c r="A542" s="33"/>
      <c r="B542" s="38"/>
      <c r="C542" s="33"/>
      <c r="D542" s="34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 spans="1:28" ht="13.5" customHeight="1">
      <c r="A543" s="33"/>
      <c r="B543" s="38"/>
      <c r="C543" s="33"/>
      <c r="D543" s="34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 spans="1:28" ht="13.5" customHeight="1">
      <c r="A544" s="33"/>
      <c r="B544" s="38"/>
      <c r="C544" s="33"/>
      <c r="D544" s="34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 spans="1:28" ht="13.5" customHeight="1">
      <c r="A545" s="33"/>
      <c r="B545" s="38"/>
      <c r="C545" s="33"/>
      <c r="D545" s="34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 spans="1:28" ht="13.5" customHeight="1">
      <c r="A546" s="33"/>
      <c r="B546" s="38"/>
      <c r="C546" s="33"/>
      <c r="D546" s="34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 spans="1:28" ht="13.5" customHeight="1">
      <c r="A547" s="33"/>
      <c r="B547" s="38"/>
      <c r="C547" s="33"/>
      <c r="D547" s="34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 spans="1:28" ht="13.5" customHeight="1">
      <c r="A548" s="33"/>
      <c r="B548" s="38"/>
      <c r="C548" s="33"/>
      <c r="D548" s="34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</row>
    <row r="549" spans="1:28" ht="13.5" customHeight="1">
      <c r="A549" s="33"/>
      <c r="B549" s="38"/>
      <c r="C549" s="33"/>
      <c r="D549" s="34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</row>
    <row r="550" spans="1:28" ht="13.5" customHeight="1">
      <c r="A550" s="33"/>
      <c r="B550" s="38"/>
      <c r="C550" s="33"/>
      <c r="D550" s="34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 spans="1:28" ht="13.5" customHeight="1">
      <c r="A551" s="33"/>
      <c r="B551" s="38"/>
      <c r="C551" s="33"/>
      <c r="D551" s="34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 spans="1:28" ht="13.5" customHeight="1">
      <c r="A552" s="33"/>
      <c r="B552" s="38"/>
      <c r="C552" s="33"/>
      <c r="D552" s="34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 spans="1:28" ht="13.5" customHeight="1">
      <c r="A553" s="33"/>
      <c r="B553" s="38"/>
      <c r="C553" s="33"/>
      <c r="D553" s="34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 spans="1:28" ht="13.5" customHeight="1">
      <c r="A554" s="33"/>
      <c r="B554" s="38"/>
      <c r="C554" s="33"/>
      <c r="D554" s="34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 spans="1:28" ht="13.5" customHeight="1">
      <c r="A555" s="33"/>
      <c r="B555" s="38"/>
      <c r="C555" s="33"/>
      <c r="D555" s="34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 spans="1:28" ht="13.5" customHeight="1">
      <c r="A556" s="33"/>
      <c r="B556" s="38"/>
      <c r="C556" s="33"/>
      <c r="D556" s="34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</row>
    <row r="557" spans="1:28" ht="13.5" customHeight="1">
      <c r="A557" s="33"/>
      <c r="B557" s="38"/>
      <c r="C557" s="33"/>
      <c r="D557" s="34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</row>
    <row r="558" spans="1:28" ht="13.5" customHeight="1">
      <c r="A558" s="33"/>
      <c r="B558" s="38"/>
      <c r="C558" s="33"/>
      <c r="D558" s="34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 spans="1:28" ht="13.5" customHeight="1">
      <c r="A559" s="33"/>
      <c r="B559" s="38"/>
      <c r="C559" s="33"/>
      <c r="D559" s="34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 spans="1:28" ht="13.5" customHeight="1">
      <c r="A560" s="33"/>
      <c r="B560" s="38"/>
      <c r="C560" s="33"/>
      <c r="D560" s="34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 spans="1:28" ht="13.5" customHeight="1">
      <c r="A561" s="33"/>
      <c r="B561" s="38"/>
      <c r="C561" s="33"/>
      <c r="D561" s="34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 spans="1:28" ht="13.5" customHeight="1">
      <c r="A562" s="33"/>
      <c r="B562" s="38"/>
      <c r="C562" s="33"/>
      <c r="D562" s="34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 spans="1:28" ht="13.5" customHeight="1">
      <c r="A563" s="33"/>
      <c r="B563" s="38"/>
      <c r="C563" s="33"/>
      <c r="D563" s="34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 spans="1:28" ht="13.5" customHeight="1">
      <c r="A564" s="33"/>
      <c r="B564" s="38"/>
      <c r="C564" s="33"/>
      <c r="D564" s="34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</row>
    <row r="565" spans="1:28" ht="13.5" customHeight="1">
      <c r="A565" s="33"/>
      <c r="B565" s="38"/>
      <c r="C565" s="33"/>
      <c r="D565" s="34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</row>
    <row r="566" spans="1:28" ht="13.5" customHeight="1">
      <c r="A566" s="33"/>
      <c r="B566" s="38"/>
      <c r="C566" s="33"/>
      <c r="D566" s="34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 spans="1:28" ht="13.5" customHeight="1">
      <c r="A567" s="33"/>
      <c r="B567" s="38"/>
      <c r="C567" s="33"/>
      <c r="D567" s="34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 spans="1:28" ht="13.5" customHeight="1">
      <c r="A568" s="33"/>
      <c r="B568" s="38"/>
      <c r="C568" s="33"/>
      <c r="D568" s="34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 spans="1:28" ht="13.5" customHeight="1">
      <c r="A569" s="33"/>
      <c r="B569" s="38"/>
      <c r="C569" s="33"/>
      <c r="D569" s="34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 spans="1:28" ht="13.5" customHeight="1">
      <c r="A570" s="33"/>
      <c r="B570" s="38"/>
      <c r="C570" s="33"/>
      <c r="D570" s="34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 spans="1:28" ht="13.5" customHeight="1">
      <c r="A571" s="33"/>
      <c r="B571" s="38"/>
      <c r="C571" s="33"/>
      <c r="D571" s="34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 spans="1:28" ht="13.5" customHeight="1">
      <c r="A572" s="33"/>
      <c r="B572" s="38"/>
      <c r="C572" s="33"/>
      <c r="D572" s="34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</row>
    <row r="573" spans="1:28" ht="13.5" customHeight="1">
      <c r="A573" s="33"/>
      <c r="B573" s="38"/>
      <c r="C573" s="33"/>
      <c r="D573" s="34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</row>
    <row r="574" spans="1:28" ht="13.5" customHeight="1">
      <c r="A574" s="33"/>
      <c r="B574" s="38"/>
      <c r="C574" s="33"/>
      <c r="D574" s="34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 spans="1:28" ht="13.5" customHeight="1">
      <c r="A575" s="33"/>
      <c r="B575" s="38"/>
      <c r="C575" s="33"/>
      <c r="D575" s="34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 spans="1:28" ht="13.5" customHeight="1">
      <c r="A576" s="33"/>
      <c r="B576" s="38"/>
      <c r="C576" s="33"/>
      <c r="D576" s="34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 spans="1:28" ht="13.5" customHeight="1">
      <c r="A577" s="33"/>
      <c r="B577" s="38"/>
      <c r="C577" s="33"/>
      <c r="D577" s="34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 spans="1:28" ht="13.5" customHeight="1">
      <c r="A578" s="33"/>
      <c r="B578" s="38"/>
      <c r="C578" s="33"/>
      <c r="D578" s="34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 spans="1:28" ht="13.5" customHeight="1">
      <c r="A579" s="33"/>
      <c r="B579" s="38"/>
      <c r="C579" s="33"/>
      <c r="D579" s="34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 spans="1:28" ht="13.5" customHeight="1">
      <c r="A580" s="33"/>
      <c r="B580" s="38"/>
      <c r="C580" s="33"/>
      <c r="D580" s="34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</row>
    <row r="581" spans="1:28" ht="13.5" customHeight="1">
      <c r="A581" s="33"/>
      <c r="B581" s="38"/>
      <c r="C581" s="33"/>
      <c r="D581" s="34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</row>
    <row r="582" spans="1:28" ht="13.5" customHeight="1">
      <c r="A582" s="33"/>
      <c r="B582" s="38"/>
      <c r="C582" s="33"/>
      <c r="D582" s="34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 spans="1:28" ht="13.5" customHeight="1">
      <c r="A583" s="33"/>
      <c r="B583" s="38"/>
      <c r="C583" s="33"/>
      <c r="D583" s="34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 spans="1:28" ht="13.5" customHeight="1">
      <c r="A584" s="33"/>
      <c r="B584" s="38"/>
      <c r="C584" s="33"/>
      <c r="D584" s="34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 spans="1:28" ht="13.5" customHeight="1">
      <c r="A585" s="33"/>
      <c r="B585" s="38"/>
      <c r="C585" s="33"/>
      <c r="D585" s="34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 spans="1:28" ht="13.5" customHeight="1">
      <c r="A586" s="33"/>
      <c r="B586" s="38"/>
      <c r="C586" s="33"/>
      <c r="D586" s="34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 spans="1:28" ht="13.5" customHeight="1">
      <c r="A587" s="33"/>
      <c r="B587" s="38"/>
      <c r="C587" s="33"/>
      <c r="D587" s="34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 spans="1:28" ht="13.5" customHeight="1">
      <c r="A588" s="33"/>
      <c r="B588" s="38"/>
      <c r="C588" s="33"/>
      <c r="D588" s="34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</row>
    <row r="589" spans="1:28" ht="13.5" customHeight="1">
      <c r="A589" s="33"/>
      <c r="B589" s="38"/>
      <c r="C589" s="33"/>
      <c r="D589" s="34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</row>
    <row r="590" spans="1:28" ht="13.5" customHeight="1">
      <c r="A590" s="33"/>
      <c r="B590" s="38"/>
      <c r="C590" s="33"/>
      <c r="D590" s="34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 spans="1:28" ht="13.5" customHeight="1">
      <c r="A591" s="33"/>
      <c r="B591" s="38"/>
      <c r="C591" s="33"/>
      <c r="D591" s="34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 spans="1:28" ht="13.5" customHeight="1">
      <c r="A592" s="33"/>
      <c r="B592" s="38"/>
      <c r="C592" s="33"/>
      <c r="D592" s="34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 spans="1:28" ht="13.5" customHeight="1">
      <c r="A593" s="33"/>
      <c r="B593" s="38"/>
      <c r="C593" s="33"/>
      <c r="D593" s="34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 spans="1:28" ht="13.5" customHeight="1">
      <c r="A594" s="33"/>
      <c r="B594" s="38"/>
      <c r="C594" s="33"/>
      <c r="D594" s="34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  <row r="595" spans="1:28" ht="13.5" customHeight="1">
      <c r="A595" s="33"/>
      <c r="B595" s="38"/>
      <c r="C595" s="33"/>
      <c r="D595" s="34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 spans="1:28" ht="13.5" customHeight="1">
      <c r="A596" s="33"/>
      <c r="B596" s="38"/>
      <c r="C596" s="33"/>
      <c r="D596" s="34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</row>
    <row r="597" spans="1:28" ht="13.5" customHeight="1">
      <c r="A597" s="33"/>
      <c r="B597" s="38"/>
      <c r="C597" s="33"/>
      <c r="D597" s="34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</row>
    <row r="598" spans="1:28" ht="13.5" customHeight="1">
      <c r="A598" s="33"/>
      <c r="B598" s="38"/>
      <c r="C598" s="33"/>
      <c r="D598" s="34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 spans="1:28" ht="13.5" customHeight="1">
      <c r="A599" s="33"/>
      <c r="B599" s="38"/>
      <c r="C599" s="33"/>
      <c r="D599" s="34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 spans="1:28" ht="13.5" customHeight="1">
      <c r="A600" s="33"/>
      <c r="B600" s="38"/>
      <c r="C600" s="33"/>
      <c r="D600" s="34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 spans="1:28" ht="13.5" customHeight="1">
      <c r="A601" s="33"/>
      <c r="B601" s="38"/>
      <c r="C601" s="33"/>
      <c r="D601" s="34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 spans="1:28" ht="13.5" customHeight="1">
      <c r="A602" s="33"/>
      <c r="B602" s="38"/>
      <c r="C602" s="33"/>
      <c r="D602" s="34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</row>
    <row r="603" spans="1:28" ht="13.5" customHeight="1">
      <c r="A603" s="33"/>
      <c r="B603" s="38"/>
      <c r="C603" s="33"/>
      <c r="D603" s="34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 spans="1:28" ht="13.5" customHeight="1">
      <c r="A604" s="33"/>
      <c r="B604" s="38"/>
      <c r="C604" s="33"/>
      <c r="D604" s="34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</row>
    <row r="605" spans="1:28" ht="13.5" customHeight="1">
      <c r="A605" s="33"/>
      <c r="B605" s="38"/>
      <c r="C605" s="33"/>
      <c r="D605" s="34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</row>
    <row r="606" spans="1:28" ht="13.5" customHeight="1">
      <c r="A606" s="33"/>
      <c r="B606" s="38"/>
      <c r="C606" s="33"/>
      <c r="D606" s="34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 spans="1:28" ht="13.5" customHeight="1">
      <c r="A607" s="33"/>
      <c r="B607" s="38"/>
      <c r="C607" s="33"/>
      <c r="D607" s="34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 spans="1:28" ht="13.5" customHeight="1">
      <c r="A608" s="33"/>
      <c r="B608" s="38"/>
      <c r="C608" s="33"/>
      <c r="D608" s="34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  <row r="609" spans="1:28" ht="13.5" customHeight="1">
      <c r="A609" s="33"/>
      <c r="B609" s="38"/>
      <c r="C609" s="33"/>
      <c r="D609" s="34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 spans="1:28" ht="13.5" customHeight="1">
      <c r="A610" s="33"/>
      <c r="B610" s="38"/>
      <c r="C610" s="33"/>
      <c r="D610" s="34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</row>
    <row r="611" spans="1:28" ht="13.5" customHeight="1">
      <c r="A611" s="33"/>
      <c r="B611" s="38"/>
      <c r="C611" s="33"/>
      <c r="D611" s="34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</row>
    <row r="612" spans="1:28" ht="13.5" customHeight="1">
      <c r="A612" s="33"/>
      <c r="B612" s="38"/>
      <c r="C612" s="33"/>
      <c r="D612" s="34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</row>
    <row r="613" spans="1:28" ht="13.5" customHeight="1">
      <c r="A613" s="33"/>
      <c r="B613" s="38"/>
      <c r="C613" s="33"/>
      <c r="D613" s="34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</row>
    <row r="614" spans="1:28" ht="13.5" customHeight="1">
      <c r="A614" s="33"/>
      <c r="B614" s="38"/>
      <c r="C614" s="33"/>
      <c r="D614" s="34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</row>
    <row r="615" spans="1:28" ht="13.5" customHeight="1">
      <c r="A615" s="33"/>
      <c r="B615" s="38"/>
      <c r="C615" s="33"/>
      <c r="D615" s="34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</row>
    <row r="616" spans="1:28" ht="13.5" customHeight="1">
      <c r="A616" s="33"/>
      <c r="B616" s="38"/>
      <c r="C616" s="33"/>
      <c r="D616" s="34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</row>
    <row r="617" spans="1:28" ht="13.5" customHeight="1">
      <c r="A617" s="33"/>
      <c r="B617" s="38"/>
      <c r="C617" s="33"/>
      <c r="D617" s="34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</row>
    <row r="618" spans="1:28" ht="13.5" customHeight="1">
      <c r="A618" s="33"/>
      <c r="B618" s="38"/>
      <c r="C618" s="33"/>
      <c r="D618" s="34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</row>
    <row r="619" spans="1:28" ht="13.5" customHeight="1">
      <c r="A619" s="33"/>
      <c r="B619" s="38"/>
      <c r="C619" s="33"/>
      <c r="D619" s="34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</row>
    <row r="620" spans="1:28" ht="13.5" customHeight="1">
      <c r="A620" s="33"/>
      <c r="B620" s="38"/>
      <c r="C620" s="33"/>
      <c r="D620" s="34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</row>
    <row r="621" spans="1:28" ht="13.5" customHeight="1">
      <c r="A621" s="33"/>
      <c r="B621" s="38"/>
      <c r="C621" s="33"/>
      <c r="D621" s="34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</row>
    <row r="622" spans="1:28" ht="13.5" customHeight="1">
      <c r="A622" s="33"/>
      <c r="B622" s="38"/>
      <c r="C622" s="33"/>
      <c r="D622" s="34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</row>
    <row r="623" spans="1:28" ht="13.5" customHeight="1">
      <c r="A623" s="33"/>
      <c r="B623" s="38"/>
      <c r="C623" s="33"/>
      <c r="D623" s="34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</row>
    <row r="624" spans="1:28" ht="13.5" customHeight="1">
      <c r="A624" s="33"/>
      <c r="B624" s="38"/>
      <c r="C624" s="33"/>
      <c r="D624" s="34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</row>
    <row r="625" spans="1:28" ht="13.5" customHeight="1">
      <c r="A625" s="33"/>
      <c r="B625" s="38"/>
      <c r="C625" s="33"/>
      <c r="D625" s="34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</row>
    <row r="626" spans="1:28" ht="13.5" customHeight="1">
      <c r="A626" s="33"/>
      <c r="B626" s="38"/>
      <c r="C626" s="33"/>
      <c r="D626" s="34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</row>
    <row r="627" spans="1:28" ht="13.5" customHeight="1">
      <c r="A627" s="33"/>
      <c r="B627" s="38"/>
      <c r="C627" s="33"/>
      <c r="D627" s="34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</row>
    <row r="628" spans="1:28" ht="13.5" customHeight="1">
      <c r="A628" s="33"/>
      <c r="B628" s="38"/>
      <c r="C628" s="33"/>
      <c r="D628" s="34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</row>
    <row r="629" spans="1:28" ht="13.5" customHeight="1">
      <c r="A629" s="33"/>
      <c r="B629" s="38"/>
      <c r="C629" s="33"/>
      <c r="D629" s="34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</row>
    <row r="630" spans="1:28" ht="13.5" customHeight="1">
      <c r="A630" s="33"/>
      <c r="B630" s="38"/>
      <c r="C630" s="33"/>
      <c r="D630" s="34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</row>
    <row r="631" spans="1:28" ht="13.5" customHeight="1">
      <c r="A631" s="33"/>
      <c r="B631" s="38"/>
      <c r="C631" s="33"/>
      <c r="D631" s="34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</row>
    <row r="632" spans="1:28" ht="13.5" customHeight="1">
      <c r="A632" s="33"/>
      <c r="B632" s="38"/>
      <c r="C632" s="33"/>
      <c r="D632" s="34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</row>
    <row r="633" spans="1:28" ht="13.5" customHeight="1">
      <c r="A633" s="33"/>
      <c r="B633" s="38"/>
      <c r="C633" s="33"/>
      <c r="D633" s="34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</row>
    <row r="634" spans="1:28" ht="13.5" customHeight="1">
      <c r="A634" s="33"/>
      <c r="B634" s="38"/>
      <c r="C634" s="33"/>
      <c r="D634" s="34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</row>
    <row r="635" spans="1:28" ht="13.5" customHeight="1">
      <c r="A635" s="33"/>
      <c r="B635" s="38"/>
      <c r="C635" s="33"/>
      <c r="D635" s="34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</row>
    <row r="636" spans="1:28" ht="13.5" customHeight="1">
      <c r="A636" s="33"/>
      <c r="B636" s="38"/>
      <c r="C636" s="33"/>
      <c r="D636" s="34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</row>
    <row r="637" spans="1:28" ht="13.5" customHeight="1">
      <c r="A637" s="33"/>
      <c r="B637" s="38"/>
      <c r="C637" s="33"/>
      <c r="D637" s="34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</row>
    <row r="638" spans="1:28" ht="13.5" customHeight="1">
      <c r="A638" s="33"/>
      <c r="B638" s="38"/>
      <c r="C638" s="33"/>
      <c r="D638" s="34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</row>
    <row r="639" spans="1:28" ht="13.5" customHeight="1">
      <c r="A639" s="33"/>
      <c r="B639" s="38"/>
      <c r="C639" s="33"/>
      <c r="D639" s="34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</row>
    <row r="640" spans="1:28" ht="13.5" customHeight="1">
      <c r="A640" s="33"/>
      <c r="B640" s="38"/>
      <c r="C640" s="33"/>
      <c r="D640" s="34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</row>
    <row r="641" spans="1:28" ht="13.5" customHeight="1">
      <c r="A641" s="33"/>
      <c r="B641" s="38"/>
      <c r="C641" s="33"/>
      <c r="D641" s="34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</row>
    <row r="642" spans="1:28" ht="13.5" customHeight="1">
      <c r="A642" s="33"/>
      <c r="B642" s="38"/>
      <c r="C642" s="33"/>
      <c r="D642" s="34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</row>
    <row r="643" spans="1:28" ht="13.5" customHeight="1">
      <c r="A643" s="33"/>
      <c r="B643" s="38"/>
      <c r="C643" s="33"/>
      <c r="D643" s="34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</row>
    <row r="644" spans="1:28" ht="13.5" customHeight="1">
      <c r="A644" s="33"/>
      <c r="B644" s="38"/>
      <c r="C644" s="33"/>
      <c r="D644" s="34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</row>
    <row r="645" spans="1:28" ht="13.5" customHeight="1">
      <c r="A645" s="33"/>
      <c r="B645" s="38"/>
      <c r="C645" s="33"/>
      <c r="D645" s="34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</row>
    <row r="646" spans="1:28" ht="13.5" customHeight="1">
      <c r="A646" s="33"/>
      <c r="B646" s="38"/>
      <c r="C646" s="33"/>
      <c r="D646" s="34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</row>
    <row r="647" spans="1:28" ht="13.5" customHeight="1">
      <c r="A647" s="33"/>
      <c r="B647" s="38"/>
      <c r="C647" s="33"/>
      <c r="D647" s="34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</row>
    <row r="648" spans="1:28" ht="13.5" customHeight="1">
      <c r="A648" s="33"/>
      <c r="B648" s="38"/>
      <c r="C648" s="33"/>
      <c r="D648" s="34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</row>
    <row r="649" spans="1:28" ht="13.5" customHeight="1">
      <c r="A649" s="33"/>
      <c r="B649" s="38"/>
      <c r="C649" s="33"/>
      <c r="D649" s="34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</row>
    <row r="650" spans="1:28" ht="13.5" customHeight="1">
      <c r="A650" s="33"/>
      <c r="B650" s="38"/>
      <c r="C650" s="33"/>
      <c r="D650" s="34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</row>
    <row r="651" spans="1:28" ht="13.5" customHeight="1">
      <c r="A651" s="33"/>
      <c r="B651" s="38"/>
      <c r="C651" s="33"/>
      <c r="D651" s="34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</row>
    <row r="652" spans="1:28" ht="13.5" customHeight="1">
      <c r="A652" s="33"/>
      <c r="B652" s="38"/>
      <c r="C652" s="33"/>
      <c r="D652" s="34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</row>
    <row r="653" spans="1:28" ht="13.5" customHeight="1">
      <c r="A653" s="33"/>
      <c r="B653" s="38"/>
      <c r="C653" s="33"/>
      <c r="D653" s="34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</row>
    <row r="654" spans="1:28" ht="13.5" customHeight="1">
      <c r="A654" s="33"/>
      <c r="B654" s="38"/>
      <c r="C654" s="33"/>
      <c r="D654" s="34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</row>
    <row r="655" spans="1:28" ht="13.5" customHeight="1">
      <c r="A655" s="33"/>
      <c r="B655" s="38"/>
      <c r="C655" s="33"/>
      <c r="D655" s="34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</row>
    <row r="656" spans="1:28" ht="13.5" customHeight="1">
      <c r="A656" s="33"/>
      <c r="B656" s="38"/>
      <c r="C656" s="33"/>
      <c r="D656" s="34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</row>
    <row r="657" spans="1:28" ht="13.5" customHeight="1">
      <c r="A657" s="33"/>
      <c r="B657" s="38"/>
      <c r="C657" s="33"/>
      <c r="D657" s="34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</row>
    <row r="658" spans="1:28" ht="13.5" customHeight="1">
      <c r="A658" s="33"/>
      <c r="B658" s="38"/>
      <c r="C658" s="33"/>
      <c r="D658" s="34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</row>
    <row r="659" spans="1:28" ht="13.5" customHeight="1">
      <c r="A659" s="33"/>
      <c r="B659" s="38"/>
      <c r="C659" s="33"/>
      <c r="D659" s="34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</row>
    <row r="660" spans="1:28" ht="13.5" customHeight="1">
      <c r="A660" s="33"/>
      <c r="B660" s="38"/>
      <c r="C660" s="33"/>
      <c r="D660" s="34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</row>
    <row r="661" spans="1:28" ht="13.5" customHeight="1">
      <c r="A661" s="33"/>
      <c r="B661" s="38"/>
      <c r="C661" s="33"/>
      <c r="D661" s="34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</row>
    <row r="662" spans="1:28" ht="13.5" customHeight="1">
      <c r="A662" s="33"/>
      <c r="B662" s="38"/>
      <c r="C662" s="33"/>
      <c r="D662" s="34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</row>
    <row r="663" spans="1:28" ht="13.5" customHeight="1">
      <c r="A663" s="33"/>
      <c r="B663" s="38"/>
      <c r="C663" s="33"/>
      <c r="D663" s="34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</row>
    <row r="664" spans="1:28" ht="13.5" customHeight="1">
      <c r="A664" s="33"/>
      <c r="B664" s="38"/>
      <c r="C664" s="33"/>
      <c r="D664" s="34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</row>
    <row r="665" spans="1:28" ht="13.5" customHeight="1">
      <c r="A665" s="33"/>
      <c r="B665" s="38"/>
      <c r="C665" s="33"/>
      <c r="D665" s="34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</row>
    <row r="666" spans="1:28" ht="13.5" customHeight="1">
      <c r="A666" s="33"/>
      <c r="B666" s="38"/>
      <c r="C666" s="33"/>
      <c r="D666" s="34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</row>
    <row r="667" spans="1:28" ht="13.5" customHeight="1">
      <c r="A667" s="33"/>
      <c r="B667" s="38"/>
      <c r="C667" s="33"/>
      <c r="D667" s="34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</row>
    <row r="668" spans="1:28" ht="13.5" customHeight="1">
      <c r="A668" s="33"/>
      <c r="B668" s="38"/>
      <c r="C668" s="33"/>
      <c r="D668" s="34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</row>
    <row r="669" spans="1:28" ht="13.5" customHeight="1">
      <c r="A669" s="33"/>
      <c r="B669" s="38"/>
      <c r="C669" s="33"/>
      <c r="D669" s="34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</row>
    <row r="670" spans="1:28" ht="13.5" customHeight="1">
      <c r="A670" s="33"/>
      <c r="B670" s="38"/>
      <c r="C670" s="33"/>
      <c r="D670" s="34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</row>
    <row r="671" spans="1:28" ht="13.5" customHeight="1">
      <c r="A671" s="33"/>
      <c r="B671" s="38"/>
      <c r="C671" s="33"/>
      <c r="D671" s="34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</row>
    <row r="672" spans="1:28" ht="13.5" customHeight="1">
      <c r="A672" s="33"/>
      <c r="B672" s="38"/>
      <c r="C672" s="33"/>
      <c r="D672" s="34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</row>
    <row r="673" spans="1:28" ht="13.5" customHeight="1">
      <c r="A673" s="33"/>
      <c r="B673" s="38"/>
      <c r="C673" s="33"/>
      <c r="D673" s="34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</row>
    <row r="674" spans="1:28" ht="13.5" customHeight="1">
      <c r="A674" s="33"/>
      <c r="B674" s="38"/>
      <c r="C674" s="33"/>
      <c r="D674" s="34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</row>
    <row r="675" spans="1:28" ht="13.5" customHeight="1">
      <c r="A675" s="33"/>
      <c r="B675" s="38"/>
      <c r="C675" s="33"/>
      <c r="D675" s="34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</row>
    <row r="676" spans="1:28" ht="13.5" customHeight="1">
      <c r="A676" s="33"/>
      <c r="B676" s="38"/>
      <c r="C676" s="33"/>
      <c r="D676" s="34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</row>
    <row r="677" spans="1:28" ht="13.5" customHeight="1">
      <c r="A677" s="33"/>
      <c r="B677" s="38"/>
      <c r="C677" s="33"/>
      <c r="D677" s="34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</row>
    <row r="678" spans="1:28" ht="13.5" customHeight="1">
      <c r="A678" s="33"/>
      <c r="B678" s="38"/>
      <c r="C678" s="33"/>
      <c r="D678" s="34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</row>
    <row r="679" spans="1:28" ht="13.5" customHeight="1">
      <c r="A679" s="33"/>
      <c r="B679" s="38"/>
      <c r="C679" s="33"/>
      <c r="D679" s="34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</row>
    <row r="680" spans="1:28" ht="13.5" customHeight="1">
      <c r="A680" s="33"/>
      <c r="B680" s="38"/>
      <c r="C680" s="33"/>
      <c r="D680" s="34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</row>
    <row r="681" spans="1:28" ht="13.5" customHeight="1">
      <c r="A681" s="33"/>
      <c r="B681" s="38"/>
      <c r="C681" s="33"/>
      <c r="D681" s="34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</row>
    <row r="682" spans="1:28" ht="13.5" customHeight="1">
      <c r="A682" s="33"/>
      <c r="B682" s="38"/>
      <c r="C682" s="33"/>
      <c r="D682" s="34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</row>
    <row r="683" spans="1:28" ht="13.5" customHeight="1">
      <c r="A683" s="33"/>
      <c r="B683" s="38"/>
      <c r="C683" s="33"/>
      <c r="D683" s="34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</row>
    <row r="684" spans="1:28" ht="13.5" customHeight="1">
      <c r="A684" s="33"/>
      <c r="B684" s="38"/>
      <c r="C684" s="33"/>
      <c r="D684" s="34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</row>
    <row r="685" spans="1:28" ht="13.5" customHeight="1">
      <c r="A685" s="33"/>
      <c r="B685" s="38"/>
      <c r="C685" s="33"/>
      <c r="D685" s="34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</row>
    <row r="686" spans="1:28" ht="13.5" customHeight="1">
      <c r="A686" s="33"/>
      <c r="B686" s="38"/>
      <c r="C686" s="33"/>
      <c r="D686" s="34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</row>
    <row r="687" spans="1:28" ht="13.5" customHeight="1">
      <c r="A687" s="33"/>
      <c r="B687" s="38"/>
      <c r="C687" s="33"/>
      <c r="D687" s="34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</row>
    <row r="688" spans="1:28" ht="13.5" customHeight="1">
      <c r="A688" s="33"/>
      <c r="B688" s="38"/>
      <c r="C688" s="33"/>
      <c r="D688" s="34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</row>
    <row r="689" spans="1:28" ht="13.5" customHeight="1">
      <c r="A689" s="33"/>
      <c r="B689" s="38"/>
      <c r="C689" s="33"/>
      <c r="D689" s="34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</row>
    <row r="690" spans="1:28" ht="13.5" customHeight="1">
      <c r="A690" s="33"/>
      <c r="B690" s="38"/>
      <c r="C690" s="33"/>
      <c r="D690" s="34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</row>
    <row r="691" spans="1:28" ht="13.5" customHeight="1">
      <c r="A691" s="33"/>
      <c r="B691" s="38"/>
      <c r="C691" s="33"/>
      <c r="D691" s="34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</row>
    <row r="692" spans="1:28" ht="13.5" customHeight="1">
      <c r="A692" s="33"/>
      <c r="B692" s="38"/>
      <c r="C692" s="33"/>
      <c r="D692" s="34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</row>
    <row r="693" spans="1:28" ht="13.5" customHeight="1">
      <c r="A693" s="33"/>
      <c r="B693" s="38"/>
      <c r="C693" s="33"/>
      <c r="D693" s="34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</row>
    <row r="694" spans="1:28" ht="13.5" customHeight="1">
      <c r="A694" s="33"/>
      <c r="B694" s="38"/>
      <c r="C694" s="33"/>
      <c r="D694" s="34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</row>
    <row r="695" spans="1:28" ht="13.5" customHeight="1">
      <c r="A695" s="33"/>
      <c r="B695" s="38"/>
      <c r="C695" s="33"/>
      <c r="D695" s="34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</row>
    <row r="696" spans="1:28" ht="13.5" customHeight="1">
      <c r="A696" s="33"/>
      <c r="B696" s="38"/>
      <c r="C696" s="33"/>
      <c r="D696" s="34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</row>
    <row r="697" spans="1:28" ht="13.5" customHeight="1">
      <c r="A697" s="33"/>
      <c r="B697" s="38"/>
      <c r="C697" s="33"/>
      <c r="D697" s="34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</row>
    <row r="698" spans="1:28" ht="13.5" customHeight="1">
      <c r="A698" s="33"/>
      <c r="B698" s="38"/>
      <c r="C698" s="33"/>
      <c r="D698" s="34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</row>
    <row r="699" spans="1:28" ht="13.5" customHeight="1">
      <c r="A699" s="33"/>
      <c r="B699" s="38"/>
      <c r="C699" s="33"/>
      <c r="D699" s="34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</row>
    <row r="700" spans="1:28" ht="13.5" customHeight="1">
      <c r="A700" s="33"/>
      <c r="B700" s="38"/>
      <c r="C700" s="33"/>
      <c r="D700" s="34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</row>
    <row r="701" spans="1:28" ht="13.5" customHeight="1">
      <c r="A701" s="33"/>
      <c r="B701" s="38"/>
      <c r="C701" s="33"/>
      <c r="D701" s="34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</row>
    <row r="702" spans="1:28" ht="13.5" customHeight="1">
      <c r="A702" s="33"/>
      <c r="B702" s="38"/>
      <c r="C702" s="33"/>
      <c r="D702" s="34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</row>
    <row r="703" spans="1:28" ht="13.5" customHeight="1">
      <c r="A703" s="33"/>
      <c r="B703" s="38"/>
      <c r="C703" s="33"/>
      <c r="D703" s="34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</row>
    <row r="704" spans="1:28" ht="13.5" customHeight="1">
      <c r="A704" s="33"/>
      <c r="B704" s="38"/>
      <c r="C704" s="33"/>
      <c r="D704" s="34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</row>
    <row r="705" spans="1:28" ht="13.5" customHeight="1">
      <c r="A705" s="33"/>
      <c r="B705" s="38"/>
      <c r="C705" s="33"/>
      <c r="D705" s="34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</row>
    <row r="706" spans="1:28" ht="13.5" customHeight="1">
      <c r="A706" s="33"/>
      <c r="B706" s="38"/>
      <c r="C706" s="33"/>
      <c r="D706" s="34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</row>
    <row r="707" spans="1:28" ht="13.5" customHeight="1">
      <c r="A707" s="33"/>
      <c r="B707" s="38"/>
      <c r="C707" s="33"/>
      <c r="D707" s="34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</row>
    <row r="708" spans="1:28" ht="13.5" customHeight="1">
      <c r="A708" s="33"/>
      <c r="B708" s="38"/>
      <c r="C708" s="33"/>
      <c r="D708" s="34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</row>
    <row r="709" spans="1:28" ht="13.5" customHeight="1">
      <c r="A709" s="33"/>
      <c r="B709" s="38"/>
      <c r="C709" s="33"/>
      <c r="D709" s="34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</row>
    <row r="710" spans="1:28" ht="13.5" customHeight="1">
      <c r="A710" s="33"/>
      <c r="B710" s="38"/>
      <c r="C710" s="33"/>
      <c r="D710" s="34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</row>
    <row r="711" spans="1:28" ht="13.5" customHeight="1">
      <c r="A711" s="33"/>
      <c r="B711" s="38"/>
      <c r="C711" s="33"/>
      <c r="D711" s="34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</row>
    <row r="712" spans="1:28" ht="13.5" customHeight="1">
      <c r="A712" s="33"/>
      <c r="B712" s="38"/>
      <c r="C712" s="33"/>
      <c r="D712" s="34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</row>
    <row r="713" spans="1:28" ht="13.5" customHeight="1">
      <c r="A713" s="33"/>
      <c r="B713" s="38"/>
      <c r="C713" s="33"/>
      <c r="D713" s="34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</row>
    <row r="714" spans="1:28" ht="13.5" customHeight="1">
      <c r="A714" s="33"/>
      <c r="B714" s="38"/>
      <c r="C714" s="33"/>
      <c r="D714" s="34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</row>
    <row r="715" spans="1:28" ht="13.5" customHeight="1">
      <c r="A715" s="33"/>
      <c r="B715" s="38"/>
      <c r="C715" s="33"/>
      <c r="D715" s="34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</row>
    <row r="716" spans="1:28" ht="13.5" customHeight="1">
      <c r="A716" s="33"/>
      <c r="B716" s="38"/>
      <c r="C716" s="33"/>
      <c r="D716" s="34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</row>
    <row r="717" spans="1:28" ht="13.5" customHeight="1">
      <c r="A717" s="33"/>
      <c r="B717" s="38"/>
      <c r="C717" s="33"/>
      <c r="D717" s="34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</row>
    <row r="718" spans="1:28" ht="13.5" customHeight="1">
      <c r="A718" s="33"/>
      <c r="B718" s="38"/>
      <c r="C718" s="33"/>
      <c r="D718" s="34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</row>
    <row r="719" spans="1:28" ht="13.5" customHeight="1">
      <c r="A719" s="33"/>
      <c r="B719" s="38"/>
      <c r="C719" s="33"/>
      <c r="D719" s="34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</row>
    <row r="720" spans="1:28" ht="13.5" customHeight="1">
      <c r="A720" s="33"/>
      <c r="B720" s="38"/>
      <c r="C720" s="33"/>
      <c r="D720" s="34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</row>
    <row r="721" spans="1:28" ht="13.5" customHeight="1">
      <c r="A721" s="33"/>
      <c r="B721" s="38"/>
      <c r="C721" s="33"/>
      <c r="D721" s="34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</row>
    <row r="722" spans="1:28" ht="13.5" customHeight="1">
      <c r="A722" s="33"/>
      <c r="B722" s="38"/>
      <c r="C722" s="33"/>
      <c r="D722" s="34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</row>
    <row r="723" spans="1:28" ht="13.5" customHeight="1">
      <c r="A723" s="33"/>
      <c r="B723" s="38"/>
      <c r="C723" s="33"/>
      <c r="D723" s="34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</row>
    <row r="724" spans="1:28" ht="13.5" customHeight="1">
      <c r="A724" s="33"/>
      <c r="B724" s="38"/>
      <c r="C724" s="33"/>
      <c r="D724" s="34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</row>
    <row r="725" spans="1:28" ht="13.5" customHeight="1">
      <c r="A725" s="33"/>
      <c r="B725" s="38"/>
      <c r="C725" s="33"/>
      <c r="D725" s="34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</row>
    <row r="726" spans="1:28" ht="13.5" customHeight="1">
      <c r="A726" s="33"/>
      <c r="B726" s="38"/>
      <c r="C726" s="33"/>
      <c r="D726" s="34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</row>
    <row r="727" spans="1:28" ht="13.5" customHeight="1">
      <c r="A727" s="33"/>
      <c r="B727" s="38"/>
      <c r="C727" s="33"/>
      <c r="D727" s="34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</row>
    <row r="728" spans="1:28" ht="13.5" customHeight="1">
      <c r="A728" s="33"/>
      <c r="B728" s="38"/>
      <c r="C728" s="33"/>
      <c r="D728" s="34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</row>
    <row r="729" spans="1:28" ht="13.5" customHeight="1">
      <c r="A729" s="33"/>
      <c r="B729" s="38"/>
      <c r="C729" s="33"/>
      <c r="D729" s="34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</row>
    <row r="730" spans="1:28" ht="13.5" customHeight="1">
      <c r="A730" s="33"/>
      <c r="B730" s="38"/>
      <c r="C730" s="33"/>
      <c r="D730" s="34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</row>
    <row r="731" spans="1:28" ht="13.5" customHeight="1">
      <c r="A731" s="33"/>
      <c r="B731" s="38"/>
      <c r="C731" s="33"/>
      <c r="D731" s="34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</row>
    <row r="732" spans="1:28" ht="13.5" customHeight="1">
      <c r="A732" s="33"/>
      <c r="B732" s="38"/>
      <c r="C732" s="33"/>
      <c r="D732" s="34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</row>
    <row r="733" spans="1:28" ht="13.5" customHeight="1">
      <c r="A733" s="33"/>
      <c r="B733" s="38"/>
      <c r="C733" s="33"/>
      <c r="D733" s="34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</row>
    <row r="734" spans="1:28" ht="13.5" customHeight="1">
      <c r="A734" s="33"/>
      <c r="B734" s="38"/>
      <c r="C734" s="33"/>
      <c r="D734" s="34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</row>
    <row r="735" spans="1:28" ht="13.5" customHeight="1">
      <c r="A735" s="33"/>
      <c r="B735" s="38"/>
      <c r="C735" s="33"/>
      <c r="D735" s="34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</row>
    <row r="736" spans="1:28" ht="13.5" customHeight="1">
      <c r="A736" s="33"/>
      <c r="B736" s="38"/>
      <c r="C736" s="33"/>
      <c r="D736" s="34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</row>
    <row r="737" spans="1:28" ht="13.5" customHeight="1">
      <c r="A737" s="33"/>
      <c r="B737" s="38"/>
      <c r="C737" s="33"/>
      <c r="D737" s="34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</row>
    <row r="738" spans="1:28" ht="13.5" customHeight="1">
      <c r="A738" s="33"/>
      <c r="B738" s="38"/>
      <c r="C738" s="33"/>
      <c r="D738" s="34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</row>
    <row r="739" spans="1:28" ht="13.5" customHeight="1">
      <c r="A739" s="33"/>
      <c r="B739" s="38"/>
      <c r="C739" s="33"/>
      <c r="D739" s="34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</row>
    <row r="740" spans="1:28" ht="13.5" customHeight="1">
      <c r="A740" s="33"/>
      <c r="B740" s="38"/>
      <c r="C740" s="33"/>
      <c r="D740" s="34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</row>
    <row r="741" spans="1:28" ht="13.5" customHeight="1">
      <c r="A741" s="33"/>
      <c r="B741" s="38"/>
      <c r="C741" s="33"/>
      <c r="D741" s="34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</row>
    <row r="742" spans="1:28" ht="13.5" customHeight="1">
      <c r="A742" s="33"/>
      <c r="B742" s="38"/>
      <c r="C742" s="33"/>
      <c r="D742" s="34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</row>
    <row r="743" spans="1:28" ht="13.5" customHeight="1">
      <c r="A743" s="33"/>
      <c r="B743" s="38"/>
      <c r="C743" s="33"/>
      <c r="D743" s="34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</row>
    <row r="744" spans="1:28" ht="13.5" customHeight="1">
      <c r="A744" s="33"/>
      <c r="B744" s="38"/>
      <c r="C744" s="33"/>
      <c r="D744" s="34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</row>
    <row r="745" spans="1:28" ht="13.5" customHeight="1">
      <c r="A745" s="33"/>
      <c r="B745" s="38"/>
      <c r="C745" s="33"/>
      <c r="D745" s="34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</row>
    <row r="746" spans="1:28" ht="13.5" customHeight="1">
      <c r="A746" s="33"/>
      <c r="B746" s="38"/>
      <c r="C746" s="33"/>
      <c r="D746" s="34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</row>
    <row r="747" spans="1:28" ht="13.5" customHeight="1">
      <c r="A747" s="33"/>
      <c r="B747" s="38"/>
      <c r="C747" s="33"/>
      <c r="D747" s="34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</row>
    <row r="748" spans="1:28" ht="13.5" customHeight="1">
      <c r="A748" s="33"/>
      <c r="B748" s="38"/>
      <c r="C748" s="33"/>
      <c r="D748" s="34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</row>
    <row r="749" spans="1:28" ht="13.5" customHeight="1">
      <c r="A749" s="33"/>
      <c r="B749" s="38"/>
      <c r="C749" s="33"/>
      <c r="D749" s="34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</row>
    <row r="750" spans="1:28" ht="13.5" customHeight="1">
      <c r="A750" s="33"/>
      <c r="B750" s="38"/>
      <c r="C750" s="33"/>
      <c r="D750" s="34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</row>
    <row r="751" spans="1:28" ht="13.5" customHeight="1">
      <c r="A751" s="33"/>
      <c r="B751" s="38"/>
      <c r="C751" s="33"/>
      <c r="D751" s="34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</row>
    <row r="752" spans="1:28" ht="13.5" customHeight="1">
      <c r="A752" s="33"/>
      <c r="B752" s="38"/>
      <c r="C752" s="33"/>
      <c r="D752" s="34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</row>
    <row r="753" spans="1:28" ht="13.5" customHeight="1">
      <c r="A753" s="33"/>
      <c r="B753" s="38"/>
      <c r="C753" s="33"/>
      <c r="D753" s="34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</row>
    <row r="754" spans="1:28" ht="13.5" customHeight="1">
      <c r="A754" s="33"/>
      <c r="B754" s="38"/>
      <c r="C754" s="33"/>
      <c r="D754" s="34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</row>
    <row r="755" spans="1:28" ht="13.5" customHeight="1">
      <c r="A755" s="33"/>
      <c r="B755" s="38"/>
      <c r="C755" s="33"/>
      <c r="D755" s="34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</row>
    <row r="756" spans="1:28" ht="13.5" customHeight="1">
      <c r="A756" s="33"/>
      <c r="B756" s="38"/>
      <c r="C756" s="33"/>
      <c r="D756" s="34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</row>
    <row r="757" spans="1:28" ht="13.5" customHeight="1">
      <c r="A757" s="33"/>
      <c r="B757" s="38"/>
      <c r="C757" s="33"/>
      <c r="D757" s="34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</row>
    <row r="758" spans="1:28" ht="13.5" customHeight="1">
      <c r="A758" s="33"/>
      <c r="B758" s="38"/>
      <c r="C758" s="33"/>
      <c r="D758" s="34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</row>
    <row r="759" spans="1:28" ht="13.5" customHeight="1">
      <c r="A759" s="33"/>
      <c r="B759" s="38"/>
      <c r="C759" s="33"/>
      <c r="D759" s="34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</row>
    <row r="760" spans="1:28" ht="13.5" customHeight="1">
      <c r="A760" s="33"/>
      <c r="B760" s="38"/>
      <c r="C760" s="33"/>
      <c r="D760" s="34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</row>
    <row r="761" spans="1:28" ht="13.5" customHeight="1">
      <c r="A761" s="33"/>
      <c r="B761" s="38"/>
      <c r="C761" s="33"/>
      <c r="D761" s="34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</row>
    <row r="762" spans="1:28" ht="13.5" customHeight="1">
      <c r="A762" s="33"/>
      <c r="B762" s="38"/>
      <c r="C762" s="33"/>
      <c r="D762" s="34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</row>
    <row r="763" spans="1:28" ht="13.5" customHeight="1">
      <c r="A763" s="33"/>
      <c r="B763" s="38"/>
      <c r="C763" s="33"/>
      <c r="D763" s="34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</row>
    <row r="764" spans="1:28" ht="13.5" customHeight="1">
      <c r="A764" s="33"/>
      <c r="B764" s="38"/>
      <c r="C764" s="33"/>
      <c r="D764" s="34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</row>
    <row r="765" spans="1:28" ht="13.5" customHeight="1">
      <c r="A765" s="33"/>
      <c r="B765" s="38"/>
      <c r="C765" s="33"/>
      <c r="D765" s="34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</row>
    <row r="766" spans="1:28" ht="13.5" customHeight="1">
      <c r="A766" s="33"/>
      <c r="B766" s="38"/>
      <c r="C766" s="33"/>
      <c r="D766" s="34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</row>
    <row r="767" spans="1:28" ht="13.5" customHeight="1">
      <c r="A767" s="33"/>
      <c r="B767" s="38"/>
      <c r="C767" s="33"/>
      <c r="D767" s="34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</row>
    <row r="768" spans="1:28" ht="13.5" customHeight="1">
      <c r="A768" s="33"/>
      <c r="B768" s="38"/>
      <c r="C768" s="33"/>
      <c r="D768" s="34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</row>
    <row r="769" spans="1:28" ht="13.5" customHeight="1">
      <c r="A769" s="33"/>
      <c r="B769" s="38"/>
      <c r="C769" s="33"/>
      <c r="D769" s="34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</row>
    <row r="770" spans="1:28" ht="13.5" customHeight="1">
      <c r="A770" s="33"/>
      <c r="B770" s="38"/>
      <c r="C770" s="33"/>
      <c r="D770" s="34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</row>
    <row r="771" spans="1:28" ht="13.5" customHeight="1">
      <c r="A771" s="33"/>
      <c r="B771" s="38"/>
      <c r="C771" s="33"/>
      <c r="D771" s="34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</row>
    <row r="772" spans="1:28" ht="13.5" customHeight="1">
      <c r="A772" s="33"/>
      <c r="B772" s="38"/>
      <c r="C772" s="33"/>
      <c r="D772" s="34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</row>
    <row r="773" spans="1:28" ht="13.5" customHeight="1">
      <c r="A773" s="33"/>
      <c r="B773" s="38"/>
      <c r="C773" s="33"/>
      <c r="D773" s="34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</row>
    <row r="774" spans="1:28" ht="13.5" customHeight="1">
      <c r="A774" s="33"/>
      <c r="B774" s="38"/>
      <c r="C774" s="33"/>
      <c r="D774" s="34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</row>
    <row r="775" spans="1:28" ht="13.5" customHeight="1">
      <c r="A775" s="33"/>
      <c r="B775" s="38"/>
      <c r="C775" s="33"/>
      <c r="D775" s="34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</row>
    <row r="776" spans="1:28" ht="13.5" customHeight="1">
      <c r="A776" s="33"/>
      <c r="B776" s="38"/>
      <c r="C776" s="33"/>
      <c r="D776" s="34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</row>
    <row r="777" spans="1:28" ht="13.5" customHeight="1">
      <c r="A777" s="33"/>
      <c r="B777" s="38"/>
      <c r="C777" s="33"/>
      <c r="D777" s="34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</row>
    <row r="778" spans="1:28" ht="13.5" customHeight="1">
      <c r="A778" s="33"/>
      <c r="B778" s="38"/>
      <c r="C778" s="33"/>
      <c r="D778" s="34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</row>
    <row r="779" spans="1:28" ht="13.5" customHeight="1">
      <c r="A779" s="33"/>
      <c r="B779" s="38"/>
      <c r="C779" s="33"/>
      <c r="D779" s="34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</row>
    <row r="780" spans="1:28" ht="13.5" customHeight="1">
      <c r="A780" s="33"/>
      <c r="B780" s="38"/>
      <c r="C780" s="33"/>
      <c r="D780" s="34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</row>
    <row r="781" spans="1:28" ht="13.5" customHeight="1">
      <c r="A781" s="33"/>
      <c r="B781" s="38"/>
      <c r="C781" s="33"/>
      <c r="D781" s="34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</row>
    <row r="782" spans="1:28" ht="13.5" customHeight="1">
      <c r="A782" s="33"/>
      <c r="B782" s="38"/>
      <c r="C782" s="33"/>
      <c r="D782" s="34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</row>
    <row r="783" spans="1:28" ht="13.5" customHeight="1">
      <c r="A783" s="33"/>
      <c r="B783" s="38"/>
      <c r="C783" s="33"/>
      <c r="D783" s="34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</row>
    <row r="784" spans="1:28" ht="13.5" customHeight="1">
      <c r="A784" s="33"/>
      <c r="B784" s="38"/>
      <c r="C784" s="33"/>
      <c r="D784" s="34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</row>
    <row r="785" spans="1:28" ht="13.5" customHeight="1">
      <c r="A785" s="33"/>
      <c r="B785" s="38"/>
      <c r="C785" s="33"/>
      <c r="D785" s="34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</row>
    <row r="786" spans="1:28" ht="13.5" customHeight="1">
      <c r="A786" s="33"/>
      <c r="B786" s="38"/>
      <c r="C786" s="33"/>
      <c r="D786" s="34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</row>
    <row r="787" spans="1:28" ht="13.5" customHeight="1">
      <c r="A787" s="33"/>
      <c r="B787" s="38"/>
      <c r="C787" s="33"/>
      <c r="D787" s="34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</row>
    <row r="788" spans="1:28" ht="13.5" customHeight="1">
      <c r="A788" s="33"/>
      <c r="B788" s="38"/>
      <c r="C788" s="33"/>
      <c r="D788" s="34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</row>
    <row r="789" spans="1:28" ht="13.5" customHeight="1">
      <c r="A789" s="33"/>
      <c r="B789" s="38"/>
      <c r="C789" s="33"/>
      <c r="D789" s="34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</row>
    <row r="790" spans="1:28" ht="13.5" customHeight="1">
      <c r="A790" s="33"/>
      <c r="B790" s="38"/>
      <c r="C790" s="33"/>
      <c r="D790" s="34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</row>
    <row r="791" spans="1:28" ht="13.5" customHeight="1">
      <c r="A791" s="33"/>
      <c r="B791" s="38"/>
      <c r="C791" s="33"/>
      <c r="D791" s="34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</row>
    <row r="792" spans="1:28" ht="13.5" customHeight="1">
      <c r="A792" s="33"/>
      <c r="B792" s="38"/>
      <c r="C792" s="33"/>
      <c r="D792" s="34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</row>
    <row r="793" spans="1:28" ht="13.5" customHeight="1">
      <c r="A793" s="33"/>
      <c r="B793" s="38"/>
      <c r="C793" s="33"/>
      <c r="D793" s="34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</row>
    <row r="794" spans="1:28" ht="13.5" customHeight="1">
      <c r="A794" s="33"/>
      <c r="B794" s="38"/>
      <c r="C794" s="33"/>
      <c r="D794" s="34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</row>
    <row r="795" spans="1:28" ht="13.5" customHeight="1">
      <c r="A795" s="33"/>
      <c r="B795" s="38"/>
      <c r="C795" s="33"/>
      <c r="D795" s="34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</row>
    <row r="796" spans="1:28" ht="13.5" customHeight="1">
      <c r="A796" s="33"/>
      <c r="B796" s="38"/>
      <c r="C796" s="33"/>
      <c r="D796" s="34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</row>
    <row r="797" spans="1:28" ht="13.5" customHeight="1">
      <c r="A797" s="33"/>
      <c r="B797" s="38"/>
      <c r="C797" s="33"/>
      <c r="D797" s="34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</row>
    <row r="798" spans="1:28" ht="13.5" customHeight="1">
      <c r="A798" s="33"/>
      <c r="B798" s="38"/>
      <c r="C798" s="33"/>
      <c r="D798" s="34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</row>
    <row r="799" spans="1:28" ht="13.5" customHeight="1">
      <c r="A799" s="33"/>
      <c r="B799" s="38"/>
      <c r="C799" s="33"/>
      <c r="D799" s="34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</row>
    <row r="800" spans="1:28" ht="13.5" customHeight="1">
      <c r="A800" s="33"/>
      <c r="B800" s="38"/>
      <c r="C800" s="33"/>
      <c r="D800" s="34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</row>
    <row r="801" spans="1:28" ht="13.5" customHeight="1">
      <c r="A801" s="33"/>
      <c r="B801" s="38"/>
      <c r="C801" s="33"/>
      <c r="D801" s="34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</row>
    <row r="802" spans="1:28" ht="13.5" customHeight="1">
      <c r="A802" s="33"/>
      <c r="B802" s="38"/>
      <c r="C802" s="33"/>
      <c r="D802" s="34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</row>
    <row r="803" spans="1:28" ht="13.5" customHeight="1">
      <c r="A803" s="33"/>
      <c r="B803" s="38"/>
      <c r="C803" s="33"/>
      <c r="D803" s="34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</row>
    <row r="804" spans="1:28" ht="13.5" customHeight="1">
      <c r="A804" s="33"/>
      <c r="B804" s="38"/>
      <c r="C804" s="33"/>
      <c r="D804" s="34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</row>
    <row r="805" spans="1:28" ht="13.5" customHeight="1">
      <c r="A805" s="33"/>
      <c r="B805" s="38"/>
      <c r="C805" s="33"/>
      <c r="D805" s="34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</row>
    <row r="806" spans="1:28" ht="13.5" customHeight="1">
      <c r="A806" s="33"/>
      <c r="B806" s="38"/>
      <c r="C806" s="33"/>
      <c r="D806" s="34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</row>
    <row r="807" spans="1:28" ht="13.5" customHeight="1">
      <c r="A807" s="33"/>
      <c r="B807" s="38"/>
      <c r="C807" s="33"/>
      <c r="D807" s="34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</row>
    <row r="808" spans="1:28" ht="13.5" customHeight="1">
      <c r="A808" s="33"/>
      <c r="B808" s="38"/>
      <c r="C808" s="33"/>
      <c r="D808" s="34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</row>
    <row r="809" spans="1:28" ht="13.5" customHeight="1">
      <c r="A809" s="33"/>
      <c r="B809" s="38"/>
      <c r="C809" s="33"/>
      <c r="D809" s="34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</row>
    <row r="810" spans="1:28" ht="13.5" customHeight="1">
      <c r="A810" s="33"/>
      <c r="B810" s="38"/>
      <c r="C810" s="33"/>
      <c r="D810" s="34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</row>
    <row r="811" spans="1:28" ht="13.5" customHeight="1">
      <c r="A811" s="33"/>
      <c r="B811" s="38"/>
      <c r="C811" s="33"/>
      <c r="D811" s="34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</row>
    <row r="812" spans="1:28" ht="13.5" customHeight="1">
      <c r="A812" s="33"/>
      <c r="B812" s="38"/>
      <c r="C812" s="33"/>
      <c r="D812" s="34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</row>
    <row r="813" spans="1:28" ht="13.5" customHeight="1">
      <c r="A813" s="33"/>
      <c r="B813" s="38"/>
      <c r="C813" s="33"/>
      <c r="D813" s="34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</row>
    <row r="814" spans="1:28" ht="13.5" customHeight="1">
      <c r="A814" s="33"/>
      <c r="B814" s="38"/>
      <c r="C814" s="33"/>
      <c r="D814" s="34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</row>
    <row r="815" spans="1:28" ht="13.5" customHeight="1">
      <c r="A815" s="33"/>
      <c r="B815" s="38"/>
      <c r="C815" s="33"/>
      <c r="D815" s="34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</row>
    <row r="816" spans="1:28" ht="13.5" customHeight="1">
      <c r="A816" s="33"/>
      <c r="B816" s="38"/>
      <c r="C816" s="33"/>
      <c r="D816" s="34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</row>
    <row r="817" spans="1:28" ht="13.5" customHeight="1">
      <c r="A817" s="33"/>
      <c r="B817" s="38"/>
      <c r="C817" s="33"/>
      <c r="D817" s="34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</row>
    <row r="818" spans="1:28" ht="13.5" customHeight="1">
      <c r="A818" s="33"/>
      <c r="B818" s="38"/>
      <c r="C818" s="33"/>
      <c r="D818" s="34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</row>
    <row r="819" spans="1:28" ht="13.5" customHeight="1">
      <c r="A819" s="33"/>
      <c r="B819" s="38"/>
      <c r="C819" s="33"/>
      <c r="D819" s="34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</row>
    <row r="820" spans="1:28" ht="13.5" customHeight="1">
      <c r="A820" s="33"/>
      <c r="B820" s="38"/>
      <c r="C820" s="33"/>
      <c r="D820" s="34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</row>
    <row r="821" spans="1:28" ht="13.5" customHeight="1">
      <c r="A821" s="33"/>
      <c r="B821" s="38"/>
      <c r="C821" s="33"/>
      <c r="D821" s="34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</row>
    <row r="822" spans="1:28" ht="13.5" customHeight="1">
      <c r="A822" s="33"/>
      <c r="B822" s="38"/>
      <c r="C822" s="33"/>
      <c r="D822" s="34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</row>
    <row r="823" spans="1:28" ht="13.5" customHeight="1">
      <c r="A823" s="33"/>
      <c r="B823" s="38"/>
      <c r="C823" s="33"/>
      <c r="D823" s="34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</row>
    <row r="824" spans="1:28" ht="13.5" customHeight="1">
      <c r="A824" s="33"/>
      <c r="B824" s="38"/>
      <c r="C824" s="33"/>
      <c r="D824" s="34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</row>
    <row r="825" spans="1:28" ht="13.5" customHeight="1">
      <c r="A825" s="33"/>
      <c r="B825" s="38"/>
      <c r="C825" s="33"/>
      <c r="D825" s="34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</row>
    <row r="826" spans="1:28" ht="13.5" customHeight="1">
      <c r="A826" s="33"/>
      <c r="B826" s="38"/>
      <c r="C826" s="33"/>
      <c r="D826" s="34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</row>
    <row r="827" spans="1:28" ht="13.5" customHeight="1">
      <c r="A827" s="33"/>
      <c r="B827" s="38"/>
      <c r="C827" s="33"/>
      <c r="D827" s="34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</row>
    <row r="828" spans="1:28" ht="13.5" customHeight="1">
      <c r="A828" s="33"/>
      <c r="B828" s="38"/>
      <c r="C828" s="33"/>
      <c r="D828" s="34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</row>
    <row r="829" spans="1:28" ht="13.5" customHeight="1">
      <c r="A829" s="33"/>
      <c r="B829" s="38"/>
      <c r="C829" s="33"/>
      <c r="D829" s="34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</row>
    <row r="830" spans="1:28" ht="13.5" customHeight="1">
      <c r="A830" s="33"/>
      <c r="B830" s="38"/>
      <c r="C830" s="33"/>
      <c r="D830" s="34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</row>
    <row r="831" spans="1:28" ht="13.5" customHeight="1">
      <c r="A831" s="33"/>
      <c r="B831" s="38"/>
      <c r="C831" s="33"/>
      <c r="D831" s="34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</row>
    <row r="832" spans="1:28" ht="13.5" customHeight="1">
      <c r="A832" s="33"/>
      <c r="B832" s="38"/>
      <c r="C832" s="33"/>
      <c r="D832" s="34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</row>
    <row r="833" spans="1:28" ht="13.5" customHeight="1">
      <c r="A833" s="33"/>
      <c r="B833" s="38"/>
      <c r="C833" s="33"/>
      <c r="D833" s="34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</row>
    <row r="834" spans="1:28" ht="13.5" customHeight="1">
      <c r="A834" s="33"/>
      <c r="B834" s="38"/>
      <c r="C834" s="33"/>
      <c r="D834" s="34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</row>
    <row r="835" spans="1:28" ht="13.5" customHeight="1">
      <c r="A835" s="33"/>
      <c r="B835" s="38"/>
      <c r="C835" s="33"/>
      <c r="D835" s="34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</row>
    <row r="836" spans="1:28" ht="13.5" customHeight="1">
      <c r="A836" s="33"/>
      <c r="B836" s="38"/>
      <c r="C836" s="33"/>
      <c r="D836" s="34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</row>
    <row r="837" spans="1:28" ht="13.5" customHeight="1">
      <c r="A837" s="33"/>
      <c r="B837" s="38"/>
      <c r="C837" s="33"/>
      <c r="D837" s="34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</row>
    <row r="838" spans="1:28" ht="13.5" customHeight="1">
      <c r="A838" s="33"/>
      <c r="B838" s="38"/>
      <c r="C838" s="33"/>
      <c r="D838" s="34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</row>
    <row r="839" spans="1:28" ht="13.5" customHeight="1">
      <c r="A839" s="33"/>
      <c r="B839" s="38"/>
      <c r="C839" s="33"/>
      <c r="D839" s="34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</row>
    <row r="840" spans="1:28" ht="13.5" customHeight="1">
      <c r="A840" s="33"/>
      <c r="B840" s="38"/>
      <c r="C840" s="33"/>
      <c r="D840" s="34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</row>
    <row r="841" spans="1:28" ht="13.5" customHeight="1">
      <c r="A841" s="33"/>
      <c r="B841" s="38"/>
      <c r="C841" s="33"/>
      <c r="D841" s="34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</row>
    <row r="842" spans="1:28" ht="13.5" customHeight="1">
      <c r="A842" s="33"/>
      <c r="B842" s="38"/>
      <c r="C842" s="33"/>
      <c r="D842" s="34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</row>
    <row r="843" spans="1:28" ht="13.5" customHeight="1">
      <c r="A843" s="33"/>
      <c r="B843" s="38"/>
      <c r="C843" s="33"/>
      <c r="D843" s="34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</row>
    <row r="844" spans="1:28" ht="13.5" customHeight="1">
      <c r="A844" s="33"/>
      <c r="B844" s="38"/>
      <c r="C844" s="33"/>
      <c r="D844" s="34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</row>
    <row r="845" spans="1:28" ht="13.5" customHeight="1">
      <c r="A845" s="33"/>
      <c r="B845" s="38"/>
      <c r="C845" s="33"/>
      <c r="D845" s="34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</row>
    <row r="846" spans="1:28" ht="13.5" customHeight="1">
      <c r="A846" s="33"/>
      <c r="B846" s="38"/>
      <c r="C846" s="33"/>
      <c r="D846" s="34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</row>
    <row r="847" spans="1:28" ht="13.5" customHeight="1">
      <c r="A847" s="33"/>
      <c r="B847" s="38"/>
      <c r="C847" s="33"/>
      <c r="D847" s="34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</row>
    <row r="848" spans="1:28" ht="13.5" customHeight="1">
      <c r="A848" s="33"/>
      <c r="B848" s="38"/>
      <c r="C848" s="33"/>
      <c r="D848" s="34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</row>
    <row r="849" spans="1:28" ht="13.5" customHeight="1">
      <c r="A849" s="33"/>
      <c r="B849" s="38"/>
      <c r="C849" s="33"/>
      <c r="D849" s="34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</row>
    <row r="850" spans="1:28" ht="13.5" customHeight="1">
      <c r="A850" s="33"/>
      <c r="B850" s="38"/>
      <c r="C850" s="33"/>
      <c r="D850" s="34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</row>
    <row r="851" spans="1:28" ht="13.5" customHeight="1">
      <c r="A851" s="33"/>
      <c r="B851" s="38"/>
      <c r="C851" s="33"/>
      <c r="D851" s="34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</row>
    <row r="852" spans="1:28" ht="13.5" customHeight="1">
      <c r="A852" s="33"/>
      <c r="B852" s="38"/>
      <c r="C852" s="33"/>
      <c r="D852" s="34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</row>
    <row r="853" spans="1:28" ht="13.5" customHeight="1">
      <c r="A853" s="33"/>
      <c r="B853" s="38"/>
      <c r="C853" s="33"/>
      <c r="D853" s="34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</row>
    <row r="854" spans="1:28" ht="13.5" customHeight="1">
      <c r="A854" s="33"/>
      <c r="B854" s="38"/>
      <c r="C854" s="33"/>
      <c r="D854" s="34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</row>
    <row r="855" spans="1:28" ht="13.5" customHeight="1">
      <c r="A855" s="33"/>
      <c r="B855" s="38"/>
      <c r="C855" s="33"/>
      <c r="D855" s="34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</row>
    <row r="856" spans="1:28" ht="13.5" customHeight="1">
      <c r="A856" s="33"/>
      <c r="B856" s="38"/>
      <c r="C856" s="33"/>
      <c r="D856" s="34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</row>
    <row r="857" spans="1:28" ht="13.5" customHeight="1">
      <c r="A857" s="33"/>
      <c r="B857" s="38"/>
      <c r="C857" s="33"/>
      <c r="D857" s="34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</row>
    <row r="858" spans="1:28" ht="13.5" customHeight="1">
      <c r="A858" s="33"/>
      <c r="B858" s="38"/>
      <c r="C858" s="33"/>
      <c r="D858" s="34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</row>
    <row r="859" spans="1:28" ht="13.5" customHeight="1">
      <c r="A859" s="33"/>
      <c r="B859" s="38"/>
      <c r="C859" s="33"/>
      <c r="D859" s="34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</row>
    <row r="860" spans="1:28" ht="13.5" customHeight="1">
      <c r="A860" s="33"/>
      <c r="B860" s="38"/>
      <c r="C860" s="33"/>
      <c r="D860" s="34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</row>
    <row r="861" spans="1:28" ht="13.5" customHeight="1">
      <c r="A861" s="33"/>
      <c r="B861" s="38"/>
      <c r="C861" s="33"/>
      <c r="D861" s="34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</row>
    <row r="862" spans="1:28" ht="13.5" customHeight="1">
      <c r="A862" s="33"/>
      <c r="B862" s="38"/>
      <c r="C862" s="33"/>
      <c r="D862" s="34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</row>
    <row r="863" spans="1:28" ht="13.5" customHeight="1">
      <c r="A863" s="33"/>
      <c r="B863" s="38"/>
      <c r="C863" s="33"/>
      <c r="D863" s="34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</row>
    <row r="864" spans="1:28" ht="13.5" customHeight="1">
      <c r="A864" s="33"/>
      <c r="B864" s="38"/>
      <c r="C864" s="33"/>
      <c r="D864" s="34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</row>
    <row r="865" spans="1:28" ht="13.5" customHeight="1">
      <c r="A865" s="33"/>
      <c r="B865" s="38"/>
      <c r="C865" s="33"/>
      <c r="D865" s="34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</row>
    <row r="866" spans="1:28" ht="13.5" customHeight="1">
      <c r="A866" s="33"/>
      <c r="B866" s="38"/>
      <c r="C866" s="33"/>
      <c r="D866" s="34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</row>
    <row r="867" spans="1:28" ht="13.5" customHeight="1">
      <c r="A867" s="33"/>
      <c r="B867" s="38"/>
      <c r="C867" s="33"/>
      <c r="D867" s="34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</row>
    <row r="868" spans="1:28" ht="13.5" customHeight="1">
      <c r="A868" s="33"/>
      <c r="B868" s="38"/>
      <c r="C868" s="33"/>
      <c r="D868" s="34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</row>
    <row r="869" spans="1:28" ht="13.5" customHeight="1">
      <c r="A869" s="33"/>
      <c r="B869" s="38"/>
      <c r="C869" s="33"/>
      <c r="D869" s="34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</row>
    <row r="870" spans="1:28" ht="13.5" customHeight="1">
      <c r="A870" s="33"/>
      <c r="B870" s="38"/>
      <c r="C870" s="33"/>
      <c r="D870" s="34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</row>
    <row r="871" spans="1:28" ht="13.5" customHeight="1">
      <c r="A871" s="33"/>
      <c r="B871" s="38"/>
      <c r="C871" s="33"/>
      <c r="D871" s="34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</row>
    <row r="872" spans="1:28" ht="13.5" customHeight="1">
      <c r="A872" s="33"/>
      <c r="B872" s="38"/>
      <c r="C872" s="33"/>
      <c r="D872" s="34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</row>
    <row r="873" spans="1:28" ht="13.5" customHeight="1">
      <c r="A873" s="33"/>
      <c r="B873" s="38"/>
      <c r="C873" s="33"/>
      <c r="D873" s="34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</row>
    <row r="874" spans="1:28" ht="13.5" customHeight="1">
      <c r="A874" s="33"/>
      <c r="B874" s="38"/>
      <c r="C874" s="33"/>
      <c r="D874" s="34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</row>
    <row r="875" spans="1:28" ht="13.5" customHeight="1">
      <c r="A875" s="33"/>
      <c r="B875" s="38"/>
      <c r="C875" s="33"/>
      <c r="D875" s="34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</row>
    <row r="876" spans="1:28" ht="13.5" customHeight="1">
      <c r="A876" s="33"/>
      <c r="B876" s="38"/>
      <c r="C876" s="33"/>
      <c r="D876" s="34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</row>
    <row r="877" spans="1:28" ht="13.5" customHeight="1">
      <c r="A877" s="33"/>
      <c r="B877" s="38"/>
      <c r="C877" s="33"/>
      <c r="D877" s="34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</row>
    <row r="878" spans="1:28" ht="13.5" customHeight="1">
      <c r="A878" s="33"/>
      <c r="B878" s="38"/>
      <c r="C878" s="33"/>
      <c r="D878" s="34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</row>
    <row r="879" spans="1:28" ht="13.5" customHeight="1">
      <c r="A879" s="33"/>
      <c r="B879" s="38"/>
      <c r="C879" s="33"/>
      <c r="D879" s="34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</row>
    <row r="880" spans="1:28" ht="13.5" customHeight="1">
      <c r="A880" s="33"/>
      <c r="B880" s="38"/>
      <c r="C880" s="33"/>
      <c r="D880" s="34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</row>
    <row r="881" spans="1:28" ht="13.5" customHeight="1">
      <c r="A881" s="33"/>
      <c r="B881" s="38"/>
      <c r="C881" s="33"/>
      <c r="D881" s="34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</row>
    <row r="882" spans="1:28" ht="13.5" customHeight="1">
      <c r="A882" s="33"/>
      <c r="B882" s="38"/>
      <c r="C882" s="33"/>
      <c r="D882" s="34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</row>
    <row r="883" spans="1:28" ht="13.5" customHeight="1">
      <c r="A883" s="33"/>
      <c r="B883" s="38"/>
      <c r="C883" s="33"/>
      <c r="D883" s="34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</row>
    <row r="884" spans="1:28" ht="13.5" customHeight="1">
      <c r="A884" s="33"/>
      <c r="B884" s="38"/>
      <c r="C884" s="33"/>
      <c r="D884" s="34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</row>
    <row r="885" spans="1:28" ht="13.5" customHeight="1">
      <c r="A885" s="33"/>
      <c r="B885" s="38"/>
      <c r="C885" s="33"/>
      <c r="D885" s="34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</row>
    <row r="886" spans="1:28" ht="13.5" customHeight="1">
      <c r="A886" s="33"/>
      <c r="B886" s="38"/>
      <c r="C886" s="33"/>
      <c r="D886" s="34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</row>
    <row r="887" spans="1:28" ht="13.5" customHeight="1">
      <c r="A887" s="33"/>
      <c r="B887" s="38"/>
      <c r="C887" s="33"/>
      <c r="D887" s="34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</row>
    <row r="888" spans="1:28" ht="13.5" customHeight="1">
      <c r="A888" s="33"/>
      <c r="B888" s="38"/>
      <c r="C888" s="33"/>
      <c r="D888" s="34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</row>
    <row r="889" spans="1:28" ht="13.5" customHeight="1">
      <c r="A889" s="33"/>
      <c r="B889" s="38"/>
      <c r="C889" s="33"/>
      <c r="D889" s="34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</row>
    <row r="890" spans="1:28" ht="13.5" customHeight="1">
      <c r="A890" s="33"/>
      <c r="B890" s="38"/>
      <c r="C890" s="33"/>
      <c r="D890" s="34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</row>
    <row r="891" spans="1:28" ht="13.5" customHeight="1">
      <c r="A891" s="33"/>
      <c r="B891" s="38"/>
      <c r="C891" s="33"/>
      <c r="D891" s="34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</row>
    <row r="892" spans="1:28" ht="13.5" customHeight="1">
      <c r="A892" s="33"/>
      <c r="B892" s="38"/>
      <c r="C892" s="33"/>
      <c r="D892" s="34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</row>
    <row r="893" spans="1:28" ht="13.5" customHeight="1">
      <c r="A893" s="33"/>
      <c r="B893" s="38"/>
      <c r="C893" s="33"/>
      <c r="D893" s="34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</row>
    <row r="894" spans="1:28" ht="13.5" customHeight="1">
      <c r="A894" s="33"/>
      <c r="B894" s="38"/>
      <c r="C894" s="33"/>
      <c r="D894" s="34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</row>
    <row r="895" spans="1:28" ht="13.5" customHeight="1">
      <c r="A895" s="33"/>
      <c r="B895" s="38"/>
      <c r="C895" s="33"/>
      <c r="D895" s="34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</row>
    <row r="896" spans="1:28" ht="13.5" customHeight="1">
      <c r="A896" s="33"/>
      <c r="B896" s="38"/>
      <c r="C896" s="33"/>
      <c r="D896" s="34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</row>
    <row r="897" spans="1:28" ht="13.5" customHeight="1">
      <c r="A897" s="33"/>
      <c r="B897" s="38"/>
      <c r="C897" s="33"/>
      <c r="D897" s="34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</row>
    <row r="898" spans="1:28" ht="13.5" customHeight="1">
      <c r="A898" s="33"/>
      <c r="B898" s="38"/>
      <c r="C898" s="33"/>
      <c r="D898" s="34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</row>
    <row r="899" spans="1:28" ht="13.5" customHeight="1">
      <c r="A899" s="33"/>
      <c r="B899" s="38"/>
      <c r="C899" s="33"/>
      <c r="D899" s="34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</row>
    <row r="900" spans="1:28" ht="13.5" customHeight="1">
      <c r="A900" s="33"/>
      <c r="B900" s="38"/>
      <c r="C900" s="33"/>
      <c r="D900" s="34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</row>
    <row r="901" spans="1:28" ht="13.5" customHeight="1">
      <c r="A901" s="33"/>
      <c r="B901" s="38"/>
      <c r="C901" s="33"/>
      <c r="D901" s="34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</row>
    <row r="902" spans="1:28" ht="13.5" customHeight="1">
      <c r="A902" s="33"/>
      <c r="B902" s="38"/>
      <c r="C902" s="33"/>
      <c r="D902" s="34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</row>
    <row r="903" spans="1:28" ht="13.5" customHeight="1">
      <c r="A903" s="33"/>
      <c r="B903" s="38"/>
      <c r="C903" s="33"/>
      <c r="D903" s="34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</row>
    <row r="904" spans="1:28" ht="13.5" customHeight="1">
      <c r="A904" s="33"/>
      <c r="B904" s="38"/>
      <c r="C904" s="33"/>
      <c r="D904" s="34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</row>
    <row r="905" spans="1:28" ht="13.5" customHeight="1">
      <c r="A905" s="33"/>
      <c r="B905" s="38"/>
      <c r="C905" s="33"/>
      <c r="D905" s="34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</row>
    <row r="906" spans="1:28" ht="13.5" customHeight="1">
      <c r="A906" s="33"/>
      <c r="B906" s="38"/>
      <c r="C906" s="33"/>
      <c r="D906" s="34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</row>
    <row r="907" spans="1:28" ht="13.5" customHeight="1">
      <c r="A907" s="33"/>
      <c r="B907" s="38"/>
      <c r="C907" s="33"/>
      <c r="D907" s="34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</row>
    <row r="908" spans="1:28" ht="13.5" customHeight="1">
      <c r="A908" s="33"/>
      <c r="B908" s="38"/>
      <c r="C908" s="33"/>
      <c r="D908" s="34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</row>
    <row r="909" spans="1:28" ht="13.5" customHeight="1">
      <c r="A909" s="33"/>
      <c r="B909" s="38"/>
      <c r="C909" s="33"/>
      <c r="D909" s="34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</row>
    <row r="910" spans="1:28" ht="13.5" customHeight="1">
      <c r="A910" s="33"/>
      <c r="B910" s="38"/>
      <c r="C910" s="33"/>
      <c r="D910" s="34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</row>
    <row r="911" spans="1:28" ht="13.5" customHeight="1">
      <c r="A911" s="33"/>
      <c r="B911" s="38"/>
      <c r="C911" s="33"/>
      <c r="D911" s="34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</row>
    <row r="912" spans="1:28" ht="13.5" customHeight="1">
      <c r="A912" s="33"/>
      <c r="B912" s="38"/>
      <c r="C912" s="33"/>
      <c r="D912" s="34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</row>
    <row r="913" spans="1:28" ht="13.5" customHeight="1">
      <c r="A913" s="33"/>
      <c r="B913" s="38"/>
      <c r="C913" s="33"/>
      <c r="D913" s="34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</row>
    <row r="914" spans="1:28" ht="13.5" customHeight="1">
      <c r="A914" s="33"/>
      <c r="B914" s="38"/>
      <c r="C914" s="33"/>
      <c r="D914" s="34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</row>
    <row r="915" spans="1:28" ht="13.5" customHeight="1">
      <c r="A915" s="33"/>
      <c r="B915" s="38"/>
      <c r="C915" s="33"/>
      <c r="D915" s="34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</row>
    <row r="916" spans="1:28" ht="13.5" customHeight="1">
      <c r="A916" s="33"/>
      <c r="B916" s="38"/>
      <c r="C916" s="33"/>
      <c r="D916" s="34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</row>
    <row r="917" spans="1:28" ht="13.5" customHeight="1">
      <c r="A917" s="33"/>
      <c r="B917" s="38"/>
      <c r="C917" s="33"/>
      <c r="D917" s="34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</row>
    <row r="918" spans="1:28" ht="13.5" customHeight="1">
      <c r="A918" s="33"/>
      <c r="B918" s="38"/>
      <c r="C918" s="33"/>
      <c r="D918" s="34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</row>
    <row r="919" spans="1:28" ht="13.5" customHeight="1">
      <c r="A919" s="33"/>
      <c r="B919" s="38"/>
      <c r="C919" s="33"/>
      <c r="D919" s="34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</row>
    <row r="920" spans="1:28" ht="13.5" customHeight="1">
      <c r="A920" s="33"/>
      <c r="B920" s="38"/>
      <c r="C920" s="33"/>
      <c r="D920" s="34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</row>
    <row r="921" spans="1:28" ht="13.5" customHeight="1">
      <c r="A921" s="33"/>
      <c r="B921" s="38"/>
      <c r="C921" s="33"/>
      <c r="D921" s="34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</row>
    <row r="922" spans="1:28" ht="13.5" customHeight="1">
      <c r="A922" s="33"/>
      <c r="B922" s="38"/>
      <c r="C922" s="33"/>
      <c r="D922" s="34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</row>
    <row r="923" spans="1:28" ht="13.5" customHeight="1">
      <c r="A923" s="33"/>
      <c r="B923" s="38"/>
      <c r="C923" s="33"/>
      <c r="D923" s="34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</row>
    <row r="924" spans="1:28" ht="13.5" customHeight="1">
      <c r="A924" s="33"/>
      <c r="B924" s="38"/>
      <c r="C924" s="33"/>
      <c r="D924" s="34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</row>
    <row r="925" spans="1:28" ht="13.5" customHeight="1">
      <c r="A925" s="33"/>
      <c r="B925" s="38"/>
      <c r="C925" s="33"/>
      <c r="D925" s="34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</row>
    <row r="926" spans="1:28" ht="13.5" customHeight="1">
      <c r="A926" s="33"/>
      <c r="B926" s="38"/>
      <c r="C926" s="33"/>
      <c r="D926" s="34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</row>
    <row r="927" spans="1:28" ht="13.5" customHeight="1">
      <c r="A927" s="33"/>
      <c r="B927" s="38"/>
      <c r="C927" s="33"/>
      <c r="D927" s="34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</row>
    <row r="928" spans="1:28" ht="13.5" customHeight="1">
      <c r="A928" s="33"/>
      <c r="B928" s="38"/>
      <c r="C928" s="33"/>
      <c r="D928" s="34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</row>
    <row r="929" spans="1:28" ht="13.5" customHeight="1">
      <c r="A929" s="33"/>
      <c r="B929" s="38"/>
      <c r="C929" s="33"/>
      <c r="D929" s="34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</row>
    <row r="930" spans="1:28" ht="13.5" customHeight="1">
      <c r="A930" s="33"/>
      <c r="B930" s="38"/>
      <c r="C930" s="33"/>
      <c r="D930" s="34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</row>
    <row r="931" spans="1:28" ht="13.5" customHeight="1">
      <c r="A931" s="33"/>
      <c r="B931" s="38"/>
      <c r="C931" s="33"/>
      <c r="D931" s="34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</row>
    <row r="932" spans="1:28" ht="13.5" customHeight="1">
      <c r="A932" s="33"/>
      <c r="B932" s="38"/>
      <c r="C932" s="33"/>
      <c r="D932" s="34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</row>
    <row r="933" spans="1:28" ht="13.5" customHeight="1">
      <c r="A933" s="33"/>
      <c r="B933" s="38"/>
      <c r="C933" s="33"/>
      <c r="D933" s="34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</row>
    <row r="934" spans="1:28" ht="13.5" customHeight="1">
      <c r="A934" s="33"/>
      <c r="B934" s="38"/>
      <c r="C934" s="33"/>
      <c r="D934" s="34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</row>
    <row r="935" spans="1:28" ht="13.5" customHeight="1">
      <c r="A935" s="33"/>
      <c r="B935" s="38"/>
      <c r="C935" s="33"/>
      <c r="D935" s="34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</row>
    <row r="936" spans="1:28" ht="13.5" customHeight="1">
      <c r="A936" s="33"/>
      <c r="B936" s="38"/>
      <c r="C936" s="33"/>
      <c r="D936" s="34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</row>
    <row r="937" spans="1:28" ht="13.5" customHeight="1">
      <c r="A937" s="33"/>
      <c r="B937" s="38"/>
      <c r="C937" s="33"/>
      <c r="D937" s="34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</row>
    <row r="938" spans="1:28" ht="13.5" customHeight="1">
      <c r="A938" s="33"/>
      <c r="B938" s="38"/>
      <c r="C938" s="33"/>
      <c r="D938" s="34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</row>
    <row r="939" spans="1:28" ht="13.5" customHeight="1">
      <c r="A939" s="33"/>
      <c r="B939" s="38"/>
      <c r="C939" s="33"/>
      <c r="D939" s="34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</row>
    <row r="940" spans="1:28" ht="13.5" customHeight="1">
      <c r="A940" s="33"/>
      <c r="B940" s="38"/>
      <c r="C940" s="33"/>
      <c r="D940" s="34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</row>
    <row r="941" spans="1:28" ht="13.5" customHeight="1">
      <c r="A941" s="33"/>
      <c r="B941" s="38"/>
      <c r="C941" s="33"/>
      <c r="D941" s="34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</row>
    <row r="942" spans="1:28" ht="13.5" customHeight="1">
      <c r="A942" s="33"/>
      <c r="B942" s="38"/>
      <c r="C942" s="33"/>
      <c r="D942" s="34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</row>
    <row r="943" spans="1:28" ht="13.5" customHeight="1">
      <c r="A943" s="33"/>
      <c r="B943" s="38"/>
      <c r="C943" s="33"/>
      <c r="D943" s="34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</row>
    <row r="944" spans="1:28" ht="13.5" customHeight="1">
      <c r="A944" s="33"/>
      <c r="B944" s="38"/>
      <c r="C944" s="33"/>
      <c r="D944" s="34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</row>
    <row r="945" spans="1:28" ht="13.5" customHeight="1">
      <c r="A945" s="33"/>
      <c r="B945" s="38"/>
      <c r="C945" s="33"/>
      <c r="D945" s="34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</row>
    <row r="946" spans="1:28" ht="13.5" customHeight="1">
      <c r="A946" s="33"/>
      <c r="B946" s="38"/>
      <c r="C946" s="33"/>
      <c r="D946" s="34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</row>
    <row r="947" spans="1:28" ht="13.5" customHeight="1">
      <c r="A947" s="33"/>
      <c r="B947" s="38"/>
      <c r="C947" s="33"/>
      <c r="D947" s="34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</row>
    <row r="948" spans="1:28" ht="13.5" customHeight="1">
      <c r="A948" s="33"/>
      <c r="B948" s="38"/>
      <c r="C948" s="33"/>
      <c r="D948" s="34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</row>
    <row r="949" spans="1:28" ht="13.5" customHeight="1">
      <c r="A949" s="33"/>
      <c r="B949" s="38"/>
      <c r="C949" s="33"/>
      <c r="D949" s="34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</row>
    <row r="950" spans="1:28" ht="13.5" customHeight="1">
      <c r="A950" s="33"/>
      <c r="B950" s="38"/>
      <c r="C950" s="33"/>
      <c r="D950" s="34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</row>
    <row r="951" spans="1:28" ht="13.5" customHeight="1">
      <c r="A951" s="33"/>
      <c r="B951" s="38"/>
      <c r="C951" s="33"/>
      <c r="D951" s="34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</row>
    <row r="952" spans="1:28" ht="13.5" customHeight="1">
      <c r="A952" s="33"/>
      <c r="B952" s="38"/>
      <c r="C952" s="33"/>
      <c r="D952" s="34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</row>
    <row r="953" spans="1:28" ht="13.5" customHeight="1">
      <c r="A953" s="33"/>
      <c r="B953" s="38"/>
      <c r="C953" s="33"/>
      <c r="D953" s="34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</row>
    <row r="954" spans="1:28" ht="13.5" customHeight="1">
      <c r="A954" s="33"/>
      <c r="B954" s="38"/>
      <c r="C954" s="33"/>
      <c r="D954" s="34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</row>
    <row r="955" spans="1:28" ht="13.5" customHeight="1">
      <c r="A955" s="33"/>
      <c r="B955" s="38"/>
      <c r="C955" s="33"/>
      <c r="D955" s="34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</row>
    <row r="956" spans="1:28" ht="13.5" customHeight="1">
      <c r="A956" s="33"/>
      <c r="B956" s="38"/>
      <c r="C956" s="33"/>
      <c r="D956" s="34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</row>
    <row r="957" spans="1:28" ht="13.5" customHeight="1">
      <c r="A957" s="33"/>
      <c r="B957" s="38"/>
      <c r="C957" s="33"/>
      <c r="D957" s="34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</row>
    <row r="958" spans="1:28" ht="13.5" customHeight="1">
      <c r="A958" s="33"/>
      <c r="B958" s="38"/>
      <c r="C958" s="33"/>
      <c r="D958" s="34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</row>
    <row r="959" spans="1:28" ht="13.5" customHeight="1">
      <c r="A959" s="33"/>
      <c r="B959" s="38"/>
      <c r="C959" s="33"/>
      <c r="D959" s="34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</row>
    <row r="960" spans="1:28" ht="13.5" customHeight="1">
      <c r="A960" s="33"/>
      <c r="B960" s="38"/>
      <c r="C960" s="33"/>
      <c r="D960" s="34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</row>
    <row r="961" spans="1:28" ht="13.5" customHeight="1">
      <c r="A961" s="33"/>
      <c r="B961" s="38"/>
      <c r="C961" s="33"/>
      <c r="D961" s="34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</row>
    <row r="962" spans="1:28" ht="13.5" customHeight="1">
      <c r="A962" s="33"/>
      <c r="B962" s="38"/>
      <c r="C962" s="33"/>
      <c r="D962" s="34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</row>
    <row r="963" spans="1:28" ht="13.5" customHeight="1">
      <c r="A963" s="33"/>
      <c r="B963" s="38"/>
      <c r="C963" s="33"/>
      <c r="D963" s="34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</row>
    <row r="964" spans="1:28" ht="13.5" customHeight="1">
      <c r="A964" s="33"/>
      <c r="B964" s="38"/>
      <c r="C964" s="33"/>
      <c r="D964" s="34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</row>
    <row r="965" spans="1:28" ht="13.5" customHeight="1">
      <c r="A965" s="33"/>
      <c r="B965" s="38"/>
      <c r="C965" s="33"/>
      <c r="D965" s="34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</row>
    <row r="966" spans="1:28" ht="13.5" customHeight="1">
      <c r="A966" s="33"/>
      <c r="B966" s="38"/>
      <c r="C966" s="33"/>
      <c r="D966" s="34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</row>
    <row r="967" spans="1:28" ht="13.5" customHeight="1">
      <c r="A967" s="33"/>
      <c r="B967" s="38"/>
      <c r="C967" s="33"/>
      <c r="D967" s="34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</row>
    <row r="968" spans="1:28" ht="13.5" customHeight="1">
      <c r="A968" s="33"/>
      <c r="B968" s="38"/>
      <c r="C968" s="33"/>
      <c r="D968" s="34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</row>
    <row r="969" spans="1:28" ht="13.5" customHeight="1">
      <c r="A969" s="33"/>
      <c r="B969" s="38"/>
      <c r="C969" s="33"/>
      <c r="D969" s="34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</row>
    <row r="970" spans="1:28" ht="13.5" customHeight="1">
      <c r="A970" s="33"/>
      <c r="B970" s="38"/>
      <c r="C970" s="33"/>
      <c r="D970" s="34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</row>
    <row r="971" spans="1:28" ht="13.5" customHeight="1">
      <c r="A971" s="33"/>
      <c r="B971" s="38"/>
      <c r="C971" s="33"/>
      <c r="D971" s="34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</row>
    <row r="972" spans="1:28" ht="13.5" customHeight="1">
      <c r="A972" s="33"/>
      <c r="B972" s="38"/>
      <c r="C972" s="33"/>
      <c r="D972" s="34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</row>
    <row r="973" spans="1:28" ht="13.5" customHeight="1">
      <c r="A973" s="33"/>
      <c r="B973" s="38"/>
      <c r="C973" s="33"/>
      <c r="D973" s="34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</row>
    <row r="974" spans="1:28" ht="13.5" customHeight="1">
      <c r="A974" s="33"/>
      <c r="B974" s="38"/>
      <c r="C974" s="33"/>
      <c r="D974" s="34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</row>
    <row r="975" spans="1:28" ht="13.5" customHeight="1">
      <c r="A975" s="33"/>
      <c r="B975" s="38"/>
      <c r="C975" s="33"/>
      <c r="D975" s="34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</row>
    <row r="976" spans="1:28" ht="13.5" customHeight="1">
      <c r="A976" s="33"/>
      <c r="B976" s="38"/>
      <c r="C976" s="33"/>
      <c r="D976" s="34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</row>
    <row r="977" spans="1:28" ht="13.5" customHeight="1">
      <c r="A977" s="33"/>
      <c r="B977" s="38"/>
      <c r="C977" s="33"/>
      <c r="D977" s="34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</row>
    <row r="978" spans="1:28" ht="13.5" customHeight="1">
      <c r="A978" s="33"/>
      <c r="B978" s="38"/>
      <c r="C978" s="33"/>
      <c r="D978" s="34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</row>
    <row r="979" spans="1:28" ht="13.5" customHeight="1">
      <c r="A979" s="33"/>
      <c r="B979" s="38"/>
      <c r="C979" s="33"/>
      <c r="D979" s="34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</row>
    <row r="980" spans="1:28" ht="13.5" customHeight="1">
      <c r="A980" s="33"/>
      <c r="B980" s="38"/>
      <c r="C980" s="33"/>
      <c r="D980" s="34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</row>
    <row r="981" spans="1:28" ht="13.5" customHeight="1">
      <c r="A981" s="33"/>
      <c r="B981" s="38"/>
      <c r="C981" s="33"/>
      <c r="D981" s="34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</row>
    <row r="982" spans="1:28" ht="13.5" customHeight="1">
      <c r="A982" s="33"/>
      <c r="B982" s="38"/>
      <c r="C982" s="33"/>
      <c r="D982" s="34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</row>
    <row r="983" spans="1:28" ht="13.5" customHeight="1">
      <c r="A983" s="33"/>
      <c r="B983" s="38"/>
      <c r="C983" s="33"/>
      <c r="D983" s="34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</row>
    <row r="984" spans="1:28" ht="13.5" customHeight="1">
      <c r="A984" s="33"/>
      <c r="B984" s="38"/>
      <c r="C984" s="33"/>
      <c r="D984" s="34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</row>
    <row r="985" spans="1:28" ht="13.5" customHeight="1">
      <c r="A985" s="33"/>
      <c r="B985" s="38"/>
      <c r="C985" s="33"/>
      <c r="D985" s="34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</row>
    <row r="986" spans="1:28" ht="13.5" customHeight="1">
      <c r="A986" s="33"/>
      <c r="B986" s="38"/>
      <c r="C986" s="33"/>
      <c r="D986" s="34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</row>
    <row r="987" spans="1:28" ht="13.5" customHeight="1">
      <c r="A987" s="33"/>
      <c r="B987" s="38"/>
      <c r="C987" s="33"/>
      <c r="D987" s="34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</row>
    <row r="988" spans="1:28" ht="13.5" customHeight="1">
      <c r="A988" s="33"/>
      <c r="B988" s="38"/>
      <c r="C988" s="33"/>
      <c r="D988" s="34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</row>
    <row r="989" spans="1:28" ht="13.5" customHeight="1">
      <c r="A989" s="33"/>
      <c r="B989" s="38"/>
      <c r="C989" s="33"/>
      <c r="D989" s="34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</row>
    <row r="990" spans="1:28" ht="13.5" customHeight="1">
      <c r="A990" s="33"/>
      <c r="B990" s="38"/>
      <c r="C990" s="33"/>
      <c r="D990" s="34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</row>
    <row r="991" spans="1:28" ht="13.5" customHeight="1">
      <c r="A991" s="33"/>
      <c r="B991" s="38"/>
      <c r="C991" s="33"/>
      <c r="D991" s="34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</row>
    <row r="992" spans="1:28" ht="13.5" customHeight="1">
      <c r="A992" s="33"/>
      <c r="B992" s="38"/>
      <c r="C992" s="33"/>
      <c r="D992" s="34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</row>
    <row r="993" spans="1:28" ht="13.5" customHeight="1">
      <c r="A993" s="33"/>
      <c r="B993" s="38"/>
      <c r="C993" s="33"/>
      <c r="D993" s="34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</row>
    <row r="994" spans="1:28" ht="13.5" customHeight="1">
      <c r="A994" s="33"/>
      <c r="B994" s="38"/>
      <c r="C994" s="33"/>
      <c r="D994" s="34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</row>
    <row r="995" spans="1:28" ht="13.5" customHeight="1">
      <c r="A995" s="33"/>
      <c r="B995" s="38"/>
      <c r="C995" s="33"/>
      <c r="D995" s="34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</row>
    <row r="996" spans="1:28" ht="13.5" customHeight="1">
      <c r="A996" s="33"/>
      <c r="B996" s="38"/>
      <c r="C996" s="33"/>
      <c r="D996" s="34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</row>
    <row r="997" spans="1:28" ht="13.5" customHeight="1">
      <c r="A997" s="33"/>
      <c r="B997" s="38"/>
      <c r="C997" s="33"/>
      <c r="D997" s="34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</row>
    <row r="998" spans="1:28" ht="13.5" customHeight="1">
      <c r="A998" s="33"/>
      <c r="B998" s="38"/>
      <c r="C998" s="33"/>
      <c r="D998" s="34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</row>
    <row r="999" spans="1:28" ht="13.5" customHeight="1">
      <c r="A999" s="33"/>
      <c r="B999" s="38"/>
      <c r="C999" s="33"/>
      <c r="D999" s="34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</row>
    <row r="1000" spans="1:28" ht="13.5" customHeight="1">
      <c r="A1000" s="33"/>
      <c r="B1000" s="38"/>
      <c r="C1000" s="33"/>
      <c r="D1000" s="34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</row>
    <row r="1001" spans="1:28" ht="13.5" customHeight="1">
      <c r="A1001" s="33"/>
      <c r="B1001" s="38"/>
      <c r="C1001" s="33"/>
      <c r="D1001" s="34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</row>
    <row r="1002" spans="1:28" ht="13.5" customHeight="1">
      <c r="A1002" s="33"/>
      <c r="B1002" s="38"/>
      <c r="C1002" s="33"/>
      <c r="D1002" s="34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</row>
    <row r="1003" spans="1:28" ht="13.5" customHeight="1">
      <c r="A1003" s="33"/>
      <c r="B1003" s="38"/>
      <c r="C1003" s="33"/>
      <c r="D1003" s="34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</row>
    <row r="1004" spans="1:28" ht="13.5" customHeight="1">
      <c r="A1004" s="33"/>
      <c r="B1004" s="38"/>
      <c r="C1004" s="33"/>
      <c r="D1004" s="34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</row>
    <row r="1005" spans="1:28" ht="13.5" customHeight="1">
      <c r="A1005" s="33"/>
      <c r="B1005" s="38"/>
      <c r="C1005" s="33"/>
      <c r="D1005" s="34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</row>
  </sheetData>
  <mergeCells count="27">
    <mergeCell ref="B25:D25"/>
    <mergeCell ref="B26:D26"/>
    <mergeCell ref="B27:D27"/>
    <mergeCell ref="B28:D28"/>
    <mergeCell ref="A6:B6"/>
    <mergeCell ref="C6:D6"/>
    <mergeCell ref="E6:J6"/>
    <mergeCell ref="K6:M6"/>
    <mergeCell ref="N6:Z6"/>
    <mergeCell ref="A7:B7"/>
    <mergeCell ref="C7:D7"/>
    <mergeCell ref="E7:J7"/>
    <mergeCell ref="N7:Z7"/>
    <mergeCell ref="A4:B4"/>
    <mergeCell ref="C4:D4"/>
    <mergeCell ref="E4:J4"/>
    <mergeCell ref="K4:Z4"/>
    <mergeCell ref="A5:B5"/>
    <mergeCell ref="C5:Z5"/>
    <mergeCell ref="A2:B2"/>
    <mergeCell ref="C2:D2"/>
    <mergeCell ref="E2:J2"/>
    <mergeCell ref="K2:Z2"/>
    <mergeCell ref="A3:B3"/>
    <mergeCell ref="C3:D3"/>
    <mergeCell ref="E3:J3"/>
    <mergeCell ref="K3:Z3"/>
  </mergeCells>
  <phoneticPr fontId="25" type="noConversion"/>
  <dataValidations count="3">
    <dataValidation type="list" allowBlank="1" showErrorMessage="1" sqref="E10:Z24" xr:uid="{E19FDB65-1897-4CF6-9CDA-03D602CA193D}">
      <formula1>"O"</formula1>
    </dataValidation>
    <dataValidation type="list" allowBlank="1" showErrorMessage="1" sqref="E26:Z26" xr:uid="{6B3C99C5-971B-4989-BF20-3CA8B638E1F5}">
      <formula1>"P,F"</formula1>
    </dataValidation>
    <dataValidation type="list" allowBlank="1" showErrorMessage="1" sqref="E25:Z25" xr:uid="{0C5A11FA-D5DB-4449-A171-CF2935441A1A}">
      <formula1>"N,A,B"</formula1>
    </dataValidation>
  </dataValidations>
  <pageMargins left="0.75" right="0.75" top="0.75" bottom="0.75" header="0" footer="0"/>
  <pageSetup paperSize="9" orientation="portrait"/>
  <headerFooter>
    <oddFooter>&amp;L 02ae-BM/PM/HDCV/FSOFT v2/1&amp;CInternal use&amp;R&amp;P/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A52D-22B4-4E33-BED4-BEBD46CAF7F4}">
  <sheetPr codeName="Sheet54"/>
  <dimension ref="A1:AB1005"/>
  <sheetViews>
    <sheetView workbookViewId="0">
      <pane ySplit="9" topLeftCell="A10" activePane="bottomLeft" state="frozen"/>
      <selection pane="bottomLeft"/>
    </sheetView>
  </sheetViews>
  <sheetFormatPr defaultColWidth="12.625" defaultRowHeight="15" customHeight="1"/>
  <cols>
    <col min="1" max="1" width="8.125" customWidth="1"/>
    <col min="2" max="2" width="13.375" customWidth="1"/>
    <col min="3" max="3" width="10.875" customWidth="1"/>
    <col min="4" max="4" width="11.375" customWidth="1"/>
    <col min="5" max="26" width="4.625" customWidth="1"/>
    <col min="27" max="27" width="2.875" customWidth="1"/>
    <col min="28" max="28" width="11" customWidth="1"/>
  </cols>
  <sheetData>
    <row r="1" spans="1:28" ht="13.5" customHeight="1" thickBot="1">
      <c r="A1" s="31"/>
      <c r="B1" s="32"/>
      <c r="C1" s="33"/>
      <c r="D1" s="34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spans="1:28" ht="13.5" customHeight="1">
      <c r="A2" s="140" t="s">
        <v>23</v>
      </c>
      <c r="B2" s="144"/>
      <c r="C2" s="141" t="s">
        <v>62</v>
      </c>
      <c r="D2" s="203"/>
      <c r="E2" s="142" t="s">
        <v>125</v>
      </c>
      <c r="F2" s="143"/>
      <c r="G2" s="143"/>
      <c r="H2" s="143"/>
      <c r="I2" s="143"/>
      <c r="J2" s="143"/>
      <c r="K2" s="141" t="s">
        <v>86</v>
      </c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5"/>
      <c r="AA2" s="33"/>
      <c r="AB2" s="35"/>
    </row>
    <row r="3" spans="1:28" ht="13.5" customHeight="1">
      <c r="A3" s="146" t="s">
        <v>126</v>
      </c>
      <c r="B3" s="164"/>
      <c r="C3" s="204" t="s">
        <v>212</v>
      </c>
      <c r="D3" s="173"/>
      <c r="E3" s="205" t="s">
        <v>128</v>
      </c>
      <c r="F3" s="163"/>
      <c r="G3" s="163"/>
      <c r="H3" s="163"/>
      <c r="I3" s="163"/>
      <c r="J3" s="164"/>
      <c r="K3" s="206" t="s">
        <v>212</v>
      </c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47"/>
      <c r="AA3" s="33"/>
      <c r="AB3" s="33"/>
    </row>
    <row r="4" spans="1:28" ht="13.5" customHeight="1">
      <c r="A4" s="146" t="s">
        <v>129</v>
      </c>
      <c r="B4" s="164"/>
      <c r="C4" s="206">
        <v>100</v>
      </c>
      <c r="D4" s="163"/>
      <c r="E4" s="205" t="s">
        <v>130</v>
      </c>
      <c r="F4" s="163"/>
      <c r="G4" s="163"/>
      <c r="H4" s="163"/>
      <c r="I4" s="163"/>
      <c r="J4" s="164"/>
      <c r="K4" s="206">
        <v>0</v>
      </c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47"/>
      <c r="AA4" s="33"/>
      <c r="AB4" s="35"/>
    </row>
    <row r="5" spans="1:28" ht="13.5" customHeight="1">
      <c r="A5" s="146" t="s">
        <v>131</v>
      </c>
      <c r="B5" s="164"/>
      <c r="C5" s="207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47"/>
      <c r="AA5" s="33"/>
      <c r="AB5" s="33"/>
    </row>
    <row r="6" spans="1:28" ht="13.5" customHeight="1">
      <c r="A6" s="159" t="s">
        <v>105</v>
      </c>
      <c r="B6" s="164"/>
      <c r="C6" s="208" t="s">
        <v>106</v>
      </c>
      <c r="D6" s="163"/>
      <c r="E6" s="208" t="s">
        <v>107</v>
      </c>
      <c r="F6" s="163"/>
      <c r="G6" s="163"/>
      <c r="H6" s="163"/>
      <c r="I6" s="163"/>
      <c r="J6" s="164"/>
      <c r="K6" s="148" t="s">
        <v>132</v>
      </c>
      <c r="L6" s="163"/>
      <c r="M6" s="163"/>
      <c r="N6" s="208" t="s">
        <v>111</v>
      </c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47"/>
      <c r="AA6" s="33"/>
      <c r="AB6" s="35"/>
    </row>
    <row r="7" spans="1:28" ht="13.5" customHeight="1" thickBot="1">
      <c r="A7" s="149">
        <f>COUNTIF(E26:HW26,"P")</f>
        <v>7</v>
      </c>
      <c r="B7" s="150"/>
      <c r="C7" s="209">
        <f>COUNTIF(E26:HW26,"F")</f>
        <v>0</v>
      </c>
      <c r="D7" s="151"/>
      <c r="E7" s="209">
        <f>SUM(N7,- A7,- C7)</f>
        <v>0</v>
      </c>
      <c r="F7" s="151"/>
      <c r="G7" s="151"/>
      <c r="H7" s="151"/>
      <c r="I7" s="151"/>
      <c r="J7" s="150"/>
      <c r="K7" s="36">
        <f>COUNTIF(E25:HW25,"N")</f>
        <v>1</v>
      </c>
      <c r="L7" s="36">
        <f>COUNTIF(E25:HW25,"A")</f>
        <v>3</v>
      </c>
      <c r="M7" s="36">
        <f>COUNTIF(E25:HW25,"B")</f>
        <v>3</v>
      </c>
      <c r="N7" s="209">
        <f>COUNTA(E9:HZ9)</f>
        <v>7</v>
      </c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2"/>
      <c r="AA7" s="37"/>
      <c r="AB7" s="33"/>
    </row>
    <row r="8" spans="1:28" ht="13.5" customHeight="1" thickBot="1">
      <c r="A8" s="33"/>
      <c r="B8" s="38"/>
      <c r="C8" s="33"/>
      <c r="D8" s="34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spans="1:28" ht="19.149999999999999" thickTop="1" thickBot="1">
      <c r="A9" s="39"/>
      <c r="B9" s="40"/>
      <c r="C9" s="41"/>
      <c r="D9" s="41"/>
      <c r="E9" s="42" t="s">
        <v>133</v>
      </c>
      <c r="F9" s="42" t="s">
        <v>134</v>
      </c>
      <c r="G9" s="42" t="s">
        <v>135</v>
      </c>
      <c r="H9" s="42" t="s">
        <v>136</v>
      </c>
      <c r="I9" s="42" t="s">
        <v>137</v>
      </c>
      <c r="J9" s="42" t="s">
        <v>138</v>
      </c>
      <c r="K9" s="42" t="s">
        <v>160</v>
      </c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4"/>
    </row>
    <row r="10" spans="1:28" ht="13.5" customHeight="1">
      <c r="A10" s="45" t="s">
        <v>139</v>
      </c>
      <c r="B10" s="46" t="s">
        <v>140</v>
      </c>
      <c r="C10" s="47"/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0"/>
      <c r="AA10" s="33"/>
      <c r="AB10" s="33"/>
    </row>
    <row r="11" spans="1:28" ht="13.5" customHeight="1">
      <c r="A11" s="51"/>
      <c r="B11" s="52"/>
      <c r="C11" s="77"/>
      <c r="D11" s="53" t="s">
        <v>141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5"/>
      <c r="AA11" s="33"/>
      <c r="AB11" s="35"/>
    </row>
    <row r="12" spans="1:28" ht="13.5" customHeight="1">
      <c r="A12" s="51"/>
      <c r="B12" s="52"/>
      <c r="C12" s="77"/>
      <c r="D12" s="53" t="s">
        <v>213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5"/>
      <c r="AA12" s="33"/>
      <c r="AB12" s="35"/>
    </row>
    <row r="13" spans="1:28" ht="13.5" customHeight="1">
      <c r="A13" s="51"/>
      <c r="B13" s="52" t="s">
        <v>143</v>
      </c>
      <c r="C13" s="77"/>
      <c r="D13" s="53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5"/>
      <c r="AA13" s="33"/>
      <c r="AB13" s="33"/>
    </row>
    <row r="14" spans="1:28" ht="13.5" customHeight="1">
      <c r="A14" s="51"/>
      <c r="B14" s="52"/>
      <c r="C14" s="77"/>
      <c r="D14" s="53">
        <v>0</v>
      </c>
      <c r="E14" s="54" t="s">
        <v>144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5"/>
      <c r="AA14" s="33"/>
      <c r="AB14" s="33"/>
    </row>
    <row r="15" spans="1:28" ht="13.5" customHeight="1">
      <c r="A15" s="51"/>
      <c r="B15" s="52"/>
      <c r="C15" s="77"/>
      <c r="D15" s="53">
        <v>1</v>
      </c>
      <c r="E15" s="54"/>
      <c r="F15" s="54" t="s">
        <v>144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5"/>
      <c r="AA15" s="33"/>
      <c r="AB15" s="33"/>
    </row>
    <row r="16" spans="1:28" ht="13.5" customHeight="1">
      <c r="A16" s="51"/>
      <c r="B16" s="52"/>
      <c r="C16" s="77"/>
      <c r="D16" s="53">
        <v>-1</v>
      </c>
      <c r="E16" s="54"/>
      <c r="F16" s="54"/>
      <c r="G16" s="54" t="s">
        <v>144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5"/>
      <c r="AA16" s="33"/>
      <c r="AB16" s="33"/>
    </row>
    <row r="17" spans="1:28" ht="13.5" customHeight="1">
      <c r="A17" s="51"/>
      <c r="B17" s="52"/>
      <c r="C17" s="77"/>
      <c r="D17" s="53">
        <v>1000000</v>
      </c>
      <c r="E17" s="54"/>
      <c r="F17" s="54"/>
      <c r="G17" s="54"/>
      <c r="H17" s="54" t="s">
        <v>144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5"/>
      <c r="AA17" s="33"/>
      <c r="AB17" s="33"/>
    </row>
    <row r="18" spans="1:28" ht="13.5" customHeight="1">
      <c r="A18" s="51"/>
      <c r="B18" s="52"/>
      <c r="C18" s="77"/>
      <c r="D18" s="53" t="s">
        <v>145</v>
      </c>
      <c r="E18" s="54"/>
      <c r="F18" s="54"/>
      <c r="G18" s="54"/>
      <c r="H18" s="54"/>
      <c r="I18" s="54" t="s">
        <v>144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5"/>
      <c r="AA18" s="33"/>
      <c r="AB18" s="33"/>
    </row>
    <row r="19" spans="1:28" ht="13.5" customHeight="1">
      <c r="A19" s="51"/>
      <c r="B19" s="52"/>
      <c r="C19" s="77"/>
      <c r="D19" s="53">
        <v>3.14</v>
      </c>
      <c r="E19" s="54"/>
      <c r="F19" s="54"/>
      <c r="G19" s="54"/>
      <c r="H19" s="54"/>
      <c r="I19" s="54"/>
      <c r="J19" s="54" t="s">
        <v>144</v>
      </c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5"/>
      <c r="AA19" s="33"/>
      <c r="AB19" s="33"/>
    </row>
    <row r="20" spans="1:28" ht="13.5" customHeight="1" thickBot="1">
      <c r="A20" s="51"/>
      <c r="B20" s="52"/>
      <c r="C20" s="77"/>
      <c r="D20" s="53" t="s">
        <v>146</v>
      </c>
      <c r="E20" s="54"/>
      <c r="F20" s="54"/>
      <c r="G20" s="54"/>
      <c r="H20" s="54"/>
      <c r="I20" s="54"/>
      <c r="J20" s="54"/>
      <c r="K20" s="54" t="s">
        <v>144</v>
      </c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5"/>
      <c r="AA20" s="33"/>
      <c r="AB20" s="33"/>
    </row>
    <row r="21" spans="1:28" ht="13.5" customHeight="1">
      <c r="A21" s="56" t="s">
        <v>147</v>
      </c>
      <c r="B21" s="57" t="s">
        <v>148</v>
      </c>
      <c r="C21" s="58"/>
      <c r="D21" s="4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50"/>
      <c r="AA21" s="33"/>
      <c r="AB21" s="33"/>
    </row>
    <row r="22" spans="1:28" ht="13.5" customHeight="1">
      <c r="A22" s="59"/>
      <c r="B22" s="60"/>
      <c r="C22" s="83"/>
      <c r="D22" s="53" t="s">
        <v>237</v>
      </c>
      <c r="E22" s="54"/>
      <c r="F22" s="54" t="s">
        <v>144</v>
      </c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5"/>
      <c r="AA22" s="33"/>
      <c r="AB22" s="33"/>
    </row>
    <row r="23" spans="1:28" ht="13.5" customHeight="1">
      <c r="A23" s="59"/>
      <c r="B23" s="84"/>
      <c r="C23" s="85"/>
      <c r="D23" s="53" t="s">
        <v>238</v>
      </c>
      <c r="E23" s="54" t="s">
        <v>144</v>
      </c>
      <c r="F23" s="54"/>
      <c r="G23" s="54" t="s">
        <v>144</v>
      </c>
      <c r="H23" s="54" t="s">
        <v>144</v>
      </c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5"/>
      <c r="AA23" s="69"/>
      <c r="AB23" s="33"/>
    </row>
    <row r="24" spans="1:28" ht="13.5" customHeight="1" thickBot="1">
      <c r="A24" s="59"/>
      <c r="B24" s="60"/>
      <c r="C24" s="210"/>
      <c r="D24" s="53" t="s">
        <v>239</v>
      </c>
      <c r="E24" s="54"/>
      <c r="F24" s="54"/>
      <c r="G24" s="54"/>
      <c r="H24" s="54"/>
      <c r="I24" s="54" t="s">
        <v>144</v>
      </c>
      <c r="J24" s="54" t="s">
        <v>144</v>
      </c>
      <c r="K24" s="54" t="s">
        <v>144</v>
      </c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5"/>
      <c r="AA24" s="69"/>
      <c r="AB24" s="33"/>
    </row>
    <row r="25" spans="1:28" ht="13.5" customHeight="1" thickTop="1">
      <c r="A25" s="56" t="s">
        <v>154</v>
      </c>
      <c r="B25" s="153" t="s">
        <v>155</v>
      </c>
      <c r="C25" s="154"/>
      <c r="D25" s="155"/>
      <c r="E25" s="61" t="s">
        <v>110</v>
      </c>
      <c r="F25" s="61" t="s">
        <v>108</v>
      </c>
      <c r="G25" s="61" t="s">
        <v>110</v>
      </c>
      <c r="H25" s="61" t="s">
        <v>110</v>
      </c>
      <c r="I25" s="61" t="s">
        <v>109</v>
      </c>
      <c r="J25" s="61" t="s">
        <v>109</v>
      </c>
      <c r="K25" s="61" t="s">
        <v>109</v>
      </c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2"/>
      <c r="AA25" s="33"/>
      <c r="AB25" s="33"/>
    </row>
    <row r="26" spans="1:28" ht="13.5" customHeight="1">
      <c r="A26" s="59"/>
      <c r="B26" s="211" t="s">
        <v>156</v>
      </c>
      <c r="C26" s="163"/>
      <c r="D26" s="164"/>
      <c r="E26" s="63" t="s">
        <v>157</v>
      </c>
      <c r="F26" s="63" t="s">
        <v>157</v>
      </c>
      <c r="G26" s="63" t="s">
        <v>157</v>
      </c>
      <c r="H26" s="63" t="s">
        <v>157</v>
      </c>
      <c r="I26" s="63" t="s">
        <v>157</v>
      </c>
      <c r="J26" s="63" t="s">
        <v>157</v>
      </c>
      <c r="K26" s="63" t="s">
        <v>157</v>
      </c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4"/>
      <c r="AA26" s="33"/>
      <c r="AB26" s="33"/>
    </row>
    <row r="27" spans="1:28" ht="52.15">
      <c r="A27" s="59"/>
      <c r="B27" s="211" t="s">
        <v>158</v>
      </c>
      <c r="C27" s="163"/>
      <c r="D27" s="164"/>
      <c r="E27" s="65">
        <v>44530</v>
      </c>
      <c r="F27" s="65">
        <v>44530</v>
      </c>
      <c r="G27" s="65">
        <v>44530</v>
      </c>
      <c r="H27" s="65">
        <v>44530</v>
      </c>
      <c r="I27" s="65">
        <v>44530</v>
      </c>
      <c r="J27" s="65">
        <v>44530</v>
      </c>
      <c r="K27" s="65">
        <v>44530</v>
      </c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33"/>
      <c r="AB27" s="33"/>
    </row>
    <row r="28" spans="1:28" ht="13.5" customHeight="1" thickBot="1">
      <c r="A28" s="66"/>
      <c r="B28" s="156" t="s">
        <v>159</v>
      </c>
      <c r="C28" s="157"/>
      <c r="D28" s="158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33"/>
      <c r="AB28" s="33"/>
    </row>
    <row r="29" spans="1:28" ht="13.5" customHeight="1" thickTop="1">
      <c r="A29" s="68"/>
      <c r="B29" s="38"/>
      <c r="C29" s="33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spans="1:28" ht="13.5" customHeight="1">
      <c r="A30" s="33"/>
      <c r="B30" s="38"/>
      <c r="C30" s="33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spans="1:28" ht="13.5" customHeight="1">
      <c r="A31" s="33"/>
      <c r="B31" s="38"/>
      <c r="C31" s="33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spans="1:28" ht="13.5" customHeight="1">
      <c r="A32" s="33"/>
      <c r="B32" s="38"/>
      <c r="C32" s="33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spans="1:28" ht="13.5" customHeight="1">
      <c r="A33" s="33"/>
      <c r="B33" s="38"/>
      <c r="C33" s="33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 spans="1:28" ht="13.5" customHeight="1">
      <c r="A34" s="33"/>
      <c r="B34" s="38"/>
      <c r="C34" s="33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 spans="1:28" ht="13.5" customHeight="1">
      <c r="A35" s="33"/>
      <c r="B35" s="38"/>
      <c r="C35" s="33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 spans="1:28" ht="13.5" customHeight="1">
      <c r="A36" s="33"/>
      <c r="B36" s="38"/>
      <c r="C36" s="33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 spans="1:28" ht="13.5" customHeight="1">
      <c r="A37" s="33"/>
      <c r="B37" s="38"/>
      <c r="C37" s="33"/>
      <c r="D37" s="34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 spans="1:28" ht="13.5" customHeight="1">
      <c r="A38" s="33"/>
      <c r="B38" s="38"/>
      <c r="C38" s="33"/>
      <c r="D38" s="34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 spans="1:28" ht="13.5" customHeight="1">
      <c r="A39" s="33"/>
      <c r="B39" s="38"/>
      <c r="C39" s="33"/>
      <c r="D39" s="34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 spans="1:28" ht="13.5" customHeight="1">
      <c r="A40" s="33"/>
      <c r="B40" s="38"/>
      <c r="C40" s="33"/>
      <c r="D40" s="34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 spans="1:28" ht="13.5" customHeight="1">
      <c r="A41" s="33"/>
      <c r="B41" s="38"/>
      <c r="C41" s="33"/>
      <c r="D41" s="34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 spans="1:28" ht="13.5" customHeight="1">
      <c r="A42" s="33"/>
      <c r="B42" s="38"/>
      <c r="C42" s="33"/>
      <c r="D42" s="34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spans="1:28" ht="13.5" customHeight="1">
      <c r="A43" s="33"/>
      <c r="B43" s="38"/>
      <c r="C43" s="33"/>
      <c r="D43" s="34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spans="1:28" ht="13.5" customHeight="1">
      <c r="A44" s="33"/>
      <c r="B44" s="38"/>
      <c r="C44" s="33"/>
      <c r="D44" s="34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spans="1:28" ht="13.5" customHeight="1">
      <c r="A45" s="33"/>
      <c r="B45" s="38"/>
      <c r="C45" s="33"/>
      <c r="D45" s="34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 spans="1:28" ht="13.5" customHeight="1">
      <c r="A46" s="33"/>
      <c r="B46" s="38"/>
      <c r="C46" s="33"/>
      <c r="D46" s="34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 spans="1:28" ht="13.5" customHeight="1">
      <c r="A47" s="33"/>
      <c r="B47" s="38"/>
      <c r="C47" s="33"/>
      <c r="D47" s="34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 spans="1:28" ht="13.5" customHeight="1">
      <c r="A48" s="33"/>
      <c r="B48" s="38"/>
      <c r="C48" s="33"/>
      <c r="D48" s="34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 spans="1:28" ht="13.5" customHeight="1">
      <c r="A49" s="33"/>
      <c r="B49" s="38"/>
      <c r="C49" s="33"/>
      <c r="D49" s="34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 spans="1:28" ht="13.5" customHeight="1">
      <c r="A50" s="33"/>
      <c r="B50" s="38"/>
      <c r="C50" s="33"/>
      <c r="D50" s="34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 spans="1:28" ht="13.5" customHeight="1">
      <c r="A51" s="33"/>
      <c r="B51" s="38"/>
      <c r="C51" s="33"/>
      <c r="D51" s="34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 spans="1:28" ht="13.5" customHeight="1">
      <c r="A52" s="33"/>
      <c r="B52" s="38"/>
      <c r="C52" s="33"/>
      <c r="D52" s="34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 spans="1:28" ht="13.5" customHeight="1">
      <c r="A53" s="33"/>
      <c r="B53" s="38"/>
      <c r="C53" s="33"/>
      <c r="D53" s="34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 spans="1:28" ht="13.5" customHeight="1">
      <c r="A54" s="33"/>
      <c r="B54" s="38"/>
      <c r="C54" s="33"/>
      <c r="D54" s="34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spans="1:28" ht="13.5" customHeight="1">
      <c r="A55" s="33"/>
      <c r="B55" s="38"/>
      <c r="C55" s="33"/>
      <c r="D55" s="34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 spans="1:28" ht="13.5" customHeight="1">
      <c r="A56" s="33"/>
      <c r="B56" s="38"/>
      <c r="C56" s="33"/>
      <c r="D56" s="34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 spans="1:28" ht="13.5" customHeight="1">
      <c r="A57" s="33"/>
      <c r="B57" s="38"/>
      <c r="C57" s="33"/>
      <c r="D57" s="34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 spans="1:28" ht="13.5" customHeight="1">
      <c r="A58" s="33"/>
      <c r="B58" s="38"/>
      <c r="C58" s="33"/>
      <c r="D58" s="34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 spans="1:28" ht="13.5" customHeight="1">
      <c r="A59" s="33"/>
      <c r="B59" s="38"/>
      <c r="C59" s="33"/>
      <c r="D59" s="34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 spans="1:28" ht="13.5" customHeight="1">
      <c r="A60" s="33"/>
      <c r="B60" s="38"/>
      <c r="C60" s="33"/>
      <c r="D60" s="34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 spans="1:28" ht="13.5" customHeight="1">
      <c r="A61" s="33"/>
      <c r="B61" s="38"/>
      <c r="C61" s="33"/>
      <c r="D61" s="34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spans="1:28" ht="13.5" customHeight="1">
      <c r="A62" s="33"/>
      <c r="B62" s="38"/>
      <c r="C62" s="33"/>
      <c r="D62" s="34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ht="13.5" customHeight="1">
      <c r="A63" s="33"/>
      <c r="B63" s="38"/>
      <c r="C63" s="33"/>
      <c r="D63" s="34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 spans="1:28" ht="13.5" customHeight="1">
      <c r="A64" s="33"/>
      <c r="B64" s="38"/>
      <c r="C64" s="33"/>
      <c r="D64" s="34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 spans="1:28" ht="13.5" customHeight="1">
      <c r="A65" s="33"/>
      <c r="B65" s="38"/>
      <c r="C65" s="33"/>
      <c r="D65" s="34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 spans="1:28" ht="13.5" customHeight="1">
      <c r="A66" s="33"/>
      <c r="B66" s="38"/>
      <c r="C66" s="33"/>
      <c r="D66" s="34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spans="1:28" ht="13.5" customHeight="1">
      <c r="A67" s="33"/>
      <c r="B67" s="38"/>
      <c r="C67" s="33"/>
      <c r="D67" s="34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 spans="1:28" ht="13.5" customHeight="1">
      <c r="A68" s="33"/>
      <c r="B68" s="38"/>
      <c r="C68" s="33"/>
      <c r="D68" s="34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 spans="1:28" ht="13.5" customHeight="1">
      <c r="A69" s="33"/>
      <c r="B69" s="38"/>
      <c r="C69" s="33"/>
      <c r="D69" s="34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ht="13.5" customHeight="1">
      <c r="A70" s="33"/>
      <c r="B70" s="38"/>
      <c r="C70" s="33"/>
      <c r="D70" s="34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 spans="1:28" ht="13.5" customHeight="1">
      <c r="A71" s="33"/>
      <c r="B71" s="38"/>
      <c r="C71" s="33"/>
      <c r="D71" s="34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 spans="1:28" ht="13.5" customHeight="1">
      <c r="A72" s="33"/>
      <c r="B72" s="38"/>
      <c r="C72" s="33"/>
      <c r="D72" s="34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 spans="1:28" ht="13.5" customHeight="1">
      <c r="A73" s="33"/>
      <c r="B73" s="38"/>
      <c r="C73" s="33"/>
      <c r="D73" s="34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 spans="1:28" ht="13.5" customHeight="1">
      <c r="A74" s="33"/>
      <c r="B74" s="38"/>
      <c r="C74" s="33"/>
      <c r="D74" s="34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spans="1:28" ht="13.5" customHeight="1">
      <c r="A75" s="33"/>
      <c r="B75" s="38"/>
      <c r="C75" s="33"/>
      <c r="D75" s="34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 spans="1:28" ht="13.5" customHeight="1">
      <c r="A76" s="33"/>
      <c r="B76" s="38"/>
      <c r="C76" s="33"/>
      <c r="D76" s="34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 spans="1:28" ht="13.5" customHeight="1">
      <c r="A77" s="33"/>
      <c r="B77" s="38"/>
      <c r="C77" s="33"/>
      <c r="D77" s="34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 spans="1:28" ht="13.5" customHeight="1">
      <c r="A78" s="33"/>
      <c r="B78" s="38"/>
      <c r="C78" s="33"/>
      <c r="D78" s="34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 spans="1:28" ht="13.5" customHeight="1">
      <c r="A79" s="33"/>
      <c r="B79" s="38"/>
      <c r="C79" s="33"/>
      <c r="D79" s="34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ht="13.5" customHeight="1">
      <c r="A80" s="33"/>
      <c r="B80" s="38"/>
      <c r="C80" s="33"/>
      <c r="D80" s="34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 spans="1:28" ht="13.5" customHeight="1">
      <c r="A81" s="33"/>
      <c r="B81" s="38"/>
      <c r="C81" s="33"/>
      <c r="D81" s="34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 spans="1:28" ht="13.5" customHeight="1">
      <c r="A82" s="33"/>
      <c r="B82" s="38"/>
      <c r="C82" s="33"/>
      <c r="D82" s="34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 spans="1:28" ht="13.5" customHeight="1">
      <c r="A83" s="33"/>
      <c r="B83" s="38"/>
      <c r="C83" s="33"/>
      <c r="D83" s="34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spans="1:28" ht="13.5" customHeight="1">
      <c r="A84" s="33"/>
      <c r="B84" s="38"/>
      <c r="C84" s="33"/>
      <c r="D84" s="34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spans="1:28" ht="13.5" customHeight="1">
      <c r="A85" s="33"/>
      <c r="B85" s="38"/>
      <c r="C85" s="33"/>
      <c r="D85" s="34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 spans="1:28" ht="13.5" customHeight="1">
      <c r="A86" s="33"/>
      <c r="B86" s="38"/>
      <c r="C86" s="33"/>
      <c r="D86" s="34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 spans="1:28" ht="13.5" customHeight="1">
      <c r="A87" s="33"/>
      <c r="B87" s="38"/>
      <c r="C87" s="33"/>
      <c r="D87" s="34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ht="13.5" customHeight="1">
      <c r="A88" s="33"/>
      <c r="B88" s="38"/>
      <c r="C88" s="33"/>
      <c r="D88" s="34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 spans="1:28" ht="13.5" customHeight="1">
      <c r="A89" s="33"/>
      <c r="B89" s="38"/>
      <c r="C89" s="33"/>
      <c r="D89" s="34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 spans="1:28" ht="13.5" customHeight="1">
      <c r="A90" s="33"/>
      <c r="B90" s="38"/>
      <c r="C90" s="33"/>
      <c r="D90" s="34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 spans="1:28" ht="13.5" customHeight="1">
      <c r="A91" s="33"/>
      <c r="B91" s="38"/>
      <c r="C91" s="33"/>
      <c r="D91" s="34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 spans="1:28" ht="13.5" customHeight="1">
      <c r="A92" s="33"/>
      <c r="B92" s="38"/>
      <c r="C92" s="33"/>
      <c r="D92" s="34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 spans="1:28" ht="13.5" customHeight="1">
      <c r="A93" s="33"/>
      <c r="B93" s="38"/>
      <c r="C93" s="33"/>
      <c r="D93" s="34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 spans="1:28" ht="13.5" customHeight="1">
      <c r="A94" s="33"/>
      <c r="B94" s="38"/>
      <c r="C94" s="33"/>
      <c r="D94" s="34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 spans="1:28" ht="13.5" customHeight="1">
      <c r="A95" s="33"/>
      <c r="B95" s="38"/>
      <c r="C95" s="33"/>
      <c r="D95" s="34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 spans="1:28" ht="13.5" customHeight="1">
      <c r="A96" s="33"/>
      <c r="B96" s="38"/>
      <c r="C96" s="33"/>
      <c r="D96" s="34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ht="13.5" customHeight="1">
      <c r="A97" s="33"/>
      <c r="B97" s="38"/>
      <c r="C97" s="33"/>
      <c r="D97" s="34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 spans="1:28" ht="13.5" customHeight="1">
      <c r="A98" s="33"/>
      <c r="B98" s="38"/>
      <c r="C98" s="33"/>
      <c r="D98" s="34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ht="13.5" customHeight="1">
      <c r="A99" s="33"/>
      <c r="B99" s="38"/>
      <c r="C99" s="33"/>
      <c r="D99" s="34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ht="13.5" customHeight="1">
      <c r="A100" s="33"/>
      <c r="B100" s="38"/>
      <c r="C100" s="33"/>
      <c r="D100" s="34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 spans="1:28" ht="13.5" customHeight="1">
      <c r="A101" s="33"/>
      <c r="B101" s="38"/>
      <c r="C101" s="33"/>
      <c r="D101" s="34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 spans="1:28" ht="13.5" customHeight="1">
      <c r="A102" s="33"/>
      <c r="B102" s="38"/>
      <c r="C102" s="33"/>
      <c r="D102" s="34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 spans="1:28" ht="13.5" customHeight="1">
      <c r="A103" s="33"/>
      <c r="B103" s="38"/>
      <c r="C103" s="33"/>
      <c r="D103" s="34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 spans="1:28" ht="13.5" customHeight="1">
      <c r="A104" s="33"/>
      <c r="B104" s="38"/>
      <c r="C104" s="33"/>
      <c r="D104" s="34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 spans="1:28" ht="13.5" customHeight="1">
      <c r="A105" s="33"/>
      <c r="B105" s="38"/>
      <c r="C105" s="33"/>
      <c r="D105" s="34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 spans="1:28" ht="13.5" customHeight="1">
      <c r="A106" s="33"/>
      <c r="B106" s="38"/>
      <c r="C106" s="33"/>
      <c r="D106" s="34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 spans="1:28" ht="13.5" customHeight="1">
      <c r="A107" s="33"/>
      <c r="B107" s="38"/>
      <c r="C107" s="33"/>
      <c r="D107" s="34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ht="13.5" customHeight="1">
      <c r="A108" s="33"/>
      <c r="B108" s="38"/>
      <c r="C108" s="33"/>
      <c r="D108" s="34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 spans="1:28" ht="13.5" customHeight="1">
      <c r="A109" s="33"/>
      <c r="B109" s="38"/>
      <c r="C109" s="33"/>
      <c r="D109" s="34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 spans="1:28" ht="13.5" customHeight="1">
      <c r="A110" s="33"/>
      <c r="B110" s="38"/>
      <c r="C110" s="33"/>
      <c r="D110" s="34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ht="13.5" customHeight="1">
      <c r="A111" s="33"/>
      <c r="B111" s="38"/>
      <c r="C111" s="33"/>
      <c r="D111" s="34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 spans="1:28" ht="13.5" customHeight="1">
      <c r="A112" s="33"/>
      <c r="B112" s="38"/>
      <c r="C112" s="33"/>
      <c r="D112" s="34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 spans="1:28" ht="13.5" customHeight="1">
      <c r="A113" s="33"/>
      <c r="B113" s="38"/>
      <c r="C113" s="33"/>
      <c r="D113" s="34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 spans="1:28" ht="13.5" customHeight="1">
      <c r="A114" s="33"/>
      <c r="B114" s="38"/>
      <c r="C114" s="33"/>
      <c r="D114" s="34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 spans="1:28" ht="13.5" customHeight="1">
      <c r="A115" s="33"/>
      <c r="B115" s="38"/>
      <c r="C115" s="33"/>
      <c r="D115" s="34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 spans="1:28" ht="13.5" customHeight="1">
      <c r="A116" s="33"/>
      <c r="B116" s="38"/>
      <c r="C116" s="33"/>
      <c r="D116" s="34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 spans="1:28" ht="13.5" customHeight="1">
      <c r="A117" s="33"/>
      <c r="B117" s="38"/>
      <c r="C117" s="33"/>
      <c r="D117" s="34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 spans="1:28" ht="13.5" customHeight="1">
      <c r="A118" s="33"/>
      <c r="B118" s="38"/>
      <c r="C118" s="33"/>
      <c r="D118" s="34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 spans="1:28" ht="13.5" customHeight="1">
      <c r="A119" s="33"/>
      <c r="B119" s="38"/>
      <c r="C119" s="33"/>
      <c r="D119" s="34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 spans="1:28" ht="13.5" customHeight="1">
      <c r="A120" s="33"/>
      <c r="B120" s="38"/>
      <c r="C120" s="33"/>
      <c r="D120" s="34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 spans="1:28" ht="13.5" customHeight="1">
      <c r="A121" s="33"/>
      <c r="B121" s="38"/>
      <c r="C121" s="33"/>
      <c r="D121" s="34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 spans="1:28" ht="13.5" customHeight="1">
      <c r="A122" s="33"/>
      <c r="B122" s="38"/>
      <c r="C122" s="33"/>
      <c r="D122" s="34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 spans="1:28" ht="13.5" customHeight="1">
      <c r="A123" s="33"/>
      <c r="B123" s="38"/>
      <c r="C123" s="33"/>
      <c r="D123" s="34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ht="13.5" customHeight="1">
      <c r="A124" s="33"/>
      <c r="B124" s="38"/>
      <c r="C124" s="33"/>
      <c r="D124" s="34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 spans="1:28" ht="13.5" customHeight="1">
      <c r="A125" s="33"/>
      <c r="B125" s="38"/>
      <c r="C125" s="33"/>
      <c r="D125" s="34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 spans="1:28" ht="13.5" customHeight="1">
      <c r="A126" s="33"/>
      <c r="B126" s="38"/>
      <c r="C126" s="33"/>
      <c r="D126" s="34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 spans="1:28" ht="13.5" customHeight="1">
      <c r="A127" s="33"/>
      <c r="B127" s="38"/>
      <c r="C127" s="33"/>
      <c r="D127" s="34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 spans="1:28" ht="13.5" customHeight="1">
      <c r="A128" s="33"/>
      <c r="B128" s="38"/>
      <c r="C128" s="33"/>
      <c r="D128" s="34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 spans="1:28" ht="13.5" customHeight="1">
      <c r="A129" s="33"/>
      <c r="B129" s="38"/>
      <c r="C129" s="33"/>
      <c r="D129" s="34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spans="1:28" ht="13.5" customHeight="1">
      <c r="A130" s="33"/>
      <c r="B130" s="38"/>
      <c r="C130" s="33"/>
      <c r="D130" s="34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spans="1:28" ht="13.5" customHeight="1">
      <c r="A131" s="33"/>
      <c r="B131" s="38"/>
      <c r="C131" s="33"/>
      <c r="D131" s="34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 spans="1:28" ht="13.5" customHeight="1">
      <c r="A132" s="33"/>
      <c r="B132" s="38"/>
      <c r="C132" s="33"/>
      <c r="D132" s="34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 spans="1:28" ht="13.5" customHeight="1">
      <c r="A133" s="33"/>
      <c r="B133" s="38"/>
      <c r="C133" s="33"/>
      <c r="D133" s="34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 spans="1:28" ht="13.5" customHeight="1">
      <c r="A134" s="33"/>
      <c r="B134" s="38"/>
      <c r="C134" s="33"/>
      <c r="D134" s="34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ht="13.5" customHeight="1">
      <c r="A135" s="33"/>
      <c r="B135" s="38"/>
      <c r="C135" s="33"/>
      <c r="D135" s="34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 spans="1:28" ht="13.5" customHeight="1">
      <c r="A136" s="33"/>
      <c r="B136" s="38"/>
      <c r="C136" s="33"/>
      <c r="D136" s="34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 spans="1:28" ht="13.5" customHeight="1">
      <c r="A137" s="33"/>
      <c r="B137" s="38"/>
      <c r="C137" s="33"/>
      <c r="D137" s="34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 spans="1:28" ht="13.5" customHeight="1">
      <c r="A138" s="33"/>
      <c r="B138" s="38"/>
      <c r="C138" s="33"/>
      <c r="D138" s="34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 spans="1:28" ht="13.5" customHeight="1">
      <c r="A139" s="33"/>
      <c r="B139" s="38"/>
      <c r="C139" s="33"/>
      <c r="D139" s="34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 spans="1:28" ht="13.5" customHeight="1">
      <c r="A140" s="33"/>
      <c r="B140" s="38"/>
      <c r="C140" s="33"/>
      <c r="D140" s="34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 spans="1:28" ht="13.5" customHeight="1">
      <c r="A141" s="33"/>
      <c r="B141" s="38"/>
      <c r="C141" s="33"/>
      <c r="D141" s="34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 spans="1:28" ht="13.5" customHeight="1">
      <c r="A142" s="33"/>
      <c r="B142" s="38"/>
      <c r="C142" s="33"/>
      <c r="D142" s="34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 spans="1:28" ht="13.5" customHeight="1">
      <c r="A143" s="33"/>
      <c r="B143" s="38"/>
      <c r="C143" s="33"/>
      <c r="D143" s="34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 spans="1:28" ht="13.5" customHeight="1">
      <c r="A144" s="33"/>
      <c r="B144" s="38"/>
      <c r="C144" s="33"/>
      <c r="D144" s="34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 spans="1:28" ht="13.5" customHeight="1">
      <c r="A145" s="33"/>
      <c r="B145" s="38"/>
      <c r="C145" s="33"/>
      <c r="D145" s="34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 spans="1:28" ht="13.5" customHeight="1">
      <c r="A146" s="33"/>
      <c r="B146" s="38"/>
      <c r="C146" s="33"/>
      <c r="D146" s="34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 spans="1:28" ht="13.5" customHeight="1">
      <c r="A147" s="33"/>
      <c r="B147" s="38"/>
      <c r="C147" s="33"/>
      <c r="D147" s="34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ht="13.5" customHeight="1">
      <c r="A148" s="33"/>
      <c r="B148" s="38"/>
      <c r="C148" s="33"/>
      <c r="D148" s="34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ht="13.5" customHeight="1">
      <c r="A149" s="33"/>
      <c r="B149" s="38"/>
      <c r="C149" s="33"/>
      <c r="D149" s="34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ht="13.5" customHeight="1">
      <c r="A150" s="33"/>
      <c r="B150" s="38"/>
      <c r="C150" s="33"/>
      <c r="D150" s="34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ht="13.5" customHeight="1">
      <c r="A151" s="33"/>
      <c r="B151" s="38"/>
      <c r="C151" s="33"/>
      <c r="D151" s="34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ht="13.5" customHeight="1">
      <c r="A152" s="33"/>
      <c r="B152" s="38"/>
      <c r="C152" s="33"/>
      <c r="D152" s="34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ht="13.5" customHeight="1">
      <c r="A153" s="33"/>
      <c r="B153" s="38"/>
      <c r="C153" s="33"/>
      <c r="D153" s="34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ht="13.5" customHeight="1">
      <c r="A154" s="33"/>
      <c r="B154" s="38"/>
      <c r="C154" s="33"/>
      <c r="D154" s="34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 spans="1:28" ht="13.5" customHeight="1">
      <c r="A155" s="33"/>
      <c r="B155" s="38"/>
      <c r="C155" s="33"/>
      <c r="D155" s="34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 spans="1:28" ht="13.5" customHeight="1">
      <c r="A156" s="33"/>
      <c r="B156" s="38"/>
      <c r="C156" s="33"/>
      <c r="D156" s="34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ht="13.5" customHeight="1">
      <c r="A157" s="33"/>
      <c r="B157" s="38"/>
      <c r="C157" s="33"/>
      <c r="D157" s="34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 spans="1:28" ht="13.5" customHeight="1">
      <c r="A158" s="33"/>
      <c r="B158" s="38"/>
      <c r="C158" s="33"/>
      <c r="D158" s="34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spans="1:28" ht="13.5" customHeight="1">
      <c r="A159" s="33"/>
      <c r="B159" s="38"/>
      <c r="C159" s="33"/>
      <c r="D159" s="34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 spans="1:28" ht="13.5" customHeight="1">
      <c r="A160" s="33"/>
      <c r="B160" s="38"/>
      <c r="C160" s="33"/>
      <c r="D160" s="34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 spans="1:28" ht="13.5" customHeight="1">
      <c r="A161" s="33"/>
      <c r="B161" s="38"/>
      <c r="C161" s="33"/>
      <c r="D161" s="34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 spans="1:28" ht="13.5" customHeight="1">
      <c r="A162" s="33"/>
      <c r="B162" s="38"/>
      <c r="C162" s="33"/>
      <c r="D162" s="34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 spans="1:28" ht="13.5" customHeight="1">
      <c r="A163" s="33"/>
      <c r="B163" s="38"/>
      <c r="C163" s="33"/>
      <c r="D163" s="34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 spans="1:28" ht="13.5" customHeight="1">
      <c r="A164" s="33"/>
      <c r="B164" s="38"/>
      <c r="C164" s="33"/>
      <c r="D164" s="34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 spans="1:28" ht="13.5" customHeight="1">
      <c r="A165" s="33"/>
      <c r="B165" s="38"/>
      <c r="C165" s="33"/>
      <c r="D165" s="34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 spans="1:28" ht="13.5" customHeight="1">
      <c r="A166" s="33"/>
      <c r="B166" s="38"/>
      <c r="C166" s="33"/>
      <c r="D166" s="34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 spans="1:28" ht="13.5" customHeight="1">
      <c r="A167" s="33"/>
      <c r="B167" s="38"/>
      <c r="C167" s="33"/>
      <c r="D167" s="34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 spans="1:28" ht="13.5" customHeight="1">
      <c r="A168" s="33"/>
      <c r="B168" s="38"/>
      <c r="C168" s="33"/>
      <c r="D168" s="34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spans="1:28" ht="13.5" customHeight="1">
      <c r="A169" s="33"/>
      <c r="B169" s="38"/>
      <c r="C169" s="33"/>
      <c r="D169" s="34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 spans="1:28" ht="13.5" customHeight="1">
      <c r="A170" s="33"/>
      <c r="B170" s="38"/>
      <c r="C170" s="33"/>
      <c r="D170" s="34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 spans="1:28" ht="13.5" customHeight="1">
      <c r="A171" s="33"/>
      <c r="B171" s="38"/>
      <c r="C171" s="33"/>
      <c r="D171" s="34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 spans="1:28" ht="13.5" customHeight="1">
      <c r="A172" s="33"/>
      <c r="B172" s="38"/>
      <c r="C172" s="33"/>
      <c r="D172" s="34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 spans="1:28" ht="13.5" customHeight="1">
      <c r="A173" s="33"/>
      <c r="B173" s="38"/>
      <c r="C173" s="33"/>
      <c r="D173" s="34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 spans="1:28" ht="13.5" customHeight="1">
      <c r="A174" s="33"/>
      <c r="B174" s="38"/>
      <c r="C174" s="33"/>
      <c r="D174" s="34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 spans="1:28" ht="13.5" customHeight="1">
      <c r="A175" s="33"/>
      <c r="B175" s="38"/>
      <c r="C175" s="33"/>
      <c r="D175" s="34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 spans="1:28" ht="13.5" customHeight="1">
      <c r="A176" s="33"/>
      <c r="B176" s="38"/>
      <c r="C176" s="33"/>
      <c r="D176" s="34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ht="13.5" customHeight="1">
      <c r="A177" s="33"/>
      <c r="B177" s="38"/>
      <c r="C177" s="33"/>
      <c r="D177" s="34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ht="13.5" customHeight="1">
      <c r="A178" s="33"/>
      <c r="B178" s="38"/>
      <c r="C178" s="33"/>
      <c r="D178" s="34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 spans="1:28" ht="13.5" customHeight="1">
      <c r="A179" s="33"/>
      <c r="B179" s="38"/>
      <c r="C179" s="33"/>
      <c r="D179" s="34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 spans="1:28" ht="13.5" customHeight="1">
      <c r="A180" s="33"/>
      <c r="B180" s="38"/>
      <c r="C180" s="33"/>
      <c r="D180" s="34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 spans="1:28" ht="13.5" customHeight="1">
      <c r="A181" s="33"/>
      <c r="B181" s="38"/>
      <c r="C181" s="33"/>
      <c r="D181" s="34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 spans="1:28" ht="13.5" customHeight="1">
      <c r="A182" s="33"/>
      <c r="B182" s="38"/>
      <c r="C182" s="33"/>
      <c r="D182" s="34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 spans="1:28" ht="13.5" customHeight="1">
      <c r="A183" s="33"/>
      <c r="B183" s="38"/>
      <c r="C183" s="33"/>
      <c r="D183" s="34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 spans="1:28" ht="13.5" customHeight="1">
      <c r="A184" s="33"/>
      <c r="B184" s="38"/>
      <c r="C184" s="33"/>
      <c r="D184" s="34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 spans="1:28" ht="13.5" customHeight="1">
      <c r="A185" s="33"/>
      <c r="B185" s="38"/>
      <c r="C185" s="33"/>
      <c r="D185" s="34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 spans="1:28" ht="13.5" customHeight="1">
      <c r="A186" s="33"/>
      <c r="B186" s="38"/>
      <c r="C186" s="33"/>
      <c r="D186" s="34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 spans="1:28" ht="13.5" customHeight="1">
      <c r="A187" s="33"/>
      <c r="B187" s="38"/>
      <c r="C187" s="33"/>
      <c r="D187" s="34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 spans="1:28" ht="13.5" customHeight="1">
      <c r="A188" s="33"/>
      <c r="B188" s="38"/>
      <c r="C188" s="33"/>
      <c r="D188" s="34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 spans="1:28" ht="13.5" customHeight="1">
      <c r="A189" s="33"/>
      <c r="B189" s="38"/>
      <c r="C189" s="33"/>
      <c r="D189" s="34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 spans="1:28" ht="13.5" customHeight="1">
      <c r="A190" s="33"/>
      <c r="B190" s="38"/>
      <c r="C190" s="33"/>
      <c r="D190" s="34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 spans="1:28" ht="13.5" customHeight="1">
      <c r="A191" s="33"/>
      <c r="B191" s="38"/>
      <c r="C191" s="33"/>
      <c r="D191" s="34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 spans="1:28" ht="13.5" customHeight="1">
      <c r="A192" s="33"/>
      <c r="B192" s="38"/>
      <c r="C192" s="33"/>
      <c r="D192" s="34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 spans="1:28" ht="13.5" customHeight="1">
      <c r="A193" s="33"/>
      <c r="B193" s="38"/>
      <c r="C193" s="33"/>
      <c r="D193" s="34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 spans="1:28" ht="13.5" customHeight="1">
      <c r="A194" s="33"/>
      <c r="B194" s="38"/>
      <c r="C194" s="33"/>
      <c r="D194" s="34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 spans="1:28" ht="13.5" customHeight="1">
      <c r="A195" s="33"/>
      <c r="B195" s="38"/>
      <c r="C195" s="33"/>
      <c r="D195" s="34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ht="13.5" customHeight="1">
      <c r="A196" s="33"/>
      <c r="B196" s="38"/>
      <c r="C196" s="33"/>
      <c r="D196" s="34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 spans="1:28" ht="13.5" customHeight="1">
      <c r="A197" s="33"/>
      <c r="B197" s="38"/>
      <c r="C197" s="33"/>
      <c r="D197" s="34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 spans="1:28" ht="13.5" customHeight="1">
      <c r="A198" s="33"/>
      <c r="B198" s="38"/>
      <c r="C198" s="33"/>
      <c r="D198" s="34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 spans="1:28" ht="13.5" customHeight="1">
      <c r="A199" s="33"/>
      <c r="B199" s="38"/>
      <c r="C199" s="33"/>
      <c r="D199" s="34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 spans="1:28" ht="13.5" customHeight="1">
      <c r="A200" s="33"/>
      <c r="B200" s="38"/>
      <c r="C200" s="33"/>
      <c r="D200" s="34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 spans="1:28" ht="13.5" customHeight="1">
      <c r="A201" s="33"/>
      <c r="B201" s="38"/>
      <c r="C201" s="33"/>
      <c r="D201" s="34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 spans="1:28" ht="13.5" customHeight="1">
      <c r="A202" s="33"/>
      <c r="B202" s="38"/>
      <c r="C202" s="33"/>
      <c r="D202" s="34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 spans="1:28" ht="13.5" customHeight="1">
      <c r="A203" s="33"/>
      <c r="B203" s="38"/>
      <c r="C203" s="33"/>
      <c r="D203" s="34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 spans="1:28" ht="13.5" customHeight="1">
      <c r="A204" s="33"/>
      <c r="B204" s="38"/>
      <c r="C204" s="33"/>
      <c r="D204" s="34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 spans="1:28" ht="13.5" customHeight="1">
      <c r="A205" s="33"/>
      <c r="B205" s="38"/>
      <c r="C205" s="33"/>
      <c r="D205" s="34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 spans="1:28" ht="13.5" customHeight="1">
      <c r="A206" s="33"/>
      <c r="B206" s="38"/>
      <c r="C206" s="33"/>
      <c r="D206" s="34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 spans="1:28" ht="13.5" customHeight="1">
      <c r="A207" s="33"/>
      <c r="B207" s="38"/>
      <c r="C207" s="33"/>
      <c r="D207" s="34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 spans="1:28" ht="13.5" customHeight="1">
      <c r="A208" s="33"/>
      <c r="B208" s="38"/>
      <c r="C208" s="33"/>
      <c r="D208" s="34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 spans="1:28" ht="13.5" customHeight="1">
      <c r="A209" s="33"/>
      <c r="B209" s="38"/>
      <c r="C209" s="33"/>
      <c r="D209" s="34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 spans="1:28" ht="13.5" customHeight="1">
      <c r="A210" s="33"/>
      <c r="B210" s="38"/>
      <c r="C210" s="33"/>
      <c r="D210" s="34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 spans="1:28" ht="13.5" customHeight="1">
      <c r="A211" s="33"/>
      <c r="B211" s="38"/>
      <c r="C211" s="33"/>
      <c r="D211" s="34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 spans="1:28" ht="13.5" customHeight="1">
      <c r="A212" s="33"/>
      <c r="B212" s="38"/>
      <c r="C212" s="33"/>
      <c r="D212" s="34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 spans="1:28" ht="13.5" customHeight="1">
      <c r="A213" s="33"/>
      <c r="B213" s="38"/>
      <c r="C213" s="33"/>
      <c r="D213" s="34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 spans="1:28" ht="13.5" customHeight="1">
      <c r="A214" s="33"/>
      <c r="B214" s="38"/>
      <c r="C214" s="33"/>
      <c r="D214" s="34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 spans="1:28" ht="13.5" customHeight="1">
      <c r="A215" s="33"/>
      <c r="B215" s="38"/>
      <c r="C215" s="33"/>
      <c r="D215" s="34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 spans="1:28" ht="13.5" customHeight="1">
      <c r="A216" s="33"/>
      <c r="B216" s="38"/>
      <c r="C216" s="33"/>
      <c r="D216" s="34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ht="13.5" customHeight="1">
      <c r="A217" s="33"/>
      <c r="B217" s="38"/>
      <c r="C217" s="33"/>
      <c r="D217" s="34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 spans="1:28" ht="13.5" customHeight="1">
      <c r="A218" s="33"/>
      <c r="B218" s="38"/>
      <c r="C218" s="33"/>
      <c r="D218" s="34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 spans="1:28" ht="13.5" customHeight="1">
      <c r="A219" s="33"/>
      <c r="B219" s="38"/>
      <c r="C219" s="33"/>
      <c r="D219" s="34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 spans="1:28" ht="13.5" customHeight="1">
      <c r="A220" s="33"/>
      <c r="B220" s="38"/>
      <c r="C220" s="33"/>
      <c r="D220" s="34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 spans="1:28" ht="13.5" customHeight="1">
      <c r="A221" s="33"/>
      <c r="B221" s="38"/>
      <c r="C221" s="33"/>
      <c r="D221" s="34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</row>
    <row r="222" spans="1:28" ht="13.5" customHeight="1">
      <c r="A222" s="33"/>
      <c r="B222" s="38"/>
      <c r="C222" s="33"/>
      <c r="D222" s="34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</row>
    <row r="223" spans="1:28" ht="13.5" customHeight="1">
      <c r="A223" s="33"/>
      <c r="B223" s="38"/>
      <c r="C223" s="33"/>
      <c r="D223" s="34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</row>
    <row r="224" spans="1:28" ht="13.5" customHeight="1">
      <c r="A224" s="33"/>
      <c r="B224" s="38"/>
      <c r="C224" s="33"/>
      <c r="D224" s="34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</row>
    <row r="225" spans="1:28" ht="13.5" customHeight="1">
      <c r="A225" s="33"/>
      <c r="B225" s="38"/>
      <c r="C225" s="33"/>
      <c r="D225" s="34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</row>
    <row r="226" spans="1:28" ht="13.5" customHeight="1">
      <c r="A226" s="33"/>
      <c r="B226" s="38"/>
      <c r="C226" s="33"/>
      <c r="D226" s="34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</row>
    <row r="227" spans="1:28" ht="13.5" customHeight="1">
      <c r="A227" s="33"/>
      <c r="B227" s="38"/>
      <c r="C227" s="33"/>
      <c r="D227" s="34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</row>
    <row r="228" spans="1:28" ht="13.5" customHeight="1">
      <c r="A228" s="33"/>
      <c r="B228" s="38"/>
      <c r="C228" s="33"/>
      <c r="D228" s="34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</row>
    <row r="229" spans="1:28" ht="13.5" customHeight="1">
      <c r="A229" s="33"/>
      <c r="B229" s="38"/>
      <c r="C229" s="33"/>
      <c r="D229" s="34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</row>
    <row r="230" spans="1:28" ht="13.5" customHeight="1">
      <c r="A230" s="33"/>
      <c r="B230" s="38"/>
      <c r="C230" s="33"/>
      <c r="D230" s="34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</row>
    <row r="231" spans="1:28" ht="13.5" customHeight="1">
      <c r="A231" s="33"/>
      <c r="B231" s="38"/>
      <c r="C231" s="33"/>
      <c r="D231" s="34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 spans="1:28" ht="13.5" customHeight="1">
      <c r="A232" s="33"/>
      <c r="B232" s="38"/>
      <c r="C232" s="33"/>
      <c r="D232" s="34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 spans="1:28" ht="13.5" customHeight="1">
      <c r="A233" s="33"/>
      <c r="B233" s="38"/>
      <c r="C233" s="33"/>
      <c r="D233" s="34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 spans="1:28" ht="13.5" customHeight="1">
      <c r="A234" s="33"/>
      <c r="B234" s="38"/>
      <c r="C234" s="33"/>
      <c r="D234" s="34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</row>
    <row r="235" spans="1:28" ht="13.5" customHeight="1">
      <c r="A235" s="33"/>
      <c r="B235" s="38"/>
      <c r="C235" s="33"/>
      <c r="D235" s="34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</row>
    <row r="236" spans="1:28" ht="13.5" customHeight="1">
      <c r="A236" s="33"/>
      <c r="B236" s="38"/>
      <c r="C236" s="33"/>
      <c r="D236" s="34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ht="13.5" customHeight="1">
      <c r="A237" s="33"/>
      <c r="B237" s="38"/>
      <c r="C237" s="33"/>
      <c r="D237" s="34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ht="13.5" customHeight="1">
      <c r="A238" s="33"/>
      <c r="B238" s="38"/>
      <c r="C238" s="33"/>
      <c r="D238" s="34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</row>
    <row r="239" spans="1:28" ht="13.5" customHeight="1">
      <c r="A239" s="33"/>
      <c r="B239" s="38"/>
      <c r="C239" s="33"/>
      <c r="D239" s="34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</row>
    <row r="240" spans="1:28" ht="13.5" customHeight="1">
      <c r="A240" s="33"/>
      <c r="B240" s="38"/>
      <c r="C240" s="33"/>
      <c r="D240" s="34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</row>
    <row r="241" spans="1:28" ht="13.5" customHeight="1">
      <c r="A241" s="33"/>
      <c r="B241" s="38"/>
      <c r="C241" s="33"/>
      <c r="D241" s="34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</row>
    <row r="242" spans="1:28" ht="13.5" customHeight="1">
      <c r="A242" s="33"/>
      <c r="B242" s="38"/>
      <c r="C242" s="33"/>
      <c r="D242" s="34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</row>
    <row r="243" spans="1:28" ht="13.5" customHeight="1">
      <c r="A243" s="33"/>
      <c r="B243" s="38"/>
      <c r="C243" s="33"/>
      <c r="D243" s="34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 spans="1:28" ht="13.5" customHeight="1">
      <c r="A244" s="33"/>
      <c r="B244" s="38"/>
      <c r="C244" s="33"/>
      <c r="D244" s="34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</row>
    <row r="245" spans="1:28" ht="13.5" customHeight="1">
      <c r="A245" s="33"/>
      <c r="B245" s="38"/>
      <c r="C245" s="33"/>
      <c r="D245" s="34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 spans="1:28" ht="13.5" customHeight="1">
      <c r="A246" s="33"/>
      <c r="B246" s="38"/>
      <c r="C246" s="33"/>
      <c r="D246" s="34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ht="13.5" customHeight="1">
      <c r="A247" s="33"/>
      <c r="B247" s="38"/>
      <c r="C247" s="33"/>
      <c r="D247" s="34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 spans="1:28" ht="13.5" customHeight="1">
      <c r="A248" s="33"/>
      <c r="B248" s="38"/>
      <c r="C248" s="33"/>
      <c r="D248" s="34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</row>
    <row r="249" spans="1:28" ht="13.5" customHeight="1">
      <c r="A249" s="33"/>
      <c r="B249" s="38"/>
      <c r="C249" s="33"/>
      <c r="D249" s="34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 spans="1:28" ht="13.5" customHeight="1">
      <c r="A250" s="33"/>
      <c r="B250" s="38"/>
      <c r="C250" s="33"/>
      <c r="D250" s="34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</row>
    <row r="251" spans="1:28" ht="13.5" customHeight="1">
      <c r="A251" s="33"/>
      <c r="B251" s="38"/>
      <c r="C251" s="33"/>
      <c r="D251" s="34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</row>
    <row r="252" spans="1:28" ht="13.5" customHeight="1">
      <c r="A252" s="33"/>
      <c r="B252" s="38"/>
      <c r="C252" s="33"/>
      <c r="D252" s="34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</row>
    <row r="253" spans="1:28" ht="13.5" customHeight="1">
      <c r="A253" s="33"/>
      <c r="B253" s="38"/>
      <c r="C253" s="33"/>
      <c r="D253" s="34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 spans="1:28" ht="13.5" customHeight="1">
      <c r="A254" s="33"/>
      <c r="B254" s="38"/>
      <c r="C254" s="33"/>
      <c r="D254" s="34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</row>
    <row r="255" spans="1:28" ht="13.5" customHeight="1">
      <c r="A255" s="33"/>
      <c r="B255" s="38"/>
      <c r="C255" s="33"/>
      <c r="D255" s="34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</row>
    <row r="256" spans="1:28" ht="13.5" customHeight="1">
      <c r="A256" s="33"/>
      <c r="B256" s="38"/>
      <c r="C256" s="33"/>
      <c r="D256" s="34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</row>
    <row r="257" spans="1:28" ht="13.5" customHeight="1">
      <c r="A257" s="33"/>
      <c r="B257" s="38"/>
      <c r="C257" s="33"/>
      <c r="D257" s="34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</row>
    <row r="258" spans="1:28" ht="13.5" customHeight="1">
      <c r="A258" s="33"/>
      <c r="B258" s="38"/>
      <c r="C258" s="33"/>
      <c r="D258" s="34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ht="13.5" customHeight="1">
      <c r="A259" s="33"/>
      <c r="B259" s="38"/>
      <c r="C259" s="33"/>
      <c r="D259" s="34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ht="13.5" customHeight="1">
      <c r="A260" s="33"/>
      <c r="B260" s="38"/>
      <c r="C260" s="33"/>
      <c r="D260" s="34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ht="13.5" customHeight="1">
      <c r="A261" s="33"/>
      <c r="B261" s="38"/>
      <c r="C261" s="33"/>
      <c r="D261" s="34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ht="13.5" customHeight="1">
      <c r="A262" s="33"/>
      <c r="B262" s="38"/>
      <c r="C262" s="33"/>
      <c r="D262" s="34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</row>
    <row r="263" spans="1:28" ht="13.5" customHeight="1">
      <c r="A263" s="33"/>
      <c r="B263" s="38"/>
      <c r="C263" s="33"/>
      <c r="D263" s="34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</row>
    <row r="264" spans="1:28" ht="13.5" customHeight="1">
      <c r="A264" s="33"/>
      <c r="B264" s="38"/>
      <c r="C264" s="33"/>
      <c r="D264" s="34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</row>
    <row r="265" spans="1:28" ht="13.5" customHeight="1">
      <c r="A265" s="33"/>
      <c r="B265" s="38"/>
      <c r="C265" s="33"/>
      <c r="D265" s="34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</row>
    <row r="266" spans="1:28" ht="13.5" customHeight="1">
      <c r="A266" s="33"/>
      <c r="B266" s="38"/>
      <c r="C266" s="33"/>
      <c r="D266" s="34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</row>
    <row r="267" spans="1:28" ht="13.5" customHeight="1">
      <c r="A267" s="33"/>
      <c r="B267" s="38"/>
      <c r="C267" s="33"/>
      <c r="D267" s="34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 spans="1:28" ht="13.5" customHeight="1">
      <c r="A268" s="33"/>
      <c r="B268" s="38"/>
      <c r="C268" s="33"/>
      <c r="D268" s="34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</row>
    <row r="269" spans="1:28" ht="13.5" customHeight="1">
      <c r="A269" s="33"/>
      <c r="B269" s="38"/>
      <c r="C269" s="33"/>
      <c r="D269" s="34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 spans="1:28" ht="13.5" customHeight="1">
      <c r="A270" s="33"/>
      <c r="B270" s="38"/>
      <c r="C270" s="33"/>
      <c r="D270" s="34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</row>
    <row r="271" spans="1:28" ht="13.5" customHeight="1">
      <c r="A271" s="33"/>
      <c r="B271" s="38"/>
      <c r="C271" s="33"/>
      <c r="D271" s="34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 spans="1:28" ht="13.5" customHeight="1">
      <c r="A272" s="33"/>
      <c r="B272" s="38"/>
      <c r="C272" s="33"/>
      <c r="D272" s="34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</row>
    <row r="273" spans="1:28" ht="13.5" customHeight="1">
      <c r="A273" s="33"/>
      <c r="B273" s="38"/>
      <c r="C273" s="33"/>
      <c r="D273" s="34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</row>
    <row r="274" spans="1:28" ht="13.5" customHeight="1">
      <c r="A274" s="33"/>
      <c r="B274" s="38"/>
      <c r="C274" s="33"/>
      <c r="D274" s="34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</row>
    <row r="275" spans="1:28" ht="13.5" customHeight="1">
      <c r="A275" s="33"/>
      <c r="B275" s="38"/>
      <c r="C275" s="33"/>
      <c r="D275" s="34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 spans="1:28" ht="13.5" customHeight="1">
      <c r="A276" s="33"/>
      <c r="B276" s="38"/>
      <c r="C276" s="33"/>
      <c r="D276" s="34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</row>
    <row r="277" spans="1:28" ht="13.5" customHeight="1">
      <c r="A277" s="33"/>
      <c r="B277" s="38"/>
      <c r="C277" s="33"/>
      <c r="D277" s="34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 spans="1:28" ht="13.5" customHeight="1">
      <c r="A278" s="33"/>
      <c r="B278" s="38"/>
      <c r="C278" s="33"/>
      <c r="D278" s="34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</row>
    <row r="279" spans="1:28" ht="13.5" customHeight="1">
      <c r="A279" s="33"/>
      <c r="B279" s="38"/>
      <c r="C279" s="33"/>
      <c r="D279" s="34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</row>
    <row r="280" spans="1:28" ht="13.5" customHeight="1">
      <c r="A280" s="33"/>
      <c r="B280" s="38"/>
      <c r="C280" s="33"/>
      <c r="D280" s="34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</row>
    <row r="281" spans="1:28" ht="13.5" customHeight="1">
      <c r="A281" s="33"/>
      <c r="B281" s="38"/>
      <c r="C281" s="33"/>
      <c r="D281" s="34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</row>
    <row r="282" spans="1:28" ht="13.5" customHeight="1">
      <c r="A282" s="33"/>
      <c r="B282" s="38"/>
      <c r="C282" s="33"/>
      <c r="D282" s="34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</row>
    <row r="283" spans="1:28" ht="13.5" customHeight="1">
      <c r="A283" s="33"/>
      <c r="B283" s="38"/>
      <c r="C283" s="33"/>
      <c r="D283" s="34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</row>
    <row r="284" spans="1:28" ht="13.5" customHeight="1">
      <c r="A284" s="33"/>
      <c r="B284" s="38"/>
      <c r="C284" s="33"/>
      <c r="D284" s="34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</row>
    <row r="285" spans="1:28" ht="13.5" customHeight="1">
      <c r="A285" s="33"/>
      <c r="B285" s="38"/>
      <c r="C285" s="33"/>
      <c r="D285" s="34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 spans="1:28" ht="13.5" customHeight="1">
      <c r="A286" s="33"/>
      <c r="B286" s="38"/>
      <c r="C286" s="33"/>
      <c r="D286" s="34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</row>
    <row r="287" spans="1:28" ht="13.5" customHeight="1">
      <c r="A287" s="33"/>
      <c r="B287" s="38"/>
      <c r="C287" s="33"/>
      <c r="D287" s="34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</row>
    <row r="288" spans="1:28" ht="13.5" customHeight="1">
      <c r="A288" s="33"/>
      <c r="B288" s="38"/>
      <c r="C288" s="33"/>
      <c r="D288" s="34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</row>
    <row r="289" spans="1:28" ht="13.5" customHeight="1">
      <c r="A289" s="33"/>
      <c r="B289" s="38"/>
      <c r="C289" s="33"/>
      <c r="D289" s="34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</row>
    <row r="290" spans="1:28" ht="13.5" customHeight="1">
      <c r="A290" s="33"/>
      <c r="B290" s="38"/>
      <c r="C290" s="33"/>
      <c r="D290" s="34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</row>
    <row r="291" spans="1:28" ht="13.5" customHeight="1">
      <c r="A291" s="33"/>
      <c r="B291" s="38"/>
      <c r="C291" s="33"/>
      <c r="D291" s="34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 spans="1:28" ht="13.5" customHeight="1">
      <c r="A292" s="33"/>
      <c r="B292" s="38"/>
      <c r="C292" s="33"/>
      <c r="D292" s="34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</row>
    <row r="293" spans="1:28" ht="13.5" customHeight="1">
      <c r="A293" s="33"/>
      <c r="B293" s="38"/>
      <c r="C293" s="33"/>
      <c r="D293" s="34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 spans="1:28" ht="13.5" customHeight="1">
      <c r="A294" s="33"/>
      <c r="B294" s="38"/>
      <c r="C294" s="33"/>
      <c r="D294" s="34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</row>
    <row r="295" spans="1:28" ht="13.5" customHeight="1">
      <c r="A295" s="33"/>
      <c r="B295" s="38"/>
      <c r="C295" s="33"/>
      <c r="D295" s="34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 spans="1:28" ht="13.5" customHeight="1">
      <c r="A296" s="33"/>
      <c r="B296" s="38"/>
      <c r="C296" s="33"/>
      <c r="D296" s="34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</row>
    <row r="297" spans="1:28" ht="13.5" customHeight="1">
      <c r="A297" s="33"/>
      <c r="B297" s="38"/>
      <c r="C297" s="33"/>
      <c r="D297" s="34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</row>
    <row r="298" spans="1:28" ht="13.5" customHeight="1">
      <c r="A298" s="33"/>
      <c r="B298" s="38"/>
      <c r="C298" s="33"/>
      <c r="D298" s="34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</row>
    <row r="299" spans="1:28" ht="13.5" customHeight="1">
      <c r="A299" s="33"/>
      <c r="B299" s="38"/>
      <c r="C299" s="33"/>
      <c r="D299" s="34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 spans="1:28" ht="13.5" customHeight="1">
      <c r="A300" s="33"/>
      <c r="B300" s="38"/>
      <c r="C300" s="33"/>
      <c r="D300" s="34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</row>
    <row r="301" spans="1:28" ht="13.5" customHeight="1">
      <c r="A301" s="33"/>
      <c r="B301" s="38"/>
      <c r="C301" s="33"/>
      <c r="D301" s="34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 spans="1:28" ht="13.5" customHeight="1">
      <c r="A302" s="33"/>
      <c r="B302" s="38"/>
      <c r="C302" s="33"/>
      <c r="D302" s="34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</row>
    <row r="303" spans="1:28" ht="13.5" customHeight="1">
      <c r="A303" s="33"/>
      <c r="B303" s="38"/>
      <c r="C303" s="33"/>
      <c r="D303" s="34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</row>
    <row r="304" spans="1:28" ht="13.5" customHeight="1">
      <c r="A304" s="33"/>
      <c r="B304" s="38"/>
      <c r="C304" s="33"/>
      <c r="D304" s="34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</row>
    <row r="305" spans="1:28" ht="13.5" customHeight="1">
      <c r="A305" s="33"/>
      <c r="B305" s="38"/>
      <c r="C305" s="33"/>
      <c r="D305" s="34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</row>
    <row r="306" spans="1:28" ht="13.5" customHeight="1">
      <c r="A306" s="33"/>
      <c r="B306" s="38"/>
      <c r="C306" s="33"/>
      <c r="D306" s="34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</row>
    <row r="307" spans="1:28" ht="13.5" customHeight="1">
      <c r="A307" s="33"/>
      <c r="B307" s="38"/>
      <c r="C307" s="33"/>
      <c r="D307" s="34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 spans="1:28" ht="13.5" customHeight="1">
      <c r="A308" s="33"/>
      <c r="B308" s="38"/>
      <c r="C308" s="33"/>
      <c r="D308" s="34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</row>
    <row r="309" spans="1:28" ht="13.5" customHeight="1">
      <c r="A309" s="33"/>
      <c r="B309" s="38"/>
      <c r="C309" s="33"/>
      <c r="D309" s="34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 spans="1:28" ht="13.5" customHeight="1">
      <c r="A310" s="33"/>
      <c r="B310" s="38"/>
      <c r="C310" s="33"/>
      <c r="D310" s="34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</row>
    <row r="311" spans="1:28" ht="13.5" customHeight="1">
      <c r="A311" s="33"/>
      <c r="B311" s="38"/>
      <c r="C311" s="33"/>
      <c r="D311" s="34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</row>
    <row r="312" spans="1:28" ht="13.5" customHeight="1">
      <c r="A312" s="33"/>
      <c r="B312" s="38"/>
      <c r="C312" s="33"/>
      <c r="D312" s="34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</row>
    <row r="313" spans="1:28" ht="13.5" customHeight="1">
      <c r="A313" s="33"/>
      <c r="B313" s="38"/>
      <c r="C313" s="33"/>
      <c r="D313" s="34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</row>
    <row r="314" spans="1:28" ht="13.5" customHeight="1">
      <c r="A314" s="33"/>
      <c r="B314" s="38"/>
      <c r="C314" s="33"/>
      <c r="D314" s="34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</row>
    <row r="315" spans="1:28" ht="13.5" customHeight="1">
      <c r="A315" s="33"/>
      <c r="B315" s="38"/>
      <c r="C315" s="33"/>
      <c r="D315" s="34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</row>
    <row r="316" spans="1:28" ht="13.5" customHeight="1">
      <c r="A316" s="33"/>
      <c r="B316" s="38"/>
      <c r="C316" s="33"/>
      <c r="D316" s="34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</row>
    <row r="317" spans="1:28" ht="13.5" customHeight="1">
      <c r="A317" s="33"/>
      <c r="B317" s="38"/>
      <c r="C317" s="33"/>
      <c r="D317" s="34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 spans="1:28" ht="13.5" customHeight="1">
      <c r="A318" s="33"/>
      <c r="B318" s="38"/>
      <c r="C318" s="33"/>
      <c r="D318" s="34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</row>
    <row r="319" spans="1:28" ht="13.5" customHeight="1">
      <c r="A319" s="33"/>
      <c r="B319" s="38"/>
      <c r="C319" s="33"/>
      <c r="D319" s="34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</row>
    <row r="320" spans="1:28" ht="13.5" customHeight="1">
      <c r="A320" s="33"/>
      <c r="B320" s="38"/>
      <c r="C320" s="33"/>
      <c r="D320" s="34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</row>
    <row r="321" spans="1:28" ht="13.5" customHeight="1">
      <c r="A321" s="33"/>
      <c r="B321" s="38"/>
      <c r="C321" s="33"/>
      <c r="D321" s="34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</row>
    <row r="322" spans="1:28" ht="13.5" customHeight="1">
      <c r="A322" s="33"/>
      <c r="B322" s="38"/>
      <c r="C322" s="33"/>
      <c r="D322" s="34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</row>
    <row r="323" spans="1:28" ht="13.5" customHeight="1">
      <c r="A323" s="33"/>
      <c r="B323" s="38"/>
      <c r="C323" s="33"/>
      <c r="D323" s="34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 spans="1:28" ht="13.5" customHeight="1">
      <c r="A324" s="33"/>
      <c r="B324" s="38"/>
      <c r="C324" s="33"/>
      <c r="D324" s="34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</row>
    <row r="325" spans="1:28" ht="13.5" customHeight="1">
      <c r="A325" s="33"/>
      <c r="B325" s="38"/>
      <c r="C325" s="33"/>
      <c r="D325" s="34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 spans="1:28" ht="13.5" customHeight="1">
      <c r="A326" s="33"/>
      <c r="B326" s="38"/>
      <c r="C326" s="33"/>
      <c r="D326" s="34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</row>
    <row r="327" spans="1:28" ht="13.5" customHeight="1">
      <c r="A327" s="33"/>
      <c r="B327" s="38"/>
      <c r="C327" s="33"/>
      <c r="D327" s="34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</row>
    <row r="328" spans="1:28" ht="13.5" customHeight="1">
      <c r="A328" s="33"/>
      <c r="B328" s="38"/>
      <c r="C328" s="33"/>
      <c r="D328" s="34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</row>
    <row r="329" spans="1:28" ht="13.5" customHeight="1">
      <c r="A329" s="33"/>
      <c r="B329" s="38"/>
      <c r="C329" s="33"/>
      <c r="D329" s="34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</row>
    <row r="330" spans="1:28" ht="13.5" customHeight="1">
      <c r="A330" s="33"/>
      <c r="B330" s="38"/>
      <c r="C330" s="33"/>
      <c r="D330" s="34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</row>
    <row r="331" spans="1:28" ht="13.5" customHeight="1">
      <c r="A331" s="33"/>
      <c r="B331" s="38"/>
      <c r="C331" s="33"/>
      <c r="D331" s="34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 spans="1:28" ht="13.5" customHeight="1">
      <c r="A332" s="33"/>
      <c r="B332" s="38"/>
      <c r="C332" s="33"/>
      <c r="D332" s="34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</row>
    <row r="333" spans="1:28" ht="13.5" customHeight="1">
      <c r="A333" s="33"/>
      <c r="B333" s="38"/>
      <c r="C333" s="33"/>
      <c r="D333" s="34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 spans="1:28" ht="13.5" customHeight="1">
      <c r="A334" s="33"/>
      <c r="B334" s="38"/>
      <c r="C334" s="33"/>
      <c r="D334" s="34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</row>
    <row r="335" spans="1:28" ht="13.5" customHeight="1">
      <c r="A335" s="33"/>
      <c r="B335" s="38"/>
      <c r="C335" s="33"/>
      <c r="D335" s="34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</row>
    <row r="336" spans="1:28" ht="13.5" customHeight="1">
      <c r="A336" s="33"/>
      <c r="B336" s="38"/>
      <c r="C336" s="33"/>
      <c r="D336" s="34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</row>
    <row r="337" spans="1:28" ht="13.5" customHeight="1">
      <c r="A337" s="33"/>
      <c r="B337" s="38"/>
      <c r="C337" s="33"/>
      <c r="D337" s="34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</row>
    <row r="338" spans="1:28" ht="13.5" customHeight="1">
      <c r="A338" s="33"/>
      <c r="B338" s="38"/>
      <c r="C338" s="33"/>
      <c r="D338" s="34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</row>
    <row r="339" spans="1:28" ht="13.5" customHeight="1">
      <c r="A339" s="33"/>
      <c r="B339" s="38"/>
      <c r="C339" s="33"/>
      <c r="D339" s="34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 spans="1:28" ht="13.5" customHeight="1">
      <c r="A340" s="33"/>
      <c r="B340" s="38"/>
      <c r="C340" s="33"/>
      <c r="D340" s="34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</row>
    <row r="341" spans="1:28" ht="13.5" customHeight="1">
      <c r="A341" s="33"/>
      <c r="B341" s="38"/>
      <c r="C341" s="33"/>
      <c r="D341" s="34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 spans="1:28" ht="13.5" customHeight="1">
      <c r="A342" s="33"/>
      <c r="B342" s="38"/>
      <c r="C342" s="33"/>
      <c r="D342" s="34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</row>
    <row r="343" spans="1:28" ht="13.5" customHeight="1">
      <c r="A343" s="33"/>
      <c r="B343" s="38"/>
      <c r="C343" s="33"/>
      <c r="D343" s="34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</row>
    <row r="344" spans="1:28" ht="13.5" customHeight="1">
      <c r="A344" s="33"/>
      <c r="B344" s="38"/>
      <c r="C344" s="33"/>
      <c r="D344" s="34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</row>
    <row r="345" spans="1:28" ht="13.5" customHeight="1">
      <c r="A345" s="33"/>
      <c r="B345" s="38"/>
      <c r="C345" s="33"/>
      <c r="D345" s="34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</row>
    <row r="346" spans="1:28" ht="13.5" customHeight="1">
      <c r="A346" s="33"/>
      <c r="B346" s="38"/>
      <c r="C346" s="33"/>
      <c r="D346" s="34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</row>
    <row r="347" spans="1:28" ht="13.5" customHeight="1">
      <c r="A347" s="33"/>
      <c r="B347" s="38"/>
      <c r="C347" s="33"/>
      <c r="D347" s="34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</row>
    <row r="348" spans="1:28" ht="13.5" customHeight="1">
      <c r="A348" s="33"/>
      <c r="B348" s="38"/>
      <c r="C348" s="33"/>
      <c r="D348" s="34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</row>
    <row r="349" spans="1:28" ht="13.5" customHeight="1">
      <c r="A349" s="33"/>
      <c r="B349" s="38"/>
      <c r="C349" s="33"/>
      <c r="D349" s="34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</row>
    <row r="350" spans="1:28" ht="13.5" customHeight="1">
      <c r="A350" s="33"/>
      <c r="B350" s="38"/>
      <c r="C350" s="33"/>
      <c r="D350" s="34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 spans="1:28" ht="13.5" customHeight="1">
      <c r="A351" s="33"/>
      <c r="B351" s="38"/>
      <c r="C351" s="33"/>
      <c r="D351" s="34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</row>
    <row r="352" spans="1:28" ht="13.5" customHeight="1">
      <c r="A352" s="33"/>
      <c r="B352" s="38"/>
      <c r="C352" s="33"/>
      <c r="D352" s="34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 spans="1:28" ht="13.5" customHeight="1">
      <c r="A353" s="33"/>
      <c r="B353" s="38"/>
      <c r="C353" s="33"/>
      <c r="D353" s="34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 spans="1:28" ht="13.5" customHeight="1">
      <c r="A354" s="33"/>
      <c r="B354" s="38"/>
      <c r="C354" s="33"/>
      <c r="D354" s="34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 spans="1:28" ht="13.5" customHeight="1">
      <c r="A355" s="33"/>
      <c r="B355" s="38"/>
      <c r="C355" s="33"/>
      <c r="D355" s="34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 spans="1:28" ht="13.5" customHeight="1">
      <c r="A356" s="33"/>
      <c r="B356" s="38"/>
      <c r="C356" s="33"/>
      <c r="D356" s="34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 spans="1:28" ht="13.5" customHeight="1">
      <c r="A357" s="33"/>
      <c r="B357" s="38"/>
      <c r="C357" s="33"/>
      <c r="D357" s="34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</row>
    <row r="358" spans="1:28" ht="13.5" customHeight="1">
      <c r="A358" s="33"/>
      <c r="B358" s="38"/>
      <c r="C358" s="33"/>
      <c r="D358" s="34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 spans="1:28" ht="13.5" customHeight="1">
      <c r="A359" s="33"/>
      <c r="B359" s="38"/>
      <c r="C359" s="33"/>
      <c r="D359" s="34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</row>
    <row r="360" spans="1:28" ht="13.5" customHeight="1">
      <c r="A360" s="33"/>
      <c r="B360" s="38"/>
      <c r="C360" s="33"/>
      <c r="D360" s="34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 spans="1:28" ht="13.5" customHeight="1">
      <c r="A361" s="33"/>
      <c r="B361" s="38"/>
      <c r="C361" s="33"/>
      <c r="D361" s="34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</row>
    <row r="362" spans="1:28" ht="13.5" customHeight="1">
      <c r="A362" s="33"/>
      <c r="B362" s="38"/>
      <c r="C362" s="33"/>
      <c r="D362" s="34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</row>
    <row r="363" spans="1:28" ht="13.5" customHeight="1">
      <c r="A363" s="33"/>
      <c r="B363" s="38"/>
      <c r="C363" s="33"/>
      <c r="D363" s="34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</row>
    <row r="364" spans="1:28" ht="13.5" customHeight="1">
      <c r="A364" s="33"/>
      <c r="B364" s="38"/>
      <c r="C364" s="33"/>
      <c r="D364" s="34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</row>
    <row r="365" spans="1:28" ht="13.5" customHeight="1">
      <c r="A365" s="33"/>
      <c r="B365" s="38"/>
      <c r="C365" s="33"/>
      <c r="D365" s="34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</row>
    <row r="366" spans="1:28" ht="13.5" customHeight="1">
      <c r="A366" s="33"/>
      <c r="B366" s="38"/>
      <c r="C366" s="33"/>
      <c r="D366" s="34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 spans="1:28" ht="13.5" customHeight="1">
      <c r="A367" s="33"/>
      <c r="B367" s="38"/>
      <c r="C367" s="33"/>
      <c r="D367" s="34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</row>
    <row r="368" spans="1:28" ht="13.5" customHeight="1">
      <c r="A368" s="33"/>
      <c r="B368" s="38"/>
      <c r="C368" s="33"/>
      <c r="D368" s="34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 spans="1:28" ht="13.5" customHeight="1">
      <c r="A369" s="33"/>
      <c r="B369" s="38"/>
      <c r="C369" s="33"/>
      <c r="D369" s="34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</row>
    <row r="370" spans="1:28" ht="13.5" customHeight="1">
      <c r="A370" s="33"/>
      <c r="B370" s="38"/>
      <c r="C370" s="33"/>
      <c r="D370" s="34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</row>
    <row r="371" spans="1:28" ht="13.5" customHeight="1">
      <c r="A371" s="33"/>
      <c r="B371" s="38"/>
      <c r="C371" s="33"/>
      <c r="D371" s="34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</row>
    <row r="372" spans="1:28" ht="13.5" customHeight="1">
      <c r="A372" s="33"/>
      <c r="B372" s="38"/>
      <c r="C372" s="33"/>
      <c r="D372" s="34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</row>
    <row r="373" spans="1:28" ht="13.5" customHeight="1">
      <c r="A373" s="33"/>
      <c r="B373" s="38"/>
      <c r="C373" s="33"/>
      <c r="D373" s="34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</row>
    <row r="374" spans="1:28" ht="13.5" customHeight="1">
      <c r="A374" s="33"/>
      <c r="B374" s="38"/>
      <c r="C374" s="33"/>
      <c r="D374" s="34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 spans="1:28" ht="13.5" customHeight="1">
      <c r="A375" s="33"/>
      <c r="B375" s="38"/>
      <c r="C375" s="33"/>
      <c r="D375" s="34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</row>
    <row r="376" spans="1:28" ht="13.5" customHeight="1">
      <c r="A376" s="33"/>
      <c r="B376" s="38"/>
      <c r="C376" s="33"/>
      <c r="D376" s="34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 spans="1:28" ht="13.5" customHeight="1">
      <c r="A377" s="33"/>
      <c r="B377" s="38"/>
      <c r="C377" s="33"/>
      <c r="D377" s="34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 spans="1:28" ht="13.5" customHeight="1">
      <c r="A378" s="33"/>
      <c r="B378" s="38"/>
      <c r="C378" s="33"/>
      <c r="D378" s="34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</row>
    <row r="379" spans="1:28" ht="13.5" customHeight="1">
      <c r="A379" s="33"/>
      <c r="B379" s="38"/>
      <c r="C379" s="33"/>
      <c r="D379" s="34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 spans="1:28" ht="13.5" customHeight="1">
      <c r="A380" s="33"/>
      <c r="B380" s="38"/>
      <c r="C380" s="33"/>
      <c r="D380" s="34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</row>
    <row r="381" spans="1:28" ht="13.5" customHeight="1">
      <c r="A381" s="33"/>
      <c r="B381" s="38"/>
      <c r="C381" s="33"/>
      <c r="D381" s="34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</row>
    <row r="382" spans="1:28" ht="13.5" customHeight="1">
      <c r="A382" s="33"/>
      <c r="B382" s="38"/>
      <c r="C382" s="33"/>
      <c r="D382" s="34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 spans="1:28" ht="13.5" customHeight="1">
      <c r="A383" s="33"/>
      <c r="B383" s="38"/>
      <c r="C383" s="33"/>
      <c r="D383" s="34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</row>
    <row r="384" spans="1:28" ht="13.5" customHeight="1">
      <c r="A384" s="33"/>
      <c r="B384" s="38"/>
      <c r="C384" s="33"/>
      <c r="D384" s="34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 spans="1:28" ht="13.5" customHeight="1">
      <c r="A385" s="33"/>
      <c r="B385" s="38"/>
      <c r="C385" s="33"/>
      <c r="D385" s="34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 spans="1:28" ht="13.5" customHeight="1">
      <c r="A386" s="33"/>
      <c r="B386" s="38"/>
      <c r="C386" s="33"/>
      <c r="D386" s="34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</row>
    <row r="387" spans="1:28" ht="13.5" customHeight="1">
      <c r="A387" s="33"/>
      <c r="B387" s="38"/>
      <c r="C387" s="33"/>
      <c r="D387" s="34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 spans="1:28" ht="13.5" customHeight="1">
      <c r="A388" s="33"/>
      <c r="B388" s="38"/>
      <c r="C388" s="33"/>
      <c r="D388" s="34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</row>
    <row r="389" spans="1:28" ht="13.5" customHeight="1">
      <c r="A389" s="33"/>
      <c r="B389" s="38"/>
      <c r="C389" s="33"/>
      <c r="D389" s="34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</row>
    <row r="390" spans="1:28" ht="13.5" customHeight="1">
      <c r="A390" s="33"/>
      <c r="B390" s="38"/>
      <c r="C390" s="33"/>
      <c r="D390" s="34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 spans="1:28" ht="13.5" customHeight="1">
      <c r="A391" s="33"/>
      <c r="B391" s="38"/>
      <c r="C391" s="33"/>
      <c r="D391" s="34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 spans="1:28" ht="13.5" customHeight="1">
      <c r="A392" s="33"/>
      <c r="B392" s="38"/>
      <c r="C392" s="33"/>
      <c r="D392" s="34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 spans="1:28" ht="13.5" customHeight="1">
      <c r="A393" s="33"/>
      <c r="B393" s="38"/>
      <c r="C393" s="33"/>
      <c r="D393" s="34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 spans="1:28" ht="13.5" customHeight="1">
      <c r="A394" s="33"/>
      <c r="B394" s="38"/>
      <c r="C394" s="33"/>
      <c r="D394" s="34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 spans="1:28" ht="13.5" customHeight="1">
      <c r="A395" s="33"/>
      <c r="B395" s="38"/>
      <c r="C395" s="33"/>
      <c r="D395" s="34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 spans="1:28" ht="13.5" customHeight="1">
      <c r="A396" s="33"/>
      <c r="B396" s="38"/>
      <c r="C396" s="33"/>
      <c r="D396" s="34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</row>
    <row r="397" spans="1:28" ht="13.5" customHeight="1">
      <c r="A397" s="33"/>
      <c r="B397" s="38"/>
      <c r="C397" s="33"/>
      <c r="D397" s="34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</row>
    <row r="398" spans="1:28" ht="13.5" customHeight="1">
      <c r="A398" s="33"/>
      <c r="B398" s="38"/>
      <c r="C398" s="33"/>
      <c r="D398" s="34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 spans="1:28" ht="13.5" customHeight="1">
      <c r="A399" s="33"/>
      <c r="B399" s="38"/>
      <c r="C399" s="33"/>
      <c r="D399" s="34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 spans="1:28" ht="13.5" customHeight="1">
      <c r="A400" s="33"/>
      <c r="B400" s="38"/>
      <c r="C400" s="33"/>
      <c r="D400" s="34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 spans="1:28" ht="13.5" customHeight="1">
      <c r="A401" s="33"/>
      <c r="B401" s="38"/>
      <c r="C401" s="33"/>
      <c r="D401" s="34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 spans="1:28" ht="13.5" customHeight="1">
      <c r="A402" s="33"/>
      <c r="B402" s="38"/>
      <c r="C402" s="33"/>
      <c r="D402" s="34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 spans="1:28" ht="13.5" customHeight="1">
      <c r="A403" s="33"/>
      <c r="B403" s="38"/>
      <c r="C403" s="33"/>
      <c r="D403" s="34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 spans="1:28" ht="13.5" customHeight="1">
      <c r="A404" s="33"/>
      <c r="B404" s="38"/>
      <c r="C404" s="33"/>
      <c r="D404" s="34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</row>
    <row r="405" spans="1:28" ht="13.5" customHeight="1">
      <c r="A405" s="33"/>
      <c r="B405" s="38"/>
      <c r="C405" s="33"/>
      <c r="D405" s="34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</row>
    <row r="406" spans="1:28" ht="13.5" customHeight="1">
      <c r="A406" s="33"/>
      <c r="B406" s="38"/>
      <c r="C406" s="33"/>
      <c r="D406" s="34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 spans="1:28" ht="13.5" customHeight="1">
      <c r="A407" s="33"/>
      <c r="B407" s="38"/>
      <c r="C407" s="33"/>
      <c r="D407" s="34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 spans="1:28" ht="13.5" customHeight="1">
      <c r="A408" s="33"/>
      <c r="B408" s="38"/>
      <c r="C408" s="33"/>
      <c r="D408" s="34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 spans="1:28" ht="13.5" customHeight="1">
      <c r="A409" s="33"/>
      <c r="B409" s="38"/>
      <c r="C409" s="33"/>
      <c r="D409" s="34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 spans="1:28" ht="13.5" customHeight="1">
      <c r="A410" s="33"/>
      <c r="B410" s="38"/>
      <c r="C410" s="33"/>
      <c r="D410" s="34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 spans="1:28" ht="13.5" customHeight="1">
      <c r="A411" s="33"/>
      <c r="B411" s="38"/>
      <c r="C411" s="33"/>
      <c r="D411" s="34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 spans="1:28" ht="13.5" customHeight="1">
      <c r="A412" s="33"/>
      <c r="B412" s="38"/>
      <c r="C412" s="33"/>
      <c r="D412" s="34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</row>
    <row r="413" spans="1:28" ht="13.5" customHeight="1">
      <c r="A413" s="33"/>
      <c r="B413" s="38"/>
      <c r="C413" s="33"/>
      <c r="D413" s="34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</row>
    <row r="414" spans="1:28" ht="13.5" customHeight="1">
      <c r="A414" s="33"/>
      <c r="B414" s="38"/>
      <c r="C414" s="33"/>
      <c r="D414" s="34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 spans="1:28" ht="13.5" customHeight="1">
      <c r="A415" s="33"/>
      <c r="B415" s="38"/>
      <c r="C415" s="33"/>
      <c r="D415" s="34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 spans="1:28" ht="13.5" customHeight="1">
      <c r="A416" s="33"/>
      <c r="B416" s="38"/>
      <c r="C416" s="33"/>
      <c r="D416" s="34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 spans="1:28" ht="13.5" customHeight="1">
      <c r="A417" s="33"/>
      <c r="B417" s="38"/>
      <c r="C417" s="33"/>
      <c r="D417" s="34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 spans="1:28" ht="13.5" customHeight="1">
      <c r="A418" s="33"/>
      <c r="B418" s="38"/>
      <c r="C418" s="33"/>
      <c r="D418" s="34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 spans="1:28" ht="13.5" customHeight="1">
      <c r="A419" s="33"/>
      <c r="B419" s="38"/>
      <c r="C419" s="33"/>
      <c r="D419" s="34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 spans="1:28" ht="13.5" customHeight="1">
      <c r="A420" s="33"/>
      <c r="B420" s="38"/>
      <c r="C420" s="33"/>
      <c r="D420" s="34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</row>
    <row r="421" spans="1:28" ht="13.5" customHeight="1">
      <c r="A421" s="33"/>
      <c r="B421" s="38"/>
      <c r="C421" s="33"/>
      <c r="D421" s="34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</row>
    <row r="422" spans="1:28" ht="13.5" customHeight="1">
      <c r="A422" s="33"/>
      <c r="B422" s="38"/>
      <c r="C422" s="33"/>
      <c r="D422" s="34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 spans="1:28" ht="13.5" customHeight="1">
      <c r="A423" s="33"/>
      <c r="B423" s="38"/>
      <c r="C423" s="33"/>
      <c r="D423" s="34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 spans="1:28" ht="13.5" customHeight="1">
      <c r="A424" s="33"/>
      <c r="B424" s="38"/>
      <c r="C424" s="33"/>
      <c r="D424" s="34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 spans="1:28" ht="13.5" customHeight="1">
      <c r="A425" s="33"/>
      <c r="B425" s="38"/>
      <c r="C425" s="33"/>
      <c r="D425" s="34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 spans="1:28" ht="13.5" customHeight="1">
      <c r="A426" s="33"/>
      <c r="B426" s="38"/>
      <c r="C426" s="33"/>
      <c r="D426" s="34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 spans="1:28" ht="13.5" customHeight="1">
      <c r="A427" s="33"/>
      <c r="B427" s="38"/>
      <c r="C427" s="33"/>
      <c r="D427" s="34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 spans="1:28" ht="13.5" customHeight="1">
      <c r="A428" s="33"/>
      <c r="B428" s="38"/>
      <c r="C428" s="33"/>
      <c r="D428" s="34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</row>
    <row r="429" spans="1:28" ht="13.5" customHeight="1">
      <c r="A429" s="33"/>
      <c r="B429" s="38"/>
      <c r="C429" s="33"/>
      <c r="D429" s="34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</row>
    <row r="430" spans="1:28" ht="13.5" customHeight="1">
      <c r="A430" s="33"/>
      <c r="B430" s="38"/>
      <c r="C430" s="33"/>
      <c r="D430" s="34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 spans="1:28" ht="13.5" customHeight="1">
      <c r="A431" s="33"/>
      <c r="B431" s="38"/>
      <c r="C431" s="33"/>
      <c r="D431" s="34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 spans="1:28" ht="13.5" customHeight="1">
      <c r="A432" s="33"/>
      <c r="B432" s="38"/>
      <c r="C432" s="33"/>
      <c r="D432" s="34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 spans="1:28" ht="13.5" customHeight="1">
      <c r="A433" s="33"/>
      <c r="B433" s="38"/>
      <c r="C433" s="33"/>
      <c r="D433" s="34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 spans="1:28" ht="13.5" customHeight="1">
      <c r="A434" s="33"/>
      <c r="B434" s="38"/>
      <c r="C434" s="33"/>
      <c r="D434" s="34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 spans="1:28" ht="13.5" customHeight="1">
      <c r="A435" s="33"/>
      <c r="B435" s="38"/>
      <c r="C435" s="33"/>
      <c r="D435" s="34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 spans="1:28" ht="13.5" customHeight="1">
      <c r="A436" s="33"/>
      <c r="B436" s="38"/>
      <c r="C436" s="33"/>
      <c r="D436" s="34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</row>
    <row r="437" spans="1:28" ht="13.5" customHeight="1">
      <c r="A437" s="33"/>
      <c r="B437" s="38"/>
      <c r="C437" s="33"/>
      <c r="D437" s="34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</row>
    <row r="438" spans="1:28" ht="13.5" customHeight="1">
      <c r="A438" s="33"/>
      <c r="B438" s="38"/>
      <c r="C438" s="33"/>
      <c r="D438" s="34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 spans="1:28" ht="13.5" customHeight="1">
      <c r="A439" s="33"/>
      <c r="B439" s="38"/>
      <c r="C439" s="33"/>
      <c r="D439" s="34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 spans="1:28" ht="13.5" customHeight="1">
      <c r="A440" s="33"/>
      <c r="B440" s="38"/>
      <c r="C440" s="33"/>
      <c r="D440" s="34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 spans="1:28" ht="13.5" customHeight="1">
      <c r="A441" s="33"/>
      <c r="B441" s="38"/>
      <c r="C441" s="33"/>
      <c r="D441" s="34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 spans="1:28" ht="13.5" customHeight="1">
      <c r="A442" s="33"/>
      <c r="B442" s="38"/>
      <c r="C442" s="33"/>
      <c r="D442" s="34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 spans="1:28" ht="13.5" customHeight="1">
      <c r="A443" s="33"/>
      <c r="B443" s="38"/>
      <c r="C443" s="33"/>
      <c r="D443" s="34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 spans="1:28" ht="13.5" customHeight="1">
      <c r="A444" s="33"/>
      <c r="B444" s="38"/>
      <c r="C444" s="33"/>
      <c r="D444" s="34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</row>
    <row r="445" spans="1:28" ht="13.5" customHeight="1">
      <c r="A445" s="33"/>
      <c r="B445" s="38"/>
      <c r="C445" s="33"/>
      <c r="D445" s="34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</row>
    <row r="446" spans="1:28" ht="13.5" customHeight="1">
      <c r="A446" s="33"/>
      <c r="B446" s="38"/>
      <c r="C446" s="33"/>
      <c r="D446" s="34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 spans="1:28" ht="13.5" customHeight="1">
      <c r="A447" s="33"/>
      <c r="B447" s="38"/>
      <c r="C447" s="33"/>
      <c r="D447" s="34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 spans="1:28" ht="13.5" customHeight="1">
      <c r="A448" s="33"/>
      <c r="B448" s="38"/>
      <c r="C448" s="33"/>
      <c r="D448" s="34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 spans="1:28" ht="13.5" customHeight="1">
      <c r="A449" s="33"/>
      <c r="B449" s="38"/>
      <c r="C449" s="33"/>
      <c r="D449" s="34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 spans="1:28" ht="13.5" customHeight="1">
      <c r="A450" s="33"/>
      <c r="B450" s="38"/>
      <c r="C450" s="33"/>
      <c r="D450" s="34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 spans="1:28" ht="13.5" customHeight="1">
      <c r="A451" s="33"/>
      <c r="B451" s="38"/>
      <c r="C451" s="33"/>
      <c r="D451" s="34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 spans="1:28" ht="13.5" customHeight="1">
      <c r="A452" s="33"/>
      <c r="B452" s="38"/>
      <c r="C452" s="33"/>
      <c r="D452" s="34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</row>
    <row r="453" spans="1:28" ht="13.5" customHeight="1">
      <c r="A453" s="33"/>
      <c r="B453" s="38"/>
      <c r="C453" s="33"/>
      <c r="D453" s="34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</row>
    <row r="454" spans="1:28" ht="13.5" customHeight="1">
      <c r="A454" s="33"/>
      <c r="B454" s="38"/>
      <c r="C454" s="33"/>
      <c r="D454" s="34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 spans="1:28" ht="13.5" customHeight="1">
      <c r="A455" s="33"/>
      <c r="B455" s="38"/>
      <c r="C455" s="33"/>
      <c r="D455" s="34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 spans="1:28" ht="13.5" customHeight="1">
      <c r="A456" s="33"/>
      <c r="B456" s="38"/>
      <c r="C456" s="33"/>
      <c r="D456" s="34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 spans="1:28" ht="13.5" customHeight="1">
      <c r="A457" s="33"/>
      <c r="B457" s="38"/>
      <c r="C457" s="33"/>
      <c r="D457" s="34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 spans="1:28" ht="13.5" customHeight="1">
      <c r="A458" s="33"/>
      <c r="B458" s="38"/>
      <c r="C458" s="33"/>
      <c r="D458" s="34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 spans="1:28" ht="13.5" customHeight="1">
      <c r="A459" s="33"/>
      <c r="B459" s="38"/>
      <c r="C459" s="33"/>
      <c r="D459" s="34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 spans="1:28" ht="13.5" customHeight="1">
      <c r="A460" s="33"/>
      <c r="B460" s="38"/>
      <c r="C460" s="33"/>
      <c r="D460" s="34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</row>
    <row r="461" spans="1:28" ht="13.5" customHeight="1">
      <c r="A461" s="33"/>
      <c r="B461" s="38"/>
      <c r="C461" s="33"/>
      <c r="D461" s="34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</row>
    <row r="462" spans="1:28" ht="13.5" customHeight="1">
      <c r="A462" s="33"/>
      <c r="B462" s="38"/>
      <c r="C462" s="33"/>
      <c r="D462" s="34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 spans="1:28" ht="13.5" customHeight="1">
      <c r="A463" s="33"/>
      <c r="B463" s="38"/>
      <c r="C463" s="33"/>
      <c r="D463" s="34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 spans="1:28" ht="13.5" customHeight="1">
      <c r="A464" s="33"/>
      <c r="B464" s="38"/>
      <c r="C464" s="33"/>
      <c r="D464" s="34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 spans="1:28" ht="13.5" customHeight="1">
      <c r="A465" s="33"/>
      <c r="B465" s="38"/>
      <c r="C465" s="33"/>
      <c r="D465" s="34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 spans="1:28" ht="13.5" customHeight="1">
      <c r="A466" s="33"/>
      <c r="B466" s="38"/>
      <c r="C466" s="33"/>
      <c r="D466" s="34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 spans="1:28" ht="13.5" customHeight="1">
      <c r="A467" s="33"/>
      <c r="B467" s="38"/>
      <c r="C467" s="33"/>
      <c r="D467" s="34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 spans="1:28" ht="13.5" customHeight="1">
      <c r="A468" s="33"/>
      <c r="B468" s="38"/>
      <c r="C468" s="33"/>
      <c r="D468" s="34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</row>
    <row r="469" spans="1:28" ht="13.5" customHeight="1">
      <c r="A469" s="33"/>
      <c r="B469" s="38"/>
      <c r="C469" s="33"/>
      <c r="D469" s="34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</row>
    <row r="470" spans="1:28" ht="13.5" customHeight="1">
      <c r="A470" s="33"/>
      <c r="B470" s="38"/>
      <c r="C470" s="33"/>
      <c r="D470" s="34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 spans="1:28" ht="13.5" customHeight="1">
      <c r="A471" s="33"/>
      <c r="B471" s="38"/>
      <c r="C471" s="33"/>
      <c r="D471" s="34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 spans="1:28" ht="13.5" customHeight="1">
      <c r="A472" s="33"/>
      <c r="B472" s="38"/>
      <c r="C472" s="33"/>
      <c r="D472" s="34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 spans="1:28" ht="13.5" customHeight="1">
      <c r="A473" s="33"/>
      <c r="B473" s="38"/>
      <c r="C473" s="33"/>
      <c r="D473" s="34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 spans="1:28" ht="13.5" customHeight="1">
      <c r="A474" s="33"/>
      <c r="B474" s="38"/>
      <c r="C474" s="33"/>
      <c r="D474" s="34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 spans="1:28" ht="13.5" customHeight="1">
      <c r="A475" s="33"/>
      <c r="B475" s="38"/>
      <c r="C475" s="33"/>
      <c r="D475" s="34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 spans="1:28" ht="13.5" customHeight="1">
      <c r="A476" s="33"/>
      <c r="B476" s="38"/>
      <c r="C476" s="33"/>
      <c r="D476" s="34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</row>
    <row r="477" spans="1:28" ht="13.5" customHeight="1">
      <c r="A477" s="33"/>
      <c r="B477" s="38"/>
      <c r="C477" s="33"/>
      <c r="D477" s="34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</row>
    <row r="478" spans="1:28" ht="13.5" customHeight="1">
      <c r="A478" s="33"/>
      <c r="B478" s="38"/>
      <c r="C478" s="33"/>
      <c r="D478" s="34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 spans="1:28" ht="13.5" customHeight="1">
      <c r="A479" s="33"/>
      <c r="B479" s="38"/>
      <c r="C479" s="33"/>
      <c r="D479" s="34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 spans="1:28" ht="13.5" customHeight="1">
      <c r="A480" s="33"/>
      <c r="B480" s="38"/>
      <c r="C480" s="33"/>
      <c r="D480" s="34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 spans="1:28" ht="13.5" customHeight="1">
      <c r="A481" s="33"/>
      <c r="B481" s="38"/>
      <c r="C481" s="33"/>
      <c r="D481" s="34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 spans="1:28" ht="13.5" customHeight="1">
      <c r="A482" s="33"/>
      <c r="B482" s="38"/>
      <c r="C482" s="33"/>
      <c r="D482" s="34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 spans="1:28" ht="13.5" customHeight="1">
      <c r="A483" s="33"/>
      <c r="B483" s="38"/>
      <c r="C483" s="33"/>
      <c r="D483" s="34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 spans="1:28" ht="13.5" customHeight="1">
      <c r="A484" s="33"/>
      <c r="B484" s="38"/>
      <c r="C484" s="33"/>
      <c r="D484" s="34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</row>
    <row r="485" spans="1:28" ht="13.5" customHeight="1">
      <c r="A485" s="33"/>
      <c r="B485" s="38"/>
      <c r="C485" s="33"/>
      <c r="D485" s="34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</row>
    <row r="486" spans="1:28" ht="13.5" customHeight="1">
      <c r="A486" s="33"/>
      <c r="B486" s="38"/>
      <c r="C486" s="33"/>
      <c r="D486" s="34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 spans="1:28" ht="13.5" customHeight="1">
      <c r="A487" s="33"/>
      <c r="B487" s="38"/>
      <c r="C487" s="33"/>
      <c r="D487" s="34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 spans="1:28" ht="13.5" customHeight="1">
      <c r="A488" s="33"/>
      <c r="B488" s="38"/>
      <c r="C488" s="33"/>
      <c r="D488" s="34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 spans="1:28" ht="13.5" customHeight="1">
      <c r="A489" s="33"/>
      <c r="B489" s="38"/>
      <c r="C489" s="33"/>
      <c r="D489" s="34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 spans="1:28" ht="13.5" customHeight="1">
      <c r="A490" s="33"/>
      <c r="B490" s="38"/>
      <c r="C490" s="33"/>
      <c r="D490" s="34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 spans="1:28" ht="13.5" customHeight="1">
      <c r="A491" s="33"/>
      <c r="B491" s="38"/>
      <c r="C491" s="33"/>
      <c r="D491" s="34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 spans="1:28" ht="13.5" customHeight="1">
      <c r="A492" s="33"/>
      <c r="B492" s="38"/>
      <c r="C492" s="33"/>
      <c r="D492" s="34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</row>
    <row r="493" spans="1:28" ht="13.5" customHeight="1">
      <c r="A493" s="33"/>
      <c r="B493" s="38"/>
      <c r="C493" s="33"/>
      <c r="D493" s="34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</row>
    <row r="494" spans="1:28" ht="13.5" customHeight="1">
      <c r="A494" s="33"/>
      <c r="B494" s="38"/>
      <c r="C494" s="33"/>
      <c r="D494" s="34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 spans="1:28" ht="13.5" customHeight="1">
      <c r="A495" s="33"/>
      <c r="B495" s="38"/>
      <c r="C495" s="33"/>
      <c r="D495" s="34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 spans="1:28" ht="13.5" customHeight="1">
      <c r="A496" s="33"/>
      <c r="B496" s="38"/>
      <c r="C496" s="33"/>
      <c r="D496" s="34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 spans="1:28" ht="13.5" customHeight="1">
      <c r="A497" s="33"/>
      <c r="B497" s="38"/>
      <c r="C497" s="33"/>
      <c r="D497" s="34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 spans="1:28" ht="13.5" customHeight="1">
      <c r="A498" s="33"/>
      <c r="B498" s="38"/>
      <c r="C498" s="33"/>
      <c r="D498" s="34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 spans="1:28" ht="13.5" customHeight="1">
      <c r="A499" s="33"/>
      <c r="B499" s="38"/>
      <c r="C499" s="33"/>
      <c r="D499" s="34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 spans="1:28" ht="13.5" customHeight="1">
      <c r="A500" s="33"/>
      <c r="B500" s="38"/>
      <c r="C500" s="33"/>
      <c r="D500" s="34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</row>
    <row r="501" spans="1:28" ht="13.5" customHeight="1">
      <c r="A501" s="33"/>
      <c r="B501" s="38"/>
      <c r="C501" s="33"/>
      <c r="D501" s="34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</row>
    <row r="502" spans="1:28" ht="13.5" customHeight="1">
      <c r="A502" s="33"/>
      <c r="B502" s="38"/>
      <c r="C502" s="33"/>
      <c r="D502" s="34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 spans="1:28" ht="13.5" customHeight="1">
      <c r="A503" s="33"/>
      <c r="B503" s="38"/>
      <c r="C503" s="33"/>
      <c r="D503" s="34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 spans="1:28" ht="13.5" customHeight="1">
      <c r="A504" s="33"/>
      <c r="B504" s="38"/>
      <c r="C504" s="33"/>
      <c r="D504" s="34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 spans="1:28" ht="13.5" customHeight="1">
      <c r="A505" s="33"/>
      <c r="B505" s="38"/>
      <c r="C505" s="33"/>
      <c r="D505" s="34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 spans="1:28" ht="13.5" customHeight="1">
      <c r="A506" s="33"/>
      <c r="B506" s="38"/>
      <c r="C506" s="33"/>
      <c r="D506" s="34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 spans="1:28" ht="13.5" customHeight="1">
      <c r="A507" s="33"/>
      <c r="B507" s="38"/>
      <c r="C507" s="33"/>
      <c r="D507" s="34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 spans="1:28" ht="13.5" customHeight="1">
      <c r="A508" s="33"/>
      <c r="B508" s="38"/>
      <c r="C508" s="33"/>
      <c r="D508" s="34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</row>
    <row r="509" spans="1:28" ht="13.5" customHeight="1">
      <c r="A509" s="33"/>
      <c r="B509" s="38"/>
      <c r="C509" s="33"/>
      <c r="D509" s="34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</row>
    <row r="510" spans="1:28" ht="13.5" customHeight="1">
      <c r="A510" s="33"/>
      <c r="B510" s="38"/>
      <c r="C510" s="33"/>
      <c r="D510" s="34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 spans="1:28" ht="13.5" customHeight="1">
      <c r="A511" s="33"/>
      <c r="B511" s="38"/>
      <c r="C511" s="33"/>
      <c r="D511" s="34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 spans="1:28" ht="13.5" customHeight="1">
      <c r="A512" s="33"/>
      <c r="B512" s="38"/>
      <c r="C512" s="33"/>
      <c r="D512" s="34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 spans="1:28" ht="13.5" customHeight="1">
      <c r="A513" s="33"/>
      <c r="B513" s="38"/>
      <c r="C513" s="33"/>
      <c r="D513" s="34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 spans="1:28" ht="13.5" customHeight="1">
      <c r="A514" s="33"/>
      <c r="B514" s="38"/>
      <c r="C514" s="33"/>
      <c r="D514" s="34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 spans="1:28" ht="13.5" customHeight="1">
      <c r="A515" s="33"/>
      <c r="B515" s="38"/>
      <c r="C515" s="33"/>
      <c r="D515" s="34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 spans="1:28" ht="13.5" customHeight="1">
      <c r="A516" s="33"/>
      <c r="B516" s="38"/>
      <c r="C516" s="33"/>
      <c r="D516" s="34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</row>
    <row r="517" spans="1:28" ht="13.5" customHeight="1">
      <c r="A517" s="33"/>
      <c r="B517" s="38"/>
      <c r="C517" s="33"/>
      <c r="D517" s="34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</row>
    <row r="518" spans="1:28" ht="13.5" customHeight="1">
      <c r="A518" s="33"/>
      <c r="B518" s="38"/>
      <c r="C518" s="33"/>
      <c r="D518" s="34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 spans="1:28" ht="13.5" customHeight="1">
      <c r="A519" s="33"/>
      <c r="B519" s="38"/>
      <c r="C519" s="33"/>
      <c r="D519" s="34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 spans="1:28" ht="13.5" customHeight="1">
      <c r="A520" s="33"/>
      <c r="B520" s="38"/>
      <c r="C520" s="33"/>
      <c r="D520" s="34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 spans="1:28" ht="13.5" customHeight="1">
      <c r="A521" s="33"/>
      <c r="B521" s="38"/>
      <c r="C521" s="33"/>
      <c r="D521" s="34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 spans="1:28" ht="13.5" customHeight="1">
      <c r="A522" s="33"/>
      <c r="B522" s="38"/>
      <c r="C522" s="33"/>
      <c r="D522" s="34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 spans="1:28" ht="13.5" customHeight="1">
      <c r="A523" s="33"/>
      <c r="B523" s="38"/>
      <c r="C523" s="33"/>
      <c r="D523" s="34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 spans="1:28" ht="13.5" customHeight="1">
      <c r="A524" s="33"/>
      <c r="B524" s="38"/>
      <c r="C524" s="33"/>
      <c r="D524" s="34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</row>
    <row r="525" spans="1:28" ht="13.5" customHeight="1">
      <c r="A525" s="33"/>
      <c r="B525" s="38"/>
      <c r="C525" s="33"/>
      <c r="D525" s="34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</row>
    <row r="526" spans="1:28" ht="13.5" customHeight="1">
      <c r="A526" s="33"/>
      <c r="B526" s="38"/>
      <c r="C526" s="33"/>
      <c r="D526" s="34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 spans="1:28" ht="13.5" customHeight="1">
      <c r="A527" s="33"/>
      <c r="B527" s="38"/>
      <c r="C527" s="33"/>
      <c r="D527" s="34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 spans="1:28" ht="13.5" customHeight="1">
      <c r="A528" s="33"/>
      <c r="B528" s="38"/>
      <c r="C528" s="33"/>
      <c r="D528" s="34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 spans="1:28" ht="13.5" customHeight="1">
      <c r="A529" s="33"/>
      <c r="B529" s="38"/>
      <c r="C529" s="33"/>
      <c r="D529" s="34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 spans="1:28" ht="13.5" customHeight="1">
      <c r="A530" s="33"/>
      <c r="B530" s="38"/>
      <c r="C530" s="33"/>
      <c r="D530" s="34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 spans="1:28" ht="13.5" customHeight="1">
      <c r="A531" s="33"/>
      <c r="B531" s="38"/>
      <c r="C531" s="33"/>
      <c r="D531" s="34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 spans="1:28" ht="13.5" customHeight="1">
      <c r="A532" s="33"/>
      <c r="B532" s="38"/>
      <c r="C532" s="33"/>
      <c r="D532" s="34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</row>
    <row r="533" spans="1:28" ht="13.5" customHeight="1">
      <c r="A533" s="33"/>
      <c r="B533" s="38"/>
      <c r="C533" s="33"/>
      <c r="D533" s="34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</row>
    <row r="534" spans="1:28" ht="13.5" customHeight="1">
      <c r="A534" s="33"/>
      <c r="B534" s="38"/>
      <c r="C534" s="33"/>
      <c r="D534" s="34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 spans="1:28" ht="13.5" customHeight="1">
      <c r="A535" s="33"/>
      <c r="B535" s="38"/>
      <c r="C535" s="33"/>
      <c r="D535" s="34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 spans="1:28" ht="13.5" customHeight="1">
      <c r="A536" s="33"/>
      <c r="B536" s="38"/>
      <c r="C536" s="33"/>
      <c r="D536" s="34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 spans="1:28" ht="13.5" customHeight="1">
      <c r="A537" s="33"/>
      <c r="B537" s="38"/>
      <c r="C537" s="33"/>
      <c r="D537" s="34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 spans="1:28" ht="13.5" customHeight="1">
      <c r="A538" s="33"/>
      <c r="B538" s="38"/>
      <c r="C538" s="33"/>
      <c r="D538" s="34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 spans="1:28" ht="13.5" customHeight="1">
      <c r="A539" s="33"/>
      <c r="B539" s="38"/>
      <c r="C539" s="33"/>
      <c r="D539" s="34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 spans="1:28" ht="13.5" customHeight="1">
      <c r="A540" s="33"/>
      <c r="B540" s="38"/>
      <c r="C540" s="33"/>
      <c r="D540" s="34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</row>
    <row r="541" spans="1:28" ht="13.5" customHeight="1">
      <c r="A541" s="33"/>
      <c r="B541" s="38"/>
      <c r="C541" s="33"/>
      <c r="D541" s="34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</row>
    <row r="542" spans="1:28" ht="13.5" customHeight="1">
      <c r="A542" s="33"/>
      <c r="B542" s="38"/>
      <c r="C542" s="33"/>
      <c r="D542" s="34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 spans="1:28" ht="13.5" customHeight="1">
      <c r="A543" s="33"/>
      <c r="B543" s="38"/>
      <c r="C543" s="33"/>
      <c r="D543" s="34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 spans="1:28" ht="13.5" customHeight="1">
      <c r="A544" s="33"/>
      <c r="B544" s="38"/>
      <c r="C544" s="33"/>
      <c r="D544" s="34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 spans="1:28" ht="13.5" customHeight="1">
      <c r="A545" s="33"/>
      <c r="B545" s="38"/>
      <c r="C545" s="33"/>
      <c r="D545" s="34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 spans="1:28" ht="13.5" customHeight="1">
      <c r="A546" s="33"/>
      <c r="B546" s="38"/>
      <c r="C546" s="33"/>
      <c r="D546" s="34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 spans="1:28" ht="13.5" customHeight="1">
      <c r="A547" s="33"/>
      <c r="B547" s="38"/>
      <c r="C547" s="33"/>
      <c r="D547" s="34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 spans="1:28" ht="13.5" customHeight="1">
      <c r="A548" s="33"/>
      <c r="B548" s="38"/>
      <c r="C548" s="33"/>
      <c r="D548" s="34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</row>
    <row r="549" spans="1:28" ht="13.5" customHeight="1">
      <c r="A549" s="33"/>
      <c r="B549" s="38"/>
      <c r="C549" s="33"/>
      <c r="D549" s="34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</row>
    <row r="550" spans="1:28" ht="13.5" customHeight="1">
      <c r="A550" s="33"/>
      <c r="B550" s="38"/>
      <c r="C550" s="33"/>
      <c r="D550" s="34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 spans="1:28" ht="13.5" customHeight="1">
      <c r="A551" s="33"/>
      <c r="B551" s="38"/>
      <c r="C551" s="33"/>
      <c r="D551" s="34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 spans="1:28" ht="13.5" customHeight="1">
      <c r="A552" s="33"/>
      <c r="B552" s="38"/>
      <c r="C552" s="33"/>
      <c r="D552" s="34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 spans="1:28" ht="13.5" customHeight="1">
      <c r="A553" s="33"/>
      <c r="B553" s="38"/>
      <c r="C553" s="33"/>
      <c r="D553" s="34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 spans="1:28" ht="13.5" customHeight="1">
      <c r="A554" s="33"/>
      <c r="B554" s="38"/>
      <c r="C554" s="33"/>
      <c r="D554" s="34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 spans="1:28" ht="13.5" customHeight="1">
      <c r="A555" s="33"/>
      <c r="B555" s="38"/>
      <c r="C555" s="33"/>
      <c r="D555" s="34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 spans="1:28" ht="13.5" customHeight="1">
      <c r="A556" s="33"/>
      <c r="B556" s="38"/>
      <c r="C556" s="33"/>
      <c r="D556" s="34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</row>
    <row r="557" spans="1:28" ht="13.5" customHeight="1">
      <c r="A557" s="33"/>
      <c r="B557" s="38"/>
      <c r="C557" s="33"/>
      <c r="D557" s="34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</row>
    <row r="558" spans="1:28" ht="13.5" customHeight="1">
      <c r="A558" s="33"/>
      <c r="B558" s="38"/>
      <c r="C558" s="33"/>
      <c r="D558" s="34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 spans="1:28" ht="13.5" customHeight="1">
      <c r="A559" s="33"/>
      <c r="B559" s="38"/>
      <c r="C559" s="33"/>
      <c r="D559" s="34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 spans="1:28" ht="13.5" customHeight="1">
      <c r="A560" s="33"/>
      <c r="B560" s="38"/>
      <c r="C560" s="33"/>
      <c r="D560" s="34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 spans="1:28" ht="13.5" customHeight="1">
      <c r="A561" s="33"/>
      <c r="B561" s="38"/>
      <c r="C561" s="33"/>
      <c r="D561" s="34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 spans="1:28" ht="13.5" customHeight="1">
      <c r="A562" s="33"/>
      <c r="B562" s="38"/>
      <c r="C562" s="33"/>
      <c r="D562" s="34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 spans="1:28" ht="13.5" customHeight="1">
      <c r="A563" s="33"/>
      <c r="B563" s="38"/>
      <c r="C563" s="33"/>
      <c r="D563" s="34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 spans="1:28" ht="13.5" customHeight="1">
      <c r="A564" s="33"/>
      <c r="B564" s="38"/>
      <c r="C564" s="33"/>
      <c r="D564" s="34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</row>
    <row r="565" spans="1:28" ht="13.5" customHeight="1">
      <c r="A565" s="33"/>
      <c r="B565" s="38"/>
      <c r="C565" s="33"/>
      <c r="D565" s="34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</row>
    <row r="566" spans="1:28" ht="13.5" customHeight="1">
      <c r="A566" s="33"/>
      <c r="B566" s="38"/>
      <c r="C566" s="33"/>
      <c r="D566" s="34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 spans="1:28" ht="13.5" customHeight="1">
      <c r="A567" s="33"/>
      <c r="B567" s="38"/>
      <c r="C567" s="33"/>
      <c r="D567" s="34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 spans="1:28" ht="13.5" customHeight="1">
      <c r="A568" s="33"/>
      <c r="B568" s="38"/>
      <c r="C568" s="33"/>
      <c r="D568" s="34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 spans="1:28" ht="13.5" customHeight="1">
      <c r="A569" s="33"/>
      <c r="B569" s="38"/>
      <c r="C569" s="33"/>
      <c r="D569" s="34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 spans="1:28" ht="13.5" customHeight="1">
      <c r="A570" s="33"/>
      <c r="B570" s="38"/>
      <c r="C570" s="33"/>
      <c r="D570" s="34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 spans="1:28" ht="13.5" customHeight="1">
      <c r="A571" s="33"/>
      <c r="B571" s="38"/>
      <c r="C571" s="33"/>
      <c r="D571" s="34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 spans="1:28" ht="13.5" customHeight="1">
      <c r="A572" s="33"/>
      <c r="B572" s="38"/>
      <c r="C572" s="33"/>
      <c r="D572" s="34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</row>
    <row r="573" spans="1:28" ht="13.5" customHeight="1">
      <c r="A573" s="33"/>
      <c r="B573" s="38"/>
      <c r="C573" s="33"/>
      <c r="D573" s="34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</row>
    <row r="574" spans="1:28" ht="13.5" customHeight="1">
      <c r="A574" s="33"/>
      <c r="B574" s="38"/>
      <c r="C574" s="33"/>
      <c r="D574" s="34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 spans="1:28" ht="13.5" customHeight="1">
      <c r="A575" s="33"/>
      <c r="B575" s="38"/>
      <c r="C575" s="33"/>
      <c r="D575" s="34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 spans="1:28" ht="13.5" customHeight="1">
      <c r="A576" s="33"/>
      <c r="B576" s="38"/>
      <c r="C576" s="33"/>
      <c r="D576" s="34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 spans="1:28" ht="13.5" customHeight="1">
      <c r="A577" s="33"/>
      <c r="B577" s="38"/>
      <c r="C577" s="33"/>
      <c r="D577" s="34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 spans="1:28" ht="13.5" customHeight="1">
      <c r="A578" s="33"/>
      <c r="B578" s="38"/>
      <c r="C578" s="33"/>
      <c r="D578" s="34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 spans="1:28" ht="13.5" customHeight="1">
      <c r="A579" s="33"/>
      <c r="B579" s="38"/>
      <c r="C579" s="33"/>
      <c r="D579" s="34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 spans="1:28" ht="13.5" customHeight="1">
      <c r="A580" s="33"/>
      <c r="B580" s="38"/>
      <c r="C580" s="33"/>
      <c r="D580" s="34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</row>
    <row r="581" spans="1:28" ht="13.5" customHeight="1">
      <c r="A581" s="33"/>
      <c r="B581" s="38"/>
      <c r="C581" s="33"/>
      <c r="D581" s="34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</row>
    <row r="582" spans="1:28" ht="13.5" customHeight="1">
      <c r="A582" s="33"/>
      <c r="B582" s="38"/>
      <c r="C582" s="33"/>
      <c r="D582" s="34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 spans="1:28" ht="13.5" customHeight="1">
      <c r="A583" s="33"/>
      <c r="B583" s="38"/>
      <c r="C583" s="33"/>
      <c r="D583" s="34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 spans="1:28" ht="13.5" customHeight="1">
      <c r="A584" s="33"/>
      <c r="B584" s="38"/>
      <c r="C584" s="33"/>
      <c r="D584" s="34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 spans="1:28" ht="13.5" customHeight="1">
      <c r="A585" s="33"/>
      <c r="B585" s="38"/>
      <c r="C585" s="33"/>
      <c r="D585" s="34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 spans="1:28" ht="13.5" customHeight="1">
      <c r="A586" s="33"/>
      <c r="B586" s="38"/>
      <c r="C586" s="33"/>
      <c r="D586" s="34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 spans="1:28" ht="13.5" customHeight="1">
      <c r="A587" s="33"/>
      <c r="B587" s="38"/>
      <c r="C587" s="33"/>
      <c r="D587" s="34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 spans="1:28" ht="13.5" customHeight="1">
      <c r="A588" s="33"/>
      <c r="B588" s="38"/>
      <c r="C588" s="33"/>
      <c r="D588" s="34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</row>
    <row r="589" spans="1:28" ht="13.5" customHeight="1">
      <c r="A589" s="33"/>
      <c r="B589" s="38"/>
      <c r="C589" s="33"/>
      <c r="D589" s="34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</row>
    <row r="590" spans="1:28" ht="13.5" customHeight="1">
      <c r="A590" s="33"/>
      <c r="B590" s="38"/>
      <c r="C590" s="33"/>
      <c r="D590" s="34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 spans="1:28" ht="13.5" customHeight="1">
      <c r="A591" s="33"/>
      <c r="B591" s="38"/>
      <c r="C591" s="33"/>
      <c r="D591" s="34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 spans="1:28" ht="13.5" customHeight="1">
      <c r="A592" s="33"/>
      <c r="B592" s="38"/>
      <c r="C592" s="33"/>
      <c r="D592" s="34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 spans="1:28" ht="13.5" customHeight="1">
      <c r="A593" s="33"/>
      <c r="B593" s="38"/>
      <c r="C593" s="33"/>
      <c r="D593" s="34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 spans="1:28" ht="13.5" customHeight="1">
      <c r="A594" s="33"/>
      <c r="B594" s="38"/>
      <c r="C594" s="33"/>
      <c r="D594" s="34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  <row r="595" spans="1:28" ht="13.5" customHeight="1">
      <c r="A595" s="33"/>
      <c r="B595" s="38"/>
      <c r="C595" s="33"/>
      <c r="D595" s="34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 spans="1:28" ht="13.5" customHeight="1">
      <c r="A596" s="33"/>
      <c r="B596" s="38"/>
      <c r="C596" s="33"/>
      <c r="D596" s="34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</row>
    <row r="597" spans="1:28" ht="13.5" customHeight="1">
      <c r="A597" s="33"/>
      <c r="B597" s="38"/>
      <c r="C597" s="33"/>
      <c r="D597" s="34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</row>
    <row r="598" spans="1:28" ht="13.5" customHeight="1">
      <c r="A598" s="33"/>
      <c r="B598" s="38"/>
      <c r="C598" s="33"/>
      <c r="D598" s="34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 spans="1:28" ht="13.5" customHeight="1">
      <c r="A599" s="33"/>
      <c r="B599" s="38"/>
      <c r="C599" s="33"/>
      <c r="D599" s="34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 spans="1:28" ht="13.5" customHeight="1">
      <c r="A600" s="33"/>
      <c r="B600" s="38"/>
      <c r="C600" s="33"/>
      <c r="D600" s="34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 spans="1:28" ht="13.5" customHeight="1">
      <c r="A601" s="33"/>
      <c r="B601" s="38"/>
      <c r="C601" s="33"/>
      <c r="D601" s="34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 spans="1:28" ht="13.5" customHeight="1">
      <c r="A602" s="33"/>
      <c r="B602" s="38"/>
      <c r="C602" s="33"/>
      <c r="D602" s="34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</row>
    <row r="603" spans="1:28" ht="13.5" customHeight="1">
      <c r="A603" s="33"/>
      <c r="B603" s="38"/>
      <c r="C603" s="33"/>
      <c r="D603" s="34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 spans="1:28" ht="13.5" customHeight="1">
      <c r="A604" s="33"/>
      <c r="B604" s="38"/>
      <c r="C604" s="33"/>
      <c r="D604" s="34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</row>
    <row r="605" spans="1:28" ht="13.5" customHeight="1">
      <c r="A605" s="33"/>
      <c r="B605" s="38"/>
      <c r="C605" s="33"/>
      <c r="D605" s="34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</row>
    <row r="606" spans="1:28" ht="13.5" customHeight="1">
      <c r="A606" s="33"/>
      <c r="B606" s="38"/>
      <c r="C606" s="33"/>
      <c r="D606" s="34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 spans="1:28" ht="13.5" customHeight="1">
      <c r="A607" s="33"/>
      <c r="B607" s="38"/>
      <c r="C607" s="33"/>
      <c r="D607" s="34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 spans="1:28" ht="13.5" customHeight="1">
      <c r="A608" s="33"/>
      <c r="B608" s="38"/>
      <c r="C608" s="33"/>
      <c r="D608" s="34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  <row r="609" spans="1:28" ht="13.5" customHeight="1">
      <c r="A609" s="33"/>
      <c r="B609" s="38"/>
      <c r="C609" s="33"/>
      <c r="D609" s="34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 spans="1:28" ht="13.5" customHeight="1">
      <c r="A610" s="33"/>
      <c r="B610" s="38"/>
      <c r="C610" s="33"/>
      <c r="D610" s="34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</row>
    <row r="611" spans="1:28" ht="13.5" customHeight="1">
      <c r="A611" s="33"/>
      <c r="B611" s="38"/>
      <c r="C611" s="33"/>
      <c r="D611" s="34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</row>
    <row r="612" spans="1:28" ht="13.5" customHeight="1">
      <c r="A612" s="33"/>
      <c r="B612" s="38"/>
      <c r="C612" s="33"/>
      <c r="D612" s="34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</row>
    <row r="613" spans="1:28" ht="13.5" customHeight="1">
      <c r="A613" s="33"/>
      <c r="B613" s="38"/>
      <c r="C613" s="33"/>
      <c r="D613" s="34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</row>
    <row r="614" spans="1:28" ht="13.5" customHeight="1">
      <c r="A614" s="33"/>
      <c r="B614" s="38"/>
      <c r="C614" s="33"/>
      <c r="D614" s="34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</row>
    <row r="615" spans="1:28" ht="13.5" customHeight="1">
      <c r="A615" s="33"/>
      <c r="B615" s="38"/>
      <c r="C615" s="33"/>
      <c r="D615" s="34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</row>
    <row r="616" spans="1:28" ht="13.5" customHeight="1">
      <c r="A616" s="33"/>
      <c r="B616" s="38"/>
      <c r="C616" s="33"/>
      <c r="D616" s="34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</row>
    <row r="617" spans="1:28" ht="13.5" customHeight="1">
      <c r="A617" s="33"/>
      <c r="B617" s="38"/>
      <c r="C617" s="33"/>
      <c r="D617" s="34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</row>
    <row r="618" spans="1:28" ht="13.5" customHeight="1">
      <c r="A618" s="33"/>
      <c r="B618" s="38"/>
      <c r="C618" s="33"/>
      <c r="D618" s="34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</row>
    <row r="619" spans="1:28" ht="13.5" customHeight="1">
      <c r="A619" s="33"/>
      <c r="B619" s="38"/>
      <c r="C619" s="33"/>
      <c r="D619" s="34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</row>
    <row r="620" spans="1:28" ht="13.5" customHeight="1">
      <c r="A620" s="33"/>
      <c r="B620" s="38"/>
      <c r="C620" s="33"/>
      <c r="D620" s="34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</row>
    <row r="621" spans="1:28" ht="13.5" customHeight="1">
      <c r="A621" s="33"/>
      <c r="B621" s="38"/>
      <c r="C621" s="33"/>
      <c r="D621" s="34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</row>
    <row r="622" spans="1:28" ht="13.5" customHeight="1">
      <c r="A622" s="33"/>
      <c r="B622" s="38"/>
      <c r="C622" s="33"/>
      <c r="D622" s="34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</row>
    <row r="623" spans="1:28" ht="13.5" customHeight="1">
      <c r="A623" s="33"/>
      <c r="B623" s="38"/>
      <c r="C623" s="33"/>
      <c r="D623" s="34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</row>
    <row r="624" spans="1:28" ht="13.5" customHeight="1">
      <c r="A624" s="33"/>
      <c r="B624" s="38"/>
      <c r="C624" s="33"/>
      <c r="D624" s="34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</row>
    <row r="625" spans="1:28" ht="13.5" customHeight="1">
      <c r="A625" s="33"/>
      <c r="B625" s="38"/>
      <c r="C625" s="33"/>
      <c r="D625" s="34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</row>
    <row r="626" spans="1:28" ht="13.5" customHeight="1">
      <c r="A626" s="33"/>
      <c r="B626" s="38"/>
      <c r="C626" s="33"/>
      <c r="D626" s="34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</row>
    <row r="627" spans="1:28" ht="13.5" customHeight="1">
      <c r="A627" s="33"/>
      <c r="B627" s="38"/>
      <c r="C627" s="33"/>
      <c r="D627" s="34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</row>
    <row r="628" spans="1:28" ht="13.5" customHeight="1">
      <c r="A628" s="33"/>
      <c r="B628" s="38"/>
      <c r="C628" s="33"/>
      <c r="D628" s="34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</row>
    <row r="629" spans="1:28" ht="13.5" customHeight="1">
      <c r="A629" s="33"/>
      <c r="B629" s="38"/>
      <c r="C629" s="33"/>
      <c r="D629" s="34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</row>
    <row r="630" spans="1:28" ht="13.5" customHeight="1">
      <c r="A630" s="33"/>
      <c r="B630" s="38"/>
      <c r="C630" s="33"/>
      <c r="D630" s="34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</row>
    <row r="631" spans="1:28" ht="13.5" customHeight="1">
      <c r="A631" s="33"/>
      <c r="B631" s="38"/>
      <c r="C631" s="33"/>
      <c r="D631" s="34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</row>
    <row r="632" spans="1:28" ht="13.5" customHeight="1">
      <c r="A632" s="33"/>
      <c r="B632" s="38"/>
      <c r="C632" s="33"/>
      <c r="D632" s="34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</row>
    <row r="633" spans="1:28" ht="13.5" customHeight="1">
      <c r="A633" s="33"/>
      <c r="B633" s="38"/>
      <c r="C633" s="33"/>
      <c r="D633" s="34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</row>
    <row r="634" spans="1:28" ht="13.5" customHeight="1">
      <c r="A634" s="33"/>
      <c r="B634" s="38"/>
      <c r="C634" s="33"/>
      <c r="D634" s="34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</row>
    <row r="635" spans="1:28" ht="13.5" customHeight="1">
      <c r="A635" s="33"/>
      <c r="B635" s="38"/>
      <c r="C635" s="33"/>
      <c r="D635" s="34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</row>
    <row r="636" spans="1:28" ht="13.5" customHeight="1">
      <c r="A636" s="33"/>
      <c r="B636" s="38"/>
      <c r="C636" s="33"/>
      <c r="D636" s="34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</row>
    <row r="637" spans="1:28" ht="13.5" customHeight="1">
      <c r="A637" s="33"/>
      <c r="B637" s="38"/>
      <c r="C637" s="33"/>
      <c r="D637" s="34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</row>
    <row r="638" spans="1:28" ht="13.5" customHeight="1">
      <c r="A638" s="33"/>
      <c r="B638" s="38"/>
      <c r="C638" s="33"/>
      <c r="D638" s="34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</row>
    <row r="639" spans="1:28" ht="13.5" customHeight="1">
      <c r="A639" s="33"/>
      <c r="B639" s="38"/>
      <c r="C639" s="33"/>
      <c r="D639" s="34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</row>
    <row r="640" spans="1:28" ht="13.5" customHeight="1">
      <c r="A640" s="33"/>
      <c r="B640" s="38"/>
      <c r="C640" s="33"/>
      <c r="D640" s="34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</row>
    <row r="641" spans="1:28" ht="13.5" customHeight="1">
      <c r="A641" s="33"/>
      <c r="B641" s="38"/>
      <c r="C641" s="33"/>
      <c r="D641" s="34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</row>
    <row r="642" spans="1:28" ht="13.5" customHeight="1">
      <c r="A642" s="33"/>
      <c r="B642" s="38"/>
      <c r="C642" s="33"/>
      <c r="D642" s="34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</row>
    <row r="643" spans="1:28" ht="13.5" customHeight="1">
      <c r="A643" s="33"/>
      <c r="B643" s="38"/>
      <c r="C643" s="33"/>
      <c r="D643" s="34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</row>
    <row r="644" spans="1:28" ht="13.5" customHeight="1">
      <c r="A644" s="33"/>
      <c r="B644" s="38"/>
      <c r="C644" s="33"/>
      <c r="D644" s="34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</row>
    <row r="645" spans="1:28" ht="13.5" customHeight="1">
      <c r="A645" s="33"/>
      <c r="B645" s="38"/>
      <c r="C645" s="33"/>
      <c r="D645" s="34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</row>
    <row r="646" spans="1:28" ht="13.5" customHeight="1">
      <c r="A646" s="33"/>
      <c r="B646" s="38"/>
      <c r="C646" s="33"/>
      <c r="D646" s="34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</row>
    <row r="647" spans="1:28" ht="13.5" customHeight="1">
      <c r="A647" s="33"/>
      <c r="B647" s="38"/>
      <c r="C647" s="33"/>
      <c r="D647" s="34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</row>
    <row r="648" spans="1:28" ht="13.5" customHeight="1">
      <c r="A648" s="33"/>
      <c r="B648" s="38"/>
      <c r="C648" s="33"/>
      <c r="D648" s="34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</row>
    <row r="649" spans="1:28" ht="13.5" customHeight="1">
      <c r="A649" s="33"/>
      <c r="B649" s="38"/>
      <c r="C649" s="33"/>
      <c r="D649" s="34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</row>
    <row r="650" spans="1:28" ht="13.5" customHeight="1">
      <c r="A650" s="33"/>
      <c r="B650" s="38"/>
      <c r="C650" s="33"/>
      <c r="D650" s="34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</row>
    <row r="651" spans="1:28" ht="13.5" customHeight="1">
      <c r="A651" s="33"/>
      <c r="B651" s="38"/>
      <c r="C651" s="33"/>
      <c r="D651" s="34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</row>
    <row r="652" spans="1:28" ht="13.5" customHeight="1">
      <c r="A652" s="33"/>
      <c r="B652" s="38"/>
      <c r="C652" s="33"/>
      <c r="D652" s="34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</row>
    <row r="653" spans="1:28" ht="13.5" customHeight="1">
      <c r="A653" s="33"/>
      <c r="B653" s="38"/>
      <c r="C653" s="33"/>
      <c r="D653" s="34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</row>
    <row r="654" spans="1:28" ht="13.5" customHeight="1">
      <c r="A654" s="33"/>
      <c r="B654" s="38"/>
      <c r="C654" s="33"/>
      <c r="D654" s="34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</row>
    <row r="655" spans="1:28" ht="13.5" customHeight="1">
      <c r="A655" s="33"/>
      <c r="B655" s="38"/>
      <c r="C655" s="33"/>
      <c r="D655" s="34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</row>
    <row r="656" spans="1:28" ht="13.5" customHeight="1">
      <c r="A656" s="33"/>
      <c r="B656" s="38"/>
      <c r="C656" s="33"/>
      <c r="D656" s="34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</row>
    <row r="657" spans="1:28" ht="13.5" customHeight="1">
      <c r="A657" s="33"/>
      <c r="B657" s="38"/>
      <c r="C657" s="33"/>
      <c r="D657" s="34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</row>
    <row r="658" spans="1:28" ht="13.5" customHeight="1">
      <c r="A658" s="33"/>
      <c r="B658" s="38"/>
      <c r="C658" s="33"/>
      <c r="D658" s="34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</row>
    <row r="659" spans="1:28" ht="13.5" customHeight="1">
      <c r="A659" s="33"/>
      <c r="B659" s="38"/>
      <c r="C659" s="33"/>
      <c r="D659" s="34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</row>
    <row r="660" spans="1:28" ht="13.5" customHeight="1">
      <c r="A660" s="33"/>
      <c r="B660" s="38"/>
      <c r="C660" s="33"/>
      <c r="D660" s="34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</row>
    <row r="661" spans="1:28" ht="13.5" customHeight="1">
      <c r="A661" s="33"/>
      <c r="B661" s="38"/>
      <c r="C661" s="33"/>
      <c r="D661" s="34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</row>
    <row r="662" spans="1:28" ht="13.5" customHeight="1">
      <c r="A662" s="33"/>
      <c r="B662" s="38"/>
      <c r="C662" s="33"/>
      <c r="D662" s="34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</row>
    <row r="663" spans="1:28" ht="13.5" customHeight="1">
      <c r="A663" s="33"/>
      <c r="B663" s="38"/>
      <c r="C663" s="33"/>
      <c r="D663" s="34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</row>
    <row r="664" spans="1:28" ht="13.5" customHeight="1">
      <c r="A664" s="33"/>
      <c r="B664" s="38"/>
      <c r="C664" s="33"/>
      <c r="D664" s="34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</row>
    <row r="665" spans="1:28" ht="13.5" customHeight="1">
      <c r="A665" s="33"/>
      <c r="B665" s="38"/>
      <c r="C665" s="33"/>
      <c r="D665" s="34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</row>
    <row r="666" spans="1:28" ht="13.5" customHeight="1">
      <c r="A666" s="33"/>
      <c r="B666" s="38"/>
      <c r="C666" s="33"/>
      <c r="D666" s="34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</row>
    <row r="667" spans="1:28" ht="13.5" customHeight="1">
      <c r="A667" s="33"/>
      <c r="B667" s="38"/>
      <c r="C667" s="33"/>
      <c r="D667" s="34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</row>
    <row r="668" spans="1:28" ht="13.5" customHeight="1">
      <c r="A668" s="33"/>
      <c r="B668" s="38"/>
      <c r="C668" s="33"/>
      <c r="D668" s="34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</row>
    <row r="669" spans="1:28" ht="13.5" customHeight="1">
      <c r="A669" s="33"/>
      <c r="B669" s="38"/>
      <c r="C669" s="33"/>
      <c r="D669" s="34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</row>
    <row r="670" spans="1:28" ht="13.5" customHeight="1">
      <c r="A670" s="33"/>
      <c r="B670" s="38"/>
      <c r="C670" s="33"/>
      <c r="D670" s="34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</row>
    <row r="671" spans="1:28" ht="13.5" customHeight="1">
      <c r="A671" s="33"/>
      <c r="B671" s="38"/>
      <c r="C671" s="33"/>
      <c r="D671" s="34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</row>
    <row r="672" spans="1:28" ht="13.5" customHeight="1">
      <c r="A672" s="33"/>
      <c r="B672" s="38"/>
      <c r="C672" s="33"/>
      <c r="D672" s="34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</row>
    <row r="673" spans="1:28" ht="13.5" customHeight="1">
      <c r="A673" s="33"/>
      <c r="B673" s="38"/>
      <c r="C673" s="33"/>
      <c r="D673" s="34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</row>
    <row r="674" spans="1:28" ht="13.5" customHeight="1">
      <c r="A674" s="33"/>
      <c r="B674" s="38"/>
      <c r="C674" s="33"/>
      <c r="D674" s="34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</row>
    <row r="675" spans="1:28" ht="13.5" customHeight="1">
      <c r="A675" s="33"/>
      <c r="B675" s="38"/>
      <c r="C675" s="33"/>
      <c r="D675" s="34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</row>
    <row r="676" spans="1:28" ht="13.5" customHeight="1">
      <c r="A676" s="33"/>
      <c r="B676" s="38"/>
      <c r="C676" s="33"/>
      <c r="D676" s="34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</row>
    <row r="677" spans="1:28" ht="13.5" customHeight="1">
      <c r="A677" s="33"/>
      <c r="B677" s="38"/>
      <c r="C677" s="33"/>
      <c r="D677" s="34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</row>
    <row r="678" spans="1:28" ht="13.5" customHeight="1">
      <c r="A678" s="33"/>
      <c r="B678" s="38"/>
      <c r="C678" s="33"/>
      <c r="D678" s="34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</row>
    <row r="679" spans="1:28" ht="13.5" customHeight="1">
      <c r="A679" s="33"/>
      <c r="B679" s="38"/>
      <c r="C679" s="33"/>
      <c r="D679" s="34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</row>
    <row r="680" spans="1:28" ht="13.5" customHeight="1">
      <c r="A680" s="33"/>
      <c r="B680" s="38"/>
      <c r="C680" s="33"/>
      <c r="D680" s="34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</row>
    <row r="681" spans="1:28" ht="13.5" customHeight="1">
      <c r="A681" s="33"/>
      <c r="B681" s="38"/>
      <c r="C681" s="33"/>
      <c r="D681" s="34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</row>
    <row r="682" spans="1:28" ht="13.5" customHeight="1">
      <c r="A682" s="33"/>
      <c r="B682" s="38"/>
      <c r="C682" s="33"/>
      <c r="D682" s="34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</row>
    <row r="683" spans="1:28" ht="13.5" customHeight="1">
      <c r="A683" s="33"/>
      <c r="B683" s="38"/>
      <c r="C683" s="33"/>
      <c r="D683" s="34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</row>
    <row r="684" spans="1:28" ht="13.5" customHeight="1">
      <c r="A684" s="33"/>
      <c r="B684" s="38"/>
      <c r="C684" s="33"/>
      <c r="D684" s="34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</row>
    <row r="685" spans="1:28" ht="13.5" customHeight="1">
      <c r="A685" s="33"/>
      <c r="B685" s="38"/>
      <c r="C685" s="33"/>
      <c r="D685" s="34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</row>
    <row r="686" spans="1:28" ht="13.5" customHeight="1">
      <c r="A686" s="33"/>
      <c r="B686" s="38"/>
      <c r="C686" s="33"/>
      <c r="D686" s="34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</row>
    <row r="687" spans="1:28" ht="13.5" customHeight="1">
      <c r="A687" s="33"/>
      <c r="B687" s="38"/>
      <c r="C687" s="33"/>
      <c r="D687" s="34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</row>
    <row r="688" spans="1:28" ht="13.5" customHeight="1">
      <c r="A688" s="33"/>
      <c r="B688" s="38"/>
      <c r="C688" s="33"/>
      <c r="D688" s="34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</row>
    <row r="689" spans="1:28" ht="13.5" customHeight="1">
      <c r="A689" s="33"/>
      <c r="B689" s="38"/>
      <c r="C689" s="33"/>
      <c r="D689" s="34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</row>
    <row r="690" spans="1:28" ht="13.5" customHeight="1">
      <c r="A690" s="33"/>
      <c r="B690" s="38"/>
      <c r="C690" s="33"/>
      <c r="D690" s="34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</row>
    <row r="691" spans="1:28" ht="13.5" customHeight="1">
      <c r="A691" s="33"/>
      <c r="B691" s="38"/>
      <c r="C691" s="33"/>
      <c r="D691" s="34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</row>
    <row r="692" spans="1:28" ht="13.5" customHeight="1">
      <c r="A692" s="33"/>
      <c r="B692" s="38"/>
      <c r="C692" s="33"/>
      <c r="D692" s="34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</row>
    <row r="693" spans="1:28" ht="13.5" customHeight="1">
      <c r="A693" s="33"/>
      <c r="B693" s="38"/>
      <c r="C693" s="33"/>
      <c r="D693" s="34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</row>
    <row r="694" spans="1:28" ht="13.5" customHeight="1">
      <c r="A694" s="33"/>
      <c r="B694" s="38"/>
      <c r="C694" s="33"/>
      <c r="D694" s="34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</row>
    <row r="695" spans="1:28" ht="13.5" customHeight="1">
      <c r="A695" s="33"/>
      <c r="B695" s="38"/>
      <c r="C695" s="33"/>
      <c r="D695" s="34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</row>
    <row r="696" spans="1:28" ht="13.5" customHeight="1">
      <c r="A696" s="33"/>
      <c r="B696" s="38"/>
      <c r="C696" s="33"/>
      <c r="D696" s="34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</row>
    <row r="697" spans="1:28" ht="13.5" customHeight="1">
      <c r="A697" s="33"/>
      <c r="B697" s="38"/>
      <c r="C697" s="33"/>
      <c r="D697" s="34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</row>
    <row r="698" spans="1:28" ht="13.5" customHeight="1">
      <c r="A698" s="33"/>
      <c r="B698" s="38"/>
      <c r="C698" s="33"/>
      <c r="D698" s="34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</row>
    <row r="699" spans="1:28" ht="13.5" customHeight="1">
      <c r="A699" s="33"/>
      <c r="B699" s="38"/>
      <c r="C699" s="33"/>
      <c r="D699" s="34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</row>
    <row r="700" spans="1:28" ht="13.5" customHeight="1">
      <c r="A700" s="33"/>
      <c r="B700" s="38"/>
      <c r="C700" s="33"/>
      <c r="D700" s="34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</row>
    <row r="701" spans="1:28" ht="13.5" customHeight="1">
      <c r="A701" s="33"/>
      <c r="B701" s="38"/>
      <c r="C701" s="33"/>
      <c r="D701" s="34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</row>
    <row r="702" spans="1:28" ht="13.5" customHeight="1">
      <c r="A702" s="33"/>
      <c r="B702" s="38"/>
      <c r="C702" s="33"/>
      <c r="D702" s="34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</row>
    <row r="703" spans="1:28" ht="13.5" customHeight="1">
      <c r="A703" s="33"/>
      <c r="B703" s="38"/>
      <c r="C703" s="33"/>
      <c r="D703" s="34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</row>
    <row r="704" spans="1:28" ht="13.5" customHeight="1">
      <c r="A704" s="33"/>
      <c r="B704" s="38"/>
      <c r="C704" s="33"/>
      <c r="D704" s="34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</row>
    <row r="705" spans="1:28" ht="13.5" customHeight="1">
      <c r="A705" s="33"/>
      <c r="B705" s="38"/>
      <c r="C705" s="33"/>
      <c r="D705" s="34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</row>
    <row r="706" spans="1:28" ht="13.5" customHeight="1">
      <c r="A706" s="33"/>
      <c r="B706" s="38"/>
      <c r="C706" s="33"/>
      <c r="D706" s="34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</row>
    <row r="707" spans="1:28" ht="13.5" customHeight="1">
      <c r="A707" s="33"/>
      <c r="B707" s="38"/>
      <c r="C707" s="33"/>
      <c r="D707" s="34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</row>
    <row r="708" spans="1:28" ht="13.5" customHeight="1">
      <c r="A708" s="33"/>
      <c r="B708" s="38"/>
      <c r="C708" s="33"/>
      <c r="D708" s="34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</row>
    <row r="709" spans="1:28" ht="13.5" customHeight="1">
      <c r="A709" s="33"/>
      <c r="B709" s="38"/>
      <c r="C709" s="33"/>
      <c r="D709" s="34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</row>
    <row r="710" spans="1:28" ht="13.5" customHeight="1">
      <c r="A710" s="33"/>
      <c r="B710" s="38"/>
      <c r="C710" s="33"/>
      <c r="D710" s="34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</row>
    <row r="711" spans="1:28" ht="13.5" customHeight="1">
      <c r="A711" s="33"/>
      <c r="B711" s="38"/>
      <c r="C711" s="33"/>
      <c r="D711" s="34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</row>
    <row r="712" spans="1:28" ht="13.5" customHeight="1">
      <c r="A712" s="33"/>
      <c r="B712" s="38"/>
      <c r="C712" s="33"/>
      <c r="D712" s="34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</row>
    <row r="713" spans="1:28" ht="13.5" customHeight="1">
      <c r="A713" s="33"/>
      <c r="B713" s="38"/>
      <c r="C713" s="33"/>
      <c r="D713" s="34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</row>
    <row r="714" spans="1:28" ht="13.5" customHeight="1">
      <c r="A714" s="33"/>
      <c r="B714" s="38"/>
      <c r="C714" s="33"/>
      <c r="D714" s="34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</row>
    <row r="715" spans="1:28" ht="13.5" customHeight="1">
      <c r="A715" s="33"/>
      <c r="B715" s="38"/>
      <c r="C715" s="33"/>
      <c r="D715" s="34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</row>
    <row r="716" spans="1:28" ht="13.5" customHeight="1">
      <c r="A716" s="33"/>
      <c r="B716" s="38"/>
      <c r="C716" s="33"/>
      <c r="D716" s="34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</row>
    <row r="717" spans="1:28" ht="13.5" customHeight="1">
      <c r="A717" s="33"/>
      <c r="B717" s="38"/>
      <c r="C717" s="33"/>
      <c r="D717" s="34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</row>
    <row r="718" spans="1:28" ht="13.5" customHeight="1">
      <c r="A718" s="33"/>
      <c r="B718" s="38"/>
      <c r="C718" s="33"/>
      <c r="D718" s="34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</row>
    <row r="719" spans="1:28" ht="13.5" customHeight="1">
      <c r="A719" s="33"/>
      <c r="B719" s="38"/>
      <c r="C719" s="33"/>
      <c r="D719" s="34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</row>
    <row r="720" spans="1:28" ht="13.5" customHeight="1">
      <c r="A720" s="33"/>
      <c r="B720" s="38"/>
      <c r="C720" s="33"/>
      <c r="D720" s="34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</row>
    <row r="721" spans="1:28" ht="13.5" customHeight="1">
      <c r="A721" s="33"/>
      <c r="B721" s="38"/>
      <c r="C721" s="33"/>
      <c r="D721" s="34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</row>
    <row r="722" spans="1:28" ht="13.5" customHeight="1">
      <c r="A722" s="33"/>
      <c r="B722" s="38"/>
      <c r="C722" s="33"/>
      <c r="D722" s="34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</row>
    <row r="723" spans="1:28" ht="13.5" customHeight="1">
      <c r="A723" s="33"/>
      <c r="B723" s="38"/>
      <c r="C723" s="33"/>
      <c r="D723" s="34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</row>
    <row r="724" spans="1:28" ht="13.5" customHeight="1">
      <c r="A724" s="33"/>
      <c r="B724" s="38"/>
      <c r="C724" s="33"/>
      <c r="D724" s="34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</row>
    <row r="725" spans="1:28" ht="13.5" customHeight="1">
      <c r="A725" s="33"/>
      <c r="B725" s="38"/>
      <c r="C725" s="33"/>
      <c r="D725" s="34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</row>
    <row r="726" spans="1:28" ht="13.5" customHeight="1">
      <c r="A726" s="33"/>
      <c r="B726" s="38"/>
      <c r="C726" s="33"/>
      <c r="D726" s="34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</row>
    <row r="727" spans="1:28" ht="13.5" customHeight="1">
      <c r="A727" s="33"/>
      <c r="B727" s="38"/>
      <c r="C727" s="33"/>
      <c r="D727" s="34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</row>
    <row r="728" spans="1:28" ht="13.5" customHeight="1">
      <c r="A728" s="33"/>
      <c r="B728" s="38"/>
      <c r="C728" s="33"/>
      <c r="D728" s="34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</row>
    <row r="729" spans="1:28" ht="13.5" customHeight="1">
      <c r="A729" s="33"/>
      <c r="B729" s="38"/>
      <c r="C729" s="33"/>
      <c r="D729" s="34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</row>
    <row r="730" spans="1:28" ht="13.5" customHeight="1">
      <c r="A730" s="33"/>
      <c r="B730" s="38"/>
      <c r="C730" s="33"/>
      <c r="D730" s="34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</row>
    <row r="731" spans="1:28" ht="13.5" customHeight="1">
      <c r="A731" s="33"/>
      <c r="B731" s="38"/>
      <c r="C731" s="33"/>
      <c r="D731" s="34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</row>
    <row r="732" spans="1:28" ht="13.5" customHeight="1">
      <c r="A732" s="33"/>
      <c r="B732" s="38"/>
      <c r="C732" s="33"/>
      <c r="D732" s="34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</row>
    <row r="733" spans="1:28" ht="13.5" customHeight="1">
      <c r="A733" s="33"/>
      <c r="B733" s="38"/>
      <c r="C733" s="33"/>
      <c r="D733" s="34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</row>
    <row r="734" spans="1:28" ht="13.5" customHeight="1">
      <c r="A734" s="33"/>
      <c r="B734" s="38"/>
      <c r="C734" s="33"/>
      <c r="D734" s="34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</row>
    <row r="735" spans="1:28" ht="13.5" customHeight="1">
      <c r="A735" s="33"/>
      <c r="B735" s="38"/>
      <c r="C735" s="33"/>
      <c r="D735" s="34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</row>
    <row r="736" spans="1:28" ht="13.5" customHeight="1">
      <c r="A736" s="33"/>
      <c r="B736" s="38"/>
      <c r="C736" s="33"/>
      <c r="D736" s="34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</row>
    <row r="737" spans="1:28" ht="13.5" customHeight="1">
      <c r="A737" s="33"/>
      <c r="B737" s="38"/>
      <c r="C737" s="33"/>
      <c r="D737" s="34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</row>
    <row r="738" spans="1:28" ht="13.5" customHeight="1">
      <c r="A738" s="33"/>
      <c r="B738" s="38"/>
      <c r="C738" s="33"/>
      <c r="D738" s="34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</row>
    <row r="739" spans="1:28" ht="13.5" customHeight="1">
      <c r="A739" s="33"/>
      <c r="B739" s="38"/>
      <c r="C739" s="33"/>
      <c r="D739" s="34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</row>
    <row r="740" spans="1:28" ht="13.5" customHeight="1">
      <c r="A740" s="33"/>
      <c r="B740" s="38"/>
      <c r="C740" s="33"/>
      <c r="D740" s="34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</row>
    <row r="741" spans="1:28" ht="13.5" customHeight="1">
      <c r="A741" s="33"/>
      <c r="B741" s="38"/>
      <c r="C741" s="33"/>
      <c r="D741" s="34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</row>
    <row r="742" spans="1:28" ht="13.5" customHeight="1">
      <c r="A742" s="33"/>
      <c r="B742" s="38"/>
      <c r="C742" s="33"/>
      <c r="D742" s="34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</row>
    <row r="743" spans="1:28" ht="13.5" customHeight="1">
      <c r="A743" s="33"/>
      <c r="B743" s="38"/>
      <c r="C743" s="33"/>
      <c r="D743" s="34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</row>
    <row r="744" spans="1:28" ht="13.5" customHeight="1">
      <c r="A744" s="33"/>
      <c r="B744" s="38"/>
      <c r="C744" s="33"/>
      <c r="D744" s="34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</row>
    <row r="745" spans="1:28" ht="13.5" customHeight="1">
      <c r="A745" s="33"/>
      <c r="B745" s="38"/>
      <c r="C745" s="33"/>
      <c r="D745" s="34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</row>
    <row r="746" spans="1:28" ht="13.5" customHeight="1">
      <c r="A746" s="33"/>
      <c r="B746" s="38"/>
      <c r="C746" s="33"/>
      <c r="D746" s="34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</row>
    <row r="747" spans="1:28" ht="13.5" customHeight="1">
      <c r="A747" s="33"/>
      <c r="B747" s="38"/>
      <c r="C747" s="33"/>
      <c r="D747" s="34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</row>
    <row r="748" spans="1:28" ht="13.5" customHeight="1">
      <c r="A748" s="33"/>
      <c r="B748" s="38"/>
      <c r="C748" s="33"/>
      <c r="D748" s="34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</row>
    <row r="749" spans="1:28" ht="13.5" customHeight="1">
      <c r="A749" s="33"/>
      <c r="B749" s="38"/>
      <c r="C749" s="33"/>
      <c r="D749" s="34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</row>
    <row r="750" spans="1:28" ht="13.5" customHeight="1">
      <c r="A750" s="33"/>
      <c r="B750" s="38"/>
      <c r="C750" s="33"/>
      <c r="D750" s="34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</row>
    <row r="751" spans="1:28" ht="13.5" customHeight="1">
      <c r="A751" s="33"/>
      <c r="B751" s="38"/>
      <c r="C751" s="33"/>
      <c r="D751" s="34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</row>
    <row r="752" spans="1:28" ht="13.5" customHeight="1">
      <c r="A752" s="33"/>
      <c r="B752" s="38"/>
      <c r="C752" s="33"/>
      <c r="D752" s="34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</row>
    <row r="753" spans="1:28" ht="13.5" customHeight="1">
      <c r="A753" s="33"/>
      <c r="B753" s="38"/>
      <c r="C753" s="33"/>
      <c r="D753" s="34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</row>
    <row r="754" spans="1:28" ht="13.5" customHeight="1">
      <c r="A754" s="33"/>
      <c r="B754" s="38"/>
      <c r="C754" s="33"/>
      <c r="D754" s="34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</row>
    <row r="755" spans="1:28" ht="13.5" customHeight="1">
      <c r="A755" s="33"/>
      <c r="B755" s="38"/>
      <c r="C755" s="33"/>
      <c r="D755" s="34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</row>
    <row r="756" spans="1:28" ht="13.5" customHeight="1">
      <c r="A756" s="33"/>
      <c r="B756" s="38"/>
      <c r="C756" s="33"/>
      <c r="D756" s="34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</row>
    <row r="757" spans="1:28" ht="13.5" customHeight="1">
      <c r="A757" s="33"/>
      <c r="B757" s="38"/>
      <c r="C757" s="33"/>
      <c r="D757" s="34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</row>
    <row r="758" spans="1:28" ht="13.5" customHeight="1">
      <c r="A758" s="33"/>
      <c r="B758" s="38"/>
      <c r="C758" s="33"/>
      <c r="D758" s="34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</row>
    <row r="759" spans="1:28" ht="13.5" customHeight="1">
      <c r="A759" s="33"/>
      <c r="B759" s="38"/>
      <c r="C759" s="33"/>
      <c r="D759" s="34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</row>
    <row r="760" spans="1:28" ht="13.5" customHeight="1">
      <c r="A760" s="33"/>
      <c r="B760" s="38"/>
      <c r="C760" s="33"/>
      <c r="D760" s="34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</row>
    <row r="761" spans="1:28" ht="13.5" customHeight="1">
      <c r="A761" s="33"/>
      <c r="B761" s="38"/>
      <c r="C761" s="33"/>
      <c r="D761" s="34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</row>
    <row r="762" spans="1:28" ht="13.5" customHeight="1">
      <c r="A762" s="33"/>
      <c r="B762" s="38"/>
      <c r="C762" s="33"/>
      <c r="D762" s="34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</row>
    <row r="763" spans="1:28" ht="13.5" customHeight="1">
      <c r="A763" s="33"/>
      <c r="B763" s="38"/>
      <c r="C763" s="33"/>
      <c r="D763" s="34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</row>
    <row r="764" spans="1:28" ht="13.5" customHeight="1">
      <c r="A764" s="33"/>
      <c r="B764" s="38"/>
      <c r="C764" s="33"/>
      <c r="D764" s="34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</row>
    <row r="765" spans="1:28" ht="13.5" customHeight="1">
      <c r="A765" s="33"/>
      <c r="B765" s="38"/>
      <c r="C765" s="33"/>
      <c r="D765" s="34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</row>
    <row r="766" spans="1:28" ht="13.5" customHeight="1">
      <c r="A766" s="33"/>
      <c r="B766" s="38"/>
      <c r="C766" s="33"/>
      <c r="D766" s="34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</row>
    <row r="767" spans="1:28" ht="13.5" customHeight="1">
      <c r="A767" s="33"/>
      <c r="B767" s="38"/>
      <c r="C767" s="33"/>
      <c r="D767" s="34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</row>
    <row r="768" spans="1:28" ht="13.5" customHeight="1">
      <c r="A768" s="33"/>
      <c r="B768" s="38"/>
      <c r="C768" s="33"/>
      <c r="D768" s="34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</row>
    <row r="769" spans="1:28" ht="13.5" customHeight="1">
      <c r="A769" s="33"/>
      <c r="B769" s="38"/>
      <c r="C769" s="33"/>
      <c r="D769" s="34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</row>
    <row r="770" spans="1:28" ht="13.5" customHeight="1">
      <c r="A770" s="33"/>
      <c r="B770" s="38"/>
      <c r="C770" s="33"/>
      <c r="D770" s="34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</row>
    <row r="771" spans="1:28" ht="13.5" customHeight="1">
      <c r="A771" s="33"/>
      <c r="B771" s="38"/>
      <c r="C771" s="33"/>
      <c r="D771" s="34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</row>
    <row r="772" spans="1:28" ht="13.5" customHeight="1">
      <c r="A772" s="33"/>
      <c r="B772" s="38"/>
      <c r="C772" s="33"/>
      <c r="D772" s="34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</row>
    <row r="773" spans="1:28" ht="13.5" customHeight="1">
      <c r="A773" s="33"/>
      <c r="B773" s="38"/>
      <c r="C773" s="33"/>
      <c r="D773" s="34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</row>
    <row r="774" spans="1:28" ht="13.5" customHeight="1">
      <c r="A774" s="33"/>
      <c r="B774" s="38"/>
      <c r="C774" s="33"/>
      <c r="D774" s="34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</row>
    <row r="775" spans="1:28" ht="13.5" customHeight="1">
      <c r="A775" s="33"/>
      <c r="B775" s="38"/>
      <c r="C775" s="33"/>
      <c r="D775" s="34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</row>
    <row r="776" spans="1:28" ht="13.5" customHeight="1">
      <c r="A776" s="33"/>
      <c r="B776" s="38"/>
      <c r="C776" s="33"/>
      <c r="D776" s="34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</row>
    <row r="777" spans="1:28" ht="13.5" customHeight="1">
      <c r="A777" s="33"/>
      <c r="B777" s="38"/>
      <c r="C777" s="33"/>
      <c r="D777" s="34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</row>
    <row r="778" spans="1:28" ht="13.5" customHeight="1">
      <c r="A778" s="33"/>
      <c r="B778" s="38"/>
      <c r="C778" s="33"/>
      <c r="D778" s="34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</row>
    <row r="779" spans="1:28" ht="13.5" customHeight="1">
      <c r="A779" s="33"/>
      <c r="B779" s="38"/>
      <c r="C779" s="33"/>
      <c r="D779" s="34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</row>
    <row r="780" spans="1:28" ht="13.5" customHeight="1">
      <c r="A780" s="33"/>
      <c r="B780" s="38"/>
      <c r="C780" s="33"/>
      <c r="D780" s="34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</row>
    <row r="781" spans="1:28" ht="13.5" customHeight="1">
      <c r="A781" s="33"/>
      <c r="B781" s="38"/>
      <c r="C781" s="33"/>
      <c r="D781" s="34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</row>
    <row r="782" spans="1:28" ht="13.5" customHeight="1">
      <c r="A782" s="33"/>
      <c r="B782" s="38"/>
      <c r="C782" s="33"/>
      <c r="D782" s="34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</row>
    <row r="783" spans="1:28" ht="13.5" customHeight="1">
      <c r="A783" s="33"/>
      <c r="B783" s="38"/>
      <c r="C783" s="33"/>
      <c r="D783" s="34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</row>
    <row r="784" spans="1:28" ht="13.5" customHeight="1">
      <c r="A784" s="33"/>
      <c r="B784" s="38"/>
      <c r="C784" s="33"/>
      <c r="D784" s="34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</row>
    <row r="785" spans="1:28" ht="13.5" customHeight="1">
      <c r="A785" s="33"/>
      <c r="B785" s="38"/>
      <c r="C785" s="33"/>
      <c r="D785" s="34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</row>
    <row r="786" spans="1:28" ht="13.5" customHeight="1">
      <c r="A786" s="33"/>
      <c r="B786" s="38"/>
      <c r="C786" s="33"/>
      <c r="D786" s="34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</row>
    <row r="787" spans="1:28" ht="13.5" customHeight="1">
      <c r="A787" s="33"/>
      <c r="B787" s="38"/>
      <c r="C787" s="33"/>
      <c r="D787" s="34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</row>
    <row r="788" spans="1:28" ht="13.5" customHeight="1">
      <c r="A788" s="33"/>
      <c r="B788" s="38"/>
      <c r="C788" s="33"/>
      <c r="D788" s="34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</row>
    <row r="789" spans="1:28" ht="13.5" customHeight="1">
      <c r="A789" s="33"/>
      <c r="B789" s="38"/>
      <c r="C789" s="33"/>
      <c r="D789" s="34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</row>
    <row r="790" spans="1:28" ht="13.5" customHeight="1">
      <c r="A790" s="33"/>
      <c r="B790" s="38"/>
      <c r="C790" s="33"/>
      <c r="D790" s="34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</row>
    <row r="791" spans="1:28" ht="13.5" customHeight="1">
      <c r="A791" s="33"/>
      <c r="B791" s="38"/>
      <c r="C791" s="33"/>
      <c r="D791" s="34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</row>
    <row r="792" spans="1:28" ht="13.5" customHeight="1">
      <c r="A792" s="33"/>
      <c r="B792" s="38"/>
      <c r="C792" s="33"/>
      <c r="D792" s="34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</row>
    <row r="793" spans="1:28" ht="13.5" customHeight="1">
      <c r="A793" s="33"/>
      <c r="B793" s="38"/>
      <c r="C793" s="33"/>
      <c r="D793" s="34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</row>
    <row r="794" spans="1:28" ht="13.5" customHeight="1">
      <c r="A794" s="33"/>
      <c r="B794" s="38"/>
      <c r="C794" s="33"/>
      <c r="D794" s="34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</row>
    <row r="795" spans="1:28" ht="13.5" customHeight="1">
      <c r="A795" s="33"/>
      <c r="B795" s="38"/>
      <c r="C795" s="33"/>
      <c r="D795" s="34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</row>
    <row r="796" spans="1:28" ht="13.5" customHeight="1">
      <c r="A796" s="33"/>
      <c r="B796" s="38"/>
      <c r="C796" s="33"/>
      <c r="D796" s="34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</row>
    <row r="797" spans="1:28" ht="13.5" customHeight="1">
      <c r="A797" s="33"/>
      <c r="B797" s="38"/>
      <c r="C797" s="33"/>
      <c r="D797" s="34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</row>
    <row r="798" spans="1:28" ht="13.5" customHeight="1">
      <c r="A798" s="33"/>
      <c r="B798" s="38"/>
      <c r="C798" s="33"/>
      <c r="D798" s="34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</row>
    <row r="799" spans="1:28" ht="13.5" customHeight="1">
      <c r="A799" s="33"/>
      <c r="B799" s="38"/>
      <c r="C799" s="33"/>
      <c r="D799" s="34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</row>
    <row r="800" spans="1:28" ht="13.5" customHeight="1">
      <c r="A800" s="33"/>
      <c r="B800" s="38"/>
      <c r="C800" s="33"/>
      <c r="D800" s="34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</row>
    <row r="801" spans="1:28" ht="13.5" customHeight="1">
      <c r="A801" s="33"/>
      <c r="B801" s="38"/>
      <c r="C801" s="33"/>
      <c r="D801" s="34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</row>
    <row r="802" spans="1:28" ht="13.5" customHeight="1">
      <c r="A802" s="33"/>
      <c r="B802" s="38"/>
      <c r="C802" s="33"/>
      <c r="D802" s="34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</row>
    <row r="803" spans="1:28" ht="13.5" customHeight="1">
      <c r="A803" s="33"/>
      <c r="B803" s="38"/>
      <c r="C803" s="33"/>
      <c r="D803" s="34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</row>
    <row r="804" spans="1:28" ht="13.5" customHeight="1">
      <c r="A804" s="33"/>
      <c r="B804" s="38"/>
      <c r="C804" s="33"/>
      <c r="D804" s="34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</row>
    <row r="805" spans="1:28" ht="13.5" customHeight="1">
      <c r="A805" s="33"/>
      <c r="B805" s="38"/>
      <c r="C805" s="33"/>
      <c r="D805" s="34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</row>
    <row r="806" spans="1:28" ht="13.5" customHeight="1">
      <c r="A806" s="33"/>
      <c r="B806" s="38"/>
      <c r="C806" s="33"/>
      <c r="D806" s="34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</row>
    <row r="807" spans="1:28" ht="13.5" customHeight="1">
      <c r="A807" s="33"/>
      <c r="B807" s="38"/>
      <c r="C807" s="33"/>
      <c r="D807" s="34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</row>
    <row r="808" spans="1:28" ht="13.5" customHeight="1">
      <c r="A808" s="33"/>
      <c r="B808" s="38"/>
      <c r="C808" s="33"/>
      <c r="D808" s="34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</row>
    <row r="809" spans="1:28" ht="13.5" customHeight="1">
      <c r="A809" s="33"/>
      <c r="B809" s="38"/>
      <c r="C809" s="33"/>
      <c r="D809" s="34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</row>
    <row r="810" spans="1:28" ht="13.5" customHeight="1">
      <c r="A810" s="33"/>
      <c r="B810" s="38"/>
      <c r="C810" s="33"/>
      <c r="D810" s="34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</row>
    <row r="811" spans="1:28" ht="13.5" customHeight="1">
      <c r="A811" s="33"/>
      <c r="B811" s="38"/>
      <c r="C811" s="33"/>
      <c r="D811" s="34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</row>
    <row r="812" spans="1:28" ht="13.5" customHeight="1">
      <c r="A812" s="33"/>
      <c r="B812" s="38"/>
      <c r="C812" s="33"/>
      <c r="D812" s="34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</row>
    <row r="813" spans="1:28" ht="13.5" customHeight="1">
      <c r="A813" s="33"/>
      <c r="B813" s="38"/>
      <c r="C813" s="33"/>
      <c r="D813" s="34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</row>
    <row r="814" spans="1:28" ht="13.5" customHeight="1">
      <c r="A814" s="33"/>
      <c r="B814" s="38"/>
      <c r="C814" s="33"/>
      <c r="D814" s="34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</row>
    <row r="815" spans="1:28" ht="13.5" customHeight="1">
      <c r="A815" s="33"/>
      <c r="B815" s="38"/>
      <c r="C815" s="33"/>
      <c r="D815" s="34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</row>
    <row r="816" spans="1:28" ht="13.5" customHeight="1">
      <c r="A816" s="33"/>
      <c r="B816" s="38"/>
      <c r="C816" s="33"/>
      <c r="D816" s="34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</row>
    <row r="817" spans="1:28" ht="13.5" customHeight="1">
      <c r="A817" s="33"/>
      <c r="B817" s="38"/>
      <c r="C817" s="33"/>
      <c r="D817" s="34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</row>
    <row r="818" spans="1:28" ht="13.5" customHeight="1">
      <c r="A818" s="33"/>
      <c r="B818" s="38"/>
      <c r="C818" s="33"/>
      <c r="D818" s="34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</row>
    <row r="819" spans="1:28" ht="13.5" customHeight="1">
      <c r="A819" s="33"/>
      <c r="B819" s="38"/>
      <c r="C819" s="33"/>
      <c r="D819" s="34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</row>
    <row r="820" spans="1:28" ht="13.5" customHeight="1">
      <c r="A820" s="33"/>
      <c r="B820" s="38"/>
      <c r="C820" s="33"/>
      <c r="D820" s="34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</row>
    <row r="821" spans="1:28" ht="13.5" customHeight="1">
      <c r="A821" s="33"/>
      <c r="B821" s="38"/>
      <c r="C821" s="33"/>
      <c r="D821" s="34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</row>
    <row r="822" spans="1:28" ht="13.5" customHeight="1">
      <c r="A822" s="33"/>
      <c r="B822" s="38"/>
      <c r="C822" s="33"/>
      <c r="D822" s="34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</row>
    <row r="823" spans="1:28" ht="13.5" customHeight="1">
      <c r="A823" s="33"/>
      <c r="B823" s="38"/>
      <c r="C823" s="33"/>
      <c r="D823" s="34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</row>
    <row r="824" spans="1:28" ht="13.5" customHeight="1">
      <c r="A824" s="33"/>
      <c r="B824" s="38"/>
      <c r="C824" s="33"/>
      <c r="D824" s="34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</row>
    <row r="825" spans="1:28" ht="13.5" customHeight="1">
      <c r="A825" s="33"/>
      <c r="B825" s="38"/>
      <c r="C825" s="33"/>
      <c r="D825" s="34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</row>
    <row r="826" spans="1:28" ht="13.5" customHeight="1">
      <c r="A826" s="33"/>
      <c r="B826" s="38"/>
      <c r="C826" s="33"/>
      <c r="D826" s="34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</row>
    <row r="827" spans="1:28" ht="13.5" customHeight="1">
      <c r="A827" s="33"/>
      <c r="B827" s="38"/>
      <c r="C827" s="33"/>
      <c r="D827" s="34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</row>
    <row r="828" spans="1:28" ht="13.5" customHeight="1">
      <c r="A828" s="33"/>
      <c r="B828" s="38"/>
      <c r="C828" s="33"/>
      <c r="D828" s="34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</row>
    <row r="829" spans="1:28" ht="13.5" customHeight="1">
      <c r="A829" s="33"/>
      <c r="B829" s="38"/>
      <c r="C829" s="33"/>
      <c r="D829" s="34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</row>
    <row r="830" spans="1:28" ht="13.5" customHeight="1">
      <c r="A830" s="33"/>
      <c r="B830" s="38"/>
      <c r="C830" s="33"/>
      <c r="D830" s="34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</row>
    <row r="831" spans="1:28" ht="13.5" customHeight="1">
      <c r="A831" s="33"/>
      <c r="B831" s="38"/>
      <c r="C831" s="33"/>
      <c r="D831" s="34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</row>
    <row r="832" spans="1:28" ht="13.5" customHeight="1">
      <c r="A832" s="33"/>
      <c r="B832" s="38"/>
      <c r="C832" s="33"/>
      <c r="D832" s="34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</row>
    <row r="833" spans="1:28" ht="13.5" customHeight="1">
      <c r="A833" s="33"/>
      <c r="B833" s="38"/>
      <c r="C833" s="33"/>
      <c r="D833" s="34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</row>
    <row r="834" spans="1:28" ht="13.5" customHeight="1">
      <c r="A834" s="33"/>
      <c r="B834" s="38"/>
      <c r="C834" s="33"/>
      <c r="D834" s="34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</row>
    <row r="835" spans="1:28" ht="13.5" customHeight="1">
      <c r="A835" s="33"/>
      <c r="B835" s="38"/>
      <c r="C835" s="33"/>
      <c r="D835" s="34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</row>
    <row r="836" spans="1:28" ht="13.5" customHeight="1">
      <c r="A836" s="33"/>
      <c r="B836" s="38"/>
      <c r="C836" s="33"/>
      <c r="D836" s="34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</row>
    <row r="837" spans="1:28" ht="13.5" customHeight="1">
      <c r="A837" s="33"/>
      <c r="B837" s="38"/>
      <c r="C837" s="33"/>
      <c r="D837" s="34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</row>
    <row r="838" spans="1:28" ht="13.5" customHeight="1">
      <c r="A838" s="33"/>
      <c r="B838" s="38"/>
      <c r="C838" s="33"/>
      <c r="D838" s="34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</row>
    <row r="839" spans="1:28" ht="13.5" customHeight="1">
      <c r="A839" s="33"/>
      <c r="B839" s="38"/>
      <c r="C839" s="33"/>
      <c r="D839" s="34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</row>
    <row r="840" spans="1:28" ht="13.5" customHeight="1">
      <c r="A840" s="33"/>
      <c r="B840" s="38"/>
      <c r="C840" s="33"/>
      <c r="D840" s="34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</row>
    <row r="841" spans="1:28" ht="13.5" customHeight="1">
      <c r="A841" s="33"/>
      <c r="B841" s="38"/>
      <c r="C841" s="33"/>
      <c r="D841" s="34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</row>
    <row r="842" spans="1:28" ht="13.5" customHeight="1">
      <c r="A842" s="33"/>
      <c r="B842" s="38"/>
      <c r="C842" s="33"/>
      <c r="D842" s="34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</row>
    <row r="843" spans="1:28" ht="13.5" customHeight="1">
      <c r="A843" s="33"/>
      <c r="B843" s="38"/>
      <c r="C843" s="33"/>
      <c r="D843" s="34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</row>
    <row r="844" spans="1:28" ht="13.5" customHeight="1">
      <c r="A844" s="33"/>
      <c r="B844" s="38"/>
      <c r="C844" s="33"/>
      <c r="D844" s="34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</row>
    <row r="845" spans="1:28" ht="13.5" customHeight="1">
      <c r="A845" s="33"/>
      <c r="B845" s="38"/>
      <c r="C845" s="33"/>
      <c r="D845" s="34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</row>
    <row r="846" spans="1:28" ht="13.5" customHeight="1">
      <c r="A846" s="33"/>
      <c r="B846" s="38"/>
      <c r="C846" s="33"/>
      <c r="D846" s="34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</row>
    <row r="847" spans="1:28" ht="13.5" customHeight="1">
      <c r="A847" s="33"/>
      <c r="B847" s="38"/>
      <c r="C847" s="33"/>
      <c r="D847" s="34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</row>
    <row r="848" spans="1:28" ht="13.5" customHeight="1">
      <c r="A848" s="33"/>
      <c r="B848" s="38"/>
      <c r="C848" s="33"/>
      <c r="D848" s="34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</row>
    <row r="849" spans="1:28" ht="13.5" customHeight="1">
      <c r="A849" s="33"/>
      <c r="B849" s="38"/>
      <c r="C849" s="33"/>
      <c r="D849" s="34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</row>
    <row r="850" spans="1:28" ht="13.5" customHeight="1">
      <c r="A850" s="33"/>
      <c r="B850" s="38"/>
      <c r="C850" s="33"/>
      <c r="D850" s="34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</row>
    <row r="851" spans="1:28" ht="13.5" customHeight="1">
      <c r="A851" s="33"/>
      <c r="B851" s="38"/>
      <c r="C851" s="33"/>
      <c r="D851" s="34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</row>
    <row r="852" spans="1:28" ht="13.5" customHeight="1">
      <c r="A852" s="33"/>
      <c r="B852" s="38"/>
      <c r="C852" s="33"/>
      <c r="D852" s="34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</row>
    <row r="853" spans="1:28" ht="13.5" customHeight="1">
      <c r="A853" s="33"/>
      <c r="B853" s="38"/>
      <c r="C853" s="33"/>
      <c r="D853" s="34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</row>
    <row r="854" spans="1:28" ht="13.5" customHeight="1">
      <c r="A854" s="33"/>
      <c r="B854" s="38"/>
      <c r="C854" s="33"/>
      <c r="D854" s="34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</row>
    <row r="855" spans="1:28" ht="13.5" customHeight="1">
      <c r="A855" s="33"/>
      <c r="B855" s="38"/>
      <c r="C855" s="33"/>
      <c r="D855" s="34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</row>
    <row r="856" spans="1:28" ht="13.5" customHeight="1">
      <c r="A856" s="33"/>
      <c r="B856" s="38"/>
      <c r="C856" s="33"/>
      <c r="D856" s="34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</row>
    <row r="857" spans="1:28" ht="13.5" customHeight="1">
      <c r="A857" s="33"/>
      <c r="B857" s="38"/>
      <c r="C857" s="33"/>
      <c r="D857" s="34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</row>
    <row r="858" spans="1:28" ht="13.5" customHeight="1">
      <c r="A858" s="33"/>
      <c r="B858" s="38"/>
      <c r="C858" s="33"/>
      <c r="D858" s="34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</row>
    <row r="859" spans="1:28" ht="13.5" customHeight="1">
      <c r="A859" s="33"/>
      <c r="B859" s="38"/>
      <c r="C859" s="33"/>
      <c r="D859" s="34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</row>
    <row r="860" spans="1:28" ht="13.5" customHeight="1">
      <c r="A860" s="33"/>
      <c r="B860" s="38"/>
      <c r="C860" s="33"/>
      <c r="D860" s="34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</row>
    <row r="861" spans="1:28" ht="13.5" customHeight="1">
      <c r="A861" s="33"/>
      <c r="B861" s="38"/>
      <c r="C861" s="33"/>
      <c r="D861" s="34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</row>
    <row r="862" spans="1:28" ht="13.5" customHeight="1">
      <c r="A862" s="33"/>
      <c r="B862" s="38"/>
      <c r="C862" s="33"/>
      <c r="D862" s="34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</row>
    <row r="863" spans="1:28" ht="13.5" customHeight="1">
      <c r="A863" s="33"/>
      <c r="B863" s="38"/>
      <c r="C863" s="33"/>
      <c r="D863" s="34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</row>
    <row r="864" spans="1:28" ht="13.5" customHeight="1">
      <c r="A864" s="33"/>
      <c r="B864" s="38"/>
      <c r="C864" s="33"/>
      <c r="D864" s="34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</row>
    <row r="865" spans="1:28" ht="13.5" customHeight="1">
      <c r="A865" s="33"/>
      <c r="B865" s="38"/>
      <c r="C865" s="33"/>
      <c r="D865" s="34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</row>
    <row r="866" spans="1:28" ht="13.5" customHeight="1">
      <c r="A866" s="33"/>
      <c r="B866" s="38"/>
      <c r="C866" s="33"/>
      <c r="D866" s="34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</row>
    <row r="867" spans="1:28" ht="13.5" customHeight="1">
      <c r="A867" s="33"/>
      <c r="B867" s="38"/>
      <c r="C867" s="33"/>
      <c r="D867" s="34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</row>
    <row r="868" spans="1:28" ht="13.5" customHeight="1">
      <c r="A868" s="33"/>
      <c r="B868" s="38"/>
      <c r="C868" s="33"/>
      <c r="D868" s="34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</row>
    <row r="869" spans="1:28" ht="13.5" customHeight="1">
      <c r="A869" s="33"/>
      <c r="B869" s="38"/>
      <c r="C869" s="33"/>
      <c r="D869" s="34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</row>
    <row r="870" spans="1:28" ht="13.5" customHeight="1">
      <c r="A870" s="33"/>
      <c r="B870" s="38"/>
      <c r="C870" s="33"/>
      <c r="D870" s="34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</row>
    <row r="871" spans="1:28" ht="13.5" customHeight="1">
      <c r="A871" s="33"/>
      <c r="B871" s="38"/>
      <c r="C871" s="33"/>
      <c r="D871" s="34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</row>
    <row r="872" spans="1:28" ht="13.5" customHeight="1">
      <c r="A872" s="33"/>
      <c r="B872" s="38"/>
      <c r="C872" s="33"/>
      <c r="D872" s="34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</row>
    <row r="873" spans="1:28" ht="13.5" customHeight="1">
      <c r="A873" s="33"/>
      <c r="B873" s="38"/>
      <c r="C873" s="33"/>
      <c r="D873" s="34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</row>
    <row r="874" spans="1:28" ht="13.5" customHeight="1">
      <c r="A874" s="33"/>
      <c r="B874" s="38"/>
      <c r="C874" s="33"/>
      <c r="D874" s="34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</row>
    <row r="875" spans="1:28" ht="13.5" customHeight="1">
      <c r="A875" s="33"/>
      <c r="B875" s="38"/>
      <c r="C875" s="33"/>
      <c r="D875" s="34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</row>
    <row r="876" spans="1:28" ht="13.5" customHeight="1">
      <c r="A876" s="33"/>
      <c r="B876" s="38"/>
      <c r="C876" s="33"/>
      <c r="D876" s="34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</row>
    <row r="877" spans="1:28" ht="13.5" customHeight="1">
      <c r="A877" s="33"/>
      <c r="B877" s="38"/>
      <c r="C877" s="33"/>
      <c r="D877" s="34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</row>
    <row r="878" spans="1:28" ht="13.5" customHeight="1">
      <c r="A878" s="33"/>
      <c r="B878" s="38"/>
      <c r="C878" s="33"/>
      <c r="D878" s="34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</row>
    <row r="879" spans="1:28" ht="13.5" customHeight="1">
      <c r="A879" s="33"/>
      <c r="B879" s="38"/>
      <c r="C879" s="33"/>
      <c r="D879" s="34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</row>
    <row r="880" spans="1:28" ht="13.5" customHeight="1">
      <c r="A880" s="33"/>
      <c r="B880" s="38"/>
      <c r="C880" s="33"/>
      <c r="D880" s="34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</row>
    <row r="881" spans="1:28" ht="13.5" customHeight="1">
      <c r="A881" s="33"/>
      <c r="B881" s="38"/>
      <c r="C881" s="33"/>
      <c r="D881" s="34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</row>
    <row r="882" spans="1:28" ht="13.5" customHeight="1">
      <c r="A882" s="33"/>
      <c r="B882" s="38"/>
      <c r="C882" s="33"/>
      <c r="D882" s="34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</row>
    <row r="883" spans="1:28" ht="13.5" customHeight="1">
      <c r="A883" s="33"/>
      <c r="B883" s="38"/>
      <c r="C883" s="33"/>
      <c r="D883" s="34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</row>
    <row r="884" spans="1:28" ht="13.5" customHeight="1">
      <c r="A884" s="33"/>
      <c r="B884" s="38"/>
      <c r="C884" s="33"/>
      <c r="D884" s="34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</row>
    <row r="885" spans="1:28" ht="13.5" customHeight="1">
      <c r="A885" s="33"/>
      <c r="B885" s="38"/>
      <c r="C885" s="33"/>
      <c r="D885" s="34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</row>
    <row r="886" spans="1:28" ht="13.5" customHeight="1">
      <c r="A886" s="33"/>
      <c r="B886" s="38"/>
      <c r="C886" s="33"/>
      <c r="D886" s="34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</row>
    <row r="887" spans="1:28" ht="13.5" customHeight="1">
      <c r="A887" s="33"/>
      <c r="B887" s="38"/>
      <c r="C887" s="33"/>
      <c r="D887" s="34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</row>
    <row r="888" spans="1:28" ht="13.5" customHeight="1">
      <c r="A888" s="33"/>
      <c r="B888" s="38"/>
      <c r="C888" s="33"/>
      <c r="D888" s="34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</row>
    <row r="889" spans="1:28" ht="13.5" customHeight="1">
      <c r="A889" s="33"/>
      <c r="B889" s="38"/>
      <c r="C889" s="33"/>
      <c r="D889" s="34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</row>
    <row r="890" spans="1:28" ht="13.5" customHeight="1">
      <c r="A890" s="33"/>
      <c r="B890" s="38"/>
      <c r="C890" s="33"/>
      <c r="D890" s="34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</row>
    <row r="891" spans="1:28" ht="13.5" customHeight="1">
      <c r="A891" s="33"/>
      <c r="B891" s="38"/>
      <c r="C891" s="33"/>
      <c r="D891" s="34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</row>
    <row r="892" spans="1:28" ht="13.5" customHeight="1">
      <c r="A892" s="33"/>
      <c r="B892" s="38"/>
      <c r="C892" s="33"/>
      <c r="D892" s="34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</row>
    <row r="893" spans="1:28" ht="13.5" customHeight="1">
      <c r="A893" s="33"/>
      <c r="B893" s="38"/>
      <c r="C893" s="33"/>
      <c r="D893" s="34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</row>
    <row r="894" spans="1:28" ht="13.5" customHeight="1">
      <c r="A894" s="33"/>
      <c r="B894" s="38"/>
      <c r="C894" s="33"/>
      <c r="D894" s="34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</row>
    <row r="895" spans="1:28" ht="13.5" customHeight="1">
      <c r="A895" s="33"/>
      <c r="B895" s="38"/>
      <c r="C895" s="33"/>
      <c r="D895" s="34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</row>
    <row r="896" spans="1:28" ht="13.5" customHeight="1">
      <c r="A896" s="33"/>
      <c r="B896" s="38"/>
      <c r="C896" s="33"/>
      <c r="D896" s="34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</row>
    <row r="897" spans="1:28" ht="13.5" customHeight="1">
      <c r="A897" s="33"/>
      <c r="B897" s="38"/>
      <c r="C897" s="33"/>
      <c r="D897" s="34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</row>
    <row r="898" spans="1:28" ht="13.5" customHeight="1">
      <c r="A898" s="33"/>
      <c r="B898" s="38"/>
      <c r="C898" s="33"/>
      <c r="D898" s="34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</row>
    <row r="899" spans="1:28" ht="13.5" customHeight="1">
      <c r="A899" s="33"/>
      <c r="B899" s="38"/>
      <c r="C899" s="33"/>
      <c r="D899" s="34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</row>
    <row r="900" spans="1:28" ht="13.5" customHeight="1">
      <c r="A900" s="33"/>
      <c r="B900" s="38"/>
      <c r="C900" s="33"/>
      <c r="D900" s="34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</row>
    <row r="901" spans="1:28" ht="13.5" customHeight="1">
      <c r="A901" s="33"/>
      <c r="B901" s="38"/>
      <c r="C901" s="33"/>
      <c r="D901" s="34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</row>
    <row r="902" spans="1:28" ht="13.5" customHeight="1">
      <c r="A902" s="33"/>
      <c r="B902" s="38"/>
      <c r="C902" s="33"/>
      <c r="D902" s="34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</row>
    <row r="903" spans="1:28" ht="13.5" customHeight="1">
      <c r="A903" s="33"/>
      <c r="B903" s="38"/>
      <c r="C903" s="33"/>
      <c r="D903" s="34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</row>
    <row r="904" spans="1:28" ht="13.5" customHeight="1">
      <c r="A904" s="33"/>
      <c r="B904" s="38"/>
      <c r="C904" s="33"/>
      <c r="D904" s="34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</row>
    <row r="905" spans="1:28" ht="13.5" customHeight="1">
      <c r="A905" s="33"/>
      <c r="B905" s="38"/>
      <c r="C905" s="33"/>
      <c r="D905" s="34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</row>
    <row r="906" spans="1:28" ht="13.5" customHeight="1">
      <c r="A906" s="33"/>
      <c r="B906" s="38"/>
      <c r="C906" s="33"/>
      <c r="D906" s="34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</row>
    <row r="907" spans="1:28" ht="13.5" customHeight="1">
      <c r="A907" s="33"/>
      <c r="B907" s="38"/>
      <c r="C907" s="33"/>
      <c r="D907" s="34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</row>
    <row r="908" spans="1:28" ht="13.5" customHeight="1">
      <c r="A908" s="33"/>
      <c r="B908" s="38"/>
      <c r="C908" s="33"/>
      <c r="D908" s="34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</row>
    <row r="909" spans="1:28" ht="13.5" customHeight="1">
      <c r="A909" s="33"/>
      <c r="B909" s="38"/>
      <c r="C909" s="33"/>
      <c r="D909" s="34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</row>
    <row r="910" spans="1:28" ht="13.5" customHeight="1">
      <c r="A910" s="33"/>
      <c r="B910" s="38"/>
      <c r="C910" s="33"/>
      <c r="D910" s="34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</row>
    <row r="911" spans="1:28" ht="13.5" customHeight="1">
      <c r="A911" s="33"/>
      <c r="B911" s="38"/>
      <c r="C911" s="33"/>
      <c r="D911" s="34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</row>
    <row r="912" spans="1:28" ht="13.5" customHeight="1">
      <c r="A912" s="33"/>
      <c r="B912" s="38"/>
      <c r="C912" s="33"/>
      <c r="D912" s="34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</row>
    <row r="913" spans="1:28" ht="13.5" customHeight="1">
      <c r="A913" s="33"/>
      <c r="B913" s="38"/>
      <c r="C913" s="33"/>
      <c r="D913" s="34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</row>
    <row r="914" spans="1:28" ht="13.5" customHeight="1">
      <c r="A914" s="33"/>
      <c r="B914" s="38"/>
      <c r="C914" s="33"/>
      <c r="D914" s="34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</row>
    <row r="915" spans="1:28" ht="13.5" customHeight="1">
      <c r="A915" s="33"/>
      <c r="B915" s="38"/>
      <c r="C915" s="33"/>
      <c r="D915" s="34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</row>
    <row r="916" spans="1:28" ht="13.5" customHeight="1">
      <c r="A916" s="33"/>
      <c r="B916" s="38"/>
      <c r="C916" s="33"/>
      <c r="D916" s="34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</row>
    <row r="917" spans="1:28" ht="13.5" customHeight="1">
      <c r="A917" s="33"/>
      <c r="B917" s="38"/>
      <c r="C917" s="33"/>
      <c r="D917" s="34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</row>
    <row r="918" spans="1:28" ht="13.5" customHeight="1">
      <c r="A918" s="33"/>
      <c r="B918" s="38"/>
      <c r="C918" s="33"/>
      <c r="D918" s="34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</row>
    <row r="919" spans="1:28" ht="13.5" customHeight="1">
      <c r="A919" s="33"/>
      <c r="B919" s="38"/>
      <c r="C919" s="33"/>
      <c r="D919" s="34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</row>
    <row r="920" spans="1:28" ht="13.5" customHeight="1">
      <c r="A920" s="33"/>
      <c r="B920" s="38"/>
      <c r="C920" s="33"/>
      <c r="D920" s="34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</row>
    <row r="921" spans="1:28" ht="13.5" customHeight="1">
      <c r="A921" s="33"/>
      <c r="B921" s="38"/>
      <c r="C921" s="33"/>
      <c r="D921" s="34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</row>
    <row r="922" spans="1:28" ht="13.5" customHeight="1">
      <c r="A922" s="33"/>
      <c r="B922" s="38"/>
      <c r="C922" s="33"/>
      <c r="D922" s="34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</row>
    <row r="923" spans="1:28" ht="13.5" customHeight="1">
      <c r="A923" s="33"/>
      <c r="B923" s="38"/>
      <c r="C923" s="33"/>
      <c r="D923" s="34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</row>
    <row r="924" spans="1:28" ht="13.5" customHeight="1">
      <c r="A924" s="33"/>
      <c r="B924" s="38"/>
      <c r="C924" s="33"/>
      <c r="D924" s="34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</row>
    <row r="925" spans="1:28" ht="13.5" customHeight="1">
      <c r="A925" s="33"/>
      <c r="B925" s="38"/>
      <c r="C925" s="33"/>
      <c r="D925" s="34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</row>
    <row r="926" spans="1:28" ht="13.5" customHeight="1">
      <c r="A926" s="33"/>
      <c r="B926" s="38"/>
      <c r="C926" s="33"/>
      <c r="D926" s="34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</row>
    <row r="927" spans="1:28" ht="13.5" customHeight="1">
      <c r="A927" s="33"/>
      <c r="B927" s="38"/>
      <c r="C927" s="33"/>
      <c r="D927" s="34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</row>
    <row r="928" spans="1:28" ht="13.5" customHeight="1">
      <c r="A928" s="33"/>
      <c r="B928" s="38"/>
      <c r="C928" s="33"/>
      <c r="D928" s="34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</row>
    <row r="929" spans="1:28" ht="13.5" customHeight="1">
      <c r="A929" s="33"/>
      <c r="B929" s="38"/>
      <c r="C929" s="33"/>
      <c r="D929" s="34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</row>
    <row r="930" spans="1:28" ht="13.5" customHeight="1">
      <c r="A930" s="33"/>
      <c r="B930" s="38"/>
      <c r="C930" s="33"/>
      <c r="D930" s="34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</row>
    <row r="931" spans="1:28" ht="13.5" customHeight="1">
      <c r="A931" s="33"/>
      <c r="B931" s="38"/>
      <c r="C931" s="33"/>
      <c r="D931" s="34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</row>
    <row r="932" spans="1:28" ht="13.5" customHeight="1">
      <c r="A932" s="33"/>
      <c r="B932" s="38"/>
      <c r="C932" s="33"/>
      <c r="D932" s="34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</row>
    <row r="933" spans="1:28" ht="13.5" customHeight="1">
      <c r="A933" s="33"/>
      <c r="B933" s="38"/>
      <c r="C933" s="33"/>
      <c r="D933" s="34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</row>
    <row r="934" spans="1:28" ht="13.5" customHeight="1">
      <c r="A934" s="33"/>
      <c r="B934" s="38"/>
      <c r="C934" s="33"/>
      <c r="D934" s="34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</row>
    <row r="935" spans="1:28" ht="13.5" customHeight="1">
      <c r="A935" s="33"/>
      <c r="B935" s="38"/>
      <c r="C935" s="33"/>
      <c r="D935" s="34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</row>
    <row r="936" spans="1:28" ht="13.5" customHeight="1">
      <c r="A936" s="33"/>
      <c r="B936" s="38"/>
      <c r="C936" s="33"/>
      <c r="D936" s="34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</row>
    <row r="937" spans="1:28" ht="13.5" customHeight="1">
      <c r="A937" s="33"/>
      <c r="B937" s="38"/>
      <c r="C937" s="33"/>
      <c r="D937" s="34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</row>
    <row r="938" spans="1:28" ht="13.5" customHeight="1">
      <c r="A938" s="33"/>
      <c r="B938" s="38"/>
      <c r="C938" s="33"/>
      <c r="D938" s="34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</row>
    <row r="939" spans="1:28" ht="13.5" customHeight="1">
      <c r="A939" s="33"/>
      <c r="B939" s="38"/>
      <c r="C939" s="33"/>
      <c r="D939" s="34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</row>
    <row r="940" spans="1:28" ht="13.5" customHeight="1">
      <c r="A940" s="33"/>
      <c r="B940" s="38"/>
      <c r="C940" s="33"/>
      <c r="D940" s="34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</row>
    <row r="941" spans="1:28" ht="13.5" customHeight="1">
      <c r="A941" s="33"/>
      <c r="B941" s="38"/>
      <c r="C941" s="33"/>
      <c r="D941" s="34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</row>
    <row r="942" spans="1:28" ht="13.5" customHeight="1">
      <c r="A942" s="33"/>
      <c r="B942" s="38"/>
      <c r="C942" s="33"/>
      <c r="D942" s="34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</row>
    <row r="943" spans="1:28" ht="13.5" customHeight="1">
      <c r="A943" s="33"/>
      <c r="B943" s="38"/>
      <c r="C943" s="33"/>
      <c r="D943" s="34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</row>
    <row r="944" spans="1:28" ht="13.5" customHeight="1">
      <c r="A944" s="33"/>
      <c r="B944" s="38"/>
      <c r="C944" s="33"/>
      <c r="D944" s="34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</row>
    <row r="945" spans="1:28" ht="13.5" customHeight="1">
      <c r="A945" s="33"/>
      <c r="B945" s="38"/>
      <c r="C945" s="33"/>
      <c r="D945" s="34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</row>
    <row r="946" spans="1:28" ht="13.5" customHeight="1">
      <c r="A946" s="33"/>
      <c r="B946" s="38"/>
      <c r="C946" s="33"/>
      <c r="D946" s="34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</row>
    <row r="947" spans="1:28" ht="13.5" customHeight="1">
      <c r="A947" s="33"/>
      <c r="B947" s="38"/>
      <c r="C947" s="33"/>
      <c r="D947" s="34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</row>
    <row r="948" spans="1:28" ht="13.5" customHeight="1">
      <c r="A948" s="33"/>
      <c r="B948" s="38"/>
      <c r="C948" s="33"/>
      <c r="D948" s="34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</row>
    <row r="949" spans="1:28" ht="13.5" customHeight="1">
      <c r="A949" s="33"/>
      <c r="B949" s="38"/>
      <c r="C949" s="33"/>
      <c r="D949" s="34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</row>
    <row r="950" spans="1:28" ht="13.5" customHeight="1">
      <c r="A950" s="33"/>
      <c r="B950" s="38"/>
      <c r="C950" s="33"/>
      <c r="D950" s="34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</row>
    <row r="951" spans="1:28" ht="13.5" customHeight="1">
      <c r="A951" s="33"/>
      <c r="B951" s="38"/>
      <c r="C951" s="33"/>
      <c r="D951" s="34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</row>
    <row r="952" spans="1:28" ht="13.5" customHeight="1">
      <c r="A952" s="33"/>
      <c r="B952" s="38"/>
      <c r="C952" s="33"/>
      <c r="D952" s="34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</row>
    <row r="953" spans="1:28" ht="13.5" customHeight="1">
      <c r="A953" s="33"/>
      <c r="B953" s="38"/>
      <c r="C953" s="33"/>
      <c r="D953" s="34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</row>
    <row r="954" spans="1:28" ht="13.5" customHeight="1">
      <c r="A954" s="33"/>
      <c r="B954" s="38"/>
      <c r="C954" s="33"/>
      <c r="D954" s="34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</row>
    <row r="955" spans="1:28" ht="13.5" customHeight="1">
      <c r="A955" s="33"/>
      <c r="B955" s="38"/>
      <c r="C955" s="33"/>
      <c r="D955" s="34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</row>
    <row r="956" spans="1:28" ht="13.5" customHeight="1">
      <c r="A956" s="33"/>
      <c r="B956" s="38"/>
      <c r="C956" s="33"/>
      <c r="D956" s="34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</row>
    <row r="957" spans="1:28" ht="13.5" customHeight="1">
      <c r="A957" s="33"/>
      <c r="B957" s="38"/>
      <c r="C957" s="33"/>
      <c r="D957" s="34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</row>
    <row r="958" spans="1:28" ht="13.5" customHeight="1">
      <c r="A958" s="33"/>
      <c r="B958" s="38"/>
      <c r="C958" s="33"/>
      <c r="D958" s="34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</row>
    <row r="959" spans="1:28" ht="13.5" customHeight="1">
      <c r="A959" s="33"/>
      <c r="B959" s="38"/>
      <c r="C959" s="33"/>
      <c r="D959" s="34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</row>
    <row r="960" spans="1:28" ht="13.5" customHeight="1">
      <c r="A960" s="33"/>
      <c r="B960" s="38"/>
      <c r="C960" s="33"/>
      <c r="D960" s="34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</row>
    <row r="961" spans="1:28" ht="13.5" customHeight="1">
      <c r="A961" s="33"/>
      <c r="B961" s="38"/>
      <c r="C961" s="33"/>
      <c r="D961" s="34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</row>
    <row r="962" spans="1:28" ht="13.5" customHeight="1">
      <c r="A962" s="33"/>
      <c r="B962" s="38"/>
      <c r="C962" s="33"/>
      <c r="D962" s="34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</row>
    <row r="963" spans="1:28" ht="13.5" customHeight="1">
      <c r="A963" s="33"/>
      <c r="B963" s="38"/>
      <c r="C963" s="33"/>
      <c r="D963" s="34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</row>
    <row r="964" spans="1:28" ht="13.5" customHeight="1">
      <c r="A964" s="33"/>
      <c r="B964" s="38"/>
      <c r="C964" s="33"/>
      <c r="D964" s="34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</row>
    <row r="965" spans="1:28" ht="13.5" customHeight="1">
      <c r="A965" s="33"/>
      <c r="B965" s="38"/>
      <c r="C965" s="33"/>
      <c r="D965" s="34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</row>
    <row r="966" spans="1:28" ht="13.5" customHeight="1">
      <c r="A966" s="33"/>
      <c r="B966" s="38"/>
      <c r="C966" s="33"/>
      <c r="D966" s="34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</row>
    <row r="967" spans="1:28" ht="13.5" customHeight="1">
      <c r="A967" s="33"/>
      <c r="B967" s="38"/>
      <c r="C967" s="33"/>
      <c r="D967" s="34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</row>
    <row r="968" spans="1:28" ht="13.5" customHeight="1">
      <c r="A968" s="33"/>
      <c r="B968" s="38"/>
      <c r="C968" s="33"/>
      <c r="D968" s="34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</row>
    <row r="969" spans="1:28" ht="13.5" customHeight="1">
      <c r="A969" s="33"/>
      <c r="B969" s="38"/>
      <c r="C969" s="33"/>
      <c r="D969" s="34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</row>
    <row r="970" spans="1:28" ht="13.5" customHeight="1">
      <c r="A970" s="33"/>
      <c r="B970" s="38"/>
      <c r="C970" s="33"/>
      <c r="D970" s="34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</row>
    <row r="971" spans="1:28" ht="13.5" customHeight="1">
      <c r="A971" s="33"/>
      <c r="B971" s="38"/>
      <c r="C971" s="33"/>
      <c r="D971" s="34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</row>
    <row r="972" spans="1:28" ht="13.5" customHeight="1">
      <c r="A972" s="33"/>
      <c r="B972" s="38"/>
      <c r="C972" s="33"/>
      <c r="D972" s="34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</row>
    <row r="973" spans="1:28" ht="13.5" customHeight="1">
      <c r="A973" s="33"/>
      <c r="B973" s="38"/>
      <c r="C973" s="33"/>
      <c r="D973" s="34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</row>
    <row r="974" spans="1:28" ht="13.5" customHeight="1">
      <c r="A974" s="33"/>
      <c r="B974" s="38"/>
      <c r="C974" s="33"/>
      <c r="D974" s="34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</row>
    <row r="975" spans="1:28" ht="13.5" customHeight="1">
      <c r="A975" s="33"/>
      <c r="B975" s="38"/>
      <c r="C975" s="33"/>
      <c r="D975" s="34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</row>
    <row r="976" spans="1:28" ht="13.5" customHeight="1">
      <c r="A976" s="33"/>
      <c r="B976" s="38"/>
      <c r="C976" s="33"/>
      <c r="D976" s="34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</row>
    <row r="977" spans="1:28" ht="13.5" customHeight="1">
      <c r="A977" s="33"/>
      <c r="B977" s="38"/>
      <c r="C977" s="33"/>
      <c r="D977" s="34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</row>
    <row r="978" spans="1:28" ht="13.5" customHeight="1">
      <c r="A978" s="33"/>
      <c r="B978" s="38"/>
      <c r="C978" s="33"/>
      <c r="D978" s="34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</row>
    <row r="979" spans="1:28" ht="13.5" customHeight="1">
      <c r="A979" s="33"/>
      <c r="B979" s="38"/>
      <c r="C979" s="33"/>
      <c r="D979" s="34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</row>
    <row r="980" spans="1:28" ht="13.5" customHeight="1">
      <c r="A980" s="33"/>
      <c r="B980" s="38"/>
      <c r="C980" s="33"/>
      <c r="D980" s="34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</row>
    <row r="981" spans="1:28" ht="13.5" customHeight="1">
      <c r="A981" s="33"/>
      <c r="B981" s="38"/>
      <c r="C981" s="33"/>
      <c r="D981" s="34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</row>
    <row r="982" spans="1:28" ht="13.5" customHeight="1">
      <c r="A982" s="33"/>
      <c r="B982" s="38"/>
      <c r="C982" s="33"/>
      <c r="D982" s="34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</row>
    <row r="983" spans="1:28" ht="13.5" customHeight="1">
      <c r="A983" s="33"/>
      <c r="B983" s="38"/>
      <c r="C983" s="33"/>
      <c r="D983" s="34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</row>
    <row r="984" spans="1:28" ht="13.5" customHeight="1">
      <c r="A984" s="33"/>
      <c r="B984" s="38"/>
      <c r="C984" s="33"/>
      <c r="D984" s="34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</row>
    <row r="985" spans="1:28" ht="13.5" customHeight="1">
      <c r="A985" s="33"/>
      <c r="B985" s="38"/>
      <c r="C985" s="33"/>
      <c r="D985" s="34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</row>
    <row r="986" spans="1:28" ht="13.5" customHeight="1">
      <c r="A986" s="33"/>
      <c r="B986" s="38"/>
      <c r="C986" s="33"/>
      <c r="D986" s="34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</row>
    <row r="987" spans="1:28" ht="13.5" customHeight="1">
      <c r="A987" s="33"/>
      <c r="B987" s="38"/>
      <c r="C987" s="33"/>
      <c r="D987" s="34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</row>
    <row r="988" spans="1:28" ht="13.5" customHeight="1">
      <c r="A988" s="33"/>
      <c r="B988" s="38"/>
      <c r="C988" s="33"/>
      <c r="D988" s="34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</row>
    <row r="989" spans="1:28" ht="13.5" customHeight="1">
      <c r="A989" s="33"/>
      <c r="B989" s="38"/>
      <c r="C989" s="33"/>
      <c r="D989" s="34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</row>
    <row r="990" spans="1:28" ht="13.5" customHeight="1">
      <c r="A990" s="33"/>
      <c r="B990" s="38"/>
      <c r="C990" s="33"/>
      <c r="D990" s="34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</row>
    <row r="991" spans="1:28" ht="13.5" customHeight="1">
      <c r="A991" s="33"/>
      <c r="B991" s="38"/>
      <c r="C991" s="33"/>
      <c r="D991" s="34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</row>
    <row r="992" spans="1:28" ht="13.5" customHeight="1">
      <c r="A992" s="33"/>
      <c r="B992" s="38"/>
      <c r="C992" s="33"/>
      <c r="D992" s="34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</row>
    <row r="993" spans="1:28" ht="13.5" customHeight="1">
      <c r="A993" s="33"/>
      <c r="B993" s="38"/>
      <c r="C993" s="33"/>
      <c r="D993" s="34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</row>
    <row r="994" spans="1:28" ht="13.5" customHeight="1">
      <c r="A994" s="33"/>
      <c r="B994" s="38"/>
      <c r="C994" s="33"/>
      <c r="D994" s="34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</row>
    <row r="995" spans="1:28" ht="13.5" customHeight="1">
      <c r="A995" s="33"/>
      <c r="B995" s="38"/>
      <c r="C995" s="33"/>
      <c r="D995" s="34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</row>
    <row r="996" spans="1:28" ht="13.5" customHeight="1">
      <c r="A996" s="33"/>
      <c r="B996" s="38"/>
      <c r="C996" s="33"/>
      <c r="D996" s="34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</row>
    <row r="997" spans="1:28" ht="13.5" customHeight="1">
      <c r="A997" s="33"/>
      <c r="B997" s="38"/>
      <c r="C997" s="33"/>
      <c r="D997" s="34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</row>
    <row r="998" spans="1:28" ht="13.5" customHeight="1">
      <c r="A998" s="33"/>
      <c r="B998" s="38"/>
      <c r="C998" s="33"/>
      <c r="D998" s="34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</row>
    <row r="999" spans="1:28" ht="13.5" customHeight="1">
      <c r="A999" s="33"/>
      <c r="B999" s="38"/>
      <c r="C999" s="33"/>
      <c r="D999" s="34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</row>
    <row r="1000" spans="1:28" ht="13.5" customHeight="1">
      <c r="A1000" s="33"/>
      <c r="B1000" s="38"/>
      <c r="C1000" s="33"/>
      <c r="D1000" s="34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</row>
    <row r="1001" spans="1:28" ht="13.5" customHeight="1">
      <c r="A1001" s="33"/>
      <c r="B1001" s="38"/>
      <c r="C1001" s="33"/>
      <c r="D1001" s="34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</row>
    <row r="1002" spans="1:28" ht="13.5" customHeight="1">
      <c r="A1002" s="33"/>
      <c r="B1002" s="38"/>
      <c r="C1002" s="33"/>
      <c r="D1002" s="34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</row>
    <row r="1003" spans="1:28" ht="13.5" customHeight="1">
      <c r="A1003" s="33"/>
      <c r="B1003" s="38"/>
      <c r="C1003" s="33"/>
      <c r="D1003" s="34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</row>
    <row r="1004" spans="1:28" ht="13.5" customHeight="1">
      <c r="A1004" s="33"/>
      <c r="B1004" s="38"/>
      <c r="C1004" s="33"/>
      <c r="D1004" s="34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</row>
    <row r="1005" spans="1:28" ht="13.5" customHeight="1">
      <c r="A1005" s="33"/>
      <c r="B1005" s="38"/>
      <c r="C1005" s="33"/>
      <c r="D1005" s="34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</row>
  </sheetData>
  <mergeCells count="27">
    <mergeCell ref="B25:D25"/>
    <mergeCell ref="B26:D26"/>
    <mergeCell ref="B27:D27"/>
    <mergeCell ref="B28:D28"/>
    <mergeCell ref="A7:B7"/>
    <mergeCell ref="C7:D7"/>
    <mergeCell ref="E7:J7"/>
    <mergeCell ref="N7:Z7"/>
    <mergeCell ref="A4:B4"/>
    <mergeCell ref="C4:D4"/>
    <mergeCell ref="E4:J4"/>
    <mergeCell ref="K4:Z4"/>
    <mergeCell ref="A5:B5"/>
    <mergeCell ref="C5:Z5"/>
    <mergeCell ref="A6:B6"/>
    <mergeCell ref="C6:D6"/>
    <mergeCell ref="E6:J6"/>
    <mergeCell ref="K6:M6"/>
    <mergeCell ref="N6:Z6"/>
    <mergeCell ref="A2:B2"/>
    <mergeCell ref="C2:D2"/>
    <mergeCell ref="E2:J2"/>
    <mergeCell ref="K2:Z2"/>
    <mergeCell ref="A3:B3"/>
    <mergeCell ref="C3:D3"/>
    <mergeCell ref="E3:J3"/>
    <mergeCell ref="K3:Z3"/>
  </mergeCells>
  <dataValidations count="3">
    <dataValidation type="list" allowBlank="1" showErrorMessage="1" sqref="E25:Z25" xr:uid="{FA9230DC-7DF7-40BA-AAC6-AA7609E036D2}">
      <formula1>"N,A,B"</formula1>
    </dataValidation>
    <dataValidation type="list" allowBlank="1" showErrorMessage="1" sqref="E26:Z26" xr:uid="{695ED5FE-EF06-44AD-B3FD-C0A5139F106C}">
      <formula1>"P,F"</formula1>
    </dataValidation>
    <dataValidation type="list" allowBlank="1" showErrorMessage="1" sqref="E10:Z24" xr:uid="{9709105F-C19D-4B3E-917E-6FB8054D804D}">
      <formula1>"O"</formula1>
    </dataValidation>
  </dataValidations>
  <pageMargins left="0.75" right="0.75" top="0.75" bottom="0.75" header="0" footer="0"/>
  <pageSetup paperSize="9" orientation="portrait" r:id="rId1"/>
  <headerFooter>
    <oddFooter>&amp;L 02ae-BM/PM/HDCV/FSOFT v2/1&amp;CInternal use&amp;R&amp;P/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Hoang Anh</dc:creator>
  <cp:keywords/>
  <dc:description/>
  <cp:lastModifiedBy>Nguyễn Việt</cp:lastModifiedBy>
  <cp:revision/>
  <dcterms:created xsi:type="dcterms:W3CDTF">2007-10-09T09:39:48Z</dcterms:created>
  <dcterms:modified xsi:type="dcterms:W3CDTF">2022-12-17T11:29:50Z</dcterms:modified>
  <cp:category/>
  <cp:contentStatus/>
</cp:coreProperties>
</file>