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269" documentId="13_ncr:1_{ADC7565D-6D2B-46F5-93DA-F8195510DFCF}" xr6:coauthVersionLast="47" xr6:coauthVersionMax="47" xr10:uidLastSave="{5C9C5C2A-E37B-40BD-939F-2C30C40F265B}"/>
  <bookViews>
    <workbookView xWindow="-120" yWindow="-120" windowWidth="29040" windowHeight="164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" i="2" l="1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I52" i="2"/>
  <c r="I90" i="2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1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100" i="2" l="1"/>
  <c r="D7" i="3" s="1"/>
  <c r="A2" i="3" s="1"/>
  <c r="R100" i="2"/>
  <c r="I50" i="2"/>
  <c r="R50" i="2"/>
  <c r="D10" i="3" s="1"/>
</calcChain>
</file>

<file path=xl/sharedStrings.xml><?xml version="1.0" encoding="utf-8"?>
<sst xmlns="http://schemas.openxmlformats.org/spreadsheetml/2006/main" count="99" uniqueCount="67">
  <si>
    <t>Erfassungszeitraum</t>
  </si>
  <si>
    <t>Projektbezeichnung</t>
  </si>
  <si>
    <t>AberGym</t>
  </si>
  <si>
    <t>Datum</t>
  </si>
  <si>
    <t>Person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</si>
  <si>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</si>
  <si>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</si>
  <si>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</si>
  <si>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</si>
  <si>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</si>
  <si>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</si>
  <si>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</si>
  <si>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</si>
  <si>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</si>
  <si>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</si>
  <si>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</si>
  <si>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</si>
  <si>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</si>
  <si>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</si>
  <si>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</si>
  <si>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</si>
  <si>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</si>
  <si>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</si>
  <si>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</si>
  <si>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</si>
  <si>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</si>
  <si>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</si>
  <si>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</si>
  <si>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</si>
  <si>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</si>
  <si>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</si>
  <si>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</si>
  <si>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</si>
  <si>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</si>
  <si>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</si>
  <si>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</si>
  <si>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</si>
  <si>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</si>
  <si>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</si>
  <si>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</si>
  <si>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</si>
  <si>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</si>
  <si>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</si>
  <si>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</si>
  <si>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</si>
  <si>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</si>
  <si>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</si>
  <si>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</si>
  <si>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</si>
  <si>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</si>
  <si>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</si>
  <si>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</si>
  <si>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</si>
  <si>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</si>
  <si>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</si>
  <si>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</si>
  <si>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</si>
  <si>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</si>
  <si>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</si>
  <si>
    <t>Neues Projekt Login Page mit QRCode und NFC</t>
  </si>
  <si>
    <t>Errors fixen von Qr Code und NFC, QR Code einloggen geht jetzt</t>
  </si>
  <si>
    <t xml:space="preserve">11.07.2022          bis          </t>
  </si>
  <si>
    <t>Mobile Anwendung bearbeiten, QR Code fertig und Porjekte verbinden und bearbeiten</t>
  </si>
  <si>
    <t xml:space="preserve">Save data in cache and connect old project to new one </t>
  </si>
  <si>
    <t>Wenn User sich einmal eingeloggt hat, muss er sich kein zweites mal einloggen</t>
  </si>
  <si>
    <t>Add UpdateSytem with new Colorpattern</t>
  </si>
  <si>
    <t>Finish UpdateSystem (Connected to Db), SplashScreen with Animation and 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</si>
</sst>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2" borderId="57" xfId="2" applyBorder="1" applyAlignment="1">
      <alignment horizontal="center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2" fillId="2" borderId="53" xfId="2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16" sqref="H16"/>
    </sheetView>
  </sheetViews>
  <sheetFormatPr defaultColWidth="9.140625" defaultRowHeight="15" x14ac:dyDescent="0.25"/>
  <cols>
    <col min="3" max="3" width="12.7109375" customWidth="1"/>
  </cols>
  <sheetData>
    <row r="1" spans="1:9" ht="15.75" thickBot="1" x14ac:dyDescent="0.3">
      <c r="A1" s="31" t="s">
        <v>14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">
      <c r="A2" s="34">
        <f>D7+D10</f>
        <v>7.5736111111111111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">
      <c r="A3" s="18"/>
      <c r="B3" s="8"/>
      <c r="C3" s="8"/>
      <c r="D3" s="8"/>
      <c r="E3" s="8"/>
      <c r="F3" s="8"/>
      <c r="G3" s="8"/>
      <c r="H3" s="8"/>
      <c r="I3" s="19"/>
    </row>
    <row r="4" spans="1:9" ht="15.75" thickBot="1" x14ac:dyDescent="0.3">
      <c r="A4" s="45" t="s">
        <v>13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25">
      <c r="A5" s="20"/>
      <c r="B5" s="7"/>
      <c r="C5" s="9"/>
      <c r="D5" s="7"/>
      <c r="E5" s="7"/>
      <c r="F5" s="7"/>
      <c r="G5" s="7"/>
      <c r="H5" s="7"/>
      <c r="I5" s="9"/>
    </row>
    <row r="6" spans="1:9" x14ac:dyDescent="0.25">
      <c r="A6" s="37" t="s">
        <v>4</v>
      </c>
      <c r="B6" s="38"/>
      <c r="C6" s="39"/>
      <c r="D6" s="10" t="s">
        <v>11</v>
      </c>
      <c r="E6" s="10"/>
      <c r="F6" s="10"/>
      <c r="G6" s="10"/>
      <c r="H6" s="10"/>
      <c r="I6" s="21"/>
    </row>
    <row r="7" spans="1:9" x14ac:dyDescent="0.25">
      <c r="A7" s="48" t="s">
        <v>27</v>
      </c>
      <c r="B7" s="49"/>
      <c r="C7" s="50"/>
      <c r="D7" s="35">
        <f>Projektstundennachweis!I100</f>
        <v>6.7527777777777782</v>
      </c>
      <c r="E7" s="35"/>
      <c r="F7" s="35"/>
      <c r="G7" s="35"/>
      <c r="H7" s="35"/>
      <c r="I7" s="36"/>
    </row>
    <row r="8" spans="1:9" ht="7.5" customHeight="1" thickBot="1" x14ac:dyDescent="0.3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25">
      <c r="A9" s="37" t="s">
        <v>4</v>
      </c>
      <c r="B9" s="38"/>
      <c r="C9" s="39"/>
      <c r="D9" s="10" t="s">
        <v>12</v>
      </c>
      <c r="E9" s="10"/>
      <c r="F9" s="10"/>
      <c r="G9" s="10"/>
      <c r="H9" s="10"/>
      <c r="I9" s="21"/>
    </row>
    <row r="10" spans="1:9" ht="15.75" thickBot="1" x14ac:dyDescent="0.3">
      <c r="A10" s="40" t="s">
        <v>27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tabSelected="1" view="pageLayout" topLeftCell="A50" zoomScaleNormal="100" workbookViewId="0">
      <selection activeCell="H62" sqref="H62"/>
    </sheetView>
  </sheetViews>
  <sheetFormatPr defaultColWidth="9.140625" defaultRowHeight="15" x14ac:dyDescent="0.25"/>
  <cols>
    <col min="1" max="1" width="6" customWidth="1"/>
    <col min="2" max="2" width="10.5703125" customWidth="1"/>
    <col min="3" max="3" width="11.7109375" style="23" customWidth="1"/>
    <col min="4" max="6" width="9.140625" style="23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82" t="s">
        <v>0</v>
      </c>
      <c r="B1" s="83"/>
      <c r="C1" s="84" t="s">
        <v>61</v>
      </c>
      <c r="D1" s="85"/>
      <c r="E1" s="85"/>
      <c r="F1" s="85"/>
      <c r="G1" s="85"/>
      <c r="H1" s="85"/>
      <c r="I1" s="86"/>
      <c r="J1" s="82" t="s">
        <v>0</v>
      </c>
      <c r="K1" s="83"/>
      <c r="L1" s="84" t="s">
        <v>61</v>
      </c>
      <c r="M1" s="85"/>
      <c r="N1" s="85"/>
      <c r="O1" s="85"/>
      <c r="P1" s="85"/>
      <c r="Q1" s="85"/>
      <c r="R1" s="86"/>
    </row>
    <row r="2" spans="1:18" x14ac:dyDescent="0.25">
      <c r="A2" s="87" t="s">
        <v>1</v>
      </c>
      <c r="B2" s="88"/>
      <c r="C2" s="56" t="s">
        <v>2</v>
      </c>
      <c r="D2" s="56"/>
      <c r="E2" s="56"/>
      <c r="F2" s="56"/>
      <c r="G2" s="56"/>
      <c r="H2" s="56"/>
      <c r="I2" s="89"/>
      <c r="J2" s="87" t="s">
        <v>1</v>
      </c>
      <c r="K2" s="88"/>
      <c r="L2" s="56" t="s">
        <v>2</v>
      </c>
      <c r="M2" s="56"/>
      <c r="N2" s="56"/>
      <c r="O2" s="56"/>
      <c r="P2" s="56"/>
      <c r="Q2" s="56"/>
      <c r="R2" s="89"/>
    </row>
    <row r="3" spans="1:18" x14ac:dyDescent="0.25">
      <c r="A3" s="90" t="s">
        <v>4</v>
      </c>
      <c r="B3" s="91"/>
      <c r="C3" s="92" t="s">
        <v>11</v>
      </c>
      <c r="D3" s="92"/>
      <c r="E3" s="92"/>
      <c r="F3" s="92"/>
      <c r="G3" s="92"/>
      <c r="H3" s="92"/>
      <c r="I3" s="93"/>
      <c r="J3" s="90" t="s">
        <v>4</v>
      </c>
      <c r="K3" s="91"/>
      <c r="L3" s="92" t="s">
        <v>12</v>
      </c>
      <c r="M3" s="92"/>
      <c r="N3" s="92"/>
      <c r="O3" s="92"/>
      <c r="P3" s="92"/>
      <c r="Q3" s="92"/>
      <c r="R3" s="93"/>
    </row>
    <row r="4" spans="1:18" ht="15.75" thickBot="1" x14ac:dyDescent="0.3">
      <c r="A4" s="100"/>
      <c r="B4" s="80"/>
      <c r="C4" s="80"/>
      <c r="D4" s="80"/>
      <c r="E4" s="80"/>
      <c r="F4" s="80"/>
      <c r="G4" s="80"/>
      <c r="H4" s="80"/>
      <c r="I4" s="101"/>
      <c r="J4" s="100"/>
      <c r="K4" s="80"/>
      <c r="L4" s="80"/>
      <c r="M4" s="80"/>
      <c r="N4" s="80"/>
      <c r="O4" s="80"/>
      <c r="P4" s="80"/>
      <c r="Q4" s="80"/>
      <c r="R4" s="101"/>
    </row>
    <row r="5" spans="1:18" ht="15.75" thickBot="1" x14ac:dyDescent="0.3">
      <c r="A5" s="94" t="s">
        <v>3</v>
      </c>
      <c r="B5" s="95"/>
      <c r="C5" s="107" t="s">
        <v>5</v>
      </c>
      <c r="D5" s="108"/>
      <c r="E5" s="108"/>
      <c r="F5" s="109"/>
      <c r="G5" s="31" t="s">
        <v>6</v>
      </c>
      <c r="H5" s="32"/>
      <c r="I5" s="102"/>
      <c r="J5" s="94" t="s">
        <v>3</v>
      </c>
      <c r="K5" s="95"/>
      <c r="L5" s="107" t="s">
        <v>5</v>
      </c>
      <c r="M5" s="108"/>
      <c r="N5" s="108"/>
      <c r="O5" s="109"/>
      <c r="P5" s="31" t="s">
        <v>6</v>
      </c>
      <c r="Q5" s="32"/>
      <c r="R5" s="102"/>
    </row>
    <row r="6" spans="1:18" ht="15" customHeight="1" thickTop="1" x14ac:dyDescent="0.25">
      <c r="A6" s="96"/>
      <c r="B6" s="97"/>
      <c r="C6" s="110"/>
      <c r="D6" s="111"/>
      <c r="E6" s="111"/>
      <c r="F6" s="112"/>
      <c r="G6" s="103" t="s">
        <v>7</v>
      </c>
      <c r="H6" s="103" t="s">
        <v>8</v>
      </c>
      <c r="I6" s="105" t="s">
        <v>9</v>
      </c>
      <c r="J6" s="96"/>
      <c r="K6" s="97"/>
      <c r="L6" s="110"/>
      <c r="M6" s="111"/>
      <c r="N6" s="111"/>
      <c r="O6" s="112"/>
      <c r="P6" s="103" t="s">
        <v>7</v>
      </c>
      <c r="Q6" s="103" t="s">
        <v>8</v>
      </c>
      <c r="R6" s="105" t="s">
        <v>9</v>
      </c>
    </row>
    <row r="7" spans="1:18" x14ac:dyDescent="0.25">
      <c r="A7" s="96"/>
      <c r="B7" s="97"/>
      <c r="C7" s="110"/>
      <c r="D7" s="111"/>
      <c r="E7" s="111"/>
      <c r="F7" s="112"/>
      <c r="G7" s="103"/>
      <c r="H7" s="103"/>
      <c r="I7" s="105"/>
      <c r="J7" s="96"/>
      <c r="K7" s="97"/>
      <c r="L7" s="110"/>
      <c r="M7" s="111"/>
      <c r="N7" s="111"/>
      <c r="O7" s="112"/>
      <c r="P7" s="103"/>
      <c r="Q7" s="103"/>
      <c r="R7" s="105"/>
    </row>
    <row r="8" spans="1:18" x14ac:dyDescent="0.25">
      <c r="A8" s="96"/>
      <c r="B8" s="97"/>
      <c r="C8" s="110"/>
      <c r="D8" s="111"/>
      <c r="E8" s="111"/>
      <c r="F8" s="112"/>
      <c r="G8" s="103"/>
      <c r="H8" s="103"/>
      <c r="I8" s="105"/>
      <c r="J8" s="96"/>
      <c r="K8" s="97"/>
      <c r="L8" s="110"/>
      <c r="M8" s="111"/>
      <c r="N8" s="111"/>
      <c r="O8" s="112"/>
      <c r="P8" s="103"/>
      <c r="Q8" s="103"/>
      <c r="R8" s="105"/>
    </row>
    <row r="9" spans="1:18" ht="15.75" thickBot="1" x14ac:dyDescent="0.3">
      <c r="A9" s="98"/>
      <c r="B9" s="99"/>
      <c r="C9" s="113"/>
      <c r="D9" s="114"/>
      <c r="E9" s="114"/>
      <c r="F9" s="115"/>
      <c r="G9" s="104"/>
      <c r="H9" s="104"/>
      <c r="I9" s="106"/>
      <c r="J9" s="98"/>
      <c r="K9" s="99"/>
      <c r="L9" s="113"/>
      <c r="M9" s="114"/>
      <c r="N9" s="114"/>
      <c r="O9" s="115"/>
      <c r="P9" s="104"/>
      <c r="Q9" s="104"/>
      <c r="R9" s="106"/>
    </row>
    <row r="10" spans="1:18" x14ac:dyDescent="0.25">
      <c r="A10" s="71">
        <v>44730</v>
      </c>
      <c r="B10" s="72"/>
      <c r="C10" s="73" t="s">
        <v>18</v>
      </c>
      <c r="D10" s="74"/>
      <c r="E10" s="74"/>
      <c r="F10" s="75"/>
      <c r="G10" s="1">
        <v>0.62847222222222221</v>
      </c>
      <c r="H10" s="4">
        <v>0.71666666666666667</v>
      </c>
      <c r="I10" s="5">
        <f>H10-G10</f>
        <v>8.8194444444444464E-2</v>
      </c>
      <c r="J10" s="71">
        <v>44730</v>
      </c>
      <c r="K10" s="72"/>
      <c r="L10" s="73" t="s">
        <v>18</v>
      </c>
      <c r="M10" s="74"/>
      <c r="N10" s="74"/>
      <c r="O10" s="75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25">
      <c r="A11" s="62">
        <v>44731</v>
      </c>
      <c r="B11" s="54"/>
      <c r="C11" s="55" t="s">
        <v>20</v>
      </c>
      <c r="D11" s="56"/>
      <c r="E11" s="56"/>
      <c r="F11" s="57"/>
      <c r="G11" s="16">
        <v>0.79166666666666663</v>
      </c>
      <c r="H11" s="17">
        <v>0.84375</v>
      </c>
      <c r="I11" s="5">
        <f>H11-G11</f>
        <v>5.208333333333337E-2</v>
      </c>
      <c r="J11" s="62">
        <v>44731</v>
      </c>
      <c r="K11" s="54"/>
      <c r="L11" s="55" t="s">
        <v>20</v>
      </c>
      <c r="M11" s="56"/>
      <c r="N11" s="56"/>
      <c r="O11" s="57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25">
      <c r="A12" s="62">
        <v>44732</v>
      </c>
      <c r="B12" s="54"/>
      <c r="C12" s="55" t="s">
        <v>19</v>
      </c>
      <c r="D12" s="56"/>
      <c r="E12" s="56"/>
      <c r="F12" s="57"/>
      <c r="G12" s="16">
        <v>0.375</v>
      </c>
      <c r="H12" s="17">
        <v>0.40625</v>
      </c>
      <c r="I12" s="5">
        <f t="shared" ref="I12:I16" si="0">H12-G12</f>
        <v>3.125E-2</v>
      </c>
      <c r="J12" s="62">
        <v>44732</v>
      </c>
      <c r="K12" s="54"/>
      <c r="L12" s="55" t="s">
        <v>19</v>
      </c>
      <c r="M12" s="56"/>
      <c r="N12" s="56"/>
      <c r="O12" s="57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25">
      <c r="A13" s="62">
        <v>44732</v>
      </c>
      <c r="B13" s="54"/>
      <c r="C13" s="55" t="s">
        <v>19</v>
      </c>
      <c r="D13" s="56"/>
      <c r="E13" s="56"/>
      <c r="F13" s="57"/>
      <c r="G13" s="16">
        <v>0.60069444444444442</v>
      </c>
      <c r="H13" s="17">
        <v>0.64583333333333337</v>
      </c>
      <c r="I13" s="5">
        <f t="shared" si="0"/>
        <v>4.5138888888888951E-2</v>
      </c>
      <c r="J13" s="62">
        <v>44732</v>
      </c>
      <c r="K13" s="54"/>
      <c r="L13" s="55" t="s">
        <v>19</v>
      </c>
      <c r="M13" s="56"/>
      <c r="N13" s="56"/>
      <c r="O13" s="57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25">
      <c r="A14" s="62">
        <v>44734</v>
      </c>
      <c r="B14" s="54"/>
      <c r="C14" s="55" t="s">
        <v>24</v>
      </c>
      <c r="D14" s="56"/>
      <c r="E14" s="56"/>
      <c r="F14" s="57"/>
      <c r="G14" s="16">
        <v>0.50694444444444442</v>
      </c>
      <c r="H14" s="17">
        <v>0.52777777777777779</v>
      </c>
      <c r="I14" s="5">
        <f t="shared" si="0"/>
        <v>2.083333333333337E-2</v>
      </c>
      <c r="J14" s="62">
        <v>44734</v>
      </c>
      <c r="K14" s="54"/>
      <c r="L14" s="55" t="s">
        <v>24</v>
      </c>
      <c r="M14" s="56"/>
      <c r="N14" s="56"/>
      <c r="O14" s="57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25">
      <c r="A15" s="62">
        <v>44741</v>
      </c>
      <c r="B15" s="54"/>
      <c r="C15" s="55" t="s">
        <v>21</v>
      </c>
      <c r="D15" s="56"/>
      <c r="E15" s="56"/>
      <c r="F15" s="57"/>
      <c r="G15" s="16">
        <v>0.49305555555555558</v>
      </c>
      <c r="H15" s="17">
        <v>0.52777777777777779</v>
      </c>
      <c r="I15" s="5">
        <f t="shared" si="0"/>
        <v>3.472222222222221E-2</v>
      </c>
      <c r="J15" s="62">
        <v>44741</v>
      </c>
      <c r="K15" s="54"/>
      <c r="L15" s="55" t="s">
        <v>21</v>
      </c>
      <c r="M15" s="56"/>
      <c r="N15" s="56"/>
      <c r="O15" s="57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25">
      <c r="A16" s="62">
        <v>44759</v>
      </c>
      <c r="B16" s="54"/>
      <c r="C16" s="55" t="s">
        <v>18</v>
      </c>
      <c r="D16" s="56"/>
      <c r="E16" s="56"/>
      <c r="F16" s="57"/>
      <c r="G16" s="16">
        <v>0.86249999999999993</v>
      </c>
      <c r="H16" s="17">
        <v>0.8833333333333333</v>
      </c>
      <c r="I16" s="5">
        <f t="shared" si="0"/>
        <v>2.083333333333337E-2</v>
      </c>
      <c r="J16" s="62">
        <v>44759</v>
      </c>
      <c r="K16" s="54"/>
      <c r="L16" s="55" t="s">
        <v>18</v>
      </c>
      <c r="M16" s="56"/>
      <c r="N16" s="56"/>
      <c r="O16" s="57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25">
      <c r="A17" s="62">
        <v>44753</v>
      </c>
      <c r="B17" s="54"/>
      <c r="C17" s="55" t="s">
        <v>15</v>
      </c>
      <c r="D17" s="56"/>
      <c r="E17" s="56"/>
      <c r="F17" s="57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62">
        <v>44759</v>
      </c>
      <c r="K17" s="54"/>
      <c r="L17" s="55" t="s">
        <v>23</v>
      </c>
      <c r="M17" s="56"/>
      <c r="N17" s="56"/>
      <c r="O17" s="57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25">
      <c r="A18" s="62">
        <v>44759</v>
      </c>
      <c r="B18" s="54"/>
      <c r="C18" s="55" t="s">
        <v>16</v>
      </c>
      <c r="D18" s="56"/>
      <c r="E18" s="56"/>
      <c r="F18" s="57"/>
      <c r="G18" s="16">
        <v>0.65138888888888891</v>
      </c>
      <c r="H18" s="17">
        <v>0.79305555555555562</v>
      </c>
      <c r="I18" s="5">
        <f t="shared" si="2"/>
        <v>0.14166666666666672</v>
      </c>
      <c r="J18" s="62">
        <v>44759</v>
      </c>
      <c r="K18" s="54"/>
      <c r="L18" s="55" t="s">
        <v>22</v>
      </c>
      <c r="M18" s="56"/>
      <c r="N18" s="56"/>
      <c r="O18" s="57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25">
      <c r="A19" s="62">
        <v>44760</v>
      </c>
      <c r="B19" s="54"/>
      <c r="C19" s="55" t="s">
        <v>17</v>
      </c>
      <c r="D19" s="56"/>
      <c r="E19" s="56"/>
      <c r="F19" s="57"/>
      <c r="G19" s="16">
        <v>0.6430555555555556</v>
      </c>
      <c r="H19" s="17">
        <v>0.71527777777777779</v>
      </c>
      <c r="I19" s="5">
        <f t="shared" si="2"/>
        <v>7.2222222222222188E-2</v>
      </c>
      <c r="J19" s="62">
        <v>44760</v>
      </c>
      <c r="K19" s="78"/>
      <c r="L19" s="55" t="s">
        <v>17</v>
      </c>
      <c r="M19" s="56"/>
      <c r="N19" s="56"/>
      <c r="O19" s="57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25">
      <c r="A20" s="62">
        <v>44768</v>
      </c>
      <c r="B20" s="54"/>
      <c r="C20" s="55" t="s">
        <v>26</v>
      </c>
      <c r="D20" s="56"/>
      <c r="E20" s="56"/>
      <c r="F20" s="57"/>
      <c r="G20" s="16">
        <v>0.91666666666666663</v>
      </c>
      <c r="H20" s="17">
        <v>0.95833333333333337</v>
      </c>
      <c r="I20" s="5">
        <f t="shared" si="2"/>
        <v>4.1666666666666741E-2</v>
      </c>
      <c r="J20" s="62">
        <v>44768</v>
      </c>
      <c r="K20" s="54"/>
      <c r="L20" s="55" t="s">
        <v>25</v>
      </c>
      <c r="M20" s="56"/>
      <c r="N20" s="56"/>
      <c r="O20" s="57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25">
      <c r="A21" s="62">
        <v>44768</v>
      </c>
      <c r="B21" s="54"/>
      <c r="C21" s="55" t="s">
        <v>25</v>
      </c>
      <c r="D21" s="56"/>
      <c r="E21" s="56"/>
      <c r="F21" s="57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62">
        <v>44769</v>
      </c>
      <c r="K21" s="54"/>
      <c r="L21" s="55" t="s">
        <v>28</v>
      </c>
      <c r="M21" s="56"/>
      <c r="N21" s="56"/>
      <c r="O21" s="57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25">
      <c r="A22" s="62">
        <v>44769</v>
      </c>
      <c r="B22" s="54"/>
      <c r="C22" s="55" t="s">
        <v>29</v>
      </c>
      <c r="D22" s="56"/>
      <c r="E22" s="56"/>
      <c r="F22" s="57"/>
      <c r="G22" s="16">
        <v>0.4375</v>
      </c>
      <c r="H22" s="17">
        <v>0.47916666666666669</v>
      </c>
      <c r="I22" s="5">
        <f t="shared" si="2"/>
        <v>4.1666666666666685E-2</v>
      </c>
      <c r="J22" s="62">
        <v>44769</v>
      </c>
      <c r="K22" s="54"/>
      <c r="L22" s="55" t="s">
        <v>29</v>
      </c>
      <c r="M22" s="56"/>
      <c r="N22" s="56"/>
      <c r="O22" s="57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25">
      <c r="A23" s="62">
        <v>44769</v>
      </c>
      <c r="B23" s="54"/>
      <c r="C23" s="55" t="s">
        <v>28</v>
      </c>
      <c r="D23" s="56"/>
      <c r="E23" s="56"/>
      <c r="F23" s="57"/>
      <c r="G23" s="16">
        <v>0.4152777777777778</v>
      </c>
      <c r="H23" s="17">
        <v>0.46458333333333335</v>
      </c>
      <c r="I23" s="5">
        <f t="shared" si="2"/>
        <v>4.9305555555555547E-2</v>
      </c>
      <c r="J23" s="62">
        <v>44776</v>
      </c>
      <c r="K23" s="81"/>
      <c r="L23" s="55" t="s">
        <v>30</v>
      </c>
      <c r="M23" s="56"/>
      <c r="N23" s="56"/>
      <c r="O23" s="57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25">
      <c r="A24" s="62">
        <v>44774</v>
      </c>
      <c r="B24" s="54"/>
      <c r="C24" s="63" t="s">
        <v>32</v>
      </c>
      <c r="D24" s="56"/>
      <c r="E24" s="56"/>
      <c r="F24" s="57"/>
      <c r="G24" s="16">
        <v>0.57291666666666663</v>
      </c>
      <c r="H24" s="17">
        <v>0.64166666666666672</v>
      </c>
      <c r="I24" s="5">
        <f t="shared" si="2"/>
        <v>6.8750000000000089E-2</v>
      </c>
      <c r="J24" s="62">
        <v>44777</v>
      </c>
      <c r="K24" s="54"/>
      <c r="L24" s="55" t="s">
        <v>31</v>
      </c>
      <c r="M24" s="56"/>
      <c r="N24" s="56"/>
      <c r="O24" s="57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25">
      <c r="A25" s="62">
        <v>44776</v>
      </c>
      <c r="B25" s="54"/>
      <c r="C25" s="55" t="s">
        <v>33</v>
      </c>
      <c r="D25" s="56"/>
      <c r="E25" s="56"/>
      <c r="F25" s="57"/>
      <c r="G25" s="16">
        <v>0.6069444444444444</v>
      </c>
      <c r="H25" s="17">
        <v>0.7006944444444444</v>
      </c>
      <c r="I25" s="5">
        <f t="shared" si="2"/>
        <v>9.375E-2</v>
      </c>
      <c r="J25" s="53"/>
      <c r="K25" s="54"/>
      <c r="L25" s="77"/>
      <c r="M25" s="54"/>
      <c r="N25" s="54"/>
      <c r="O25" s="78"/>
      <c r="P25" s="2"/>
      <c r="Q25" s="3"/>
      <c r="R25" s="5">
        <f t="shared" si="1"/>
        <v>0</v>
      </c>
    </row>
    <row r="26" spans="1:18" x14ac:dyDescent="0.25">
      <c r="A26" s="62">
        <v>44777</v>
      </c>
      <c r="B26" s="54"/>
      <c r="C26" s="55" t="s">
        <v>34</v>
      </c>
      <c r="D26" s="56"/>
      <c r="E26" s="56"/>
      <c r="F26" s="57"/>
      <c r="G26" s="16">
        <v>0.34166666666666662</v>
      </c>
      <c r="H26" s="17">
        <v>0.41666666666666669</v>
      </c>
      <c r="I26" s="5">
        <f t="shared" si="2"/>
        <v>7.5000000000000067E-2</v>
      </c>
      <c r="J26" s="53"/>
      <c r="K26" s="54"/>
      <c r="L26" s="77"/>
      <c r="M26" s="54"/>
      <c r="N26" s="54"/>
      <c r="O26" s="78"/>
      <c r="P26" s="2"/>
      <c r="Q26" s="3"/>
      <c r="R26" s="5">
        <f t="shared" si="1"/>
        <v>0</v>
      </c>
    </row>
    <row r="27" spans="1:18" x14ac:dyDescent="0.25">
      <c r="A27" s="62">
        <v>44796</v>
      </c>
      <c r="B27" s="54"/>
      <c r="C27" s="55" t="s">
        <v>35</v>
      </c>
      <c r="D27" s="56"/>
      <c r="E27" s="56"/>
      <c r="F27" s="57"/>
      <c r="G27" s="16">
        <v>0.58680555555555558</v>
      </c>
      <c r="H27" s="17">
        <v>0.66249999999999998</v>
      </c>
      <c r="I27" s="5">
        <f t="shared" si="2"/>
        <v>7.5694444444444398E-2</v>
      </c>
      <c r="J27" s="53"/>
      <c r="K27" s="54"/>
      <c r="L27" s="77"/>
      <c r="M27" s="54"/>
      <c r="N27" s="54"/>
      <c r="O27" s="78"/>
      <c r="P27" s="2"/>
      <c r="Q27" s="3"/>
      <c r="R27" s="5">
        <f t="shared" si="1"/>
        <v>0</v>
      </c>
    </row>
    <row r="28" spans="1:18" x14ac:dyDescent="0.25">
      <c r="A28" s="62">
        <v>44797</v>
      </c>
      <c r="B28" s="54"/>
      <c r="C28" s="55" t="s">
        <v>36</v>
      </c>
      <c r="D28" s="56"/>
      <c r="E28" s="56"/>
      <c r="F28" s="57"/>
      <c r="G28" s="16">
        <v>0.56041666666666667</v>
      </c>
      <c r="H28" s="17">
        <v>0.63750000000000007</v>
      </c>
      <c r="I28" s="5">
        <f t="shared" si="2"/>
        <v>7.7083333333333393E-2</v>
      </c>
      <c r="J28" s="53"/>
      <c r="K28" s="54"/>
      <c r="L28" s="77"/>
      <c r="M28" s="54"/>
      <c r="N28" s="54"/>
      <c r="O28" s="78"/>
      <c r="P28" s="2"/>
      <c r="Q28" s="3"/>
      <c r="R28" s="5">
        <f t="shared" si="1"/>
        <v>0</v>
      </c>
    </row>
    <row r="29" spans="1:18" x14ac:dyDescent="0.25">
      <c r="A29" s="62">
        <v>44819</v>
      </c>
      <c r="B29" s="54"/>
      <c r="C29" s="55" t="s">
        <v>37</v>
      </c>
      <c r="D29" s="56"/>
      <c r="E29" s="56"/>
      <c r="F29" s="57"/>
      <c r="G29" s="16">
        <v>0.83124999999999993</v>
      </c>
      <c r="H29" s="17">
        <v>0.8881944444444444</v>
      </c>
      <c r="I29" s="5">
        <f t="shared" si="2"/>
        <v>5.6944444444444464E-2</v>
      </c>
      <c r="J29" s="53"/>
      <c r="K29" s="54"/>
      <c r="L29" s="77"/>
      <c r="M29" s="54"/>
      <c r="N29" s="54"/>
      <c r="O29" s="78"/>
      <c r="P29" s="2"/>
      <c r="Q29" s="3"/>
      <c r="R29" s="5">
        <f t="shared" si="1"/>
        <v>0</v>
      </c>
    </row>
    <row r="30" spans="1:18" x14ac:dyDescent="0.25">
      <c r="A30" s="62">
        <v>44822</v>
      </c>
      <c r="B30" s="54"/>
      <c r="C30" s="55" t="s">
        <v>38</v>
      </c>
      <c r="D30" s="56"/>
      <c r="E30" s="56"/>
      <c r="F30" s="57"/>
      <c r="G30" s="16">
        <v>0.375</v>
      </c>
      <c r="H30" s="17">
        <v>0.46875</v>
      </c>
      <c r="I30" s="5">
        <f t="shared" si="2"/>
        <v>9.375E-2</v>
      </c>
      <c r="J30" s="53"/>
      <c r="K30" s="54"/>
      <c r="L30" s="77"/>
      <c r="M30" s="54"/>
      <c r="N30" s="54"/>
      <c r="O30" s="78"/>
      <c r="P30" s="2"/>
      <c r="Q30" s="3"/>
      <c r="R30" s="5">
        <f t="shared" si="1"/>
        <v>0</v>
      </c>
    </row>
    <row r="31" spans="1:18" ht="15.75" thickBot="1" x14ac:dyDescent="0.3">
      <c r="A31" s="79">
        <v>44823</v>
      </c>
      <c r="B31" s="80"/>
      <c r="C31" s="116" t="s">
        <v>39</v>
      </c>
      <c r="D31" s="117"/>
      <c r="E31" s="117"/>
      <c r="F31" s="118"/>
      <c r="G31" s="27">
        <v>0.42638888888888887</v>
      </c>
      <c r="H31" s="28">
        <v>0.53888888888888886</v>
      </c>
      <c r="I31" s="29">
        <f t="shared" si="2"/>
        <v>0.11249999999999999</v>
      </c>
      <c r="J31" s="53"/>
      <c r="K31" s="54"/>
      <c r="L31" s="77"/>
      <c r="M31" s="54"/>
      <c r="N31" s="54"/>
      <c r="O31" s="78"/>
      <c r="P31" s="2"/>
      <c r="Q31" s="3"/>
      <c r="R31" s="5">
        <f t="shared" si="1"/>
        <v>0</v>
      </c>
    </row>
    <row r="32" spans="1:18" x14ac:dyDescent="0.25">
      <c r="A32" s="66">
        <v>44825</v>
      </c>
      <c r="B32" s="67"/>
      <c r="C32" s="68" t="s">
        <v>40</v>
      </c>
      <c r="D32" s="69"/>
      <c r="E32" s="69"/>
      <c r="F32" s="70"/>
      <c r="G32" s="24">
        <v>0.33333333333333331</v>
      </c>
      <c r="H32" s="25">
        <v>0.48958333333333331</v>
      </c>
      <c r="I32" s="26">
        <f t="shared" si="2"/>
        <v>0.15625</v>
      </c>
      <c r="J32" s="53"/>
      <c r="K32" s="54"/>
      <c r="L32" s="77"/>
      <c r="M32" s="54"/>
      <c r="N32" s="54"/>
      <c r="O32" s="78"/>
      <c r="P32" s="2"/>
      <c r="Q32" s="3"/>
      <c r="R32" s="5">
        <f t="shared" si="1"/>
        <v>0</v>
      </c>
    </row>
    <row r="33" spans="1:18" x14ac:dyDescent="0.25">
      <c r="A33" s="62">
        <v>44826</v>
      </c>
      <c r="B33" s="54"/>
      <c r="C33" s="55" t="s">
        <v>41</v>
      </c>
      <c r="D33" s="56"/>
      <c r="E33" s="56"/>
      <c r="F33" s="57"/>
      <c r="G33" s="16">
        <v>0.77569444444444446</v>
      </c>
      <c r="H33" s="17">
        <v>0.875</v>
      </c>
      <c r="I33" s="5">
        <f t="shared" si="2"/>
        <v>9.9305555555555536E-2</v>
      </c>
      <c r="J33" s="53"/>
      <c r="K33" s="54"/>
      <c r="L33" s="77"/>
      <c r="M33" s="54"/>
      <c r="N33" s="54"/>
      <c r="O33" s="78"/>
      <c r="P33" s="2"/>
      <c r="Q33" s="3"/>
      <c r="R33" s="5">
        <f t="shared" si="1"/>
        <v>0</v>
      </c>
    </row>
    <row r="34" spans="1:18" x14ac:dyDescent="0.25">
      <c r="A34" s="62">
        <v>44847</v>
      </c>
      <c r="B34" s="54"/>
      <c r="C34" s="55" t="s">
        <v>42</v>
      </c>
      <c r="D34" s="56"/>
      <c r="E34" s="56"/>
      <c r="F34" s="57"/>
      <c r="G34" s="16">
        <v>0.49305555555555558</v>
      </c>
      <c r="H34" s="17">
        <v>0.64930555555555558</v>
      </c>
      <c r="I34" s="5">
        <f t="shared" si="2"/>
        <v>0.15625</v>
      </c>
      <c r="J34" s="53"/>
      <c r="K34" s="54"/>
      <c r="L34" s="77"/>
      <c r="M34" s="54"/>
      <c r="N34" s="54"/>
      <c r="O34" s="78"/>
      <c r="P34" s="2"/>
      <c r="Q34" s="3"/>
      <c r="R34" s="5">
        <f t="shared" si="1"/>
        <v>0</v>
      </c>
    </row>
    <row r="35" spans="1:18" x14ac:dyDescent="0.25">
      <c r="A35" s="62">
        <v>44856</v>
      </c>
      <c r="B35" s="54"/>
      <c r="C35" s="55" t="s">
        <v>43</v>
      </c>
      <c r="D35" s="56"/>
      <c r="E35" s="56"/>
      <c r="F35" s="57"/>
      <c r="G35" s="16">
        <v>0.58333333333333337</v>
      </c>
      <c r="H35" s="17">
        <v>0.75</v>
      </c>
      <c r="I35" s="5">
        <f t="shared" si="2"/>
        <v>0.16666666666666663</v>
      </c>
      <c r="J35" s="53"/>
      <c r="K35" s="54"/>
      <c r="L35" s="77"/>
      <c r="M35" s="54"/>
      <c r="N35" s="54"/>
      <c r="O35" s="78"/>
      <c r="P35" s="2"/>
      <c r="Q35" s="3"/>
      <c r="R35" s="5">
        <f t="shared" si="1"/>
        <v>0</v>
      </c>
    </row>
    <row r="36" spans="1:18" x14ac:dyDescent="0.25">
      <c r="A36" s="62">
        <v>44858</v>
      </c>
      <c r="B36" s="54"/>
      <c r="C36" s="55" t="s">
        <v>44</v>
      </c>
      <c r="D36" s="56"/>
      <c r="E36" s="56"/>
      <c r="F36" s="57"/>
      <c r="G36" s="16">
        <v>0.60416666666666663</v>
      </c>
      <c r="H36" s="17">
        <v>0.875</v>
      </c>
      <c r="I36" s="5">
        <f t="shared" si="2"/>
        <v>0.27083333333333337</v>
      </c>
      <c r="J36" s="53"/>
      <c r="K36" s="54"/>
      <c r="L36" s="77"/>
      <c r="M36" s="54"/>
      <c r="N36" s="54"/>
      <c r="O36" s="78"/>
      <c r="P36" s="2"/>
      <c r="Q36" s="3"/>
      <c r="R36" s="5">
        <f t="shared" si="1"/>
        <v>0</v>
      </c>
    </row>
    <row r="37" spans="1:18" x14ac:dyDescent="0.25">
      <c r="A37" s="62">
        <v>44859</v>
      </c>
      <c r="B37" s="54"/>
      <c r="C37" s="63" t="s">
        <v>45</v>
      </c>
      <c r="D37" s="56"/>
      <c r="E37" s="56"/>
      <c r="F37" s="57"/>
      <c r="G37" s="16">
        <v>0.375</v>
      </c>
      <c r="H37" s="17">
        <v>0.625</v>
      </c>
      <c r="I37" s="5">
        <f t="shared" si="2"/>
        <v>0.25</v>
      </c>
      <c r="J37" s="53"/>
      <c r="K37" s="54"/>
      <c r="L37" s="77"/>
      <c r="M37" s="54"/>
      <c r="N37" s="54"/>
      <c r="O37" s="78"/>
      <c r="P37" s="2"/>
      <c r="Q37" s="3"/>
      <c r="R37" s="5">
        <f t="shared" si="1"/>
        <v>0</v>
      </c>
    </row>
    <row r="38" spans="1:18" x14ac:dyDescent="0.25">
      <c r="A38" s="64">
        <v>44861</v>
      </c>
      <c r="B38" s="65"/>
      <c r="C38" s="55" t="s">
        <v>46</v>
      </c>
      <c r="D38" s="56"/>
      <c r="E38" s="56"/>
      <c r="F38" s="57"/>
      <c r="G38" s="14">
        <v>0.58333333333333337</v>
      </c>
      <c r="H38" s="15">
        <v>0.76527777777777783</v>
      </c>
      <c r="I38" s="5">
        <f>H38-G38</f>
        <v>0.18194444444444446</v>
      </c>
      <c r="J38" s="53"/>
      <c r="K38" s="54"/>
      <c r="L38" s="77"/>
      <c r="M38" s="54"/>
      <c r="N38" s="54"/>
      <c r="O38" s="78"/>
      <c r="P38" s="2"/>
      <c r="Q38" s="3"/>
      <c r="R38" s="5">
        <f t="shared" si="1"/>
        <v>0</v>
      </c>
    </row>
    <row r="39" spans="1:18" x14ac:dyDescent="0.25">
      <c r="A39" s="62">
        <v>44862</v>
      </c>
      <c r="B39" s="54"/>
      <c r="C39" s="55" t="s">
        <v>47</v>
      </c>
      <c r="D39" s="56"/>
      <c r="E39" s="56"/>
      <c r="F39" s="57"/>
      <c r="G39" s="16">
        <v>0.5</v>
      </c>
      <c r="H39" s="17">
        <v>0.72916666666666663</v>
      </c>
      <c r="I39" s="5">
        <f t="shared" si="2"/>
        <v>0.22916666666666663</v>
      </c>
      <c r="J39" s="76"/>
      <c r="K39" s="65"/>
      <c r="L39" s="77"/>
      <c r="M39" s="54"/>
      <c r="N39" s="54"/>
      <c r="O39" s="78"/>
      <c r="P39" s="14"/>
      <c r="Q39" s="15"/>
      <c r="R39" s="5">
        <f>Q39-P39</f>
        <v>0</v>
      </c>
    </row>
    <row r="40" spans="1:18" x14ac:dyDescent="0.25">
      <c r="A40" s="62">
        <v>44864</v>
      </c>
      <c r="B40" s="54"/>
      <c r="C40" s="55" t="s">
        <v>48</v>
      </c>
      <c r="D40" s="56"/>
      <c r="E40" s="56"/>
      <c r="F40" s="57"/>
      <c r="G40" s="16">
        <v>0.75486111111111109</v>
      </c>
      <c r="H40" s="17">
        <v>0.85833333333333339</v>
      </c>
      <c r="I40" s="5">
        <f t="shared" si="2"/>
        <v>0.1034722222222223</v>
      </c>
      <c r="J40" s="53"/>
      <c r="K40" s="54"/>
      <c r="L40" s="77"/>
      <c r="M40" s="54"/>
      <c r="N40" s="54"/>
      <c r="O40" s="78"/>
      <c r="P40" s="2"/>
      <c r="Q40" s="3"/>
      <c r="R40" s="5">
        <f t="shared" ref="R40:R49" si="4">Q40-P40</f>
        <v>0</v>
      </c>
    </row>
    <row r="41" spans="1:18" x14ac:dyDescent="0.25">
      <c r="A41" s="62">
        <v>44866</v>
      </c>
      <c r="B41" s="54"/>
      <c r="C41" s="55" t="s">
        <v>49</v>
      </c>
      <c r="D41" s="56"/>
      <c r="E41" s="56"/>
      <c r="F41" s="57"/>
      <c r="G41" s="16">
        <v>0.58333333333333337</v>
      </c>
      <c r="H41" s="17">
        <v>0.70833333333333337</v>
      </c>
      <c r="I41" s="5">
        <f t="shared" si="2"/>
        <v>0.125</v>
      </c>
      <c r="J41" s="53"/>
      <c r="K41" s="54"/>
      <c r="L41" s="77"/>
      <c r="M41" s="54"/>
      <c r="N41" s="54"/>
      <c r="O41" s="78"/>
      <c r="P41" s="2"/>
      <c r="Q41" s="3"/>
      <c r="R41" s="5">
        <f t="shared" si="4"/>
        <v>0</v>
      </c>
    </row>
    <row r="42" spans="1:18" x14ac:dyDescent="0.25">
      <c r="A42" s="62">
        <v>44866</v>
      </c>
      <c r="B42" s="54"/>
      <c r="C42" s="55" t="s">
        <v>50</v>
      </c>
      <c r="D42" s="56"/>
      <c r="E42" s="56"/>
      <c r="F42" s="57"/>
      <c r="G42" s="16">
        <v>0.625</v>
      </c>
      <c r="H42" s="17">
        <v>0.86111111111111116</v>
      </c>
      <c r="I42" s="5">
        <f t="shared" si="2"/>
        <v>0.23611111111111116</v>
      </c>
      <c r="J42" s="53"/>
      <c r="K42" s="54"/>
      <c r="L42" s="77"/>
      <c r="M42" s="54"/>
      <c r="N42" s="54"/>
      <c r="O42" s="78"/>
      <c r="P42" s="2"/>
      <c r="Q42" s="3"/>
      <c r="R42" s="5">
        <f t="shared" si="4"/>
        <v>0</v>
      </c>
    </row>
    <row r="43" spans="1:18" x14ac:dyDescent="0.25">
      <c r="A43" s="62">
        <v>44869</v>
      </c>
      <c r="B43" s="54"/>
      <c r="C43" s="55" t="s">
        <v>51</v>
      </c>
      <c r="D43" s="56"/>
      <c r="E43" s="56"/>
      <c r="F43" s="57"/>
      <c r="G43" s="16">
        <v>0.36805555555555558</v>
      </c>
      <c r="H43" s="17">
        <v>0.48958333333333331</v>
      </c>
      <c r="I43" s="5">
        <f t="shared" si="2"/>
        <v>0.12152777777777773</v>
      </c>
      <c r="J43" s="53"/>
      <c r="K43" s="54"/>
      <c r="L43" s="77"/>
      <c r="M43" s="54"/>
      <c r="N43" s="54"/>
      <c r="O43" s="78"/>
      <c r="P43" s="2"/>
      <c r="Q43" s="3"/>
      <c r="R43" s="5">
        <f t="shared" si="4"/>
        <v>0</v>
      </c>
    </row>
    <row r="44" spans="1:18" x14ac:dyDescent="0.25">
      <c r="A44" s="62">
        <v>44870</v>
      </c>
      <c r="B44" s="54"/>
      <c r="C44" s="55" t="s">
        <v>52</v>
      </c>
      <c r="D44" s="56"/>
      <c r="E44" s="56"/>
      <c r="F44" s="57"/>
      <c r="G44" s="16">
        <v>0.625</v>
      </c>
      <c r="H44" s="17">
        <v>0.80694444444444446</v>
      </c>
      <c r="I44" s="5">
        <f t="shared" si="2"/>
        <v>0.18194444444444446</v>
      </c>
      <c r="J44" s="53"/>
      <c r="K44" s="54"/>
      <c r="L44" s="77"/>
      <c r="M44" s="54"/>
      <c r="N44" s="54"/>
      <c r="O44" s="78"/>
      <c r="P44" s="2"/>
      <c r="Q44" s="3"/>
      <c r="R44" s="5">
        <f t="shared" si="4"/>
        <v>0</v>
      </c>
    </row>
    <row r="45" spans="1:18" x14ac:dyDescent="0.25">
      <c r="A45" s="62">
        <v>44873</v>
      </c>
      <c r="B45" s="54"/>
      <c r="C45" s="55" t="s">
        <v>53</v>
      </c>
      <c r="D45" s="56"/>
      <c r="E45" s="56"/>
      <c r="F45" s="57"/>
      <c r="G45" s="16">
        <v>0.55555555555555558</v>
      </c>
      <c r="H45" s="17">
        <v>0.72499999999999998</v>
      </c>
      <c r="I45" s="5">
        <f t="shared" si="2"/>
        <v>0.1694444444444444</v>
      </c>
      <c r="J45" s="53"/>
      <c r="K45" s="54"/>
      <c r="L45" s="77"/>
      <c r="M45" s="54"/>
      <c r="N45" s="54"/>
      <c r="O45" s="78"/>
      <c r="P45" s="2"/>
      <c r="Q45" s="3"/>
      <c r="R45" s="5">
        <f t="shared" si="4"/>
        <v>0</v>
      </c>
    </row>
    <row r="46" spans="1:18" x14ac:dyDescent="0.25">
      <c r="A46" s="62">
        <v>44874</v>
      </c>
      <c r="B46" s="54"/>
      <c r="C46" s="55" t="s">
        <v>54</v>
      </c>
      <c r="D46" s="56"/>
      <c r="E46" s="56"/>
      <c r="F46" s="57"/>
      <c r="G46" s="16">
        <v>0.33333333333333331</v>
      </c>
      <c r="H46" s="17">
        <v>0.51736111111111105</v>
      </c>
      <c r="I46" s="5">
        <f t="shared" si="2"/>
        <v>0.18402777777777773</v>
      </c>
      <c r="J46" s="53"/>
      <c r="K46" s="54"/>
      <c r="L46" s="77"/>
      <c r="M46" s="54"/>
      <c r="N46" s="54"/>
      <c r="O46" s="78"/>
      <c r="P46" s="2"/>
      <c r="Q46" s="3"/>
      <c r="R46" s="5">
        <f t="shared" si="4"/>
        <v>0</v>
      </c>
    </row>
    <row r="47" spans="1:18" x14ac:dyDescent="0.25">
      <c r="A47" s="62">
        <v>44874</v>
      </c>
      <c r="B47" s="54"/>
      <c r="C47" s="55" t="s">
        <v>55</v>
      </c>
      <c r="D47" s="56"/>
      <c r="E47" s="56"/>
      <c r="F47" s="57"/>
      <c r="G47" s="16">
        <v>0.57708333333333328</v>
      </c>
      <c r="H47" s="17">
        <v>0.70208333333333339</v>
      </c>
      <c r="I47" s="5">
        <f t="shared" si="2"/>
        <v>0.12500000000000011</v>
      </c>
      <c r="J47" s="53"/>
      <c r="K47" s="54"/>
      <c r="L47" s="77"/>
      <c r="M47" s="54"/>
      <c r="N47" s="54"/>
      <c r="O47" s="78"/>
      <c r="P47" s="2"/>
      <c r="Q47" s="3"/>
      <c r="R47" s="5">
        <f t="shared" si="4"/>
        <v>0</v>
      </c>
    </row>
    <row r="48" spans="1:18" x14ac:dyDescent="0.25">
      <c r="A48" s="62">
        <v>44879</v>
      </c>
      <c r="B48" s="54"/>
      <c r="C48" s="55" t="s">
        <v>56</v>
      </c>
      <c r="D48" s="56"/>
      <c r="E48" s="56"/>
      <c r="F48" s="57"/>
      <c r="G48" s="16">
        <v>0.45833333333333331</v>
      </c>
      <c r="H48" s="17">
        <v>0.61111111111111105</v>
      </c>
      <c r="I48" s="5">
        <f t="shared" si="2"/>
        <v>0.15277777777777773</v>
      </c>
      <c r="J48" s="53"/>
      <c r="K48" s="54"/>
      <c r="L48" s="77"/>
      <c r="M48" s="54"/>
      <c r="N48" s="54"/>
      <c r="O48" s="78"/>
      <c r="P48" s="2"/>
      <c r="Q48" s="3"/>
      <c r="R48" s="5">
        <f t="shared" si="4"/>
        <v>0</v>
      </c>
    </row>
    <row r="49" spans="1:18" ht="15.75" thickBot="1" x14ac:dyDescent="0.3">
      <c r="A49" s="79">
        <v>44893</v>
      </c>
      <c r="B49" s="80"/>
      <c r="C49" s="116" t="s">
        <v>57</v>
      </c>
      <c r="D49" s="117"/>
      <c r="E49" s="117"/>
      <c r="F49" s="118"/>
      <c r="G49" s="27">
        <v>0.75</v>
      </c>
      <c r="H49" s="28">
        <v>0.83333333333333337</v>
      </c>
      <c r="I49" s="6">
        <f t="shared" si="2"/>
        <v>8.333333333333337E-2</v>
      </c>
      <c r="J49" s="53"/>
      <c r="K49" s="54"/>
      <c r="L49" s="77"/>
      <c r="M49" s="54"/>
      <c r="N49" s="54"/>
      <c r="O49" s="78"/>
      <c r="P49" s="2"/>
      <c r="Q49" s="3"/>
      <c r="R49" s="5">
        <f t="shared" si="4"/>
        <v>0</v>
      </c>
    </row>
    <row r="50" spans="1:18" ht="15.75" thickBot="1" x14ac:dyDescent="0.3">
      <c r="A50" s="58"/>
      <c r="B50" s="52"/>
      <c r="C50" s="59"/>
      <c r="D50" s="60"/>
      <c r="E50" s="60"/>
      <c r="F50" s="61"/>
      <c r="G50" s="51" t="s">
        <v>10</v>
      </c>
      <c r="H50" s="52"/>
      <c r="I50" s="13">
        <f>SUM(I10:I49)</f>
        <v>4.4076388888888891</v>
      </c>
      <c r="J50" s="58"/>
      <c r="K50" s="52"/>
      <c r="L50" s="51"/>
      <c r="M50" s="119"/>
      <c r="N50" s="119"/>
      <c r="O50" s="52"/>
      <c r="P50" s="51" t="s">
        <v>10</v>
      </c>
      <c r="Q50" s="52"/>
      <c r="R50" s="13">
        <f>SUM(R10:R49)</f>
        <v>0.82083333333333319</v>
      </c>
    </row>
    <row r="51" spans="1:18" ht="15.75" thickTop="1" x14ac:dyDescent="0.25">
      <c r="A51" s="71">
        <v>44910</v>
      </c>
      <c r="B51" s="72"/>
      <c r="C51" s="73" t="s">
        <v>58</v>
      </c>
      <c r="D51" s="74"/>
      <c r="E51" s="74"/>
      <c r="F51" s="75"/>
      <c r="G51" s="1">
        <v>0.48958333333333331</v>
      </c>
      <c r="H51" s="4">
        <v>0.56458333333333333</v>
      </c>
      <c r="I51" s="5">
        <f>H51-G51</f>
        <v>7.5000000000000011E-2</v>
      </c>
      <c r="J51" s="71"/>
      <c r="K51" s="72"/>
      <c r="L51" s="73"/>
      <c r="M51" s="74"/>
      <c r="N51" s="74"/>
      <c r="O51" s="75"/>
      <c r="P51" s="1"/>
      <c r="Q51" s="4"/>
      <c r="R51" s="5">
        <f>Q51-P51</f>
        <v>0</v>
      </c>
    </row>
    <row r="52" spans="1:18" x14ac:dyDescent="0.25">
      <c r="A52" s="62">
        <v>44911</v>
      </c>
      <c r="B52" s="54"/>
      <c r="C52" s="55" t="s">
        <v>59</v>
      </c>
      <c r="D52" s="56"/>
      <c r="E52" s="56"/>
      <c r="F52" s="57"/>
      <c r="G52" s="16">
        <v>0.5</v>
      </c>
      <c r="H52" s="17">
        <v>0.94791666666666663</v>
      </c>
      <c r="I52" s="5">
        <f>H52-G52</f>
        <v>0.44791666666666663</v>
      </c>
      <c r="J52" s="62"/>
      <c r="K52" s="54"/>
      <c r="L52" s="55"/>
      <c r="M52" s="56"/>
      <c r="N52" s="56"/>
      <c r="O52" s="57"/>
      <c r="P52" s="16"/>
      <c r="Q52" s="17"/>
      <c r="R52" s="5">
        <f>Q52-P52</f>
        <v>0</v>
      </c>
    </row>
    <row r="53" spans="1:18" x14ac:dyDescent="0.25">
      <c r="A53" s="62">
        <v>44912</v>
      </c>
      <c r="B53" s="54"/>
      <c r="C53" s="55" t="s">
        <v>60</v>
      </c>
      <c r="D53" s="56"/>
      <c r="E53" s="56"/>
      <c r="F53" s="57"/>
      <c r="G53" s="16">
        <v>0.70833333333333337</v>
      </c>
      <c r="H53" s="17">
        <v>1</v>
      </c>
      <c r="I53" s="5">
        <f t="shared" ref="I53:I78" si="5">H53-G53</f>
        <v>0.29166666666666663</v>
      </c>
      <c r="J53" s="62"/>
      <c r="K53" s="54"/>
      <c r="L53" s="55"/>
      <c r="M53" s="56"/>
      <c r="N53" s="56"/>
      <c r="O53" s="57"/>
      <c r="P53" s="16"/>
      <c r="Q53" s="17"/>
      <c r="R53" s="5">
        <f t="shared" ref="R53:R78" si="6">Q53-P53</f>
        <v>0</v>
      </c>
    </row>
    <row r="54" spans="1:18" x14ac:dyDescent="0.25">
      <c r="A54" s="62">
        <v>44913</v>
      </c>
      <c r="B54" s="54"/>
      <c r="C54" s="55" t="s">
        <v>62</v>
      </c>
      <c r="D54" s="56"/>
      <c r="E54" s="56"/>
      <c r="F54" s="57"/>
      <c r="G54" s="16">
        <v>0.5</v>
      </c>
      <c r="H54" s="17">
        <v>0.89027777777777783</v>
      </c>
      <c r="I54" s="5">
        <f t="shared" si="5"/>
        <v>0.39027777777777783</v>
      </c>
      <c r="J54" s="62"/>
      <c r="K54" s="54"/>
      <c r="L54" s="55"/>
      <c r="M54" s="56"/>
      <c r="N54" s="56"/>
      <c r="O54" s="57"/>
      <c r="P54" s="16"/>
      <c r="Q54" s="17"/>
      <c r="R54" s="5">
        <f t="shared" si="6"/>
        <v>0</v>
      </c>
    </row>
    <row r="55" spans="1:18" x14ac:dyDescent="0.25">
      <c r="A55" s="62">
        <v>44914</v>
      </c>
      <c r="B55" s="54"/>
      <c r="C55" s="55" t="s">
        <v>63</v>
      </c>
      <c r="D55" s="56"/>
      <c r="E55" s="56"/>
      <c r="F55" s="57"/>
      <c r="G55" s="16">
        <v>0.50902777777777775</v>
      </c>
      <c r="H55" s="17">
        <v>0.83124999999999993</v>
      </c>
      <c r="I55" s="5">
        <f t="shared" si="5"/>
        <v>0.32222222222222219</v>
      </c>
      <c r="J55" s="62"/>
      <c r="K55" s="54"/>
      <c r="L55" s="55"/>
      <c r="M55" s="56"/>
      <c r="N55" s="56"/>
      <c r="O55" s="57"/>
      <c r="P55" s="16"/>
      <c r="Q55" s="17"/>
      <c r="R55" s="5">
        <f t="shared" si="6"/>
        <v>0</v>
      </c>
    </row>
    <row r="56" spans="1:18" x14ac:dyDescent="0.25">
      <c r="A56" s="62">
        <v>44914</v>
      </c>
      <c r="B56" s="54"/>
      <c r="C56" s="55" t="s">
        <v>64</v>
      </c>
      <c r="D56" s="56"/>
      <c r="E56" s="56"/>
      <c r="F56" s="57"/>
      <c r="G56" s="16">
        <v>0.83472222222222225</v>
      </c>
      <c r="H56" s="17">
        <v>0.9916666666666667</v>
      </c>
      <c r="I56" s="5">
        <f t="shared" si="5"/>
        <v>0.15694444444444444</v>
      </c>
      <c r="J56" s="62"/>
      <c r="K56" s="54"/>
      <c r="L56" s="55"/>
      <c r="M56" s="56"/>
      <c r="N56" s="56"/>
      <c r="O56" s="57"/>
      <c r="P56" s="16"/>
      <c r="Q56" s="17"/>
      <c r="R56" s="5">
        <f t="shared" si="6"/>
        <v>0</v>
      </c>
    </row>
    <row r="57" spans="1:18" x14ac:dyDescent="0.25">
      <c r="A57" s="62">
        <v>44915</v>
      </c>
      <c r="B57" s="54"/>
      <c r="C57" s="55" t="s">
        <v>65</v>
      </c>
      <c r="D57" s="56"/>
      <c r="E57" s="56"/>
      <c r="F57" s="57"/>
      <c r="G57" s="16">
        <v>0.65972222222222221</v>
      </c>
      <c r="H57" s="17">
        <v>0.92083333333333339</v>
      </c>
      <c r="I57" s="5">
        <f t="shared" si="5"/>
        <v>0.26111111111111118</v>
      </c>
      <c r="J57" s="62"/>
      <c r="K57" s="54"/>
      <c r="L57" s="55"/>
      <c r="M57" s="56"/>
      <c r="N57" s="56"/>
      <c r="O57" s="57"/>
      <c r="P57" s="16"/>
      <c r="Q57" s="17"/>
      <c r="R57" s="5">
        <f t="shared" si="6"/>
        <v>0</v>
      </c>
    </row>
    <row r="58" spans="1:18" x14ac:dyDescent="0.25">
      <c r="A58" s="62">
        <v>44923</v>
      </c>
      <c r="B58" s="54"/>
      <c r="C58" s="55" t="s">
        <v>66</v>
      </c>
      <c r="D58" s="56"/>
      <c r="E58" s="56"/>
      <c r="F58" s="57"/>
      <c r="G58" s="16">
        <v>0.56874999999999998</v>
      </c>
      <c r="H58" s="17">
        <v>0.96875</v>
      </c>
      <c r="I58" s="5">
        <f t="shared" si="5"/>
        <v>0.4</v>
      </c>
      <c r="J58" s="62"/>
      <c r="K58" s="54"/>
      <c r="L58" s="55"/>
      <c r="M58" s="56"/>
      <c r="N58" s="56"/>
      <c r="O58" s="57"/>
      <c r="P58" s="16"/>
      <c r="Q58" s="17"/>
      <c r="R58" s="5">
        <f t="shared" si="6"/>
        <v>0</v>
      </c>
    </row>
    <row r="59" spans="1:18" x14ac:dyDescent="0.25">
      <c r="A59" s="62"/>
      <c r="B59" s="54"/>
      <c r="C59" s="55"/>
      <c r="D59" s="56"/>
      <c r="E59" s="56"/>
      <c r="F59" s="57"/>
      <c r="G59" s="16"/>
      <c r="H59" s="17"/>
      <c r="I59" s="5">
        <f t="shared" si="5"/>
        <v>0</v>
      </c>
      <c r="J59" s="62"/>
      <c r="K59" s="54"/>
      <c r="L59" s="55"/>
      <c r="M59" s="56"/>
      <c r="N59" s="56"/>
      <c r="O59" s="57"/>
      <c r="P59" s="16"/>
      <c r="Q59" s="17"/>
      <c r="R59" s="5">
        <f t="shared" si="6"/>
        <v>0</v>
      </c>
    </row>
    <row r="60" spans="1:18" x14ac:dyDescent="0.25">
      <c r="A60" s="62"/>
      <c r="B60" s="54"/>
      <c r="C60" s="55"/>
      <c r="D60" s="56"/>
      <c r="E60" s="56"/>
      <c r="F60" s="57"/>
      <c r="G60" s="16"/>
      <c r="H60" s="17"/>
      <c r="I60" s="5">
        <f t="shared" si="5"/>
        <v>0</v>
      </c>
      <c r="J60" s="62"/>
      <c r="K60" s="54"/>
      <c r="L60" s="55"/>
      <c r="M60" s="56"/>
      <c r="N60" s="56"/>
      <c r="O60" s="57"/>
      <c r="P60" s="16"/>
      <c r="Q60" s="17"/>
      <c r="R60" s="5">
        <f t="shared" si="6"/>
        <v>0</v>
      </c>
    </row>
    <row r="61" spans="1:18" x14ac:dyDescent="0.25">
      <c r="A61" s="62"/>
      <c r="B61" s="54"/>
      <c r="C61" s="55"/>
      <c r="D61" s="56"/>
      <c r="E61" s="56"/>
      <c r="F61" s="57"/>
      <c r="G61" s="16"/>
      <c r="H61" s="17"/>
      <c r="I61" s="5">
        <f t="shared" si="5"/>
        <v>0</v>
      </c>
      <c r="J61" s="62"/>
      <c r="K61" s="54"/>
      <c r="L61" s="55"/>
      <c r="M61" s="56"/>
      <c r="N61" s="56"/>
      <c r="O61" s="57"/>
      <c r="P61" s="16"/>
      <c r="Q61" s="17"/>
      <c r="R61" s="5">
        <f t="shared" si="6"/>
        <v>0</v>
      </c>
    </row>
    <row r="62" spans="1:18" x14ac:dyDescent="0.25">
      <c r="A62" s="62"/>
      <c r="B62" s="54"/>
      <c r="C62" s="55"/>
      <c r="D62" s="56"/>
      <c r="E62" s="56"/>
      <c r="F62" s="57"/>
      <c r="G62" s="16"/>
      <c r="H62" s="17"/>
      <c r="I62" s="5">
        <f t="shared" si="5"/>
        <v>0</v>
      </c>
      <c r="J62" s="62"/>
      <c r="K62" s="54"/>
      <c r="L62" s="55"/>
      <c r="M62" s="56"/>
      <c r="N62" s="56"/>
      <c r="O62" s="57"/>
      <c r="P62" s="16"/>
      <c r="Q62" s="17"/>
      <c r="R62" s="5">
        <f t="shared" si="6"/>
        <v>0</v>
      </c>
    </row>
    <row r="63" spans="1:18" x14ac:dyDescent="0.25">
      <c r="A63" s="62"/>
      <c r="B63" s="54"/>
      <c r="C63" s="55"/>
      <c r="D63" s="56"/>
      <c r="E63" s="56"/>
      <c r="F63" s="57"/>
      <c r="G63" s="16"/>
      <c r="H63" s="17"/>
      <c r="I63" s="5">
        <f t="shared" si="5"/>
        <v>0</v>
      </c>
      <c r="J63" s="62"/>
      <c r="K63" s="54"/>
      <c r="L63" s="55"/>
      <c r="M63" s="56"/>
      <c r="N63" s="56"/>
      <c r="O63" s="57"/>
      <c r="P63" s="16"/>
      <c r="Q63" s="17"/>
      <c r="R63" s="5">
        <f t="shared" si="6"/>
        <v>0</v>
      </c>
    </row>
    <row r="64" spans="1:18" x14ac:dyDescent="0.25">
      <c r="A64" s="62"/>
      <c r="B64" s="54"/>
      <c r="C64" s="55"/>
      <c r="D64" s="56"/>
      <c r="E64" s="56"/>
      <c r="F64" s="57"/>
      <c r="G64" s="16"/>
      <c r="H64" s="17"/>
      <c r="I64" s="5">
        <f t="shared" si="5"/>
        <v>0</v>
      </c>
      <c r="J64" s="62"/>
      <c r="K64" s="54"/>
      <c r="L64" s="55"/>
      <c r="M64" s="56"/>
      <c r="N64" s="56"/>
      <c r="O64" s="57"/>
      <c r="P64" s="16"/>
      <c r="Q64" s="17"/>
      <c r="R64" s="5">
        <f t="shared" si="6"/>
        <v>0</v>
      </c>
    </row>
    <row r="65" spans="1:18" x14ac:dyDescent="0.25">
      <c r="A65" s="62"/>
      <c r="B65" s="54"/>
      <c r="C65" s="63"/>
      <c r="D65" s="56"/>
      <c r="E65" s="56"/>
      <c r="F65" s="57"/>
      <c r="G65" s="16"/>
      <c r="H65" s="17"/>
      <c r="I65" s="5">
        <f t="shared" si="5"/>
        <v>0</v>
      </c>
      <c r="J65" s="62"/>
      <c r="K65" s="54"/>
      <c r="L65" s="63"/>
      <c r="M65" s="56"/>
      <c r="N65" s="56"/>
      <c r="O65" s="57"/>
      <c r="P65" s="16"/>
      <c r="Q65" s="17"/>
      <c r="R65" s="5">
        <f t="shared" si="6"/>
        <v>0</v>
      </c>
    </row>
    <row r="66" spans="1:18" x14ac:dyDescent="0.25">
      <c r="A66" s="62"/>
      <c r="B66" s="54"/>
      <c r="C66" s="55"/>
      <c r="D66" s="56"/>
      <c r="E66" s="56"/>
      <c r="F66" s="57"/>
      <c r="G66" s="16"/>
      <c r="H66" s="17"/>
      <c r="I66" s="5">
        <f t="shared" si="5"/>
        <v>0</v>
      </c>
      <c r="J66" s="62"/>
      <c r="K66" s="54"/>
      <c r="L66" s="55"/>
      <c r="M66" s="56"/>
      <c r="N66" s="56"/>
      <c r="O66" s="57"/>
      <c r="P66" s="16"/>
      <c r="Q66" s="17"/>
      <c r="R66" s="5">
        <f t="shared" si="6"/>
        <v>0</v>
      </c>
    </row>
    <row r="67" spans="1:18" x14ac:dyDescent="0.25">
      <c r="A67" s="62"/>
      <c r="B67" s="54"/>
      <c r="C67" s="55"/>
      <c r="D67" s="56"/>
      <c r="E67" s="56"/>
      <c r="F67" s="57"/>
      <c r="G67" s="16"/>
      <c r="H67" s="17"/>
      <c r="I67" s="5">
        <f t="shared" si="5"/>
        <v>0</v>
      </c>
      <c r="J67" s="62"/>
      <c r="K67" s="54"/>
      <c r="L67" s="55"/>
      <c r="M67" s="56"/>
      <c r="N67" s="56"/>
      <c r="O67" s="57"/>
      <c r="P67" s="16"/>
      <c r="Q67" s="17"/>
      <c r="R67" s="5">
        <f t="shared" si="6"/>
        <v>0</v>
      </c>
    </row>
    <row r="68" spans="1:18" x14ac:dyDescent="0.25">
      <c r="A68" s="62"/>
      <c r="B68" s="54"/>
      <c r="C68" s="55"/>
      <c r="D68" s="56"/>
      <c r="E68" s="56"/>
      <c r="F68" s="57"/>
      <c r="G68" s="16"/>
      <c r="H68" s="17"/>
      <c r="I68" s="5">
        <f t="shared" si="5"/>
        <v>0</v>
      </c>
      <c r="J68" s="62"/>
      <c r="K68" s="54"/>
      <c r="L68" s="55"/>
      <c r="M68" s="56"/>
      <c r="N68" s="56"/>
      <c r="O68" s="57"/>
      <c r="P68" s="16"/>
      <c r="Q68" s="17"/>
      <c r="R68" s="5">
        <f t="shared" si="6"/>
        <v>0</v>
      </c>
    </row>
    <row r="69" spans="1:18" x14ac:dyDescent="0.25">
      <c r="A69" s="62"/>
      <c r="B69" s="54"/>
      <c r="C69" s="55"/>
      <c r="D69" s="56"/>
      <c r="E69" s="56"/>
      <c r="F69" s="57"/>
      <c r="G69" s="16"/>
      <c r="H69" s="17"/>
      <c r="I69" s="5">
        <f t="shared" si="5"/>
        <v>0</v>
      </c>
      <c r="J69" s="62"/>
      <c r="K69" s="54"/>
      <c r="L69" s="55"/>
      <c r="M69" s="56"/>
      <c r="N69" s="56"/>
      <c r="O69" s="57"/>
      <c r="P69" s="16"/>
      <c r="Q69" s="17"/>
      <c r="R69" s="5">
        <f t="shared" si="6"/>
        <v>0</v>
      </c>
    </row>
    <row r="70" spans="1:18" x14ac:dyDescent="0.25">
      <c r="A70" s="62"/>
      <c r="B70" s="54"/>
      <c r="C70" s="55"/>
      <c r="D70" s="56"/>
      <c r="E70" s="56"/>
      <c r="F70" s="57"/>
      <c r="G70" s="16"/>
      <c r="H70" s="17"/>
      <c r="I70" s="5">
        <f t="shared" si="5"/>
        <v>0</v>
      </c>
      <c r="J70" s="62"/>
      <c r="K70" s="54"/>
      <c r="L70" s="55"/>
      <c r="M70" s="56"/>
      <c r="N70" s="56"/>
      <c r="O70" s="57"/>
      <c r="P70" s="16"/>
      <c r="Q70" s="17"/>
      <c r="R70" s="5">
        <f t="shared" si="6"/>
        <v>0</v>
      </c>
    </row>
    <row r="71" spans="1:18" x14ac:dyDescent="0.25">
      <c r="A71" s="62"/>
      <c r="B71" s="54"/>
      <c r="C71" s="55"/>
      <c r="D71" s="56"/>
      <c r="E71" s="56"/>
      <c r="F71" s="57"/>
      <c r="G71" s="16"/>
      <c r="H71" s="17"/>
      <c r="I71" s="5">
        <f t="shared" si="5"/>
        <v>0</v>
      </c>
      <c r="J71" s="62"/>
      <c r="K71" s="54"/>
      <c r="L71" s="55"/>
      <c r="M71" s="56"/>
      <c r="N71" s="56"/>
      <c r="O71" s="57"/>
      <c r="P71" s="16"/>
      <c r="Q71" s="17"/>
      <c r="R71" s="5">
        <f t="shared" si="6"/>
        <v>0</v>
      </c>
    </row>
    <row r="72" spans="1:18" x14ac:dyDescent="0.25">
      <c r="A72" s="62"/>
      <c r="B72" s="54"/>
      <c r="C72" s="55"/>
      <c r="D72" s="56"/>
      <c r="E72" s="56"/>
      <c r="F72" s="57"/>
      <c r="G72" s="16"/>
      <c r="H72" s="17"/>
      <c r="I72" s="30">
        <f t="shared" si="5"/>
        <v>0</v>
      </c>
      <c r="J72" s="62"/>
      <c r="K72" s="54"/>
      <c r="L72" s="55"/>
      <c r="M72" s="56"/>
      <c r="N72" s="56"/>
      <c r="O72" s="57"/>
      <c r="P72" s="16"/>
      <c r="Q72" s="17"/>
      <c r="R72" s="30">
        <f t="shared" si="6"/>
        <v>0</v>
      </c>
    </row>
    <row r="73" spans="1:18" x14ac:dyDescent="0.25">
      <c r="A73" s="66"/>
      <c r="B73" s="67"/>
      <c r="C73" s="68"/>
      <c r="D73" s="69"/>
      <c r="E73" s="69"/>
      <c r="F73" s="70"/>
      <c r="G73" s="24"/>
      <c r="H73" s="25"/>
      <c r="I73" s="26">
        <f t="shared" si="5"/>
        <v>0</v>
      </c>
      <c r="J73" s="66"/>
      <c r="K73" s="67"/>
      <c r="L73" s="68"/>
      <c r="M73" s="69"/>
      <c r="N73" s="69"/>
      <c r="O73" s="70"/>
      <c r="P73" s="24"/>
      <c r="Q73" s="25"/>
      <c r="R73" s="26">
        <f t="shared" si="6"/>
        <v>0</v>
      </c>
    </row>
    <row r="74" spans="1:18" x14ac:dyDescent="0.25">
      <c r="A74" s="62"/>
      <c r="B74" s="54"/>
      <c r="C74" s="55"/>
      <c r="D74" s="56"/>
      <c r="E74" s="56"/>
      <c r="F74" s="57"/>
      <c r="G74" s="16"/>
      <c r="H74" s="17"/>
      <c r="I74" s="5">
        <f t="shared" si="5"/>
        <v>0</v>
      </c>
      <c r="J74" s="62"/>
      <c r="K74" s="54"/>
      <c r="L74" s="55"/>
      <c r="M74" s="56"/>
      <c r="N74" s="56"/>
      <c r="O74" s="57"/>
      <c r="P74" s="16"/>
      <c r="Q74" s="17"/>
      <c r="R74" s="5">
        <f t="shared" si="6"/>
        <v>0</v>
      </c>
    </row>
    <row r="75" spans="1:18" x14ac:dyDescent="0.25">
      <c r="A75" s="62"/>
      <c r="B75" s="54"/>
      <c r="C75" s="55"/>
      <c r="D75" s="56"/>
      <c r="E75" s="56"/>
      <c r="F75" s="57"/>
      <c r="G75" s="16"/>
      <c r="H75" s="17"/>
      <c r="I75" s="5">
        <f t="shared" si="5"/>
        <v>0</v>
      </c>
      <c r="J75" s="62"/>
      <c r="K75" s="54"/>
      <c r="L75" s="55"/>
      <c r="M75" s="56"/>
      <c r="N75" s="56"/>
      <c r="O75" s="57"/>
      <c r="P75" s="16"/>
      <c r="Q75" s="17"/>
      <c r="R75" s="5">
        <f t="shared" si="6"/>
        <v>0</v>
      </c>
    </row>
    <row r="76" spans="1:18" x14ac:dyDescent="0.25">
      <c r="A76" s="62"/>
      <c r="B76" s="54"/>
      <c r="C76" s="55"/>
      <c r="D76" s="56"/>
      <c r="E76" s="56"/>
      <c r="F76" s="57"/>
      <c r="G76" s="16"/>
      <c r="H76" s="17"/>
      <c r="I76" s="5">
        <f t="shared" si="5"/>
        <v>0</v>
      </c>
      <c r="J76" s="62"/>
      <c r="K76" s="54"/>
      <c r="L76" s="55"/>
      <c r="M76" s="56"/>
      <c r="N76" s="56"/>
      <c r="O76" s="57"/>
      <c r="P76" s="16"/>
      <c r="Q76" s="17"/>
      <c r="R76" s="5">
        <f t="shared" si="6"/>
        <v>0</v>
      </c>
    </row>
    <row r="77" spans="1:18" x14ac:dyDescent="0.25">
      <c r="A77" s="62"/>
      <c r="B77" s="54"/>
      <c r="C77" s="55"/>
      <c r="D77" s="56"/>
      <c r="E77" s="56"/>
      <c r="F77" s="57"/>
      <c r="G77" s="16"/>
      <c r="H77" s="17"/>
      <c r="I77" s="5">
        <f t="shared" si="5"/>
        <v>0</v>
      </c>
      <c r="J77" s="62"/>
      <c r="K77" s="54"/>
      <c r="L77" s="55"/>
      <c r="M77" s="56"/>
      <c r="N77" s="56"/>
      <c r="O77" s="57"/>
      <c r="P77" s="16"/>
      <c r="Q77" s="17"/>
      <c r="R77" s="5">
        <f t="shared" si="6"/>
        <v>0</v>
      </c>
    </row>
    <row r="78" spans="1:18" x14ac:dyDescent="0.25">
      <c r="A78" s="62"/>
      <c r="B78" s="54"/>
      <c r="C78" s="63"/>
      <c r="D78" s="56"/>
      <c r="E78" s="56"/>
      <c r="F78" s="57"/>
      <c r="G78" s="16"/>
      <c r="H78" s="17"/>
      <c r="I78" s="5">
        <f t="shared" si="5"/>
        <v>0</v>
      </c>
      <c r="J78" s="62"/>
      <c r="K78" s="54"/>
      <c r="L78" s="63"/>
      <c r="M78" s="56"/>
      <c r="N78" s="56"/>
      <c r="O78" s="57"/>
      <c r="P78" s="16"/>
      <c r="Q78" s="17"/>
      <c r="R78" s="5">
        <f t="shared" si="6"/>
        <v>0</v>
      </c>
    </row>
    <row r="79" spans="1:18" x14ac:dyDescent="0.25">
      <c r="A79" s="64"/>
      <c r="B79" s="65"/>
      <c r="C79" s="55"/>
      <c r="D79" s="56"/>
      <c r="E79" s="56"/>
      <c r="F79" s="57"/>
      <c r="G79" s="14"/>
      <c r="H79" s="15"/>
      <c r="I79" s="5">
        <f>H79-G79</f>
        <v>0</v>
      </c>
      <c r="J79" s="64"/>
      <c r="K79" s="65"/>
      <c r="L79" s="55"/>
      <c r="M79" s="56"/>
      <c r="N79" s="56"/>
      <c r="O79" s="57"/>
      <c r="P79" s="14"/>
      <c r="Q79" s="15"/>
      <c r="R79" s="5">
        <f>Q79-P79</f>
        <v>0</v>
      </c>
    </row>
    <row r="80" spans="1:18" x14ac:dyDescent="0.25">
      <c r="A80" s="62"/>
      <c r="B80" s="54"/>
      <c r="C80" s="55"/>
      <c r="D80" s="56"/>
      <c r="E80" s="56"/>
      <c r="F80" s="57"/>
      <c r="G80" s="16"/>
      <c r="H80" s="17"/>
      <c r="I80" s="5">
        <f t="shared" ref="I80:I88" si="7">H80-G80</f>
        <v>0</v>
      </c>
      <c r="J80" s="62"/>
      <c r="K80" s="54"/>
      <c r="L80" s="55"/>
      <c r="M80" s="56"/>
      <c r="N80" s="56"/>
      <c r="O80" s="57"/>
      <c r="P80" s="16"/>
      <c r="Q80" s="17"/>
      <c r="R80" s="5">
        <f t="shared" ref="R80:R99" si="8">Q80-P80</f>
        <v>0</v>
      </c>
    </row>
    <row r="81" spans="1:18" x14ac:dyDescent="0.25">
      <c r="A81" s="62"/>
      <c r="B81" s="54"/>
      <c r="C81" s="55"/>
      <c r="D81" s="56"/>
      <c r="E81" s="56"/>
      <c r="F81" s="57"/>
      <c r="G81" s="16"/>
      <c r="H81" s="17"/>
      <c r="I81" s="5">
        <f t="shared" si="7"/>
        <v>0</v>
      </c>
      <c r="J81" s="62"/>
      <c r="K81" s="54"/>
      <c r="L81" s="55"/>
      <c r="M81" s="56"/>
      <c r="N81" s="56"/>
      <c r="O81" s="57"/>
      <c r="P81" s="16"/>
      <c r="Q81" s="17"/>
      <c r="R81" s="5">
        <f t="shared" si="8"/>
        <v>0</v>
      </c>
    </row>
    <row r="82" spans="1:18" x14ac:dyDescent="0.25">
      <c r="A82" s="62"/>
      <c r="B82" s="54"/>
      <c r="C82" s="55"/>
      <c r="D82" s="56"/>
      <c r="E82" s="56"/>
      <c r="F82" s="57"/>
      <c r="G82" s="16"/>
      <c r="H82" s="17"/>
      <c r="I82" s="5">
        <f t="shared" si="7"/>
        <v>0</v>
      </c>
      <c r="J82" s="62"/>
      <c r="K82" s="54"/>
      <c r="L82" s="55"/>
      <c r="M82" s="56"/>
      <c r="N82" s="56"/>
      <c r="O82" s="57"/>
      <c r="P82" s="16"/>
      <c r="Q82" s="17"/>
      <c r="R82" s="5">
        <f t="shared" si="8"/>
        <v>0</v>
      </c>
    </row>
    <row r="83" spans="1:18" x14ac:dyDescent="0.25">
      <c r="A83" s="62"/>
      <c r="B83" s="54"/>
      <c r="C83" s="55"/>
      <c r="D83" s="56"/>
      <c r="E83" s="56"/>
      <c r="F83" s="57"/>
      <c r="G83" s="16"/>
      <c r="H83" s="17"/>
      <c r="I83" s="5">
        <f t="shared" si="7"/>
        <v>0</v>
      </c>
      <c r="J83" s="62"/>
      <c r="K83" s="54"/>
      <c r="L83" s="55"/>
      <c r="M83" s="56"/>
      <c r="N83" s="56"/>
      <c r="O83" s="57"/>
      <c r="P83" s="16"/>
      <c r="Q83" s="17"/>
      <c r="R83" s="5">
        <f t="shared" si="8"/>
        <v>0</v>
      </c>
    </row>
    <row r="84" spans="1:18" x14ac:dyDescent="0.25">
      <c r="A84" s="62"/>
      <c r="B84" s="54"/>
      <c r="C84" s="55"/>
      <c r="D84" s="56"/>
      <c r="E84" s="56"/>
      <c r="F84" s="57"/>
      <c r="G84" s="16"/>
      <c r="H84" s="17"/>
      <c r="I84" s="5">
        <f t="shared" si="7"/>
        <v>0</v>
      </c>
      <c r="J84" s="62"/>
      <c r="K84" s="54"/>
      <c r="L84" s="55"/>
      <c r="M84" s="56"/>
      <c r="N84" s="56"/>
      <c r="O84" s="57"/>
      <c r="P84" s="16"/>
      <c r="Q84" s="17"/>
      <c r="R84" s="5">
        <f t="shared" si="8"/>
        <v>0</v>
      </c>
    </row>
    <row r="85" spans="1:18" x14ac:dyDescent="0.25">
      <c r="A85" s="62"/>
      <c r="B85" s="54"/>
      <c r="C85" s="55"/>
      <c r="D85" s="56"/>
      <c r="E85" s="56"/>
      <c r="F85" s="57"/>
      <c r="G85" s="16"/>
      <c r="H85" s="17"/>
      <c r="I85" s="5">
        <f t="shared" si="7"/>
        <v>0</v>
      </c>
      <c r="J85" s="62"/>
      <c r="K85" s="54"/>
      <c r="L85" s="55"/>
      <c r="M85" s="56"/>
      <c r="N85" s="56"/>
      <c r="O85" s="57"/>
      <c r="P85" s="16"/>
      <c r="Q85" s="17"/>
      <c r="R85" s="5">
        <f t="shared" si="8"/>
        <v>0</v>
      </c>
    </row>
    <row r="86" spans="1:18" x14ac:dyDescent="0.25">
      <c r="A86" s="53"/>
      <c r="B86" s="54"/>
      <c r="C86" s="55"/>
      <c r="D86" s="56"/>
      <c r="E86" s="56"/>
      <c r="F86" s="57"/>
      <c r="G86" s="2"/>
      <c r="H86" s="3"/>
      <c r="I86" s="5">
        <f t="shared" si="7"/>
        <v>0</v>
      </c>
      <c r="J86" s="53"/>
      <c r="K86" s="54"/>
      <c r="L86" s="55"/>
      <c r="M86" s="56"/>
      <c r="N86" s="56"/>
      <c r="O86" s="57"/>
      <c r="P86" s="2"/>
      <c r="Q86" s="3"/>
      <c r="R86" s="5">
        <f t="shared" si="8"/>
        <v>0</v>
      </c>
    </row>
    <row r="87" spans="1:18" x14ac:dyDescent="0.25">
      <c r="A87" s="53"/>
      <c r="B87" s="54"/>
      <c r="C87" s="55"/>
      <c r="D87" s="56"/>
      <c r="E87" s="56"/>
      <c r="F87" s="57"/>
      <c r="G87" s="2"/>
      <c r="H87" s="3"/>
      <c r="I87" s="5">
        <f t="shared" si="7"/>
        <v>0</v>
      </c>
      <c r="J87" s="53"/>
      <c r="K87" s="54"/>
      <c r="L87" s="55"/>
      <c r="M87" s="56"/>
      <c r="N87" s="56"/>
      <c r="O87" s="57"/>
      <c r="P87" s="2"/>
      <c r="Q87" s="3"/>
      <c r="R87" s="5">
        <f t="shared" si="8"/>
        <v>0</v>
      </c>
    </row>
    <row r="88" spans="1:18" x14ac:dyDescent="0.25">
      <c r="A88" s="53"/>
      <c r="B88" s="54"/>
      <c r="C88" s="55"/>
      <c r="D88" s="56"/>
      <c r="E88" s="56"/>
      <c r="F88" s="57"/>
      <c r="G88" s="2"/>
      <c r="H88" s="3"/>
      <c r="I88" s="5">
        <f t="shared" si="7"/>
        <v>0</v>
      </c>
      <c r="J88" s="53"/>
      <c r="K88" s="54"/>
      <c r="L88" s="55"/>
      <c r="M88" s="56"/>
      <c r="N88" s="56"/>
      <c r="O88" s="57"/>
      <c r="P88" s="2"/>
      <c r="Q88" s="3"/>
      <c r="R88" s="5">
        <f t="shared" si="8"/>
        <v>0</v>
      </c>
    </row>
    <row r="89" spans="1:18" x14ac:dyDescent="0.25">
      <c r="A89" s="53"/>
      <c r="B89" s="54"/>
      <c r="C89" s="55"/>
      <c r="D89" s="56"/>
      <c r="E89" s="56"/>
      <c r="F89" s="57"/>
      <c r="G89" s="2"/>
      <c r="H89" s="3"/>
      <c r="I89" s="5">
        <f t="shared" ref="I89" si="9">H89-G89</f>
        <v>0</v>
      </c>
      <c r="J89" s="53"/>
      <c r="K89" s="54"/>
      <c r="L89" s="55"/>
      <c r="M89" s="56"/>
      <c r="N89" s="56"/>
      <c r="O89" s="57"/>
      <c r="P89" s="2"/>
      <c r="Q89" s="3"/>
      <c r="R89" s="5">
        <f t="shared" si="8"/>
        <v>0</v>
      </c>
    </row>
    <row r="90" spans="1:18" x14ac:dyDescent="0.25">
      <c r="A90" s="53"/>
      <c r="B90" s="54"/>
      <c r="C90" s="55"/>
      <c r="D90" s="56"/>
      <c r="E90" s="56"/>
      <c r="F90" s="57"/>
      <c r="G90" s="2"/>
      <c r="H90" s="3"/>
      <c r="I90" s="5">
        <f t="shared" ref="I90:I99" si="10">H90-G90</f>
        <v>0</v>
      </c>
      <c r="J90" s="53"/>
      <c r="K90" s="54"/>
      <c r="L90" s="55"/>
      <c r="M90" s="56"/>
      <c r="N90" s="56"/>
      <c r="O90" s="57"/>
      <c r="P90" s="2"/>
      <c r="Q90" s="3"/>
      <c r="R90" s="5">
        <f t="shared" si="8"/>
        <v>0</v>
      </c>
    </row>
    <row r="91" spans="1:18" x14ac:dyDescent="0.25">
      <c r="A91" s="53"/>
      <c r="B91" s="54"/>
      <c r="C91" s="55"/>
      <c r="D91" s="56"/>
      <c r="E91" s="56"/>
      <c r="F91" s="57"/>
      <c r="G91" s="2"/>
      <c r="H91" s="3"/>
      <c r="I91" s="5">
        <f t="shared" si="10"/>
        <v>0</v>
      </c>
      <c r="J91" s="53"/>
      <c r="K91" s="54"/>
      <c r="L91" s="55"/>
      <c r="M91" s="56"/>
      <c r="N91" s="56"/>
      <c r="O91" s="57"/>
      <c r="P91" s="2"/>
      <c r="Q91" s="3"/>
      <c r="R91" s="5">
        <f t="shared" si="8"/>
        <v>0</v>
      </c>
    </row>
    <row r="92" spans="1:18" x14ac:dyDescent="0.25">
      <c r="A92" s="53"/>
      <c r="B92" s="54"/>
      <c r="C92" s="55"/>
      <c r="D92" s="56"/>
      <c r="E92" s="56"/>
      <c r="F92" s="57"/>
      <c r="G92" s="2"/>
      <c r="H92" s="3"/>
      <c r="I92" s="5">
        <f t="shared" si="10"/>
        <v>0</v>
      </c>
      <c r="J92" s="53"/>
      <c r="K92" s="54"/>
      <c r="L92" s="55"/>
      <c r="M92" s="56"/>
      <c r="N92" s="56"/>
      <c r="O92" s="57"/>
      <c r="P92" s="2"/>
      <c r="Q92" s="3"/>
      <c r="R92" s="5">
        <f t="shared" si="8"/>
        <v>0</v>
      </c>
    </row>
    <row r="93" spans="1:18" x14ac:dyDescent="0.25">
      <c r="A93" s="53"/>
      <c r="B93" s="54"/>
      <c r="C93" s="55"/>
      <c r="D93" s="56"/>
      <c r="E93" s="56"/>
      <c r="F93" s="57"/>
      <c r="G93" s="2"/>
      <c r="H93" s="3"/>
      <c r="I93" s="5">
        <f t="shared" si="10"/>
        <v>0</v>
      </c>
      <c r="J93" s="53"/>
      <c r="K93" s="54"/>
      <c r="L93" s="55"/>
      <c r="M93" s="56"/>
      <c r="N93" s="56"/>
      <c r="O93" s="57"/>
      <c r="P93" s="2"/>
      <c r="Q93" s="3"/>
      <c r="R93" s="5">
        <f t="shared" si="8"/>
        <v>0</v>
      </c>
    </row>
    <row r="94" spans="1:18" x14ac:dyDescent="0.25">
      <c r="A94" s="53"/>
      <c r="B94" s="54"/>
      <c r="C94" s="55"/>
      <c r="D94" s="56"/>
      <c r="E94" s="56"/>
      <c r="F94" s="57"/>
      <c r="G94" s="2"/>
      <c r="H94" s="3"/>
      <c r="I94" s="5">
        <f t="shared" si="10"/>
        <v>0</v>
      </c>
      <c r="J94" s="53"/>
      <c r="K94" s="54"/>
      <c r="L94" s="55"/>
      <c r="M94" s="56"/>
      <c r="N94" s="56"/>
      <c r="O94" s="57"/>
      <c r="P94" s="2"/>
      <c r="Q94" s="3"/>
      <c r="R94" s="5">
        <f t="shared" si="8"/>
        <v>0</v>
      </c>
    </row>
    <row r="95" spans="1:18" x14ac:dyDescent="0.25">
      <c r="A95" s="53"/>
      <c r="B95" s="54"/>
      <c r="C95" s="55"/>
      <c r="D95" s="56"/>
      <c r="E95" s="56"/>
      <c r="F95" s="57"/>
      <c r="G95" s="2"/>
      <c r="H95" s="3"/>
      <c r="I95" s="5">
        <f t="shared" si="10"/>
        <v>0</v>
      </c>
      <c r="J95" s="53"/>
      <c r="K95" s="54"/>
      <c r="L95" s="55"/>
      <c r="M95" s="56"/>
      <c r="N95" s="56"/>
      <c r="O95" s="57"/>
      <c r="P95" s="2"/>
      <c r="Q95" s="3"/>
      <c r="R95" s="5">
        <f t="shared" si="8"/>
        <v>0</v>
      </c>
    </row>
    <row r="96" spans="1:18" x14ac:dyDescent="0.25">
      <c r="A96" s="53"/>
      <c r="B96" s="54"/>
      <c r="C96" s="55"/>
      <c r="D96" s="56"/>
      <c r="E96" s="56"/>
      <c r="F96" s="57"/>
      <c r="G96" s="2"/>
      <c r="H96" s="3"/>
      <c r="I96" s="5">
        <f t="shared" si="10"/>
        <v>0</v>
      </c>
      <c r="J96" s="53"/>
      <c r="K96" s="54"/>
      <c r="L96" s="55"/>
      <c r="M96" s="56"/>
      <c r="N96" s="56"/>
      <c r="O96" s="57"/>
      <c r="P96" s="2"/>
      <c r="Q96" s="3"/>
      <c r="R96" s="5">
        <f t="shared" si="8"/>
        <v>0</v>
      </c>
    </row>
    <row r="97" spans="1:18" x14ac:dyDescent="0.25">
      <c r="A97" s="53"/>
      <c r="B97" s="54"/>
      <c r="C97" s="55"/>
      <c r="D97" s="56"/>
      <c r="E97" s="56"/>
      <c r="F97" s="57"/>
      <c r="G97" s="2"/>
      <c r="H97" s="3"/>
      <c r="I97" s="5">
        <f t="shared" si="10"/>
        <v>0</v>
      </c>
      <c r="J97" s="53"/>
      <c r="K97" s="54"/>
      <c r="L97" s="55"/>
      <c r="M97" s="56"/>
      <c r="N97" s="56"/>
      <c r="O97" s="57"/>
      <c r="P97" s="2"/>
      <c r="Q97" s="3"/>
      <c r="R97" s="5">
        <f t="shared" si="8"/>
        <v>0</v>
      </c>
    </row>
    <row r="98" spans="1:18" x14ac:dyDescent="0.25">
      <c r="A98" s="53"/>
      <c r="B98" s="54"/>
      <c r="C98" s="55"/>
      <c r="D98" s="56"/>
      <c r="E98" s="56"/>
      <c r="F98" s="57"/>
      <c r="G98" s="2"/>
      <c r="H98" s="3"/>
      <c r="I98" s="5">
        <f t="shared" si="10"/>
        <v>0</v>
      </c>
      <c r="J98" s="53"/>
      <c r="K98" s="54"/>
      <c r="L98" s="55"/>
      <c r="M98" s="56"/>
      <c r="N98" s="56"/>
      <c r="O98" s="57"/>
      <c r="P98" s="2"/>
      <c r="Q98" s="3"/>
      <c r="R98" s="5">
        <f t="shared" si="8"/>
        <v>0</v>
      </c>
    </row>
    <row r="99" spans="1:18" ht="15.75" thickBot="1" x14ac:dyDescent="0.3">
      <c r="A99" s="53"/>
      <c r="B99" s="54"/>
      <c r="C99" s="55"/>
      <c r="D99" s="56"/>
      <c r="E99" s="56"/>
      <c r="F99" s="57"/>
      <c r="G99" s="2"/>
      <c r="H99" s="3"/>
      <c r="I99" s="5">
        <f t="shared" si="10"/>
        <v>0</v>
      </c>
      <c r="J99" s="53"/>
      <c r="K99" s="54"/>
      <c r="L99" s="55"/>
      <c r="M99" s="56"/>
      <c r="N99" s="56"/>
      <c r="O99" s="57"/>
      <c r="P99" s="2"/>
      <c r="Q99" s="3"/>
      <c r="R99" s="5">
        <f t="shared" si="8"/>
        <v>0</v>
      </c>
    </row>
    <row r="100" spans="1:18" ht="15.75" thickBot="1" x14ac:dyDescent="0.3">
      <c r="A100" s="58"/>
      <c r="B100" s="52"/>
      <c r="C100" s="59"/>
      <c r="D100" s="60"/>
      <c r="E100" s="60"/>
      <c r="F100" s="61"/>
      <c r="G100" s="51" t="s">
        <v>10</v>
      </c>
      <c r="H100" s="52"/>
      <c r="I100" s="13">
        <f>SUM(I51:I99)+I50</f>
        <v>6.7527777777777782</v>
      </c>
      <c r="J100" s="58"/>
      <c r="K100" s="52"/>
      <c r="L100" s="59"/>
      <c r="M100" s="60"/>
      <c r="N100" s="60"/>
      <c r="O100" s="61"/>
      <c r="P100" s="51" t="s">
        <v>10</v>
      </c>
      <c r="Q100" s="52"/>
      <c r="R100" s="13">
        <f>SUM(R51:R99)+R50</f>
        <v>0.82083333333333319</v>
      </c>
    </row>
    <row r="101" spans="1:18" ht="15.75" thickTop="1" x14ac:dyDescent="0.25"/>
  </sheetData>
  <mergeCells count="394"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P100:Q100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  <ignoredErrors>
    <ignoredError sqref="I50 R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2022-12-28T20:17:30Z</dcterms:modified>
</cp:coreProperties>
</file>