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KIIT\Extra\"/>
    </mc:Choice>
  </mc:AlternateContent>
  <xr:revisionPtr revIDLastSave="0" documentId="8_{88A4AA7C-71A9-4B46-A5AF-610B525DFD61}" xr6:coauthVersionLast="47" xr6:coauthVersionMax="47" xr10:uidLastSave="{00000000-0000-0000-0000-000000000000}"/>
  <bookViews>
    <workbookView xWindow="-110" yWindow="-110" windowWidth="19420" windowHeight="10300" firstSheet="3" activeTab="8" xr2:uid="{A2457049-DDAD-4400-A563-B246FF38D751}"/>
  </bookViews>
  <sheets>
    <sheet name="Sheet1" sheetId="1" r:id="rId1"/>
    <sheet name="Sheet2" sheetId="2" r:id="rId2"/>
    <sheet name="Table1" sheetId="6" r:id="rId3"/>
    <sheet name="Table2" sheetId="8" r:id="rId4"/>
    <sheet name="Table3" sheetId="9" r:id="rId5"/>
    <sheet name="Table14" sheetId="12" state="hidden" r:id="rId6"/>
    <sheet name="Table16" sheetId="13" state="hidden" r:id="rId7"/>
    <sheet name="Table18" sheetId="14" r:id="rId8"/>
    <sheet name="Lithium + Bismuth" sheetId="3" r:id="rId9"/>
  </sheets>
  <definedNames>
    <definedName name="ExternalData_1" localSheetId="2" hidden="1">Table1!$A$1:$D$15</definedName>
    <definedName name="ExternalData_1" localSheetId="7" hidden="1">Table18!$A$1:$I$22</definedName>
    <definedName name="ExternalData_1" localSheetId="3" hidden="1">Table2!$A$1:$I$22</definedName>
    <definedName name="ExternalData_1" localSheetId="4" hidden="1">Table3!$A$1:$I$22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2" l="1" a="1"/>
  <c r="H36" i="2" s="1"/>
  <c r="I36" i="2" a="1"/>
  <c r="I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22051280</author>
  </authors>
  <commentList>
    <comment ref="G1" authorId="0" shapeId="0" xr:uid="{16F0D4B0-E851-4F25-BDA5-BBB1779E02B4}">
      <text>
        <r>
          <rPr>
            <b/>
            <sz val="9"/>
            <color indexed="81"/>
            <rFont val="Tahoma"/>
            <family val="2"/>
          </rPr>
          <t>22051280:</t>
        </r>
        <r>
          <rPr>
            <sz val="9"/>
            <color indexed="81"/>
            <rFont val="Tahoma"/>
            <family val="2"/>
          </rPr>
          <t xml:space="preserve">
3  // Projectile charge
6  // Projectile mass
83  // Target charge
209  // Target mass
1    // Shell correction (0: not used, 1: used)
1.  // Shell-correction factor (between 0 and 1)
0.1  // Stepsize for the kinetic energy (MeV)
1  // Level-density parameter (see README)
19.  // Shell-damping energy (MeV)
1.  // af/an ratio
0.4  // Correction factor for the moment of inertia
0  // Mass table (0: Moller-Nix, 1: User-defined file)
1  // Pairing Effect (0: not used, 1: used)
1  // Kramers factor (0: not used, 1: used)
1  // Collective-enhancement factor (0: not used, 1: used)
5e21 // Reduced friction coefficient (s^-1)
1.  // Potential curvature in the ground state (MeV)
1.  // Potential curvature at the saddle point (MeV)
1  // Evaporation calculation (0: HF, 1: WE)
0  // Optical model for nucleons (0: Varner, 1: Koning)
0  // Hill-Wheeler penetration factor (0: not used, 1: used)
1  // Fission-barrier model (0: User-defined, 1: TF, 2: LSD)
23.  // Minimum excitation energy (MeV)
43.  // Maximum excitation energy (MeV)
1.  // Stepsize for the energy discretization (MeV)
1.  // Stepsize for plotting the excitation funcion (MeV)
0  // Minimum angular momentum (hbar)
199  // Maximum angular momentum (hbar)
4  // Total number of emitted neutrons 
0  // Total number of emitted protons 
1   // Types of emitted particles (see README)
0  // Gamma emission (0: not used, 1: used)
1  // Gamma-ray strength function (0: EGLO, 1: SMLO)
0  // Fission-time calculation (0: not used, 1: used)
1.1  // Time factor for the fission-time calculation
0e-21 // Transient time related to the fission process
1e-6 // Cut-off for the transmission coefficient
1e-50 // Cut-off for the decay width (MeV)
1  // Fusion model (0: WKB, 1: EBD, 2: fusion file)
0. 0. // Barrier-distribution parameters (see README)
32  // N-point Gauss-Legendre quadrature rule (see README)
CaPu.dat // Name of the fusion file (irrelevant if fusion file not used)
Koura.dat // Name of the mass table (irrelevant if Moller-Nix used)
MollerFisBar.dat // Name of the fission-barrier file (see README)
cross-sections.dat  // Name of the output file
</t>
        </r>
      </text>
    </comment>
    <comment ref="R1" authorId="0" shapeId="0" xr:uid="{65AB1FBE-4C07-4DBE-9435-F2DC9AD94D3D}">
      <text>
        <r>
          <rPr>
            <b/>
            <sz val="9"/>
            <color indexed="81"/>
            <rFont val="Tahoma"/>
            <family val="2"/>
          </rPr>
          <t>22051280:</t>
        </r>
        <r>
          <rPr>
            <sz val="9"/>
            <color indexed="81"/>
            <rFont val="Tahoma"/>
            <family val="2"/>
          </rPr>
          <t xml:space="preserve">
3  // Projectile charge
6  // Projectile mass
83  // Target charge
209  // Target mass
1    // Shell correction (0: not used, 1: used)
1.  // Shell-correction factor (between 0 and 1)
0.1  // Stepsize for the kinetic energy (MeV)
1  // Level-density parameter (see README)
19.  // Shell-damping energy (MeV)
1.  // af/an ratio
0.4  // Correction factor for the moment of inertia
0  // Mass table (0: Moller-Nix, 1: User-defined file)
1  // Pairing Effect (0: not used, 1: used)
1  // Kramers factor (0: not used, 1: used)
1  // Collective-enhancement factor (0: not used, 1: used)
5e21 // Reduced friction coefficient (s^-1)
1.  // Potential curvature in the ground state (MeV)
1.  // Potential curvature at the saddle point (MeV)
1  // Evaporation calculation (0: HF, 1: WE)
0  // Optical model for nucleons (0: Varner, 1: Koning)
0  // Hill-Wheeler penetration factor (0: not used, 1: used)
1  // Fission-barrier model (0: User-defined, 1: TF, 2: LSD)
23.  // Minimum excitation energy (MeV)
43.  // Maximum excitation energy (MeV)
1.  // Stepsize for the energy discretization (MeV)
1.  // Stepsize for plotting the excitation funcion (MeV)
0  // Minimum angular momentum (hbar)
199  // Maximum angular momentum (hbar)
4  // Total number of emitted neutrons 
0  // Total number of emitted protons 
1   // Types of emitted particles (see README)
0  // Gamma emission (0: not used, 1: used)
1  // Gamma-ray strength function (0: EGLO, 1: SMLO)
0  // Fission-time calculation (0: not used, 1: used)
1.1  // Time factor for the fission-time calculation
0e-21 // Transient time related to the fission process
1e-6 // Cut-off for the transmission coefficient
1e-50 // Cut-off for the decay width (MeV)
0  // Fusion model (0: WKB, 1: EBD, 2: fusion file)
0. 0. // Barrier-distribution parameters (see README)
32  // N-point Gauss-Legendre quadrature rule (see README)
CaPu.dat // Name of the fusion file (irrelevant if fusion file not used)
Koura.dat // Name of the mass table (irrelevant if Moller-Nix used)
MollerFisBar.dat // Name of the fission-barrier file (see README)
cross-sections.dat  // Name of the output file
</t>
        </r>
      </text>
    </comment>
    <comment ref="G27" authorId="0" shapeId="0" xr:uid="{788C23DB-A7A0-409B-ADE4-7B23B209FFF7}">
      <text>
        <r>
          <rPr>
            <b/>
            <sz val="9"/>
            <color indexed="81"/>
            <rFont val="Tahoma"/>
            <family val="2"/>
          </rPr>
          <t>22051280:</t>
        </r>
        <r>
          <rPr>
            <sz val="9"/>
            <color indexed="81"/>
            <rFont val="Tahoma"/>
            <family val="2"/>
          </rPr>
          <t xml:space="preserve">
3  // Projectile charge
6  // Projectile mass
83  // Target charge
209  // Target mass
1    // Shell correction (0: not used, 1: used)
1.  // Shell-correction factor (between 0 and 1)
0.1  // Stepsize for the kinetic energy (MeV)
1  // Level-density parameter (see README)
19.  // Shell-damping energy (MeV)
1.  // af/an ratio
0.4  // Correction factor for the moment of inertia
1  // Mass table (0: Moller-Nix, 1: User-defined file)
1  // Pairing Effect (0: not used, 1: used)
1  // Kramers factor (0: not used, 1: used)
1  // Collective-enhancement factor (0: not used, 1: used)
5e21 // Reduced friction coefficient (s^-1)
1.  // Potential curvature in the ground state (MeV)
1.  // Potential curvature at the saddle point (MeV)
1  // Evaporation calculation (0: HF, 1: WE)
0  // Optical model for nucleons (0: Varner, 1: Koning)
0  // Hill-Wheeler penetration factor (0: not used, 1: used)
1  // Fission-barrier model (0: User-defined, 1: TF, 2: LSD)
23.  // Minimum excitation energy (MeV)
43.  // Maximum excitation energy (MeV)
1.  // Stepsize for the energy discretization (MeV)
1.  // Stepsize for plotting the excitation funcion (MeV)
0  // Minimum angular momentum (hbar)
199  // Maximum angular momentum (hbar)
4  // Total number of emitted neutrons 
0  // Total number of emitted protons 
1   // Types of emitted particles (see README)
0  // Gamma emission (0: not used, 1: used)
1  // Gamma-ray strength function (0: EGLO, 1: SMLO)
0  // Fission-time calculation (0: not used, 1: used)
1.1  // Time factor for the fission-time calculation
0e-21 // Transient time related to the fission process
1e-6 // Cut-off for the transmission coefficient
1e-50 // Cut-off for the decay width (MeV)
0  // Fusion model (0: WKB, 1: EBD, 2: fusion file)
0. 0. // Barrier-distribution parameters (see README)
32  // N-point Gauss-Legendre quadrature rule (see README)
CaPu.dat // Name of the fusion file (irrelevant if fusion file not used)
Koura.dat // Name of the mass table (irrelevant if Moller-Nix used)
MollerFisBar.dat // Name of the fission-barrier file (see README)
cross-sections.dat  // Name of the output file
</t>
        </r>
      </text>
    </comment>
    <comment ref="R27" authorId="0" shapeId="0" xr:uid="{723658E5-196A-43D0-BFFF-324D3858B6C6}">
      <text>
        <r>
          <rPr>
            <b/>
            <sz val="9"/>
            <color indexed="81"/>
            <rFont val="Tahoma"/>
            <family val="2"/>
          </rPr>
          <t>22051280:</t>
        </r>
        <r>
          <rPr>
            <sz val="9"/>
            <color indexed="81"/>
            <rFont val="Tahoma"/>
            <family val="2"/>
          </rPr>
          <t xml:space="preserve">
3  // Projectile charge
6  // Projectile mass
83  // Target charge
209  // Target mass
1    // Shell correction (0: not used, 1: used)
1.  // Shell-correction factor (between 0 and 1)
0.1  // Stepsize for the kinetic energy (MeV)
1  // Level-density parameter (see README)
19.  // Shell-damping energy (MeV)
1.  // af/an ratio
0.4  // Correction factor for the moment of inertia
1  // Mass table (0: Moller-Nix, 1: User-defined file)
1  // Pairing Effect (0: not used, 1: used)
1  // Kramers factor (0: not used, 1: used)
1  // Collective-enhancement factor (0: not used, 1: used)
5e21 // Reduced friction coefficient (s^-1)
1.  // Potential curvature in the ground state (MeV)
1.  // Potential curvature at the saddle point (MeV)
1  // Evaporation calculation (0: HF, 1: WE)
0  // Optical model for nucleons (0: Varner, 1: Koning)
0  // Hill-Wheeler penetration factor (0: not used, 1: used)
1  // Fission-barrier model (0: User-defined, 1: TF, 2: LSD)
23.  // Minimum excitation energy (MeV)
43.  // Maximum excitation energy (MeV)
1.  // Stepsize for the energy discretization (MeV)
1.  // Stepsize for plotting the excitation funcion (MeV)
0  // Minimum angular momentum (hbar)
199  // Maximum angular momentum (hbar)
4  // Total number of emitted neutrons 
0  // Total number of emitted protons 
1   // Types of emitted particles (see README)
0  // Gamma emission (0: not used, 1: used)
1  // Gamma-ray strength function (0: EGLO, 1: SMLO)
0  // Fission-time calculation (0: not used, 1: used)
1.1  // Time factor for the fission-time calculation
0e-21 // Transient time related to the fission process
1e-6 // Cut-off for the transmission coefficient
1e-50 // Cut-off for the decay width (MeV)
2  // Fusion model (0: WKB, 1: EBD, 2: fusion file)
0. 0. // Barrier-distribution parameters (see README)
32  // N-point Gauss-Legendre quadrature rule (see README)
CaPu.dat // Name of the fusion file (irrelevant if fusion file not used)
Koura.dat // Name of the mass table (irrelevant if Moller-Nix used)
MollerFisBar.dat // Name of the fission-barrier file (see README)
cross-sections.dat  // Name of the output file
</t>
        </r>
      </text>
    </comment>
    <comment ref="G51" authorId="0" shapeId="0" xr:uid="{974729CF-103A-4C0A-B866-4B1CB423A022}">
      <text>
        <r>
          <rPr>
            <sz val="9"/>
            <color indexed="81"/>
            <rFont val="Tahoma"/>
            <family val="2"/>
          </rPr>
          <t>// Projectile charge
6  // Projectile mass
83  // Target charge
209  // Target mass
1    // Shell correction (0: not used, 1: used)
1.  // Shell-correction factor (between 0 and 1)
0.1  // Stepsize for the kinetic energy (MeV)
1  // Level-density parameter (see README)
19.  // Shell-damping energy (MeV)
1.  // af/an ratio
0.4  // Correction factor for the moment of inertia
1  // Mass table (0: Moller-Nix, 1: User-defined file)
1  // Pairing Effect (0: not used, 1: used)
1  // Kramers factor (0: not used, 1: used)
1  // Collective-enhancement factor (0: not used, 1: used)
5e21 // Reduced friction coefficient (s^-1)
1.  // Potential curvature in the ground state (MeV)
1.  // Potential curvature at the saddle point (MeV)
1  // Evaporation calculation (0: HF, 1: WE)
0  // Optical model for nucleons (0: Varner, 1: Koning)
0  // Hill-Wheeler penetration factor (0: not used, 1: used)
2  // Fission-barrier model (0: User-defined, 1: TF, 2: LSD)
23.  // Minimum excitation energy (MeV)
43.  // Maximum excitation energy (MeV)
1.  // Stepsize for the energy discretization (MeV)
1.  // Stepsize for plotting the excitation funcion (MeV)
0  // Minimum angular momentum (hbar)
199  // Maximum angular momentum (hbar)
4  // Total number of emitted neutrons 
0  // Total number of emitted protons 
1   // Types of emitted particles (see README)
0  // Gamma emission (0: not used, 1: used)
1  // Gamma-ray strength function (0: EGLO, 1: SMLO)
0  // Fission-time calculation (0: not used, 1: used)
1.1  // Time factor for the fission-time calculation
0e-21 // Transient time related to the fission process
1e-6 // Cut-off for the transmission coefficient
1e-50 // Cut-off for the decay width (MeV)
0  // Fusion model (0: WKB, 1: EBD, 2: fusion file)
0. 0. // Barrier-distribution parameters (see README)
32  // N-point Gauss-Legendre quadrature rule (see README)
CaPu.dat // Name of the fusion file (irrelevant if fusion file not used)
Koura.dat // Name of the mass table (irrelevant if Moller-Nix used)
MollerFisBar.dat // Name of the fission-barrier file (see README)
cross-sections.dat  // Name of the output file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84DA5-26D0-4236-B11F-0C41FC42E26E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331B8E34-9CF1-47C6-8D8A-0960541DF9D1}" keepAlive="1" name="Query - Table18" description="Connection to the 'Table18' query in the workbook." type="5" refreshedVersion="7" background="1" saveData="1">
    <dbPr connection="Provider=Microsoft.Mashup.OleDb.1;Data Source=$Workbook$;Location=Table18;Extended Properties=&quot;&quot;" command="SELECT * FROM [Table18]"/>
  </connection>
  <connection id="3" xr16:uid="{754F06EA-29F4-477A-8E62-5AD8B30A7116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  <connection id="4" xr16:uid="{51B6B68D-6C91-4674-A493-0FE2F6E4506A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<sst xmlns="http://schemas.openxmlformats.org/spreadsheetml/2006/main" count="167" uniqueCount="30">
  <si>
    <t>Estar</t>
  </si>
  <si>
    <t>Ecm</t>
  </si>
  <si>
    <t>Elab</t>
  </si>
  <si>
    <t>Fusion</t>
  </si>
  <si>
    <t>0n0p</t>
  </si>
  <si>
    <t>1n0p</t>
  </si>
  <si>
    <t>2n0p</t>
  </si>
  <si>
    <t>3n0p</t>
  </si>
  <si>
    <t>4n0p</t>
  </si>
  <si>
    <t> (MeV)</t>
  </si>
  <si>
    <t>σ</t>
  </si>
  <si>
    <t>(mb)</t>
  </si>
  <si>
    <t>"+δσ"</t>
  </si>
  <si>
    <t>"-δσ"</t>
  </si>
  <si>
    <t>σ(mb)</t>
  </si>
  <si>
    <t>Elab  (MeV)</t>
  </si>
  <si>
    <t>he and gold</t>
  </si>
  <si>
    <t>E lab (MeV)</t>
  </si>
  <si>
    <t>-δσ</t>
  </si>
  <si>
    <t>+δσ</t>
  </si>
  <si>
    <t>Ecm (MeV)</t>
  </si>
  <si>
    <t>EXPERIMENTAL DATA</t>
  </si>
  <si>
    <t>CALCULATED DATA 1</t>
  </si>
  <si>
    <t>Calculated data 1</t>
  </si>
  <si>
    <t>Experimental data</t>
  </si>
  <si>
    <t>CALCULATED DATA 2</t>
  </si>
  <si>
    <t>CALCULATED DATA 3</t>
  </si>
  <si>
    <t>CALCULATED DATA 4</t>
  </si>
  <si>
    <t>CALCULATED DATA 5</t>
  </si>
  <si>
    <t>CALCULATED 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</si>
</sst>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5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alignment horizontal="center" vertical="bottom" textRotation="0" wrapText="0" indent="0" justifyLastLine="0" shrinkToFit="0" readingOrder="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Elab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Sheet1!$D$3:$D$23</c:f>
              <c:numCache>
                <c:formatCode>0.00E+00</c:formatCode>
                <c:ptCount val="21"/>
                <c:pt idx="0">
                  <c:v>71.755629999999996</c:v>
                </c:pt>
                <c:pt idx="1">
                  <c:v>72.832549999999998</c:v>
                </c:pt>
                <c:pt idx="2">
                  <c:v>73.909469999999999</c:v>
                </c:pt>
                <c:pt idx="3">
                  <c:v>74.98639</c:v>
                </c:pt>
                <c:pt idx="4">
                  <c:v>76.063320000000004</c:v>
                </c:pt>
                <c:pt idx="5">
                  <c:v>77.140240000000006</c:v>
                </c:pt>
                <c:pt idx="6">
                  <c:v>78.217160000000007</c:v>
                </c:pt>
                <c:pt idx="7">
                  <c:v>79.294089999999997</c:v>
                </c:pt>
                <c:pt idx="8">
                  <c:v>80.371009999999998</c:v>
                </c:pt>
                <c:pt idx="9">
                  <c:v>81.447929999999999</c:v>
                </c:pt>
                <c:pt idx="10">
                  <c:v>82.524860000000004</c:v>
                </c:pt>
                <c:pt idx="11">
                  <c:v>83.601780000000005</c:v>
                </c:pt>
                <c:pt idx="12">
                  <c:v>84.678700000000006</c:v>
                </c:pt>
                <c:pt idx="13">
                  <c:v>85.755629999999996</c:v>
                </c:pt>
                <c:pt idx="14">
                  <c:v>86.832549999999998</c:v>
                </c:pt>
                <c:pt idx="15">
                  <c:v>87.909469999999999</c:v>
                </c:pt>
                <c:pt idx="16">
                  <c:v>88.98639</c:v>
                </c:pt>
                <c:pt idx="17">
                  <c:v>90.063320000000004</c:v>
                </c:pt>
                <c:pt idx="18">
                  <c:v>91.140240000000006</c:v>
                </c:pt>
                <c:pt idx="19">
                  <c:v>92.217160000000007</c:v>
                </c:pt>
                <c:pt idx="20">
                  <c:v>93.294089999999997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D-4E05-8DC9-C15417FC0FDF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Fusion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Sheet1!$E$3:$E$23</c:f>
              <c:numCache>
                <c:formatCode>0.00E+00</c:formatCode>
                <c:ptCount val="21"/>
                <c:pt idx="0">
                  <c:v>1.991006E-3</c:v>
                </c:pt>
                <c:pt idx="1">
                  <c:v>2.1299539999999999E-2</c:v>
                </c:pt>
                <c:pt idx="2">
                  <c:v>0.163024</c:v>
                </c:pt>
                <c:pt idx="3">
                  <c:v>0.90375340000000004</c:v>
                </c:pt>
                <c:pt idx="4">
                  <c:v>3.6900409999999999</c:v>
                </c:pt>
                <c:pt idx="5">
                  <c:v>11.35111</c:v>
                </c:pt>
                <c:pt idx="6">
                  <c:v>27.10801</c:v>
                </c:pt>
                <c:pt idx="7">
                  <c:v>52.191960000000002</c:v>
                </c:pt>
                <c:pt idx="8">
                  <c:v>84.625649999999993</c:v>
                </c:pt>
                <c:pt idx="9">
                  <c:v>120.8203</c:v>
                </c:pt>
                <c:pt idx="10">
                  <c:v>157.9314</c:v>
                </c:pt>
                <c:pt idx="11">
                  <c:v>194.61080000000001</c:v>
                </c:pt>
                <c:pt idx="12">
                  <c:v>230.4605</c:v>
                </c:pt>
                <c:pt idx="13">
                  <c:v>265.42399999999998</c:v>
                </c:pt>
                <c:pt idx="14">
                  <c:v>299.52159999999998</c:v>
                </c:pt>
                <c:pt idx="15">
                  <c:v>332.78379999999999</c:v>
                </c:pt>
                <c:pt idx="16">
                  <c:v>365.24099999999999</c:v>
                </c:pt>
                <c:pt idx="17">
                  <c:v>396.92200000000003</c:v>
                </c:pt>
                <c:pt idx="18">
                  <c:v>427.85430000000002</c:v>
                </c:pt>
                <c:pt idx="19">
                  <c:v>458.0641</c:v>
                </c:pt>
                <c:pt idx="20">
                  <c:v>487.57639999999998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D-4E05-8DC9-C15417FC0FDF}"/>
            </c:ext>
          </c:extLst>
        </c:ser>
        <c:ser>
          <c:idx val="2"/>
          <c:order val="2"/>
          <c:tx>
            <c:strRef>
              <c:f>Sheet1!$C$29</c:f>
              <c:strCache>
                <c:ptCount val="1"/>
                <c:pt idx="0">
                  <c:v>Elab  (MeV)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Sheet1!$C$30:$C$39</c:f>
              <c:numCache>
                <c:formatCode>General</c:formatCode>
                <c:ptCount val="10"/>
                <c:pt idx="0">
                  <c:v>78.72</c:v>
                </c:pt>
                <c:pt idx="1">
                  <c:v>79.73</c:v>
                </c:pt>
                <c:pt idx="2">
                  <c:v>80.7</c:v>
                </c:pt>
                <c:pt idx="3">
                  <c:v>81.709999999999994</c:v>
                </c:pt>
                <c:pt idx="4">
                  <c:v>82.73</c:v>
                </c:pt>
                <c:pt idx="5">
                  <c:v>83.7</c:v>
                </c:pt>
                <c:pt idx="6">
                  <c:v>84.71</c:v>
                </c:pt>
                <c:pt idx="7">
                  <c:v>86.74</c:v>
                </c:pt>
                <c:pt idx="8">
                  <c:v>87.71</c:v>
                </c:pt>
                <c:pt idx="9">
                  <c:v>89.73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D-4E05-8DC9-C15417FC0FDF}"/>
            </c:ext>
          </c:extLst>
        </c:ser>
        <c:ser>
          <c:idx val="3"/>
          <c:order val="3"/>
          <c:tx>
            <c:strRef>
              <c:f>Sheet1!$D$29</c:f>
              <c:strCache>
                <c:ptCount val="1"/>
                <c:pt idx="0">
                  <c:v>σ(mb)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Sheet1!$D$30:$D$39</c:f>
              <c:numCache>
                <c:formatCode>General</c:formatCode>
                <c:ptCount val="10"/>
                <c:pt idx="0">
                  <c:v>0.32679999999999998</c:v>
                </c:pt>
                <c:pt idx="1">
                  <c:v>0.28649999999999998</c:v>
                </c:pt>
                <c:pt idx="2">
                  <c:v>0.76859999999999995</c:v>
                </c:pt>
                <c:pt idx="3">
                  <c:v>2.0619999999999998</c:v>
                </c:pt>
                <c:pt idx="4">
                  <c:v>1.931</c:v>
                </c:pt>
                <c:pt idx="5">
                  <c:v>1.974</c:v>
                </c:pt>
                <c:pt idx="6">
                  <c:v>1.73</c:v>
                </c:pt>
                <c:pt idx="7">
                  <c:v>2.625</c:v>
                </c:pt>
                <c:pt idx="8">
                  <c:v>5.4119999999999999</c:v>
                </c:pt>
                <c:pt idx="9">
                  <c:v>7.3559999999999999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D-4E05-8DC9-C15417FC0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076256"/>
        <c:axId val="616072648"/>
      </c:scatterChart>
      <c:valAx>
        <c:axId val="6160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72648"/>
        <c:crosses val="autoZero"/>
        <c:crossBetween val="midCat"/>
      </c:valAx>
      <c:valAx>
        <c:axId val="616072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0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Calculated data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Sheet2!$E$4:$E$11</c:f>
              <c:numCache>
                <c:formatCode>0.00E+00</c:formatCode>
                <c:ptCount val="8"/>
                <c:pt idx="0">
                  <c:v>22.011620000000001</c:v>
                </c:pt>
                <c:pt idx="1">
                  <c:v>23.031929999999999</c:v>
                </c:pt>
                <c:pt idx="2">
                  <c:v>24.052230000000002</c:v>
                </c:pt>
                <c:pt idx="3">
                  <c:v>25.07254</c:v>
                </c:pt>
                <c:pt idx="4">
                  <c:v>26.092839999999999</c:v>
                </c:pt>
                <c:pt idx="5">
                  <c:v>27.113140000000001</c:v>
                </c:pt>
                <c:pt idx="6">
                  <c:v>28.13345</c:v>
                </c:pt>
                <c:pt idx="7">
                  <c:v>29.153749999999999</c:v>
                </c:pt>
              </c:numCache>
            </c:numRef>
          </c:xVal>
          <c:yVal>
            <c:numRef>
              <c:f>Sheet2!$I$4:$I$11</c:f>
              <c:numCache>
                <c:formatCode>0.00E+00</c:formatCode>
                <c:ptCount val="8"/>
                <c:pt idx="0">
                  <c:v>295.10379999999998</c:v>
                </c:pt>
                <c:pt idx="1">
                  <c:v>390.62169999999998</c:v>
                </c:pt>
                <c:pt idx="2">
                  <c:v>475.142</c:v>
                </c:pt>
                <c:pt idx="3">
                  <c:v>551.32039999999995</c:v>
                </c:pt>
                <c:pt idx="4">
                  <c:v>620.89800000000002</c:v>
                </c:pt>
                <c:pt idx="5">
                  <c:v>659.64459999999997</c:v>
                </c:pt>
                <c:pt idx="6">
                  <c:v>565.13189999999997</c:v>
                </c:pt>
                <c:pt idx="7">
                  <c:v>393.53019999999998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C-4AAF-B45F-5D1880B1D710}"/>
            </c:ext>
          </c:extLst>
        </c:ser>
        <c:ser>
          <c:idx val="1"/>
          <c:order val="1"/>
          <c:tx>
            <c:strRef>
              <c:f>Sheet2!$C$27</c:f>
              <c:strCache>
                <c:ptCount val="1"/>
                <c:pt idx="0">
                  <c:v>Experimental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Sheet2!$C$37:$C$41</c:f>
              <c:numCache>
                <c:formatCode>General</c:formatCode>
                <c:ptCount val="5"/>
                <c:pt idx="0">
                  <c:v>17.899999999999999</c:v>
                </c:pt>
                <c:pt idx="1">
                  <c:v>18.600000000000001</c:v>
                </c:pt>
                <c:pt idx="2">
                  <c:v>20.399999999999999</c:v>
                </c:pt>
                <c:pt idx="3">
                  <c:v>22.2</c:v>
                </c:pt>
                <c:pt idx="4">
                  <c:v>23.9</c:v>
                </c:pt>
              </c:numCache>
            </c:numRef>
          </c:xVal>
          <c:yVal>
            <c:numRef>
              <c:f>Sheet2!$D$37:$D$41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1.7</c:v>
                </c:pt>
                <c:pt idx="2">
                  <c:v>71</c:v>
                </c:pt>
                <c:pt idx="3">
                  <c:v>332</c:v>
                </c:pt>
                <c:pt idx="4">
                  <c:v>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AC-4AAF-B45F-5D1880B1D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440576"/>
        <c:axId val="1215442216"/>
      </c:scatterChart>
      <c:valAx>
        <c:axId val="121544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42216"/>
        <c:crosses val="autoZero"/>
        <c:crossBetween val="midCat"/>
      </c:valAx>
      <c:valAx>
        <c:axId val="121544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44057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Sheet2!$C$27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6-49BD-B98E-7EF58586DCB0}"/>
            </c:ext>
          </c:extLst>
        </c:ser>
        <c:ser>
          <c:idx val="1"/>
          <c:order val="1"/>
          <c:tx>
            <c:strRef>
              <c:f>Sheet2!$C$27</c:f>
              <c:strCache>
                <c:ptCount val="1"/>
                <c:pt idx="0">
                  <c:v>Experimental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Sheet2!$C$29:$C$32</c:f>
              <c:numCache>
                <c:formatCode>General</c:formatCode>
                <c:ptCount val="4"/>
                <c:pt idx="0">
                  <c:v>17.899999999999999</c:v>
                </c:pt>
                <c:pt idx="1">
                  <c:v>20.399999999999999</c:v>
                </c:pt>
                <c:pt idx="2">
                  <c:v>22.2</c:v>
                </c:pt>
                <c:pt idx="3">
                  <c:v>23.9</c:v>
                </c:pt>
              </c:numCache>
            </c:numRef>
          </c:xVal>
          <c:yVal>
            <c:numRef>
              <c:f>Sheet2!$D$29:$D$32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1.7999999999999999E-2</c:v>
                </c:pt>
                <c:pt idx="2">
                  <c:v>0.03</c:v>
                </c:pt>
                <c:pt idx="3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56-49BD-B98E-7EF58586DCB0}"/>
            </c:ext>
          </c:extLst>
        </c:ser>
        <c:ser>
          <c:idx val="2"/>
          <c:order val="2"/>
          <c:tx>
            <c:v>e2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Sheet2!$C$37:$C$41</c:f>
              <c:numCache>
                <c:formatCode>General</c:formatCode>
                <c:ptCount val="5"/>
                <c:pt idx="0">
                  <c:v>17.899999999999999</c:v>
                </c:pt>
                <c:pt idx="1">
                  <c:v>18.600000000000001</c:v>
                </c:pt>
                <c:pt idx="2">
                  <c:v>20.399999999999999</c:v>
                </c:pt>
                <c:pt idx="3">
                  <c:v>22.2</c:v>
                </c:pt>
                <c:pt idx="4">
                  <c:v>23.9</c:v>
                </c:pt>
              </c:numCache>
            </c:numRef>
          </c:xVal>
          <c:yVal>
            <c:numRef>
              <c:f>Sheet2!$D$37:$D$41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1.7</c:v>
                </c:pt>
                <c:pt idx="2">
                  <c:v>71</c:v>
                </c:pt>
                <c:pt idx="3">
                  <c:v>332</c:v>
                </c:pt>
                <c:pt idx="4">
                  <c:v>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56-49BD-B98E-7EF58586D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973584"/>
        <c:axId val="1200972600"/>
      </c:scatterChart>
      <c:valAx>
        <c:axId val="120097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72600"/>
        <c:crosses val="autoZero"/>
        <c:crossBetween val="midCat"/>
      </c:valAx>
      <c:valAx>
        <c:axId val="1200972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97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'Lithium + Bismuth'!$B$1:$E$1</c:f>
              <c:strCache>
                <c:ptCount val="1"/>
                <c:pt idx="0">
                  <c:v>EXPERIMENTAL DATA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'Lithium + Bismuth'!$B$4:$B$17</c:f>
              <c:numCache>
                <c:formatCode>General</c:formatCode>
                <c:ptCount val="14"/>
                <c:pt idx="0">
                  <c:v>25.15</c:v>
                </c:pt>
                <c:pt idx="1">
                  <c:v>26.17</c:v>
                </c:pt>
                <c:pt idx="2">
                  <c:v>27.18</c:v>
                </c:pt>
                <c:pt idx="3">
                  <c:v>28.14</c:v>
                </c:pt>
                <c:pt idx="4">
                  <c:v>29.05</c:v>
                </c:pt>
                <c:pt idx="5">
                  <c:v>30.07</c:v>
                </c:pt>
                <c:pt idx="6">
                  <c:v>31.03</c:v>
                </c:pt>
                <c:pt idx="7">
                  <c:v>32.049999999999997</c:v>
                </c:pt>
                <c:pt idx="8">
                  <c:v>33.01</c:v>
                </c:pt>
                <c:pt idx="9">
                  <c:v>34.93</c:v>
                </c:pt>
                <c:pt idx="10">
                  <c:v>36.86</c:v>
                </c:pt>
                <c:pt idx="11">
                  <c:v>38.83</c:v>
                </c:pt>
                <c:pt idx="12">
                  <c:v>42.74</c:v>
                </c:pt>
                <c:pt idx="13">
                  <c:v>46.64</c:v>
                </c:pt>
              </c:numCache>
            </c:numRef>
          </c:xVal>
          <c:yVal>
            <c:numRef>
              <c:f>'Lithium + Bismuth'!$C$4:$C$17</c:f>
              <c:numCache>
                <c:formatCode>General</c:formatCode>
                <c:ptCount val="14"/>
                <c:pt idx="0">
                  <c:v>0.43279000000000001</c:v>
                </c:pt>
                <c:pt idx="1">
                  <c:v>1.4618</c:v>
                </c:pt>
                <c:pt idx="2">
                  <c:v>5.298</c:v>
                </c:pt>
                <c:pt idx="3">
                  <c:v>16.097000000000001</c:v>
                </c:pt>
                <c:pt idx="4">
                  <c:v>37.536000000000001</c:v>
                </c:pt>
                <c:pt idx="5">
                  <c:v>67.183000000000007</c:v>
                </c:pt>
                <c:pt idx="6">
                  <c:v>112.05</c:v>
                </c:pt>
                <c:pt idx="7">
                  <c:v>168.12</c:v>
                </c:pt>
                <c:pt idx="8">
                  <c:v>222.94</c:v>
                </c:pt>
                <c:pt idx="9">
                  <c:v>346.5</c:v>
                </c:pt>
                <c:pt idx="10">
                  <c:v>451.46</c:v>
                </c:pt>
                <c:pt idx="11">
                  <c:v>557.89</c:v>
                </c:pt>
                <c:pt idx="12">
                  <c:v>689.41</c:v>
                </c:pt>
                <c:pt idx="13">
                  <c:v>882.53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2F-4356-A584-6183E7C4ED67}"/>
            </c:ext>
          </c:extLst>
        </c:ser>
        <c:ser>
          <c:idx val="2"/>
          <c:order val="1"/>
          <c:tx>
            <c:strRef>
              <c:f>'Lithium + Bismuth'!$R$1:$Z$1</c:f>
              <c:strCache>
                <c:ptCount val="1"/>
                <c:pt idx="0">
                  <c:v>CALCULATED DATA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'Lithium + Bismuth'!$S$4:$S$24</c:f>
              <c:numCache>
                <c:formatCode>0.00E+00</c:formatCode>
                <c:ptCount val="21"/>
                <c:pt idx="0">
                  <c:v>26.05518</c:v>
                </c:pt>
                <c:pt idx="1">
                  <c:v>27.05518</c:v>
                </c:pt>
                <c:pt idx="2">
                  <c:v>28.05518</c:v>
                </c:pt>
                <c:pt idx="3">
                  <c:v>29.05518</c:v>
                </c:pt>
                <c:pt idx="4">
                  <c:v>30.05518</c:v>
                </c:pt>
                <c:pt idx="5">
                  <c:v>31.05518</c:v>
                </c:pt>
                <c:pt idx="6">
                  <c:v>32.05518</c:v>
                </c:pt>
                <c:pt idx="7">
                  <c:v>33.05518</c:v>
                </c:pt>
                <c:pt idx="8">
                  <c:v>34.05518</c:v>
                </c:pt>
                <c:pt idx="9">
                  <c:v>35.05518</c:v>
                </c:pt>
                <c:pt idx="10">
                  <c:v>36.05518</c:v>
                </c:pt>
                <c:pt idx="11">
                  <c:v>37.05518</c:v>
                </c:pt>
                <c:pt idx="12">
                  <c:v>38.05518</c:v>
                </c:pt>
                <c:pt idx="13">
                  <c:v>39.05518</c:v>
                </c:pt>
                <c:pt idx="14">
                  <c:v>40.05518</c:v>
                </c:pt>
                <c:pt idx="15">
                  <c:v>41.05518</c:v>
                </c:pt>
                <c:pt idx="16">
                  <c:v>42.05518</c:v>
                </c:pt>
                <c:pt idx="17">
                  <c:v>43.05518</c:v>
                </c:pt>
                <c:pt idx="18">
                  <c:v>44.05518</c:v>
                </c:pt>
                <c:pt idx="19">
                  <c:v>45.05518</c:v>
                </c:pt>
                <c:pt idx="20">
                  <c:v>46.05518</c:v>
                </c:pt>
              </c:numCache>
            </c:numRef>
          </c:xVal>
          <c:yVal>
            <c:numRef>
              <c:f>'Lithium + Bismuth'!$U$4:$U$24</c:f>
              <c:numCache>
                <c:formatCode>0.00E+00</c:formatCode>
                <c:ptCount val="21"/>
                <c:pt idx="0">
                  <c:v>2.421122</c:v>
                </c:pt>
                <c:pt idx="1">
                  <c:v>10.071529999999999</c:v>
                </c:pt>
                <c:pt idx="2">
                  <c:v>34.650129999999997</c:v>
                </c:pt>
                <c:pt idx="3">
                  <c:v>92.377870000000001</c:v>
                </c:pt>
                <c:pt idx="4">
                  <c:v>186.422</c:v>
                </c:pt>
                <c:pt idx="5">
                  <c:v>300.96969999999999</c:v>
                </c:pt>
                <c:pt idx="6">
                  <c:v>419.10809999999998</c:v>
                </c:pt>
                <c:pt idx="7">
                  <c:v>533.05690000000004</c:v>
                </c:pt>
                <c:pt idx="8">
                  <c:v>640.75340000000006</c:v>
                </c:pt>
                <c:pt idx="9">
                  <c:v>741.8904</c:v>
                </c:pt>
                <c:pt idx="10">
                  <c:v>836.83479999999997</c:v>
                </c:pt>
                <c:pt idx="11">
                  <c:v>926.08010000000002</c:v>
                </c:pt>
                <c:pt idx="12">
                  <c:v>1010.107</c:v>
                </c:pt>
                <c:pt idx="13">
                  <c:v>1089.3510000000001</c:v>
                </c:pt>
                <c:pt idx="14">
                  <c:v>1164.18</c:v>
                </c:pt>
                <c:pt idx="15">
                  <c:v>1234.923</c:v>
                </c:pt>
                <c:pt idx="16">
                  <c:v>1301.874</c:v>
                </c:pt>
                <c:pt idx="17">
                  <c:v>1365.29</c:v>
                </c:pt>
                <c:pt idx="18">
                  <c:v>1425.422</c:v>
                </c:pt>
                <c:pt idx="19">
                  <c:v>1482.63</c:v>
                </c:pt>
                <c:pt idx="20">
                  <c:v>1537.0540000000001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2F-4356-A584-6183E7C4ED67}"/>
            </c:ext>
          </c:extLst>
        </c:ser>
        <c:ser>
          <c:idx val="0"/>
          <c:order val="2"/>
          <c:tx>
            <c:strRef>
              <c:f>'Lithium + Bismuth'!$G$1:$O$1</c:f>
              <c:strCache>
                <c:ptCount val="1"/>
                <c:pt idx="0">
                  <c:v>CALCULATED DATA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'Lithium + Bismuth'!$H$4:$H$24</c:f>
              <c:numCache>
                <c:formatCode>0.00E+00</c:formatCode>
                <c:ptCount val="21"/>
                <c:pt idx="0">
                  <c:v>26.05518</c:v>
                </c:pt>
                <c:pt idx="1">
                  <c:v>27.05518</c:v>
                </c:pt>
                <c:pt idx="2">
                  <c:v>28.05518</c:v>
                </c:pt>
                <c:pt idx="3">
                  <c:v>29.05518</c:v>
                </c:pt>
                <c:pt idx="4">
                  <c:v>30.05518</c:v>
                </c:pt>
                <c:pt idx="5">
                  <c:v>31.05518</c:v>
                </c:pt>
                <c:pt idx="6">
                  <c:v>32.05518</c:v>
                </c:pt>
                <c:pt idx="7">
                  <c:v>33.05518</c:v>
                </c:pt>
                <c:pt idx="8">
                  <c:v>34.05518</c:v>
                </c:pt>
                <c:pt idx="9">
                  <c:v>35.05518</c:v>
                </c:pt>
                <c:pt idx="10">
                  <c:v>36.05518</c:v>
                </c:pt>
                <c:pt idx="11">
                  <c:v>37.05518</c:v>
                </c:pt>
                <c:pt idx="12">
                  <c:v>38.05518</c:v>
                </c:pt>
                <c:pt idx="13">
                  <c:v>39.05518</c:v>
                </c:pt>
                <c:pt idx="14">
                  <c:v>40.05518</c:v>
                </c:pt>
                <c:pt idx="15">
                  <c:v>41.05518</c:v>
                </c:pt>
                <c:pt idx="16">
                  <c:v>42.05518</c:v>
                </c:pt>
                <c:pt idx="17">
                  <c:v>43.05518</c:v>
                </c:pt>
                <c:pt idx="18">
                  <c:v>44.05518</c:v>
                </c:pt>
                <c:pt idx="19">
                  <c:v>45.05518</c:v>
                </c:pt>
                <c:pt idx="20">
                  <c:v>46.05518</c:v>
                </c:pt>
              </c:numCache>
            </c:numRef>
          </c:xVal>
          <c:yVal>
            <c:numRef>
              <c:f>'Lithium + Bismuth'!$J$4:$J$24</c:f>
              <c:numCache>
                <c:formatCode>0.00E+00</c:formatCode>
                <c:ptCount val="21"/>
                <c:pt idx="0">
                  <c:v>6.0012650000000004E-4</c:v>
                </c:pt>
                <c:pt idx="1">
                  <c:v>0.18059169999999999</c:v>
                </c:pt>
                <c:pt idx="2">
                  <c:v>6.9487990000000002</c:v>
                </c:pt>
                <c:pt idx="3">
                  <c:v>49.878929999999997</c:v>
                </c:pt>
                <c:pt idx="4">
                  <c:v>126.0256</c:v>
                </c:pt>
                <c:pt idx="5">
                  <c:v>203.5864</c:v>
                </c:pt>
                <c:pt idx="6">
                  <c:v>276.47570000000002</c:v>
                </c:pt>
                <c:pt idx="7">
                  <c:v>344.95530000000002</c:v>
                </c:pt>
                <c:pt idx="8">
                  <c:v>409.41329999999999</c:v>
                </c:pt>
                <c:pt idx="9">
                  <c:v>470.19369999999998</c:v>
                </c:pt>
                <c:pt idx="10">
                  <c:v>527.60260000000005</c:v>
                </c:pt>
                <c:pt idx="11">
                  <c:v>581.91300000000001</c:v>
                </c:pt>
                <c:pt idx="12">
                  <c:v>633.36900000000003</c:v>
                </c:pt>
                <c:pt idx="13">
                  <c:v>682.19</c:v>
                </c:pt>
                <c:pt idx="14">
                  <c:v>728.57330000000002</c:v>
                </c:pt>
                <c:pt idx="15">
                  <c:v>772.69709999999998</c:v>
                </c:pt>
                <c:pt idx="16">
                  <c:v>814.72249999999997</c:v>
                </c:pt>
                <c:pt idx="17">
                  <c:v>854.79570000000001</c:v>
                </c:pt>
                <c:pt idx="18">
                  <c:v>893.04970000000003</c:v>
                </c:pt>
                <c:pt idx="19">
                  <c:v>929.60559999999998</c:v>
                </c:pt>
                <c:pt idx="20">
                  <c:v>964.57399999999996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2F-4356-A584-6183E7C4ED67}"/>
            </c:ext>
          </c:extLst>
        </c:ser>
        <c:ser>
          <c:idx val="3"/>
          <c:order val="3"/>
          <c:tx>
            <c:strRef>
              <c:f>'Lithium + Bismuth'!$G$27:$O$27</c:f>
              <c:strCache>
                <c:ptCount val="1"/>
                <c:pt idx="0">
                  <c:v>CALCULATED DATA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'Lithium + Bismuth'!$H$29:$H$49</c:f>
              <c:numCache>
                <c:formatCode>0.00E+00</c:formatCode>
                <c:ptCount val="21"/>
                <c:pt idx="0">
                  <c:v>25.615179999999999</c:v>
                </c:pt>
                <c:pt idx="1">
                  <c:v>26.615179999999999</c:v>
                </c:pt>
                <c:pt idx="2">
                  <c:v>27.615179999999999</c:v>
                </c:pt>
                <c:pt idx="3">
                  <c:v>28.615179999999999</c:v>
                </c:pt>
                <c:pt idx="4">
                  <c:v>29.615179999999999</c:v>
                </c:pt>
                <c:pt idx="5">
                  <c:v>30.615179999999999</c:v>
                </c:pt>
                <c:pt idx="6">
                  <c:v>31.615179999999999</c:v>
                </c:pt>
                <c:pt idx="7">
                  <c:v>32.615180000000002</c:v>
                </c:pt>
                <c:pt idx="8">
                  <c:v>33.615180000000002</c:v>
                </c:pt>
                <c:pt idx="9">
                  <c:v>34.615180000000002</c:v>
                </c:pt>
                <c:pt idx="10">
                  <c:v>35.615180000000002</c:v>
                </c:pt>
                <c:pt idx="11">
                  <c:v>36.615180000000002</c:v>
                </c:pt>
                <c:pt idx="12">
                  <c:v>37.615180000000002</c:v>
                </c:pt>
                <c:pt idx="13">
                  <c:v>38.615180000000002</c:v>
                </c:pt>
                <c:pt idx="14">
                  <c:v>39.615180000000002</c:v>
                </c:pt>
                <c:pt idx="15">
                  <c:v>40.615180000000002</c:v>
                </c:pt>
                <c:pt idx="16">
                  <c:v>41.615180000000002</c:v>
                </c:pt>
                <c:pt idx="17">
                  <c:v>42.615180000000002</c:v>
                </c:pt>
                <c:pt idx="18">
                  <c:v>43.615180000000002</c:v>
                </c:pt>
                <c:pt idx="19">
                  <c:v>44.615180000000002</c:v>
                </c:pt>
                <c:pt idx="20">
                  <c:v>45.615180000000002</c:v>
                </c:pt>
              </c:numCache>
            </c:numRef>
          </c:xVal>
          <c:yVal>
            <c:numRef>
              <c:f>'Lithium + Bismuth'!$J$29:$J$49</c:f>
              <c:numCache>
                <c:formatCode>0.00E+00</c:formatCode>
                <c:ptCount val="21"/>
                <c:pt idx="0">
                  <c:v>1.2297800000000001</c:v>
                </c:pt>
                <c:pt idx="1">
                  <c:v>5.4901859999999996</c:v>
                </c:pt>
                <c:pt idx="2">
                  <c:v>20.674700000000001</c:v>
                </c:pt>
                <c:pt idx="3">
                  <c:v>62.157130000000002</c:v>
                </c:pt>
                <c:pt idx="4">
                  <c:v>141.29949999999999</c:v>
                </c:pt>
                <c:pt idx="5">
                  <c:v>249.3364</c:v>
                </c:pt>
                <c:pt idx="6">
                  <c:v>367.3689</c:v>
                </c:pt>
                <c:pt idx="7">
                  <c:v>483.65969999999999</c:v>
                </c:pt>
                <c:pt idx="8">
                  <c:v>594.18759999999997</c:v>
                </c:pt>
                <c:pt idx="9">
                  <c:v>698.14400000000001</c:v>
                </c:pt>
                <c:pt idx="10">
                  <c:v>795.79690000000005</c:v>
                </c:pt>
                <c:pt idx="11">
                  <c:v>887.53269999999998</c:v>
                </c:pt>
                <c:pt idx="12">
                  <c:v>973.82539999999995</c:v>
                </c:pt>
                <c:pt idx="13">
                  <c:v>1055.125</c:v>
                </c:pt>
                <c:pt idx="14">
                  <c:v>1131.826</c:v>
                </c:pt>
                <c:pt idx="15">
                  <c:v>1204.2819999999999</c:v>
                </c:pt>
                <c:pt idx="16">
                  <c:v>1272.809</c:v>
                </c:pt>
                <c:pt idx="17">
                  <c:v>1337.6990000000001</c:v>
                </c:pt>
                <c:pt idx="18">
                  <c:v>1399.3789999999999</c:v>
                </c:pt>
                <c:pt idx="19">
                  <c:v>1457.885</c:v>
                </c:pt>
                <c:pt idx="20">
                  <c:v>1513.4179999999999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2F-4356-A584-6183E7C4ED67}"/>
            </c:ext>
          </c:extLst>
        </c:ser>
        <c:ser>
          <c:idx val="4"/>
          <c:order val="4"/>
          <c:tx>
            <c:strRef>
              <c:f>'Lithium + Bismuth'!$R$27:$Z$27</c:f>
              <c:strCache>
                <c:ptCount val="1"/>
                <c:pt idx="0">
                  <c:v>CALCULATED DATA 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'Lithium + Bismuth'!$S$29:$S$49</c:f>
              <c:numCache>
                <c:formatCode>0.00E+00</c:formatCode>
                <c:ptCount val="21"/>
                <c:pt idx="0">
                  <c:v>25.615179999999999</c:v>
                </c:pt>
                <c:pt idx="1">
                  <c:v>26.615179999999999</c:v>
                </c:pt>
                <c:pt idx="2">
                  <c:v>27.615179999999999</c:v>
                </c:pt>
                <c:pt idx="3">
                  <c:v>28.615179999999999</c:v>
                </c:pt>
                <c:pt idx="4">
                  <c:v>29.615179999999999</c:v>
                </c:pt>
                <c:pt idx="5">
                  <c:v>30.615179999999999</c:v>
                </c:pt>
                <c:pt idx="6">
                  <c:v>31.615179999999999</c:v>
                </c:pt>
                <c:pt idx="7">
                  <c:v>32.615180000000002</c:v>
                </c:pt>
                <c:pt idx="8">
                  <c:v>33.615180000000002</c:v>
                </c:pt>
                <c:pt idx="9">
                  <c:v>34.615180000000002</c:v>
                </c:pt>
                <c:pt idx="10">
                  <c:v>35.615180000000002</c:v>
                </c:pt>
                <c:pt idx="11">
                  <c:v>36.615180000000002</c:v>
                </c:pt>
                <c:pt idx="12">
                  <c:v>37.615180000000002</c:v>
                </c:pt>
                <c:pt idx="13">
                  <c:v>38.615180000000002</c:v>
                </c:pt>
                <c:pt idx="14">
                  <c:v>39.615180000000002</c:v>
                </c:pt>
                <c:pt idx="15">
                  <c:v>40.615180000000002</c:v>
                </c:pt>
                <c:pt idx="16">
                  <c:v>41.615180000000002</c:v>
                </c:pt>
                <c:pt idx="17">
                  <c:v>42.615180000000002</c:v>
                </c:pt>
                <c:pt idx="18">
                  <c:v>43.615180000000002</c:v>
                </c:pt>
                <c:pt idx="19">
                  <c:v>44.615180000000002</c:v>
                </c:pt>
                <c:pt idx="20">
                  <c:v>45.615180000000002</c:v>
                </c:pt>
              </c:numCache>
            </c:numRef>
          </c:xVal>
          <c:yVal>
            <c:numRef>
              <c:f>'Lithium + Bismuth'!$U$29:$U$49</c:f>
              <c:numCache>
                <c:formatCode>0.00E+00</c:formatCode>
                <c:ptCount val="21"/>
                <c:pt idx="0">
                  <c:v>1.691134E-3</c:v>
                </c:pt>
                <c:pt idx="1">
                  <c:v>3.9148739999999996E-3</c:v>
                </c:pt>
                <c:pt idx="2">
                  <c:v>8.6404640000000005E-3</c:v>
                </c:pt>
                <c:pt idx="3">
                  <c:v>1.820517E-2</c:v>
                </c:pt>
                <c:pt idx="4">
                  <c:v>3.6665919999999998E-2</c:v>
                </c:pt>
                <c:pt idx="5">
                  <c:v>7.0683999999999997E-2</c:v>
                </c:pt>
                <c:pt idx="6">
                  <c:v>0.13060269999999999</c:v>
                </c:pt>
                <c:pt idx="7">
                  <c:v>0.231595</c:v>
                </c:pt>
                <c:pt idx="8">
                  <c:v>0.39464519999999997</c:v>
                </c:pt>
                <c:pt idx="9">
                  <c:v>0.64701070000000005</c:v>
                </c:pt>
                <c:pt idx="10">
                  <c:v>1.021719</c:v>
                </c:pt>
                <c:pt idx="11">
                  <c:v>1.5556509999999999</c:v>
                </c:pt>
                <c:pt idx="12">
                  <c:v>2.285917</c:v>
                </c:pt>
                <c:pt idx="13">
                  <c:v>3.2445040000000001</c:v>
                </c:pt>
                <c:pt idx="14">
                  <c:v>4.4517509999999998</c:v>
                </c:pt>
                <c:pt idx="15">
                  <c:v>5.9097239999999998</c:v>
                </c:pt>
                <c:pt idx="16">
                  <c:v>7.597048</c:v>
                </c:pt>
                <c:pt idx="17">
                  <c:v>9.4669729999999994</c:v>
                </c:pt>
                <c:pt idx="18">
                  <c:v>11.449820000000001</c:v>
                </c:pt>
                <c:pt idx="19">
                  <c:v>13.4602</c:v>
                </c:pt>
                <c:pt idx="20">
                  <c:v>15.4079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2F-4356-A584-6183E7C4ED67}"/>
            </c:ext>
          </c:extLst>
        </c:ser>
        <c:ser>
          <c:idx val="5"/>
          <c:order val="5"/>
          <c:tx>
            <c:strRef>
              <c:f>'Lithium + Bismuth'!$G$51:$O$51</c:f>
              <c:strCache>
                <c:ptCount val="1"/>
                <c:pt idx="0">
                  <c:v>CALCULATED DATA 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'Lithium + Bismuth'!$H$53:$H$73</c:f>
              <c:numCache>
                <c:formatCode>0.00E+00</c:formatCode>
                <c:ptCount val="21"/>
                <c:pt idx="0">
                  <c:v>25.615179999999999</c:v>
                </c:pt>
                <c:pt idx="1">
                  <c:v>26.615179999999999</c:v>
                </c:pt>
                <c:pt idx="2">
                  <c:v>27.615179999999999</c:v>
                </c:pt>
                <c:pt idx="3">
                  <c:v>28.615179999999999</c:v>
                </c:pt>
                <c:pt idx="4">
                  <c:v>29.615179999999999</c:v>
                </c:pt>
                <c:pt idx="5">
                  <c:v>30.615179999999999</c:v>
                </c:pt>
                <c:pt idx="6">
                  <c:v>31.615179999999999</c:v>
                </c:pt>
                <c:pt idx="7">
                  <c:v>32.615180000000002</c:v>
                </c:pt>
                <c:pt idx="8">
                  <c:v>33.615180000000002</c:v>
                </c:pt>
                <c:pt idx="9">
                  <c:v>34.615180000000002</c:v>
                </c:pt>
                <c:pt idx="10">
                  <c:v>35.615180000000002</c:v>
                </c:pt>
                <c:pt idx="11">
                  <c:v>36.615180000000002</c:v>
                </c:pt>
                <c:pt idx="12">
                  <c:v>37.615180000000002</c:v>
                </c:pt>
                <c:pt idx="13">
                  <c:v>38.615180000000002</c:v>
                </c:pt>
                <c:pt idx="14">
                  <c:v>39.615180000000002</c:v>
                </c:pt>
                <c:pt idx="15">
                  <c:v>40.615180000000002</c:v>
                </c:pt>
                <c:pt idx="16">
                  <c:v>41.615180000000002</c:v>
                </c:pt>
                <c:pt idx="17">
                  <c:v>42.615180000000002</c:v>
                </c:pt>
                <c:pt idx="18">
                  <c:v>43.615180000000002</c:v>
                </c:pt>
                <c:pt idx="19">
                  <c:v>44.615180000000002</c:v>
                </c:pt>
                <c:pt idx="20">
                  <c:v>45.615180000000002</c:v>
                </c:pt>
              </c:numCache>
            </c:numRef>
          </c:xVal>
          <c:yVal>
            <c:numRef>
              <c:f>'Lithium + Bismuth'!$J$53:$J$73</c:f>
              <c:numCache>
                <c:formatCode>0.00E+00</c:formatCode>
                <c:ptCount val="21"/>
                <c:pt idx="0">
                  <c:v>1.2297800000000001</c:v>
                </c:pt>
                <c:pt idx="1">
                  <c:v>5.4901859999999996</c:v>
                </c:pt>
                <c:pt idx="2">
                  <c:v>20.674700000000001</c:v>
                </c:pt>
                <c:pt idx="3">
                  <c:v>62.157130000000002</c:v>
                </c:pt>
                <c:pt idx="4">
                  <c:v>141.29949999999999</c:v>
                </c:pt>
                <c:pt idx="5">
                  <c:v>249.3364</c:v>
                </c:pt>
                <c:pt idx="6">
                  <c:v>367.3689</c:v>
                </c:pt>
                <c:pt idx="7">
                  <c:v>483.65969999999999</c:v>
                </c:pt>
                <c:pt idx="8">
                  <c:v>594.18759999999997</c:v>
                </c:pt>
                <c:pt idx="9">
                  <c:v>698.14400000000001</c:v>
                </c:pt>
                <c:pt idx="10">
                  <c:v>795.79690000000005</c:v>
                </c:pt>
                <c:pt idx="11">
                  <c:v>887.53269999999998</c:v>
                </c:pt>
                <c:pt idx="12">
                  <c:v>973.82539999999995</c:v>
                </c:pt>
                <c:pt idx="13">
                  <c:v>1055.125</c:v>
                </c:pt>
                <c:pt idx="14">
                  <c:v>1131.826</c:v>
                </c:pt>
                <c:pt idx="15">
                  <c:v>1204.2819999999999</c:v>
                </c:pt>
                <c:pt idx="16">
                  <c:v>1272.809</c:v>
                </c:pt>
                <c:pt idx="17">
                  <c:v>1337.6990000000001</c:v>
                </c:pt>
                <c:pt idx="18">
                  <c:v>1399.3789999999999</c:v>
                </c:pt>
                <c:pt idx="19">
                  <c:v>1457.885</c:v>
                </c:pt>
                <c:pt idx="20">
                  <c:v>1513.4179999999999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2F-4356-A584-6183E7C4ED67}"/>
            </c:ext>
          </c:extLst>
        </c:ser>
        <c:ser>
          <c:idx val="6"/>
          <c:order val="6"/>
          <c:tx>
            <c:strRef>
              <c:f>'Lithium + Bismuth'!$R$51:$Z$51</c:f>
              <c:strCache>
                <c:ptCount val="1"/>
                <c:pt idx="0">
                  <c:v>CALCULATED DATA 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'Lithium + Bismuth'!$S$53:$S$73</c:f>
              <c:numCache>
                <c:formatCode>0.00E+00</c:formatCode>
                <c:ptCount val="21"/>
                <c:pt idx="0">
                  <c:v>25.615179999999999</c:v>
                </c:pt>
                <c:pt idx="1">
                  <c:v>26.615179999999999</c:v>
                </c:pt>
                <c:pt idx="2">
                  <c:v>27.615179999999999</c:v>
                </c:pt>
                <c:pt idx="3">
                  <c:v>28.615179999999999</c:v>
                </c:pt>
                <c:pt idx="4">
                  <c:v>29.615179999999999</c:v>
                </c:pt>
                <c:pt idx="5">
                  <c:v>30.615179999999999</c:v>
                </c:pt>
                <c:pt idx="6">
                  <c:v>31.615179999999999</c:v>
                </c:pt>
                <c:pt idx="7">
                  <c:v>32.615180000000002</c:v>
                </c:pt>
                <c:pt idx="8">
                  <c:v>33.615180000000002</c:v>
                </c:pt>
                <c:pt idx="9">
                  <c:v>34.615180000000002</c:v>
                </c:pt>
                <c:pt idx="10">
                  <c:v>35.615180000000002</c:v>
                </c:pt>
                <c:pt idx="11">
                  <c:v>36.615180000000002</c:v>
                </c:pt>
                <c:pt idx="12">
                  <c:v>37.615180000000002</c:v>
                </c:pt>
                <c:pt idx="13">
                  <c:v>38.615180000000002</c:v>
                </c:pt>
                <c:pt idx="14">
                  <c:v>39.615180000000002</c:v>
                </c:pt>
                <c:pt idx="15">
                  <c:v>40.615180000000002</c:v>
                </c:pt>
                <c:pt idx="16">
                  <c:v>41.615180000000002</c:v>
                </c:pt>
                <c:pt idx="17">
                  <c:v>42.615180000000002</c:v>
                </c:pt>
                <c:pt idx="18">
                  <c:v>43.615180000000002</c:v>
                </c:pt>
                <c:pt idx="19">
                  <c:v>44.615180000000002</c:v>
                </c:pt>
                <c:pt idx="20">
                  <c:v>45.615180000000002</c:v>
                </c:pt>
              </c:numCache>
            </c:numRef>
          </c:xVal>
          <c:yVal>
            <c:numRef>
              <c:f>'Lithium + Bismuth'!$U$53:$U$73</c:f>
              <c:numCache>
                <c:formatCode>0.00E+00</c:formatCode>
                <c:ptCount val="21"/>
                <c:pt idx="0">
                  <c:v>1.2297800000000001</c:v>
                </c:pt>
                <c:pt idx="1">
                  <c:v>5.4901859999999996</c:v>
                </c:pt>
                <c:pt idx="2">
                  <c:v>20.674700000000001</c:v>
                </c:pt>
                <c:pt idx="3">
                  <c:v>62.157130000000002</c:v>
                </c:pt>
                <c:pt idx="4">
                  <c:v>141.29949999999999</c:v>
                </c:pt>
                <c:pt idx="5">
                  <c:v>249.3364</c:v>
                </c:pt>
                <c:pt idx="6">
                  <c:v>367.3689</c:v>
                </c:pt>
                <c:pt idx="7">
                  <c:v>483.65969999999999</c:v>
                </c:pt>
                <c:pt idx="8">
                  <c:v>594.18759999999997</c:v>
                </c:pt>
                <c:pt idx="9">
                  <c:v>698.14400000000001</c:v>
                </c:pt>
                <c:pt idx="10">
                  <c:v>795.79690000000005</c:v>
                </c:pt>
                <c:pt idx="11">
                  <c:v>887.53269999999998</c:v>
                </c:pt>
                <c:pt idx="12">
                  <c:v>973.82539999999995</c:v>
                </c:pt>
                <c:pt idx="13">
                  <c:v>1055.125</c:v>
                </c:pt>
                <c:pt idx="14">
                  <c:v>1131.826</c:v>
                </c:pt>
                <c:pt idx="15">
                  <c:v>1204.2819999999999</c:v>
                </c:pt>
                <c:pt idx="16">
                  <c:v>1272.809</c:v>
                </c:pt>
                <c:pt idx="17">
                  <c:v>1337.6990000000001</c:v>
                </c:pt>
                <c:pt idx="18">
                  <c:v>1399.3789999999999</c:v>
                </c:pt>
                <c:pt idx="19">
                  <c:v>1457.885</c:v>
                </c:pt>
                <c:pt idx="20">
                  <c:v>1513.4179999999999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72F-4356-A584-6183E7C4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415456"/>
        <c:axId val="742417752"/>
      </c:scatterChart>
      <c:valAx>
        <c:axId val="7424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17752"/>
        <c:crosses val="autoZero"/>
        <c:crossBetween val="midCat"/>
      </c:valAx>
      <c:valAx>
        <c:axId val="7424177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1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412822</xdr:colOff>
      <xdr:row>9</xdr:row>
      <xdr:rowOff>125930</xdr:rowOff>
    </xdr:from>
    <xdr:to>
      <xdr:col>26</xdr:col>
      <xdr:colOff>239638</xdr:colOff>
      <xdr:row>33</xdr:row>
      <xdr:rowOff>181348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1C34E4-5636-043D-AE1F-8F5434657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281214</xdr:colOff>
      <xdr:row>25</xdr:row>
      <xdr:rowOff>116114</xdr:rowOff>
    </xdr:from>
    <xdr:to>
      <xdr:col>15</xdr:col>
      <xdr:colOff>598714</xdr:colOff>
      <xdr:row>40</xdr:row>
      <xdr:rowOff>137885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9768C3-8DE8-E679-BC56-2C93C1EC8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15</xdr:row>
      <xdr:rowOff>171076</xdr:rowOff>
    </xdr:from>
    <xdr:to>
      <xdr:col>15</xdr:col>
      <xdr:colOff>52294</xdr:colOff>
      <xdr:row>30</xdr:row>
      <xdr:rowOff>112806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E049EB-6AD8-D0A6-959A-6773187DD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136959</xdr:rowOff>
    </xdr:from>
    <xdr:to>
      <xdr:col>5</xdr:col>
      <xdr:colOff>900043</xdr:colOff>
      <xdr:row>39</xdr:row>
      <xdr:rowOff>77304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BF29B6-D37E-4858-B460-95DAB8F6C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632F74-69E6-47B9-94F0-6F2EA876E5D1}" autoFormatId="16" applyNumberFormats="0" applyBorderFormats="0" applyFontFormats="0" applyPatternFormats="0" applyAlignmentFormats="0" applyWidthHeightFormats="0">
  <queryTableRefresh nextId="5">
    <queryTableFields count="4">
      <queryTableField id="1" name="Ecm (MeV)" tableColumnId="1"/>
      <queryTableField id="2" name="σ(mb)" tableColumnId="2"/>
      <queryTableField id="3" name="+δσ" tableColumnId="3"/>
      <queryTableField id="4" name="-δσ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6370E42-3FCC-4C69-ADF6-9BF6282E665E}" autoFormatId="16" applyNumberFormats="0" applyBorderFormats="0" applyFontFormats="0" applyPatternFormats="0" applyAlignmentFormats="0" applyWidthHeightFormats="0">
  <queryTableRefresh nextId="10">
    <queryTableFields count="9">
      <queryTableField id="1" name="Estar" tableColumnId="1"/>
      <queryTableField id="2" name="Ecm" tableColumnId="2"/>
      <queryTableField id="3" name="Elab" tableColumnId="3"/>
      <queryTableField id="4" name="Fusion" tableColumnId="4"/>
      <queryTableField id="5" name="0n0p" tableColumnId="5"/>
      <queryTableField id="6" name="1n0p" tableColumnId="6"/>
      <queryTableField id="7" name="2n0p" tableColumnId="7"/>
      <queryTableField id="8" name="3n0p" tableColumnId="8"/>
      <queryTableField id="9" name="4n0p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CC435AF-17A4-426D-B547-FAE8472A7FB8}" autoFormatId="16" applyNumberFormats="0" applyBorderFormats="0" applyFontFormats="0" applyPatternFormats="0" applyAlignmentFormats="0" applyWidthHeightFormats="0">
  <queryTableRefresh nextId="10">
    <queryTableFields count="9">
      <queryTableField id="1" name="Estar" tableColumnId="1"/>
      <queryTableField id="2" name="Ecm" tableColumnId="2"/>
      <queryTableField id="3" name="Elab" tableColumnId="3"/>
      <queryTableField id="4" name="Fusion" tableColumnId="4"/>
      <queryTableField id="5" name="0n0p" tableColumnId="5"/>
      <queryTableField id="6" name="1n0p" tableColumnId="6"/>
      <queryTableField id="7" name="2n0p" tableColumnId="7"/>
      <queryTableField id="8" name="3n0p" tableColumnId="8"/>
      <queryTableField id="9" name="4n0p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EDE971-521D-46D9-82CC-0CB026EC4E51}" autoFormatId="16" applyNumberFormats="0" applyBorderFormats="0" applyFontFormats="0" applyPatternFormats="0" applyAlignmentFormats="0" applyWidthHeightFormats="0">
  <queryTableRefresh nextId="10">
    <queryTableFields count="9">
      <queryTableField id="1" name="Estar" tableColumnId="1"/>
      <queryTableField id="2" name="Ecm" tableColumnId="2"/>
      <queryTableField id="3" name="Elab" tableColumnId="3"/>
      <queryTableField id="4" name="Fusion" tableColumnId="4"/>
      <queryTableField id="5" name="0n0p" tableColumnId="5"/>
      <queryTableField id="6" name="1n0p" tableColumnId="6"/>
      <queryTableField id="7" name="2n0p" tableColumnId="7"/>
      <queryTableField id="8" name="3n0p" tableColumnId="8"/>
      <queryTableField id="9" name="4n0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172C4D-7139-4D06-8124-C65C0D4AC758}" name="Table1" displayName="Table1" ref="A1:D15" tableType="queryTable" totalsRowShown="0">
  <autoFilter ref="A1:D15" xr:uid="{6B172C4D-7139-4D06-8124-C65C0D4AC758}"/>
  <tableColumns count="4">
    <tableColumn id="1" xr3:uid="{195033C3-D136-4832-84EC-BB8C71463FF3}" uniqueName="1" name="Ecm (MeV)" queryTableFieldId="1"/>
    <tableColumn id="2" xr3:uid="{824C6F4B-1878-4C73-86EB-95D133FA2CE8}" uniqueName="2" name="σ(mb)" queryTableFieldId="2"/>
    <tableColumn id="3" xr3:uid="{FE4BBE30-E350-46F1-A930-DCC24769C7F6}" uniqueName="3" name="+δσ" queryTableFieldId="3"/>
    <tableColumn id="4" xr3:uid="{7A7CA4C0-8181-4517-BC3A-D60740CF9FBD}" uniqueName="4" name="-δσ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173502-C30B-4A67-B30E-7022CFD9CDC8}" name="Table2_2" displayName="Table2_2" ref="A1:I22" tableType="queryTable" totalsRowShown="0">
  <autoFilter ref="A1:I22" xr:uid="{C9173502-C30B-4A67-B30E-7022CFD9CDC8}"/>
  <tableColumns count="9">
    <tableColumn id="1" xr3:uid="{85148D4B-A5EB-45E9-9007-D4B02D472149}" uniqueName="1" name="Estar" queryTableFieldId="1"/>
    <tableColumn id="2" xr3:uid="{ED182716-7B56-4B2A-83EC-AFB770361BE0}" uniqueName="2" name="Ecm" queryTableFieldId="2"/>
    <tableColumn id="3" xr3:uid="{72967987-DF3D-45AD-9CCC-E347A83F57C8}" uniqueName="3" name="Elab" queryTableFieldId="3"/>
    <tableColumn id="4" xr3:uid="{A83DF186-4A8D-4893-AAAC-5F4D5C11C5B1}" uniqueName="4" name="Fusion" queryTableFieldId="4"/>
    <tableColumn id="5" xr3:uid="{F2ECE1E7-66E3-4CC4-91A0-D5638AEACB96}" uniqueName="5" name="0n0p" queryTableFieldId="5"/>
    <tableColumn id="6" xr3:uid="{91CB1C5F-C42A-48A9-86E2-AA7E346976FD}" uniqueName="6" name="1n0p" queryTableFieldId="6"/>
    <tableColumn id="7" xr3:uid="{8589228B-5D15-4432-9399-93713CE7800E}" uniqueName="7" name="2n0p" queryTableFieldId="7"/>
    <tableColumn id="8" xr3:uid="{53386570-EC90-405E-B684-1FCF18BC68B9}" uniqueName="8" name="3n0p" queryTableFieldId="8"/>
    <tableColumn id="9" xr3:uid="{567788EE-75E2-4090-AA1B-E76889C892D2}" uniqueName="9" name="4n0p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CCC8-EEA0-44E8-A7C8-780EA92B0872}" name="Table3" displayName="Table3" ref="A1:I22" tableType="queryTable" totalsRowShown="0">
  <autoFilter ref="A1:I22" xr:uid="{FD5FCCC8-EEA0-44E8-A7C8-780EA92B0872}"/>
  <tableColumns count="9">
    <tableColumn id="1" xr3:uid="{4ABD72B1-AB4A-4268-A228-442CD5AF0466}" uniqueName="1" name="Estar" queryTableFieldId="1"/>
    <tableColumn id="2" xr3:uid="{70B59B73-E8C2-46F0-866F-B11008709269}" uniqueName="2" name="Ecm" queryTableFieldId="2"/>
    <tableColumn id="3" xr3:uid="{CAD3E2BF-FFEC-4D22-882E-18B625D40244}" uniqueName="3" name="Elab" queryTableFieldId="3"/>
    <tableColumn id="4" xr3:uid="{74284D91-FD1E-4E56-B898-E2E2A0C3A75D}" uniqueName="4" name="Fusion" queryTableFieldId="4"/>
    <tableColumn id="5" xr3:uid="{D789B7D7-A0C1-4CD9-855D-5542F5998FA0}" uniqueName="5" name="0n0p" queryTableFieldId="5"/>
    <tableColumn id="6" xr3:uid="{141CBE13-0485-49DD-A696-63EF22355F42}" uniqueName="6" name="1n0p" queryTableFieldId="6"/>
    <tableColumn id="7" xr3:uid="{936720C0-EB35-4610-B0BE-9A19FD4E3FE6}" uniqueName="7" name="2n0p" queryTableFieldId="7"/>
    <tableColumn id="8" xr3:uid="{CA6618EB-5D1C-42A9-A744-A7135FB53D0B}" uniqueName="8" name="3n0p" queryTableFieldId="8"/>
    <tableColumn id="9" xr3:uid="{D7C1C404-3905-4FAF-AD22-3D844621A07A}" uniqueName="9" name="4n0p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6D764F-0928-4FED-A94F-A4E419675061}" name="Table14_2" displayName="Table14_2" ref="A1:I22" totalsRowShown="0">
  <autoFilter ref="A1:I22" xr:uid="{E26D764F-0928-4FED-A94F-A4E419675061}"/>
  <tableColumns count="9">
    <tableColumn id="1" xr3:uid="{924829B4-1028-48F4-A200-7E4AF465B696}" name="Estar"/>
    <tableColumn id="2" xr3:uid="{3CFDE41C-087B-45B2-9517-2D61C7F3B6F9}" name="Ecm"/>
    <tableColumn id="3" xr3:uid="{C7FB2B8F-8BA4-4F32-8B16-EC1E5F630B41}" name="Elab"/>
    <tableColumn id="4" xr3:uid="{2CC52A62-304D-45E2-8DB5-672E7D612D97}" name="Fusion"/>
    <tableColumn id="5" xr3:uid="{C6912D90-561A-4809-B947-C9B05D36CF17}" name="0n0p"/>
    <tableColumn id="6" xr3:uid="{851030E7-B9DE-4A0C-BA82-271492930B66}" name="1n0p"/>
    <tableColumn id="7" xr3:uid="{1A36F8A5-5CE3-4CF4-9D89-3CD9DF6238BD}" name="2n0p"/>
    <tableColumn id="8" xr3:uid="{17B2BCEC-84BF-4E79-87EB-555F4129BEF7}" name="3n0p"/>
    <tableColumn id="9" xr3:uid="{BE33483C-0404-473B-8749-8F8B3F0A8D68}" name="4n0p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B0EB1D-11BD-4BFA-910A-AEF565654A0A}" name="Table16_2" displayName="Table16_2" ref="A1:I22" totalsRowShown="0">
  <autoFilter ref="A1:I22" xr:uid="{04B0EB1D-11BD-4BFA-910A-AEF565654A0A}"/>
  <tableColumns count="9">
    <tableColumn id="1" xr3:uid="{921A5B72-5FDC-4588-ACB7-A04015E2B2E5}" name="Estar"/>
    <tableColumn id="2" xr3:uid="{8B0D8733-0444-43BA-8D15-8B7207B22E55}" name="Ecm"/>
    <tableColumn id="3" xr3:uid="{98E1FE22-5DE8-4944-ACE3-2A00C6F0B333}" name="Elab"/>
    <tableColumn id="4" xr3:uid="{A3AAB15B-3FF0-4C5A-A096-9EAC40DF4F12}" name="Fusion"/>
    <tableColumn id="5" xr3:uid="{1D037CD3-D347-44CC-B3F6-B6F6E9F112EC}" name="0n0p"/>
    <tableColumn id="6" xr3:uid="{45272C2C-65E4-4AC1-8A1C-AA22981626D6}" name="1n0p"/>
    <tableColumn id="7" xr3:uid="{F695F1A4-7DFD-4252-B91B-D63B29F5B512}" name="2n0p"/>
    <tableColumn id="8" xr3:uid="{E06D25CA-F383-4776-B4EA-EA98B4B68223}" name="3n0p"/>
    <tableColumn id="9" xr3:uid="{51F128EB-4BD6-44EE-B492-73859156433D}" name="4n0p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E441382-C5AC-4A3C-9166-0B7DA17BBBBB}" name="Table18_2" displayName="Table18_2" ref="A1:I22" tableType="queryTable" totalsRowShown="0">
  <autoFilter ref="A1:I22" xr:uid="{9E441382-C5AC-4A3C-9166-0B7DA17BBBBB}"/>
  <tableColumns count="9">
    <tableColumn id="1" xr3:uid="{2EAF9E81-95BA-471D-95B5-B25CC3B8218C}" uniqueName="1" name="Estar" queryTableFieldId="1"/>
    <tableColumn id="2" xr3:uid="{A6AB4C93-64DD-49CD-AAEB-70AFE7953D9D}" uniqueName="2" name="Ecm" queryTableFieldId="2"/>
    <tableColumn id="3" xr3:uid="{9D4781F4-B13F-4DA6-91A5-04875B73C901}" uniqueName="3" name="Elab" queryTableFieldId="3"/>
    <tableColumn id="4" xr3:uid="{FA1362E2-AA41-4135-85EB-1110D3E04203}" uniqueName="4" name="Fusion" queryTableFieldId="4"/>
    <tableColumn id="5" xr3:uid="{D44A885F-39B2-4738-ABD0-495C89C7B376}" uniqueName="5" name="0n0p" queryTableFieldId="5"/>
    <tableColumn id="6" xr3:uid="{2B4EBE8E-15E4-4385-9048-5617C9411212}" uniqueName="6" name="1n0p" queryTableFieldId="6"/>
    <tableColumn id="7" xr3:uid="{53412FF0-B657-45BD-9570-CBF1323E3BB6}" uniqueName="7" name="2n0p" queryTableFieldId="7"/>
    <tableColumn id="8" xr3:uid="{F6755171-C806-481A-805E-66B21A65A218}" uniqueName="8" name="3n0p" queryTableFieldId="8"/>
    <tableColumn id="9" xr3:uid="{19FCFF6C-D496-4F54-B74C-503CB9091442}" uniqueName="9" name="4n0p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82001D-ACB2-44B9-BD65-4BC08E178349}" name="Table2" displayName="Table2" ref="G2:O24" totalsRowShown="0" headerRowDxfId="45">
  <autoFilter ref="G2:O24" xr:uid="{7D82001D-ACB2-44B9-BD65-4BC08E178349}">
    <filterColumn colId="0">
      <filters>
        <filter val="2.30E+01"/>
        <filter val="2.40E+01"/>
        <filter val="2.50E+01"/>
        <filter val="2.60E+01"/>
        <filter val="2.70E+01"/>
        <filter val="2.80E+01"/>
        <filter val="2.90E+01"/>
        <filter val="3.00E+01"/>
        <filter val="3.10E+01"/>
        <filter val="3.20E+01"/>
        <filter val="3.30E+01"/>
        <filter val="3.40E+01"/>
        <filter val="3.50E+01"/>
        <filter val="3.60E+01"/>
        <filter val="3.70E+01"/>
        <filter val="3.80E+01"/>
        <filter val="3.90E+01"/>
        <filter val="4.00E+01"/>
        <filter val="4.10E+01"/>
        <filter val="4.20E+01"/>
        <filter val="4.30E+01"/>
      </filters>
    </filterColumn>
  </autoFilter>
  <tableColumns count="9">
    <tableColumn id="1" xr3:uid="{B0ED9B93-A1BC-4241-B5A8-8E75C45AFD69}" name="Estar" dataDxfId="54"/>
    <tableColumn id="2" xr3:uid="{800B27F2-4EB0-4503-B3F2-F40E63737322}" name="Ecm" dataDxfId="53"/>
    <tableColumn id="3" xr3:uid="{600265DB-46F6-4AFA-B875-EEBEA8FB0F7C}" name="Elab" dataDxfId="52"/>
    <tableColumn id="4" xr3:uid="{E25B32A5-AFE2-46CA-A212-8653C0B3344E}" name="Fusion" dataDxfId="51"/>
    <tableColumn id="5" xr3:uid="{2E5C1E8D-CE21-498A-82EC-F2082EF472F5}" name="0n0p" dataDxfId="50"/>
    <tableColumn id="6" xr3:uid="{3241DEEB-417F-4B9A-BD01-3B10EE9AB4EC}" name="1n0p" dataDxfId="49"/>
    <tableColumn id="7" xr3:uid="{465E13C9-A43B-44C9-BD76-C5DF47FC0F61}" name="2n0p" dataDxfId="48"/>
    <tableColumn id="8" xr3:uid="{22C5C34A-B723-4271-9A7B-12DDD898FD7E}" name="3n0p" dataDxfId="47"/>
    <tableColumn id="9" xr3:uid="{D5B662F9-5D2D-4ECC-B663-7D7B04A617FC}" name="4n0p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A073AC-6A79-4C1B-9378-4BC2E887D672}" name="Table4" displayName="Table4" ref="B2:E17" totalsRowShown="0">
  <autoFilter ref="B2:E17" xr:uid="{6CA073AC-6A79-4C1B-9378-4BC2E887D672}"/>
  <tableColumns count="4">
    <tableColumn id="1" xr3:uid="{AA72FB7B-C29D-422D-9458-BAFC764C6287}" name="Ecm (MeV)"/>
    <tableColumn id="2" xr3:uid="{C68B05E3-BF3B-4FCD-9580-D925497D3F13}" name="σ(mb)"/>
    <tableColumn id="3" xr3:uid="{F04D6B0F-21D7-44A4-A3B3-05F6F2F029E5}" name="+δσ"/>
    <tableColumn id="4" xr3:uid="{5020C831-2685-4A7F-8B89-247D28CF1F81}" name="-δσ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136E75-00DE-497C-8AEA-87D3D1C577EE}" name="Table8" displayName="Table8" ref="R2:Z24" totalsRowShown="0">
  <autoFilter ref="R2:Z24" xr:uid="{F6136E75-00DE-497C-8AEA-87D3D1C577EE}"/>
  <tableColumns count="9">
    <tableColumn id="1" xr3:uid="{BD70C42D-39AE-4FCE-ACBD-7F8D94742B51}" name="Estar" dataDxfId="44"/>
    <tableColumn id="2" xr3:uid="{849A8D5E-54C1-499D-A4F4-92E06A85936F}" name="Ecm" dataDxfId="43"/>
    <tableColumn id="3" xr3:uid="{DB2BBD12-F1E5-4A3B-981F-4FC629947587}" name="Elab" dataDxfId="42"/>
    <tableColumn id="4" xr3:uid="{C152C095-72E7-454E-85A5-3047EC5AAF8C}" name="Fusion" dataDxfId="41"/>
    <tableColumn id="5" xr3:uid="{25D498EB-13F9-4A68-8128-ACEB41DCB975}" name="0n0p" dataDxfId="40"/>
    <tableColumn id="6" xr3:uid="{019210B2-EAE4-4795-AC17-7876188D699F}" name="1n0p" dataDxfId="39"/>
    <tableColumn id="7" xr3:uid="{1A36C30D-DB42-4F96-A091-8A3708F41890}" name="2n0p" dataDxfId="38"/>
    <tableColumn id="8" xr3:uid="{6C60A591-85BE-43EF-A772-DEF81D1D30BE}" name="3n0p" dataDxfId="37"/>
    <tableColumn id="9" xr3:uid="{32235C7C-CDEB-49B5-99D1-033B1AA044A7}" name="4n0p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5640A1-BE03-45CE-8FB1-D44822D9250D}" name="Table12" displayName="Table12" ref="G28:O49" totalsRowShown="0">
  <autoFilter ref="G28:O49" xr:uid="{615640A1-BE03-45CE-8FB1-D44822D9250D}"/>
  <tableColumns count="9">
    <tableColumn id="1" xr3:uid="{B9B9243C-A402-4231-A1E8-8B480ABC6943}" name="Estar" dataDxfId="35"/>
    <tableColumn id="2" xr3:uid="{30F3A476-1286-458E-8B9F-C87B816C4584}" name="Ecm" dataDxfId="34"/>
    <tableColumn id="3" xr3:uid="{12E37765-89A4-42C0-AC1B-44279DF4AF86}" name="Elab" dataDxfId="33"/>
    <tableColumn id="4" xr3:uid="{58A3E86F-271D-4916-BED4-9765D1B5B9B9}" name="Fusion" dataDxfId="32"/>
    <tableColumn id="5" xr3:uid="{118996D2-3C39-4664-BC3D-B038F0DE37FA}" name="0n0p" dataDxfId="31"/>
    <tableColumn id="6" xr3:uid="{B0ACCB44-38A8-43B3-BF2B-4819F8AEA45A}" name="1n0p" dataDxfId="30"/>
    <tableColumn id="7" xr3:uid="{05C45975-8478-4669-9755-865F7F9D5C9E}" name="2n0p" dataDxfId="29"/>
    <tableColumn id="8" xr3:uid="{1CFE9170-C895-4A8D-A62C-734DFD7E1C66}" name="3n0p" dataDxfId="28"/>
    <tableColumn id="9" xr3:uid="{14605BA5-0C1E-4E89-9029-2CF3A0CDF08A}" name="4n0p" dataDxfId="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CD2C7E-FDB7-4017-BF8D-CBF20F1AD071}" name="Table14" displayName="Table14" ref="R28:Z49" totalsRowShown="0">
  <autoFilter ref="R28:Z49" xr:uid="{6BCD2C7E-FDB7-4017-BF8D-CBF20F1AD071}"/>
  <tableColumns count="9">
    <tableColumn id="1" xr3:uid="{F12F91B9-9D2A-4B02-9CB5-9B8D4AB75EE6}" name="Estar" dataDxfId="26"/>
    <tableColumn id="2" xr3:uid="{FD6B574B-DC7D-40A8-889B-692112CF674B}" name="Ecm" dataDxfId="25"/>
    <tableColumn id="3" xr3:uid="{165DC829-BE58-4087-BD0B-6DDE218E5B3B}" name="Elab" dataDxfId="24"/>
    <tableColumn id="4" xr3:uid="{3255D668-DEFF-44A1-9EE3-D8E4BF715375}" name="Fusion" dataDxfId="23"/>
    <tableColumn id="5" xr3:uid="{C65B07D3-F8EA-4267-A15A-E607549B284C}" name="0n0p" dataDxfId="22"/>
    <tableColumn id="6" xr3:uid="{5239023A-94CB-4598-9346-0466B7B37C8B}" name="1n0p" dataDxfId="21"/>
    <tableColumn id="7" xr3:uid="{F06C4974-A091-4309-8B6A-C5A47059F19F}" name="2n0p" dataDxfId="20"/>
    <tableColumn id="8" xr3:uid="{0EACF5C9-A43F-4B73-90AF-1677F94C613E}" name="3n0p" dataDxfId="19"/>
    <tableColumn id="9" xr3:uid="{4A01E03B-65F0-40FA-9DB3-E61B7F786C0C}" name="4n0p" dataDxf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1C0443-36F0-4A20-AA1D-B069ECB96AEC}" name="Table16" displayName="Table16" ref="G52:O73" totalsRowShown="0">
  <autoFilter ref="G52:O73" xr:uid="{FC1C0443-36F0-4A20-AA1D-B069ECB96AEC}"/>
  <tableColumns count="9">
    <tableColumn id="1" xr3:uid="{D644C9F6-D50A-4361-BC66-CE78BD8F127F}" name="Estar" dataDxfId="17"/>
    <tableColumn id="2" xr3:uid="{043CB7BE-8F55-4077-9595-46A38104BB56}" name="Ecm" dataDxfId="16"/>
    <tableColumn id="3" xr3:uid="{D2D0BAC1-7F0C-45D6-A199-8C85A741050A}" name="Elab" dataDxfId="15"/>
    <tableColumn id="4" xr3:uid="{2A3C6786-B402-4208-A495-ACD03A7C6E70}" name="Fusion" dataDxfId="14"/>
    <tableColumn id="5" xr3:uid="{886E1C4E-8BC1-46BE-A8A0-C0BA64DDC5B7}" name="0n0p" dataDxfId="13"/>
    <tableColumn id="6" xr3:uid="{30C6082A-7148-442E-9CDB-4C0790C058B5}" name="1n0p" dataDxfId="12"/>
    <tableColumn id="7" xr3:uid="{EFFB233D-FA34-404E-AD17-F970C5245D70}" name="2n0p" dataDxfId="11"/>
    <tableColumn id="8" xr3:uid="{6736560E-6068-4A7B-A922-23EBE7DC888E}" name="3n0p" dataDxfId="10"/>
    <tableColumn id="9" xr3:uid="{5065DEDB-C319-4FA8-9BE2-EDF73A721FF3}" name="4n0p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992434-A537-493A-9C2C-FC81B753E6C2}" name="Table18" displayName="Table18" ref="R52:Z73" totalsRowShown="0">
  <autoFilter ref="R52:Z73" xr:uid="{4F992434-A537-493A-9C2C-FC81B753E6C2}"/>
  <tableColumns count="9">
    <tableColumn id="1" xr3:uid="{BBCEA498-3EE8-496A-AE40-07D3E7953B4B}" name="Estar" dataDxfId="8"/>
    <tableColumn id="2" xr3:uid="{2AE4CE54-C81E-4A27-A3AE-E78CF28A7B2B}" name="Ecm" dataDxfId="7"/>
    <tableColumn id="3" xr3:uid="{BEBFA2B8-FE04-46FD-A746-7BF212923FAF}" name="Elab" dataDxfId="6"/>
    <tableColumn id="4" xr3:uid="{7BBF7BA0-00FF-465A-88E3-894EF7231B92}" name="Fusion" dataDxfId="5"/>
    <tableColumn id="5" xr3:uid="{236EBDA8-8F67-4E5D-AD0A-343DCA4F07C2}" name="0n0p" dataDxfId="4"/>
    <tableColumn id="6" xr3:uid="{952E16B7-F69D-4019-BFC1-2B7205B88E87}" name="1n0p" dataDxfId="3"/>
    <tableColumn id="7" xr3:uid="{7C2C262E-4E8A-4B43-9551-05DE375A6383}" name="2n0p" dataDxfId="2"/>
    <tableColumn id="8" xr3:uid="{7E6FB97A-1BD4-4B2F-A1FB-450D4554D62F}" name="3n0p" dataDxfId="1"/>
    <tableColumn id="9" xr3:uid="{A6E81FC6-195D-4F97-972B-70AA1B882C9C}" name="4n0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11" Type="http://schemas.openxmlformats.org/officeDocument/2006/relationships/comments" Target="../comments1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745B-8DD8-4F4B-A507-9021FB7C985F}">
  <dimension ref="B2:M39"/>
  <sheetViews>
    <sheetView topLeftCell="A20" zoomScaleNormal="100" workbookViewId="0">
      <selection activeCell="C40" sqref="C40"/>
    </sheetView>
  </sheetViews>
  <sheetFormatPr defaultRowHeight="14.5" x14ac:dyDescent="0.35"/>
  <cols>
    <col min="2" max="2" width="9.1796875" bestFit="1" customWidth="1"/>
    <col min="5" max="5" width="10.36328125" customWidth="1"/>
    <col min="6" max="7" width="9.1796875" bestFit="1" customWidth="1"/>
  </cols>
  <sheetData>
    <row r="2" spans="2:1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5">
      <c r="B3" s="1">
        <v>20</v>
      </c>
      <c r="C3" s="1">
        <v>66.630219999999994</v>
      </c>
      <c r="D3" s="1">
        <v>71.755629999999996</v>
      </c>
      <c r="E3" s="1">
        <v>1.991006E-3</v>
      </c>
      <c r="F3" s="1">
        <v>0</v>
      </c>
      <c r="G3" s="1">
        <v>2.5503060000000001E-6</v>
      </c>
      <c r="H3" s="1">
        <v>4.6514860000000001E-4</v>
      </c>
      <c r="I3" s="1">
        <v>0</v>
      </c>
      <c r="J3" s="1">
        <v>0</v>
      </c>
    </row>
    <row r="4" spans="2:10" x14ac:dyDescent="0.35">
      <c r="B4" s="1">
        <v>21</v>
      </c>
      <c r="C4" s="1">
        <v>67.630219999999994</v>
      </c>
      <c r="D4" s="1">
        <v>72.832549999999998</v>
      </c>
      <c r="E4" s="1">
        <v>2.1299539999999999E-2</v>
      </c>
      <c r="F4" s="1">
        <v>0</v>
      </c>
      <c r="G4" s="1">
        <v>7.9247330000000008E-6</v>
      </c>
      <c r="H4" s="1">
        <v>5.1701020000000002E-3</v>
      </c>
      <c r="I4" s="1">
        <v>0</v>
      </c>
      <c r="J4" s="1">
        <v>0</v>
      </c>
    </row>
    <row r="5" spans="2:10" x14ac:dyDescent="0.35">
      <c r="B5" s="1">
        <v>22</v>
      </c>
      <c r="C5" s="1">
        <v>68.630219999999994</v>
      </c>
      <c r="D5" s="1">
        <v>73.909469999999999</v>
      </c>
      <c r="E5" s="1">
        <v>0.163024</v>
      </c>
      <c r="F5" s="1">
        <v>0</v>
      </c>
      <c r="G5" s="1">
        <v>1.8106700000000001E-5</v>
      </c>
      <c r="H5" s="1">
        <v>4.088874E-2</v>
      </c>
      <c r="I5" s="1">
        <v>0</v>
      </c>
      <c r="J5" s="1">
        <v>0</v>
      </c>
    </row>
    <row r="6" spans="2:10" x14ac:dyDescent="0.35">
      <c r="B6" s="1">
        <v>23</v>
      </c>
      <c r="C6" s="1">
        <v>69.630219999999994</v>
      </c>
      <c r="D6" s="1">
        <v>74.98639</v>
      </c>
      <c r="E6" s="1">
        <v>0.90375340000000004</v>
      </c>
      <c r="F6" s="1">
        <v>0</v>
      </c>
      <c r="G6" s="1">
        <v>3.0824539999999999E-5</v>
      </c>
      <c r="H6" s="1">
        <v>0.2037446</v>
      </c>
      <c r="I6" s="1">
        <v>6.703414E-4</v>
      </c>
      <c r="J6" s="1">
        <v>0</v>
      </c>
    </row>
    <row r="7" spans="2:10" x14ac:dyDescent="0.35">
      <c r="B7" s="1">
        <v>24</v>
      </c>
      <c r="C7" s="1">
        <v>70.630219999999994</v>
      </c>
      <c r="D7" s="1">
        <v>76.063320000000004</v>
      </c>
      <c r="E7" s="1">
        <v>3.6900409999999999</v>
      </c>
      <c r="F7" s="1">
        <v>0</v>
      </c>
      <c r="G7" s="1">
        <v>3.974578E-5</v>
      </c>
      <c r="H7" s="1">
        <v>0.55237320000000001</v>
      </c>
      <c r="I7" s="1">
        <v>3.0255130000000002E-2</v>
      </c>
      <c r="J7" s="1">
        <v>0</v>
      </c>
    </row>
    <row r="8" spans="2:10" x14ac:dyDescent="0.35">
      <c r="B8" s="1">
        <v>25</v>
      </c>
      <c r="C8" s="1">
        <v>71.630219999999994</v>
      </c>
      <c r="D8" s="1">
        <v>77.140240000000006</v>
      </c>
      <c r="E8" s="1">
        <v>11.35111</v>
      </c>
      <c r="F8" s="1">
        <v>0</v>
      </c>
      <c r="G8" s="1">
        <v>3.9672419999999998E-5</v>
      </c>
      <c r="H8" s="1">
        <v>0.92123299999999997</v>
      </c>
      <c r="I8" s="1">
        <v>0.26080409999999998</v>
      </c>
      <c r="J8" s="1">
        <v>0</v>
      </c>
    </row>
    <row r="9" spans="2:10" x14ac:dyDescent="0.35">
      <c r="B9" s="1">
        <v>26</v>
      </c>
      <c r="C9" s="1">
        <v>72.630219999999994</v>
      </c>
      <c r="D9" s="1">
        <v>78.217160000000007</v>
      </c>
      <c r="E9" s="1">
        <v>27.10801</v>
      </c>
      <c r="F9" s="1">
        <v>0</v>
      </c>
      <c r="G9" s="1">
        <v>3.1552430000000002E-5</v>
      </c>
      <c r="H9" s="1">
        <v>1.0637220000000001</v>
      </c>
      <c r="I9" s="1">
        <v>1.0739030000000001</v>
      </c>
      <c r="J9" s="1">
        <v>0</v>
      </c>
    </row>
    <row r="10" spans="2:10" x14ac:dyDescent="0.35">
      <c r="B10" s="1">
        <v>27</v>
      </c>
      <c r="C10" s="1">
        <v>73.630219999999994</v>
      </c>
      <c r="D10" s="1">
        <v>79.294089999999997</v>
      </c>
      <c r="E10" s="1">
        <v>52.191960000000002</v>
      </c>
      <c r="F10" s="1">
        <v>0</v>
      </c>
      <c r="G10" s="1">
        <v>2.073959E-5</v>
      </c>
      <c r="H10" s="1">
        <v>0.92800090000000002</v>
      </c>
      <c r="I10" s="1">
        <v>2.847934</v>
      </c>
      <c r="J10" s="1">
        <v>0</v>
      </c>
    </row>
    <row r="11" spans="2:10" x14ac:dyDescent="0.35">
      <c r="B11" s="1">
        <v>28</v>
      </c>
      <c r="C11" s="1">
        <v>74.630219999999994</v>
      </c>
      <c r="D11" s="1">
        <v>80.371009999999998</v>
      </c>
      <c r="E11" s="1">
        <v>84.625649999999993</v>
      </c>
      <c r="F11" s="1">
        <v>0</v>
      </c>
      <c r="G11" s="1">
        <v>1.1754939999999999E-5</v>
      </c>
      <c r="H11" s="1">
        <v>0.6571458</v>
      </c>
      <c r="I11" s="1">
        <v>5.6617559999999996</v>
      </c>
      <c r="J11" s="1">
        <v>0</v>
      </c>
    </row>
    <row r="12" spans="2:10" x14ac:dyDescent="0.35">
      <c r="B12" s="1">
        <v>29</v>
      </c>
      <c r="C12" s="1">
        <v>75.630219999999994</v>
      </c>
      <c r="D12" s="1">
        <v>81.447929999999999</v>
      </c>
      <c r="E12" s="1">
        <v>120.8203</v>
      </c>
      <c r="F12" s="1">
        <v>0</v>
      </c>
      <c r="G12" s="1">
        <v>5.9999069999999999E-6</v>
      </c>
      <c r="H12" s="1">
        <v>0.40155370000000001</v>
      </c>
      <c r="I12" s="1">
        <v>9.2935990000000004</v>
      </c>
      <c r="J12" s="1">
        <v>6.0490589999999999E-5</v>
      </c>
    </row>
    <row r="13" spans="2:10" x14ac:dyDescent="0.35">
      <c r="B13" s="1">
        <v>30</v>
      </c>
      <c r="C13" s="1">
        <v>76.630219999999994</v>
      </c>
      <c r="D13" s="1">
        <v>82.524860000000004</v>
      </c>
      <c r="E13" s="1">
        <v>157.9314</v>
      </c>
      <c r="F13" s="1">
        <v>0</v>
      </c>
      <c r="G13" s="1">
        <v>2.8645420000000002E-6</v>
      </c>
      <c r="H13" s="1">
        <v>0.2224486</v>
      </c>
      <c r="I13" s="1">
        <v>13.310790000000001</v>
      </c>
      <c r="J13" s="1">
        <v>0.14140220000000001</v>
      </c>
    </row>
    <row r="14" spans="2:10" x14ac:dyDescent="0.35">
      <c r="B14" s="1">
        <v>31</v>
      </c>
      <c r="C14" s="1">
        <v>77.630219999999994</v>
      </c>
      <c r="D14" s="1">
        <v>83.601780000000005</v>
      </c>
      <c r="E14" s="1">
        <v>194.61080000000001</v>
      </c>
      <c r="F14" s="1">
        <v>0</v>
      </c>
      <c r="G14" s="1">
        <v>1.3158190000000001E-6</v>
      </c>
      <c r="H14" s="1">
        <v>0.1157936</v>
      </c>
      <c r="I14" s="1">
        <v>16.172000000000001</v>
      </c>
      <c r="J14" s="1">
        <v>1.5789519999999999</v>
      </c>
    </row>
    <row r="15" spans="2:10" x14ac:dyDescent="0.35">
      <c r="B15" s="1">
        <v>32</v>
      </c>
      <c r="C15" s="1">
        <v>78.630219999999994</v>
      </c>
      <c r="D15" s="1">
        <v>84.678700000000006</v>
      </c>
      <c r="E15" s="1">
        <v>230.4605</v>
      </c>
      <c r="F15" s="1">
        <v>0</v>
      </c>
      <c r="G15" s="1">
        <v>5.9227820000000004E-7</v>
      </c>
      <c r="H15" s="1">
        <v>5.799319E-2</v>
      </c>
      <c r="I15" s="1">
        <v>16.24549</v>
      </c>
      <c r="J15" s="1">
        <v>5.1632350000000002</v>
      </c>
    </row>
    <row r="16" spans="2:10" x14ac:dyDescent="0.35">
      <c r="B16" s="1">
        <v>33</v>
      </c>
      <c r="C16" s="1">
        <v>79.630219999999994</v>
      </c>
      <c r="D16" s="1">
        <v>85.755629999999996</v>
      </c>
      <c r="E16" s="1">
        <v>265.42399999999998</v>
      </c>
      <c r="F16" s="1">
        <v>0</v>
      </c>
      <c r="G16" s="1">
        <v>2.641526E-7</v>
      </c>
      <c r="H16" s="1">
        <v>2.8364690000000001E-2</v>
      </c>
      <c r="I16" s="1">
        <v>13.871169999999999</v>
      </c>
      <c r="J16" s="1">
        <v>10.047739999999999</v>
      </c>
    </row>
    <row r="17" spans="2:13" x14ac:dyDescent="0.35">
      <c r="B17" s="1">
        <v>34</v>
      </c>
      <c r="C17" s="1">
        <v>80.630219999999994</v>
      </c>
      <c r="D17" s="1">
        <v>86.832549999999998</v>
      </c>
      <c r="E17" s="1">
        <v>299.52159999999998</v>
      </c>
      <c r="F17" s="1">
        <v>0</v>
      </c>
      <c r="G17" s="1">
        <v>1.1750940000000001E-7</v>
      </c>
      <c r="H17" s="1">
        <v>1.367728E-2</v>
      </c>
      <c r="I17" s="1">
        <v>10.47336</v>
      </c>
      <c r="J17" s="1">
        <v>15.017989999999999</v>
      </c>
    </row>
    <row r="18" spans="2:13" x14ac:dyDescent="0.35">
      <c r="B18" s="1">
        <v>35</v>
      </c>
      <c r="C18" s="1">
        <v>81.630219999999994</v>
      </c>
      <c r="D18" s="1">
        <v>87.909469999999999</v>
      </c>
      <c r="E18" s="1">
        <v>332.78379999999999</v>
      </c>
      <c r="F18" s="1">
        <v>0</v>
      </c>
      <c r="G18" s="1">
        <v>5.2356100000000001E-8</v>
      </c>
      <c r="H18" s="1">
        <v>6.5426290000000003E-3</v>
      </c>
      <c r="I18" s="1">
        <v>7.2261050000000004</v>
      </c>
      <c r="J18" s="1">
        <v>19.437889999999999</v>
      </c>
    </row>
    <row r="19" spans="2:13" x14ac:dyDescent="0.35">
      <c r="B19" s="1">
        <v>36</v>
      </c>
      <c r="C19" s="1">
        <v>82.630219999999994</v>
      </c>
      <c r="D19" s="1">
        <v>88.98639</v>
      </c>
      <c r="E19" s="1">
        <v>365.24099999999999</v>
      </c>
      <c r="F19" s="1">
        <v>0</v>
      </c>
      <c r="G19" s="1">
        <v>2.3425440000000001E-8</v>
      </c>
      <c r="H19" s="1">
        <v>3.118128E-3</v>
      </c>
      <c r="I19" s="1">
        <v>4.6673980000000004</v>
      </c>
      <c r="J19" s="1">
        <v>23.224019999999999</v>
      </c>
    </row>
    <row r="20" spans="2:13" x14ac:dyDescent="0.35">
      <c r="B20" s="1">
        <v>37</v>
      </c>
      <c r="C20" s="1">
        <v>83.630219999999994</v>
      </c>
      <c r="D20" s="1">
        <v>90.063320000000004</v>
      </c>
      <c r="E20" s="1">
        <v>396.92200000000003</v>
      </c>
      <c r="F20" s="1">
        <v>0</v>
      </c>
      <c r="G20" s="1">
        <v>1.054373E-8</v>
      </c>
      <c r="H20" s="1">
        <v>1.485044E-3</v>
      </c>
      <c r="I20" s="1">
        <v>2.8718880000000002</v>
      </c>
      <c r="J20" s="1">
        <v>26.454699999999999</v>
      </c>
    </row>
    <row r="21" spans="2:13" x14ac:dyDescent="0.35">
      <c r="B21" s="1">
        <v>38</v>
      </c>
      <c r="C21" s="1">
        <v>84.630219999999994</v>
      </c>
      <c r="D21" s="1">
        <v>91.140240000000006</v>
      </c>
      <c r="E21" s="1">
        <v>427.85430000000002</v>
      </c>
      <c r="F21" s="1">
        <v>0</v>
      </c>
      <c r="G21" s="1">
        <v>4.7796969999999998E-9</v>
      </c>
      <c r="H21" s="1">
        <v>7.0833859999999997E-4</v>
      </c>
      <c r="I21" s="1">
        <v>1.7047749999999999</v>
      </c>
      <c r="J21" s="1">
        <v>28.697479999999999</v>
      </c>
    </row>
    <row r="22" spans="2:13" x14ac:dyDescent="0.35">
      <c r="B22" s="1">
        <v>39</v>
      </c>
      <c r="C22" s="1">
        <v>85.630219999999994</v>
      </c>
      <c r="D22" s="1">
        <v>92.217160000000007</v>
      </c>
      <c r="E22" s="1">
        <v>458.0641</v>
      </c>
      <c r="F22" s="1">
        <v>0</v>
      </c>
      <c r="G22" s="1">
        <v>2.1840139999999998E-9</v>
      </c>
      <c r="H22" s="1">
        <v>3.3892420000000001E-4</v>
      </c>
      <c r="I22" s="1">
        <v>0.98538060000000005</v>
      </c>
      <c r="J22" s="1">
        <v>29.034669999999998</v>
      </c>
    </row>
    <row r="23" spans="2:13" x14ac:dyDescent="0.35">
      <c r="B23" s="1">
        <v>40</v>
      </c>
      <c r="C23" s="1">
        <v>86.630219999999994</v>
      </c>
      <c r="D23" s="1">
        <v>93.294089999999997</v>
      </c>
      <c r="E23" s="1">
        <v>487.57639999999998</v>
      </c>
      <c r="F23" s="1">
        <v>0</v>
      </c>
      <c r="G23" s="1">
        <v>1.0064640000000001E-9</v>
      </c>
      <c r="H23" s="1">
        <v>1.6287340000000001E-4</v>
      </c>
      <c r="I23" s="1">
        <v>0.55845710000000004</v>
      </c>
      <c r="J23" s="1">
        <v>27.069559999999999</v>
      </c>
    </row>
    <row r="25" spans="2:13" x14ac:dyDescent="0.35"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5"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5"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5"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5">
      <c r="C29" t="s">
        <v>15</v>
      </c>
      <c r="D29" t="s">
        <v>14</v>
      </c>
      <c r="E29" s="2" t="s">
        <v>12</v>
      </c>
      <c r="F29" t="s">
        <v>13</v>
      </c>
    </row>
    <row r="30" spans="2:13" x14ac:dyDescent="0.35">
      <c r="C30">
        <v>78.72</v>
      </c>
      <c r="D30">
        <v>0.32679999999999998</v>
      </c>
      <c r="E30">
        <v>2.7449999999999999E-2</v>
      </c>
      <c r="F30">
        <v>2.7449999999999999E-2</v>
      </c>
    </row>
    <row r="31" spans="2:13" x14ac:dyDescent="0.35">
      <c r="C31">
        <v>79.73</v>
      </c>
      <c r="D31">
        <v>0.28649999999999998</v>
      </c>
      <c r="E31">
        <v>2.4060000000000002E-2</v>
      </c>
      <c r="F31">
        <v>2.4060000000000002E-2</v>
      </c>
    </row>
    <row r="32" spans="2:13" x14ac:dyDescent="0.35">
      <c r="C32">
        <v>80.7</v>
      </c>
      <c r="D32">
        <v>0.76859999999999995</v>
      </c>
      <c r="E32">
        <v>6.4549999999999996E-2</v>
      </c>
      <c r="F32">
        <v>6.4549999999999996E-2</v>
      </c>
    </row>
    <row r="33" spans="3:6" x14ac:dyDescent="0.35">
      <c r="C33">
        <v>81.709999999999994</v>
      </c>
      <c r="D33">
        <v>2.0619999999999998</v>
      </c>
      <c r="E33">
        <v>0.17319999999999999</v>
      </c>
      <c r="F33">
        <v>0.17319999999999999</v>
      </c>
    </row>
    <row r="34" spans="3:6" x14ac:dyDescent="0.35">
      <c r="C34">
        <v>82.73</v>
      </c>
      <c r="D34">
        <v>1.931</v>
      </c>
      <c r="E34">
        <v>0.16209999999999999</v>
      </c>
      <c r="F34">
        <v>0.16209999999999999</v>
      </c>
    </row>
    <row r="35" spans="3:6" x14ac:dyDescent="0.35">
      <c r="C35">
        <v>83.7</v>
      </c>
      <c r="D35">
        <v>1.974</v>
      </c>
      <c r="E35">
        <v>0.12570000000000001</v>
      </c>
      <c r="F35">
        <v>0.12570000000000001</v>
      </c>
    </row>
    <row r="36" spans="3:6" x14ac:dyDescent="0.35">
      <c r="C36">
        <v>84.71</v>
      </c>
      <c r="D36">
        <v>1.73</v>
      </c>
      <c r="E36">
        <v>0.14530000000000001</v>
      </c>
      <c r="F36">
        <v>0.14530000000000001</v>
      </c>
    </row>
    <row r="37" spans="3:6" x14ac:dyDescent="0.35">
      <c r="C37">
        <v>86.74</v>
      </c>
      <c r="D37">
        <v>2.625</v>
      </c>
      <c r="E37">
        <v>0.22040000000000001</v>
      </c>
      <c r="F37">
        <v>0.22040000000000001</v>
      </c>
    </row>
    <row r="38" spans="3:6" x14ac:dyDescent="0.35">
      <c r="C38">
        <v>87.71</v>
      </c>
      <c r="D38">
        <v>5.4119999999999999</v>
      </c>
      <c r="E38">
        <v>0.34460000000000002</v>
      </c>
      <c r="F38">
        <v>0.34460000000000002</v>
      </c>
    </row>
    <row r="39" spans="3:6" x14ac:dyDescent="0.35">
      <c r="C39">
        <v>89.73</v>
      </c>
      <c r="D39">
        <v>7.3559999999999999</v>
      </c>
      <c r="E39">
        <v>0.61780000000000002</v>
      </c>
      <c r="F39">
        <v>0.61780000000000002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A246-8BEA-4CA5-8E6B-F04AE5EED3E6}">
  <dimension ref="A1:N41"/>
  <sheetViews>
    <sheetView topLeftCell="A18" zoomScale="85" zoomScaleNormal="85" workbookViewId="0">
      <selection activeCell="A31" sqref="A31"/>
    </sheetView>
  </sheetViews>
  <sheetFormatPr defaultRowHeight="14.5" x14ac:dyDescent="0.35"/>
  <cols>
    <col min="3" max="3" width="10.36328125" bestFit="1" customWidth="1"/>
  </cols>
  <sheetData>
    <row r="1" spans="1:14" x14ac:dyDescent="0.35">
      <c r="A1" t="s">
        <v>16</v>
      </c>
    </row>
    <row r="2" spans="1:14" x14ac:dyDescent="0.35">
      <c r="C2" t="s">
        <v>23</v>
      </c>
    </row>
    <row r="3" spans="1:14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2</v>
      </c>
      <c r="N3" t="s">
        <v>6</v>
      </c>
    </row>
    <row r="4" spans="1:14" x14ac:dyDescent="0.35">
      <c r="C4" s="1">
        <v>20</v>
      </c>
      <c r="D4" s="1">
        <v>21.57358</v>
      </c>
      <c r="E4" s="1">
        <v>22.011620000000001</v>
      </c>
      <c r="F4" s="1">
        <v>306.49759999999998</v>
      </c>
      <c r="G4" s="1">
        <v>0</v>
      </c>
      <c r="H4" s="1">
        <v>11.393829999999999</v>
      </c>
      <c r="I4" s="1">
        <v>295.10379999999998</v>
      </c>
      <c r="J4" s="1">
        <v>0</v>
      </c>
      <c r="K4" s="1">
        <v>0</v>
      </c>
      <c r="M4" s="1">
        <v>22.011620000000001</v>
      </c>
      <c r="N4" s="1">
        <v>295.10379999999998</v>
      </c>
    </row>
    <row r="5" spans="1:14" x14ac:dyDescent="0.35">
      <c r="C5" s="1">
        <v>21</v>
      </c>
      <c r="D5" s="1">
        <v>22.57358</v>
      </c>
      <c r="E5" s="1">
        <v>23.031929999999999</v>
      </c>
      <c r="F5" s="1">
        <v>395.63600000000002</v>
      </c>
      <c r="G5" s="1">
        <v>0</v>
      </c>
      <c r="H5" s="1">
        <v>5.0143810000000002</v>
      </c>
      <c r="I5" s="1">
        <v>390.62169999999998</v>
      </c>
      <c r="J5" s="1">
        <v>0</v>
      </c>
      <c r="K5" s="1">
        <v>0</v>
      </c>
      <c r="M5" s="1">
        <v>23.031929999999999</v>
      </c>
      <c r="N5" s="1">
        <v>390.62169999999998</v>
      </c>
    </row>
    <row r="6" spans="1:14" x14ac:dyDescent="0.35">
      <c r="C6" s="1">
        <v>22</v>
      </c>
      <c r="D6" s="1">
        <v>23.57358</v>
      </c>
      <c r="E6" s="1">
        <v>24.052230000000002</v>
      </c>
      <c r="F6" s="1">
        <v>477.21190000000001</v>
      </c>
      <c r="G6" s="1">
        <v>0</v>
      </c>
      <c r="H6" s="1">
        <v>2.0698240000000001</v>
      </c>
      <c r="I6" s="1">
        <v>475.142</v>
      </c>
      <c r="J6" s="1">
        <v>0</v>
      </c>
      <c r="K6" s="1">
        <v>0</v>
      </c>
      <c r="M6" s="1">
        <v>24.052230000000002</v>
      </c>
      <c r="N6" s="1">
        <v>475.142</v>
      </c>
    </row>
    <row r="7" spans="1:14" x14ac:dyDescent="0.35">
      <c r="C7" s="1">
        <v>23</v>
      </c>
      <c r="D7" s="1">
        <v>24.57358</v>
      </c>
      <c r="E7" s="1">
        <v>25.07254</v>
      </c>
      <c r="F7" s="1">
        <v>552.14840000000004</v>
      </c>
      <c r="G7" s="1">
        <v>0</v>
      </c>
      <c r="H7" s="1">
        <v>0.82798130000000003</v>
      </c>
      <c r="I7" s="1">
        <v>551.32039999999995</v>
      </c>
      <c r="J7" s="1">
        <v>0</v>
      </c>
      <c r="K7" s="1">
        <v>0</v>
      </c>
      <c r="M7" s="1">
        <v>25.07254</v>
      </c>
      <c r="N7" s="1">
        <v>551.32039999999995</v>
      </c>
    </row>
    <row r="8" spans="1:14" x14ac:dyDescent="0.35">
      <c r="C8" s="1">
        <v>24</v>
      </c>
      <c r="D8" s="1">
        <v>25.57358</v>
      </c>
      <c r="E8" s="1">
        <v>26.092839999999999</v>
      </c>
      <c r="F8" s="1">
        <v>621.22439999999995</v>
      </c>
      <c r="G8" s="1">
        <v>0</v>
      </c>
      <c r="H8" s="1">
        <v>0.32642349999999998</v>
      </c>
      <c r="I8" s="1">
        <v>620.89800000000002</v>
      </c>
      <c r="J8" s="1">
        <v>0</v>
      </c>
      <c r="K8" s="1">
        <v>0</v>
      </c>
      <c r="M8" s="1">
        <v>26.092839999999999</v>
      </c>
      <c r="N8" s="1">
        <v>620.89800000000002</v>
      </c>
    </row>
    <row r="9" spans="1:14" x14ac:dyDescent="0.35">
      <c r="C9" s="1">
        <v>25</v>
      </c>
      <c r="D9" s="1">
        <v>26.57358</v>
      </c>
      <c r="E9" s="1">
        <v>27.113140000000001</v>
      </c>
      <c r="F9" s="1">
        <v>685.10159999999996</v>
      </c>
      <c r="G9" s="1">
        <v>0</v>
      </c>
      <c r="H9" s="1">
        <v>0.12804119999999999</v>
      </c>
      <c r="I9" s="1">
        <v>659.64459999999997</v>
      </c>
      <c r="J9" s="1">
        <v>25.328949999999999</v>
      </c>
      <c r="K9" s="1">
        <v>0</v>
      </c>
      <c r="M9" s="1">
        <v>27.113140000000001</v>
      </c>
      <c r="N9" s="1">
        <v>659.64459999999997</v>
      </c>
    </row>
    <row r="10" spans="1:14" x14ac:dyDescent="0.35">
      <c r="C10" s="1">
        <v>26</v>
      </c>
      <c r="D10" s="1">
        <v>27.57358</v>
      </c>
      <c r="E10" s="1">
        <v>28.13345</v>
      </c>
      <c r="F10" s="1">
        <v>744.34559999999999</v>
      </c>
      <c r="G10" s="1">
        <v>0</v>
      </c>
      <c r="H10" s="1">
        <v>5.0259129999999999E-2</v>
      </c>
      <c r="I10" s="1">
        <v>565.13189999999997</v>
      </c>
      <c r="J10" s="1">
        <v>179.1635</v>
      </c>
      <c r="K10" s="1">
        <v>0</v>
      </c>
      <c r="M10" s="1">
        <v>28.13345</v>
      </c>
      <c r="N10" s="1">
        <v>565.13189999999997</v>
      </c>
    </row>
    <row r="11" spans="1:14" x14ac:dyDescent="0.35">
      <c r="C11" s="1">
        <v>27</v>
      </c>
      <c r="D11" s="1">
        <v>28.57358</v>
      </c>
      <c r="E11" s="1">
        <v>29.153749999999999</v>
      </c>
      <c r="F11" s="1">
        <v>799.44280000000003</v>
      </c>
      <c r="G11" s="1">
        <v>0</v>
      </c>
      <c r="H11" s="1">
        <v>1.9812449999999999E-2</v>
      </c>
      <c r="I11" s="1">
        <v>393.53019999999998</v>
      </c>
      <c r="J11" s="1">
        <v>405.89280000000002</v>
      </c>
      <c r="K11" s="1">
        <v>0</v>
      </c>
      <c r="M11" s="1">
        <v>29.153749999999999</v>
      </c>
      <c r="N11" s="1">
        <v>393.53019999999998</v>
      </c>
    </row>
    <row r="12" spans="1:14" x14ac:dyDescent="0.35">
      <c r="C12" s="1">
        <v>28</v>
      </c>
      <c r="D12" s="1">
        <v>29.57358</v>
      </c>
      <c r="E12" s="1">
        <v>30.174060000000001</v>
      </c>
      <c r="F12" s="1">
        <v>850.81389999999999</v>
      </c>
      <c r="G12" s="1">
        <v>0</v>
      </c>
      <c r="H12" s="1">
        <v>7.8618750000000008E-3</v>
      </c>
      <c r="I12" s="1">
        <v>238.7998</v>
      </c>
      <c r="J12" s="1">
        <v>612.00630000000001</v>
      </c>
      <c r="K12" s="1">
        <v>0</v>
      </c>
    </row>
    <row r="13" spans="1:14" x14ac:dyDescent="0.35">
      <c r="C13" s="1">
        <v>29</v>
      </c>
      <c r="D13" s="1">
        <v>30.57358</v>
      </c>
      <c r="E13" s="1">
        <v>31.19436</v>
      </c>
      <c r="F13" s="1">
        <v>898.82460000000003</v>
      </c>
      <c r="G13" s="1">
        <v>0</v>
      </c>
      <c r="H13" s="1">
        <v>3.1451220000000002E-3</v>
      </c>
      <c r="I13" s="1">
        <v>132.65880000000001</v>
      </c>
      <c r="J13" s="1">
        <v>766.1626</v>
      </c>
      <c r="K13" s="1">
        <v>0</v>
      </c>
    </row>
    <row r="14" spans="1:14" x14ac:dyDescent="0.35">
      <c r="C14" s="1">
        <v>30</v>
      </c>
      <c r="D14" s="1">
        <v>31.57358</v>
      </c>
      <c r="E14" s="1">
        <v>32.214669999999998</v>
      </c>
      <c r="F14" s="1">
        <v>943.79399999999998</v>
      </c>
      <c r="G14" s="1">
        <v>0</v>
      </c>
      <c r="H14" s="1">
        <v>1.269715E-3</v>
      </c>
      <c r="I14" s="1">
        <v>69.57159</v>
      </c>
      <c r="J14" s="1">
        <v>874.22109999999998</v>
      </c>
      <c r="K14" s="1">
        <v>0</v>
      </c>
    </row>
    <row r="15" spans="1:14" x14ac:dyDescent="0.35">
      <c r="C15" s="1">
        <v>31</v>
      </c>
      <c r="D15" s="1">
        <v>32.57358</v>
      </c>
      <c r="E15" s="1">
        <v>33.234969999999997</v>
      </c>
      <c r="F15" s="1">
        <v>986.00229999999999</v>
      </c>
      <c r="G15" s="1">
        <v>0</v>
      </c>
      <c r="H15" s="1">
        <v>5.176267E-4</v>
      </c>
      <c r="I15" s="1">
        <v>35.120710000000003</v>
      </c>
      <c r="J15" s="1">
        <v>950.8809</v>
      </c>
      <c r="K15" s="1">
        <v>0</v>
      </c>
    </row>
    <row r="16" spans="1:14" x14ac:dyDescent="0.35">
      <c r="C16" s="1">
        <v>32</v>
      </c>
      <c r="D16" s="1">
        <v>33.57358</v>
      </c>
      <c r="E16" s="1">
        <v>34.255279999999999</v>
      </c>
      <c r="F16" s="1">
        <v>1025.6959999999999</v>
      </c>
      <c r="G16" s="1">
        <v>0</v>
      </c>
      <c r="H16" s="1">
        <v>2.1318229999999999E-4</v>
      </c>
      <c r="I16" s="1">
        <v>17.284829999999999</v>
      </c>
      <c r="J16" s="1">
        <v>1008.4109999999999</v>
      </c>
      <c r="K16" s="1">
        <v>0</v>
      </c>
    </row>
    <row r="17" spans="3:11" x14ac:dyDescent="0.35">
      <c r="C17" s="1">
        <v>33</v>
      </c>
      <c r="D17" s="1">
        <v>34.57358</v>
      </c>
      <c r="E17" s="1">
        <v>35.275579999999998</v>
      </c>
      <c r="F17" s="1">
        <v>1063.0940000000001</v>
      </c>
      <c r="G17" s="1">
        <v>0</v>
      </c>
      <c r="H17" s="1">
        <v>8.8720099999999998E-5</v>
      </c>
      <c r="I17" s="1">
        <v>8.3655980000000003</v>
      </c>
      <c r="J17" s="1">
        <v>1054.26</v>
      </c>
      <c r="K17" s="1">
        <v>0.46714149999999999</v>
      </c>
    </row>
    <row r="18" spans="3:11" x14ac:dyDescent="0.35">
      <c r="C18" s="1">
        <v>34</v>
      </c>
      <c r="D18" s="1">
        <v>35.57358</v>
      </c>
      <c r="E18" s="1">
        <v>36.29589</v>
      </c>
      <c r="F18" s="1">
        <v>1098.3889999999999</v>
      </c>
      <c r="G18" s="1">
        <v>0</v>
      </c>
      <c r="H18" s="1">
        <v>3.7315760000000003E-5</v>
      </c>
      <c r="I18" s="1">
        <v>4.0058350000000003</v>
      </c>
      <c r="J18" s="1">
        <v>1072.6400000000001</v>
      </c>
      <c r="K18" s="1">
        <v>21.741599999999998</v>
      </c>
    </row>
    <row r="19" spans="3:11" x14ac:dyDescent="0.35">
      <c r="C19" s="1">
        <v>35</v>
      </c>
      <c r="D19" s="1">
        <v>36.57358</v>
      </c>
      <c r="E19" s="1">
        <v>37.316189999999999</v>
      </c>
      <c r="F19" s="1">
        <v>1131.7539999999999</v>
      </c>
      <c r="G19" s="1">
        <v>0</v>
      </c>
      <c r="H19" s="1">
        <v>1.5863179999999999E-5</v>
      </c>
      <c r="I19" s="1">
        <v>1.9061049999999999</v>
      </c>
      <c r="J19" s="1">
        <v>1011.032</v>
      </c>
      <c r="K19" s="1">
        <v>118.8139</v>
      </c>
    </row>
    <row r="20" spans="3:11" x14ac:dyDescent="0.35">
      <c r="C20" s="1">
        <v>36</v>
      </c>
      <c r="D20" s="1">
        <v>37.57358</v>
      </c>
      <c r="E20" s="1">
        <v>38.336489999999998</v>
      </c>
      <c r="F20" s="1">
        <v>1163.3430000000001</v>
      </c>
      <c r="G20" s="1">
        <v>0</v>
      </c>
      <c r="H20" s="1">
        <v>6.8158379999999998E-6</v>
      </c>
      <c r="I20" s="1">
        <v>0.90416839999999998</v>
      </c>
      <c r="J20" s="1">
        <v>859.79769999999996</v>
      </c>
      <c r="K20" s="1">
        <v>302.63709999999998</v>
      </c>
    </row>
    <row r="21" spans="3:11" x14ac:dyDescent="0.35">
      <c r="C21" s="1">
        <v>37</v>
      </c>
      <c r="D21" s="1">
        <v>38.57358</v>
      </c>
      <c r="E21" s="1">
        <v>39.3568</v>
      </c>
      <c r="F21" s="1">
        <v>1193.2950000000001</v>
      </c>
      <c r="G21" s="1">
        <v>0</v>
      </c>
      <c r="H21" s="1">
        <v>2.9598180000000001E-6</v>
      </c>
      <c r="I21" s="1">
        <v>0.4285891</v>
      </c>
      <c r="J21" s="1">
        <v>663.76700000000005</v>
      </c>
      <c r="K21" s="1">
        <v>529.09190000000001</v>
      </c>
    </row>
    <row r="22" spans="3:11" x14ac:dyDescent="0.35">
      <c r="C22" s="1">
        <v>38</v>
      </c>
      <c r="D22" s="1">
        <v>39.57358</v>
      </c>
      <c r="E22" s="1">
        <v>40.377099999999999</v>
      </c>
      <c r="F22" s="1">
        <v>1221.732</v>
      </c>
      <c r="G22" s="1">
        <v>0</v>
      </c>
      <c r="H22" s="1">
        <v>1.298972E-6</v>
      </c>
      <c r="I22" s="1">
        <v>0.20338149999999999</v>
      </c>
      <c r="J22" s="1">
        <v>473.32229999999998</v>
      </c>
      <c r="K22" s="1">
        <v>748.1952</v>
      </c>
    </row>
    <row r="23" spans="3:11" x14ac:dyDescent="0.35">
      <c r="C23" s="1">
        <v>39</v>
      </c>
      <c r="D23" s="1">
        <v>40.57358</v>
      </c>
      <c r="E23" s="1">
        <v>41.397410000000001</v>
      </c>
      <c r="F23" s="1">
        <v>1248.768</v>
      </c>
      <c r="G23" s="1">
        <v>0</v>
      </c>
      <c r="H23" s="1">
        <v>5.7608539999999996E-7</v>
      </c>
      <c r="I23" s="1">
        <v>9.6753370000000005E-2</v>
      </c>
      <c r="J23" s="1">
        <v>317.20679999999999</v>
      </c>
      <c r="K23" s="1">
        <v>931.44719999999995</v>
      </c>
    </row>
    <row r="24" spans="3:11" x14ac:dyDescent="0.35">
      <c r="C24" s="1">
        <v>40</v>
      </c>
      <c r="D24" s="1">
        <v>41.57358</v>
      </c>
      <c r="E24" s="1">
        <v>42.41771</v>
      </c>
      <c r="F24" s="1">
        <v>1274.5029999999999</v>
      </c>
      <c r="G24" s="1">
        <v>0</v>
      </c>
      <c r="H24" s="1">
        <v>2.5815540000000002E-7</v>
      </c>
      <c r="I24" s="1">
        <v>4.6192780000000003E-2</v>
      </c>
      <c r="J24" s="1">
        <v>202.66560000000001</v>
      </c>
      <c r="K24" s="1">
        <v>1071.7660000000001</v>
      </c>
    </row>
    <row r="27" spans="3:11" x14ac:dyDescent="0.35">
      <c r="C27" t="s">
        <v>24</v>
      </c>
    </row>
    <row r="28" spans="3:11" x14ac:dyDescent="0.35">
      <c r="C28" t="s">
        <v>17</v>
      </c>
      <c r="D28" t="s">
        <v>14</v>
      </c>
      <c r="E28" s="2" t="s">
        <v>19</v>
      </c>
      <c r="F28" s="2" t="s">
        <v>18</v>
      </c>
    </row>
    <row r="29" spans="3:11" x14ac:dyDescent="0.35">
      <c r="C29">
        <v>17.899999999999999</v>
      </c>
      <c r="D29">
        <v>4.0000000000000001E-3</v>
      </c>
      <c r="E29">
        <v>1E-3</v>
      </c>
      <c r="F29">
        <v>1E-3</v>
      </c>
    </row>
    <row r="30" spans="3:11" x14ac:dyDescent="0.35">
      <c r="C30">
        <v>20.399999999999999</v>
      </c>
      <c r="D30">
        <v>1.7999999999999999E-2</v>
      </c>
      <c r="E30">
        <v>3.0000000000000001E-3</v>
      </c>
      <c r="F30">
        <v>3.0000000000000001E-3</v>
      </c>
    </row>
    <row r="31" spans="3:11" x14ac:dyDescent="0.35">
      <c r="C31">
        <v>22.2</v>
      </c>
      <c r="D31">
        <v>0.03</v>
      </c>
      <c r="E31">
        <v>6.0000000000000001E-3</v>
      </c>
      <c r="F31">
        <v>6.0000000000000001E-3</v>
      </c>
    </row>
    <row r="32" spans="3:11" x14ac:dyDescent="0.35">
      <c r="C32">
        <v>23.9</v>
      </c>
      <c r="D32">
        <v>3.7999999999999999E-2</v>
      </c>
      <c r="E32">
        <v>7.0000000000000001E-3</v>
      </c>
      <c r="F32">
        <v>7.0000000000000001E-3</v>
      </c>
    </row>
    <row r="36" spans="3:9" x14ac:dyDescent="0.35">
      <c r="C36" t="s">
        <v>2</v>
      </c>
      <c r="D36" t="s">
        <v>14</v>
      </c>
      <c r="E36" t="s">
        <v>9</v>
      </c>
      <c r="F36" t="s">
        <v>10</v>
      </c>
      <c r="G36" t="s">
        <v>11</v>
      </c>
      <c r="H36" t="e" cm="1">
        <f t="array" ref="H36">+δσ</f>
        <v>#NAME?</v>
      </c>
      <c r="I36" t="e" cm="1">
        <f t="array" ref="I36">-δσ</f>
        <v>#NAME?</v>
      </c>
    </row>
    <row r="37" spans="3:9" x14ac:dyDescent="0.35">
      <c r="C37">
        <v>17.899999999999999</v>
      </c>
      <c r="D37">
        <v>0.28000000000000003</v>
      </c>
      <c r="E37">
        <v>7.0000000000000007E-2</v>
      </c>
      <c r="F37">
        <v>7.0000000000000007E-2</v>
      </c>
    </row>
    <row r="38" spans="3:9" x14ac:dyDescent="0.35">
      <c r="C38">
        <v>18.600000000000001</v>
      </c>
      <c r="D38">
        <v>1.7</v>
      </c>
      <c r="E38">
        <v>0.4</v>
      </c>
      <c r="F38">
        <v>0.4</v>
      </c>
    </row>
    <row r="39" spans="3:9" x14ac:dyDescent="0.35">
      <c r="C39">
        <v>20.399999999999999</v>
      </c>
      <c r="D39">
        <v>71</v>
      </c>
      <c r="E39">
        <v>13</v>
      </c>
      <c r="F39">
        <v>13</v>
      </c>
    </row>
    <row r="40" spans="3:9" x14ac:dyDescent="0.35">
      <c r="C40">
        <v>22.2</v>
      </c>
      <c r="D40">
        <v>332</v>
      </c>
      <c r="E40">
        <v>58</v>
      </c>
      <c r="F40">
        <v>58</v>
      </c>
    </row>
    <row r="41" spans="3:9" x14ac:dyDescent="0.35">
      <c r="C41">
        <v>23.9</v>
      </c>
      <c r="D41">
        <v>562</v>
      </c>
      <c r="E41">
        <v>98</v>
      </c>
      <c r="F41">
        <v>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75B1-4102-4B63-BFD7-055E956F0CEB}">
  <dimension ref="A1:D15"/>
  <sheetViews>
    <sheetView zoomScale="70" zoomScaleNormal="70" workbookViewId="0">
      <selection activeCell="D15" sqref="A2:D15"/>
    </sheetView>
  </sheetViews>
  <sheetFormatPr defaultRowHeight="14.5" x14ac:dyDescent="0.35"/>
  <cols>
    <col min="1" max="1" width="12.1796875" bestFit="1" customWidth="1"/>
    <col min="2" max="2" width="8.1796875" bestFit="1" customWidth="1"/>
    <col min="3" max="4" width="7.81640625" bestFit="1" customWidth="1"/>
  </cols>
  <sheetData>
    <row r="1" spans="1:4" x14ac:dyDescent="0.35">
      <c r="A1" t="s">
        <v>20</v>
      </c>
      <c r="B1" t="s">
        <v>14</v>
      </c>
      <c r="C1" t="s">
        <v>19</v>
      </c>
      <c r="D1" t="s">
        <v>18</v>
      </c>
    </row>
    <row r="2" spans="1:4" x14ac:dyDescent="0.35">
      <c r="A2">
        <v>25.15</v>
      </c>
      <c r="B2">
        <v>0.43279000000000001</v>
      </c>
      <c r="C2">
        <v>9.4700000000000006E-2</v>
      </c>
      <c r="D2">
        <v>9.4700000000000006E-2</v>
      </c>
    </row>
    <row r="3" spans="1:4" x14ac:dyDescent="0.35">
      <c r="A3">
        <v>26.17</v>
      </c>
      <c r="B3">
        <v>1.4618</v>
      </c>
      <c r="C3">
        <v>0.41626000000000002</v>
      </c>
      <c r="D3">
        <v>0.41626000000000002</v>
      </c>
    </row>
    <row r="4" spans="1:4" x14ac:dyDescent="0.35">
      <c r="A4">
        <v>27.18</v>
      </c>
      <c r="B4">
        <v>5.298</v>
      </c>
      <c r="C4">
        <v>0.61539999999999995</v>
      </c>
      <c r="D4">
        <v>0.61539999999999995</v>
      </c>
    </row>
    <row r="5" spans="1:4" x14ac:dyDescent="0.35">
      <c r="A5">
        <v>28.14</v>
      </c>
      <c r="B5">
        <v>16.097000000000001</v>
      </c>
      <c r="C5">
        <v>1.8697999999999999</v>
      </c>
      <c r="D5">
        <v>1.8697999999999999</v>
      </c>
    </row>
    <row r="6" spans="1:4" x14ac:dyDescent="0.35">
      <c r="A6">
        <v>29.05</v>
      </c>
      <c r="B6">
        <v>37.536000000000001</v>
      </c>
      <c r="C6">
        <v>4.3601000000000001</v>
      </c>
      <c r="D6">
        <v>4.3601000000000001</v>
      </c>
    </row>
    <row r="7" spans="1:4" x14ac:dyDescent="0.35">
      <c r="A7">
        <v>30.07</v>
      </c>
      <c r="B7">
        <v>67.183000000000007</v>
      </c>
      <c r="C7">
        <v>8.8420000000000005</v>
      </c>
      <c r="D7">
        <v>8.8420000000000005</v>
      </c>
    </row>
    <row r="8" spans="1:4" x14ac:dyDescent="0.35">
      <c r="A8">
        <v>31.03</v>
      </c>
      <c r="B8">
        <v>112.05</v>
      </c>
      <c r="C8">
        <v>13.016</v>
      </c>
      <c r="D8">
        <v>13.016</v>
      </c>
    </row>
    <row r="9" spans="1:4" x14ac:dyDescent="0.35">
      <c r="A9">
        <v>32.049999999999997</v>
      </c>
      <c r="B9">
        <v>168.12</v>
      </c>
      <c r="C9">
        <v>19.527999999999999</v>
      </c>
      <c r="D9">
        <v>19.527999999999999</v>
      </c>
    </row>
    <row r="10" spans="1:4" x14ac:dyDescent="0.35">
      <c r="A10">
        <v>33.01</v>
      </c>
      <c r="B10">
        <v>222.94</v>
      </c>
      <c r="C10">
        <v>25.896000000000001</v>
      </c>
      <c r="D10">
        <v>25.896000000000001</v>
      </c>
    </row>
    <row r="11" spans="1:4" x14ac:dyDescent="0.35">
      <c r="A11">
        <v>34.93</v>
      </c>
      <c r="B11">
        <v>346.5</v>
      </c>
      <c r="C11">
        <v>40.249000000000002</v>
      </c>
      <c r="D11">
        <v>40.249000000000002</v>
      </c>
    </row>
    <row r="12" spans="1:4" x14ac:dyDescent="0.35">
      <c r="A12">
        <v>36.86</v>
      </c>
      <c r="B12">
        <v>451.46</v>
      </c>
      <c r="C12">
        <v>45.34</v>
      </c>
      <c r="D12">
        <v>45.34</v>
      </c>
    </row>
    <row r="13" spans="1:4" x14ac:dyDescent="0.35">
      <c r="A13">
        <v>38.83</v>
      </c>
      <c r="B13">
        <v>557.89</v>
      </c>
      <c r="C13">
        <v>64.802999999999997</v>
      </c>
      <c r="D13">
        <v>64.802999999999997</v>
      </c>
    </row>
    <row r="14" spans="1:4" x14ac:dyDescent="0.35">
      <c r="A14">
        <v>42.74</v>
      </c>
      <c r="B14">
        <v>689.41</v>
      </c>
      <c r="C14">
        <v>80.08</v>
      </c>
      <c r="D14">
        <v>80.08</v>
      </c>
    </row>
    <row r="15" spans="1:4" x14ac:dyDescent="0.35">
      <c r="A15">
        <v>46.64</v>
      </c>
      <c r="B15">
        <v>882.53</v>
      </c>
      <c r="C15">
        <v>88.631</v>
      </c>
      <c r="D15">
        <v>88.631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479C-AD87-4143-9B72-74BA244A3408}">
  <dimension ref="A1:I22"/>
  <sheetViews>
    <sheetView topLeftCell="A6" zoomScale="85" zoomScaleNormal="85" workbookViewId="0">
      <selection activeCell="G25" sqref="G25:G28"/>
    </sheetView>
  </sheetViews>
  <sheetFormatPr defaultRowHeight="14.5" x14ac:dyDescent="0.35"/>
  <cols>
    <col min="1" max="1" width="7.36328125" bestFit="1" customWidth="1"/>
    <col min="2" max="3" width="8.81640625" bestFit="1" customWidth="1"/>
    <col min="4" max="4" width="11.81640625" bestFit="1" customWidth="1"/>
    <col min="5" max="5" width="7.26953125" bestFit="1" customWidth="1"/>
    <col min="6" max="8" width="11.81640625" bestFit="1" customWidth="1"/>
    <col min="9" max="9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23</v>
      </c>
      <c r="B2">
        <v>26.05518</v>
      </c>
      <c r="C2">
        <v>26.803170000000001</v>
      </c>
      <c r="D2">
        <v>6.0012650000000004E-4</v>
      </c>
      <c r="E2">
        <v>0</v>
      </c>
      <c r="F2">
        <v>3.4109670000000001E-9</v>
      </c>
      <c r="G2">
        <v>5.6433420000000002E-5</v>
      </c>
      <c r="H2">
        <v>5.4341139999999997E-4</v>
      </c>
      <c r="I2">
        <v>0</v>
      </c>
    </row>
    <row r="3" spans="1:9" x14ac:dyDescent="0.35">
      <c r="A3">
        <v>24</v>
      </c>
      <c r="B3">
        <v>27.05518</v>
      </c>
      <c r="C3">
        <v>27.831880000000002</v>
      </c>
      <c r="D3">
        <v>0.18059169999999999</v>
      </c>
      <c r="E3">
        <v>0</v>
      </c>
      <c r="F3">
        <v>3.4798309999999999E-7</v>
      </c>
      <c r="G3">
        <v>7.5070809999999997E-3</v>
      </c>
      <c r="H3">
        <v>0.17293890000000001</v>
      </c>
      <c r="I3">
        <v>0</v>
      </c>
    </row>
    <row r="4" spans="1:9" x14ac:dyDescent="0.35">
      <c r="A4">
        <v>25</v>
      </c>
      <c r="B4">
        <v>28.05518</v>
      </c>
      <c r="C4">
        <v>28.860589999999998</v>
      </c>
      <c r="D4">
        <v>6.9487990000000002</v>
      </c>
      <c r="E4">
        <v>0</v>
      </c>
      <c r="F4">
        <v>4.6343550000000003E-6</v>
      </c>
      <c r="G4">
        <v>0.1239427</v>
      </c>
      <c r="H4">
        <v>6.815785</v>
      </c>
      <c r="I4">
        <v>0</v>
      </c>
    </row>
    <row r="5" spans="1:9" x14ac:dyDescent="0.35">
      <c r="A5">
        <v>26</v>
      </c>
      <c r="B5">
        <v>29.05518</v>
      </c>
      <c r="C5">
        <v>29.889299999999999</v>
      </c>
      <c r="D5">
        <v>49.878929999999997</v>
      </c>
      <c r="E5">
        <v>0</v>
      </c>
      <c r="F5">
        <v>1.1743140000000001E-5</v>
      </c>
      <c r="G5">
        <v>0.3752588</v>
      </c>
      <c r="H5">
        <v>49.156359999999999</v>
      </c>
      <c r="I5">
        <v>0.24751280000000001</v>
      </c>
    </row>
    <row r="6" spans="1:9" x14ac:dyDescent="0.35">
      <c r="A6">
        <v>27</v>
      </c>
      <c r="B6">
        <v>30.05518</v>
      </c>
      <c r="C6">
        <v>30.917999999999999</v>
      </c>
      <c r="D6">
        <v>126.0256</v>
      </c>
      <c r="E6">
        <v>0</v>
      </c>
      <c r="F6">
        <v>1.0672879999999999E-5</v>
      </c>
      <c r="G6">
        <v>0.39635179999999998</v>
      </c>
      <c r="H6">
        <v>119.8706</v>
      </c>
      <c r="I6">
        <v>5.3894390000000003</v>
      </c>
    </row>
    <row r="7" spans="1:9" x14ac:dyDescent="0.35">
      <c r="A7">
        <v>28</v>
      </c>
      <c r="B7">
        <v>31.05518</v>
      </c>
      <c r="C7">
        <v>31.946709999999999</v>
      </c>
      <c r="D7">
        <v>203.5864</v>
      </c>
      <c r="E7">
        <v>0</v>
      </c>
      <c r="F7">
        <v>6.3142590000000002E-6</v>
      </c>
      <c r="G7">
        <v>0.26670840000000001</v>
      </c>
      <c r="H7">
        <v>170.94390000000001</v>
      </c>
      <c r="I7">
        <v>31.535129999999999</v>
      </c>
    </row>
    <row r="8" spans="1:9" x14ac:dyDescent="0.35">
      <c r="A8">
        <v>29</v>
      </c>
      <c r="B8">
        <v>32.05518</v>
      </c>
      <c r="C8">
        <v>32.97542</v>
      </c>
      <c r="D8">
        <v>276.47570000000002</v>
      </c>
      <c r="E8">
        <v>0</v>
      </c>
      <c r="F8">
        <v>3.1947239999999999E-6</v>
      </c>
      <c r="G8">
        <v>0.15089340000000001</v>
      </c>
      <c r="H8">
        <v>182.32509999999999</v>
      </c>
      <c r="I8">
        <v>92.441419999999994</v>
      </c>
    </row>
    <row r="9" spans="1:9" x14ac:dyDescent="0.35">
      <c r="A9">
        <v>30</v>
      </c>
      <c r="B9">
        <v>33.05518</v>
      </c>
      <c r="C9">
        <v>34.004130000000004</v>
      </c>
      <c r="D9">
        <v>344.95530000000002</v>
      </c>
      <c r="E9">
        <v>0</v>
      </c>
      <c r="F9">
        <v>1.5096590000000001E-6</v>
      </c>
      <c r="G9">
        <v>7.8645800000000002E-2</v>
      </c>
      <c r="H9">
        <v>160.53299999999999</v>
      </c>
      <c r="I9">
        <v>181.76169999999999</v>
      </c>
    </row>
    <row r="10" spans="1:9" x14ac:dyDescent="0.35">
      <c r="A10">
        <v>31</v>
      </c>
      <c r="B10">
        <v>34.05518</v>
      </c>
      <c r="C10">
        <v>35.03284</v>
      </c>
      <c r="D10">
        <v>409.41329999999999</v>
      </c>
      <c r="E10">
        <v>0</v>
      </c>
      <c r="F10">
        <v>6.8939180000000003E-7</v>
      </c>
      <c r="G10">
        <v>3.9168219999999997E-2</v>
      </c>
      <c r="H10">
        <v>123.44240000000001</v>
      </c>
      <c r="I10">
        <v>281.95679999999999</v>
      </c>
    </row>
    <row r="11" spans="1:9" x14ac:dyDescent="0.35">
      <c r="A11">
        <v>32</v>
      </c>
      <c r="B11">
        <v>35.05518</v>
      </c>
      <c r="C11">
        <v>36.061540000000001</v>
      </c>
      <c r="D11">
        <v>470.19369999999998</v>
      </c>
      <c r="E11">
        <v>0</v>
      </c>
      <c r="F11">
        <v>3.0928189999999998E-7</v>
      </c>
      <c r="G11">
        <v>1.898584E-2</v>
      </c>
      <c r="H11">
        <v>86.058599999999998</v>
      </c>
      <c r="I11">
        <v>378.31420000000003</v>
      </c>
    </row>
    <row r="12" spans="1:9" x14ac:dyDescent="0.35">
      <c r="A12">
        <v>33</v>
      </c>
      <c r="B12">
        <v>36.05518</v>
      </c>
      <c r="C12">
        <v>37.090249999999997</v>
      </c>
      <c r="D12">
        <v>527.60260000000005</v>
      </c>
      <c r="E12">
        <v>0</v>
      </c>
      <c r="F12">
        <v>1.3756339999999999E-7</v>
      </c>
      <c r="G12">
        <v>9.05247E-3</v>
      </c>
      <c r="H12">
        <v>55.818829999999998</v>
      </c>
      <c r="I12">
        <v>463.64710000000002</v>
      </c>
    </row>
    <row r="13" spans="1:9" x14ac:dyDescent="0.35">
      <c r="A13">
        <v>34</v>
      </c>
      <c r="B13">
        <v>37.05518</v>
      </c>
      <c r="C13">
        <v>38.118960000000001</v>
      </c>
      <c r="D13">
        <v>581.91300000000001</v>
      </c>
      <c r="E13">
        <v>0</v>
      </c>
      <c r="F13">
        <v>6.0995480000000005E-8</v>
      </c>
      <c r="G13">
        <v>4.274089E-3</v>
      </c>
      <c r="H13">
        <v>34.305540000000001</v>
      </c>
      <c r="I13">
        <v>536.58690000000001</v>
      </c>
    </row>
    <row r="14" spans="1:9" x14ac:dyDescent="0.35">
      <c r="A14">
        <v>35</v>
      </c>
      <c r="B14">
        <v>38.05518</v>
      </c>
      <c r="C14">
        <v>39.147669999999998</v>
      </c>
      <c r="D14">
        <v>633.36900000000003</v>
      </c>
      <c r="E14">
        <v>0</v>
      </c>
      <c r="F14">
        <v>2.705606E-8</v>
      </c>
      <c r="G14">
        <v>2.0072279999999998E-3</v>
      </c>
      <c r="H14">
        <v>20.243490000000001</v>
      </c>
      <c r="I14">
        <v>598.42420000000004</v>
      </c>
    </row>
    <row r="15" spans="1:9" x14ac:dyDescent="0.35">
      <c r="A15">
        <v>36</v>
      </c>
      <c r="B15">
        <v>39.05518</v>
      </c>
      <c r="C15">
        <v>40.176380000000002</v>
      </c>
      <c r="D15">
        <v>682.19</v>
      </c>
      <c r="E15">
        <v>0</v>
      </c>
      <c r="F15">
        <v>1.203431E-8</v>
      </c>
      <c r="G15">
        <v>9.40546E-4</v>
      </c>
      <c r="H15">
        <v>11.581950000000001</v>
      </c>
      <c r="I15">
        <v>649.49720000000002</v>
      </c>
    </row>
    <row r="16" spans="1:9" x14ac:dyDescent="0.35">
      <c r="A16">
        <v>37</v>
      </c>
      <c r="B16">
        <v>40.05518</v>
      </c>
      <c r="C16">
        <v>41.205089999999998</v>
      </c>
      <c r="D16">
        <v>728.57330000000002</v>
      </c>
      <c r="E16">
        <v>0</v>
      </c>
      <c r="F16">
        <v>5.3761039999999997E-9</v>
      </c>
      <c r="G16">
        <v>4.4072680000000001E-4</v>
      </c>
      <c r="H16">
        <v>6.4720370000000003</v>
      </c>
      <c r="I16">
        <v>684.13329999999996</v>
      </c>
    </row>
    <row r="17" spans="1:9" x14ac:dyDescent="0.35">
      <c r="A17">
        <v>38</v>
      </c>
      <c r="B17">
        <v>41.05518</v>
      </c>
      <c r="C17">
        <v>42.233789999999999</v>
      </c>
      <c r="D17">
        <v>772.69709999999998</v>
      </c>
      <c r="E17">
        <v>0</v>
      </c>
      <c r="F17">
        <v>2.4148810000000002E-9</v>
      </c>
      <c r="G17">
        <v>2.068649E-4</v>
      </c>
      <c r="H17">
        <v>3.552254</v>
      </c>
      <c r="I17">
        <v>689.29729999999995</v>
      </c>
    </row>
    <row r="18" spans="1:9" x14ac:dyDescent="0.35">
      <c r="A18">
        <v>39</v>
      </c>
      <c r="B18">
        <v>42.05518</v>
      </c>
      <c r="C18">
        <v>43.262500000000003</v>
      </c>
      <c r="D18">
        <v>814.72249999999997</v>
      </c>
      <c r="E18">
        <v>0</v>
      </c>
      <c r="F18">
        <v>1.0915800000000001E-9</v>
      </c>
      <c r="G18">
        <v>9.7381229999999997E-5</v>
      </c>
      <c r="H18">
        <v>1.9233899999999999</v>
      </c>
      <c r="I18">
        <v>654.22370000000001</v>
      </c>
    </row>
    <row r="19" spans="1:9" x14ac:dyDescent="0.35">
      <c r="A19">
        <v>40</v>
      </c>
      <c r="B19">
        <v>43.05518</v>
      </c>
      <c r="C19">
        <v>44.29121</v>
      </c>
      <c r="D19">
        <v>854.79570000000001</v>
      </c>
      <c r="E19">
        <v>0</v>
      </c>
      <c r="F19">
        <v>4.9681990000000002E-10</v>
      </c>
      <c r="G19">
        <v>4.6020299999999997E-5</v>
      </c>
      <c r="H19">
        <v>1.0309200000000001</v>
      </c>
      <c r="I19">
        <v>581.11890000000005</v>
      </c>
    </row>
    <row r="20" spans="1:9" x14ac:dyDescent="0.35">
      <c r="A20">
        <v>41</v>
      </c>
      <c r="B20">
        <v>44.05518</v>
      </c>
      <c r="C20">
        <v>45.319920000000003</v>
      </c>
      <c r="D20">
        <v>893.04970000000003</v>
      </c>
      <c r="E20">
        <v>0</v>
      </c>
      <c r="F20">
        <v>2.277747E-10</v>
      </c>
      <c r="G20">
        <v>2.1848839999999999E-5</v>
      </c>
      <c r="H20">
        <v>0.54848739999999996</v>
      </c>
      <c r="I20">
        <v>484.03640000000001</v>
      </c>
    </row>
    <row r="21" spans="1:9" x14ac:dyDescent="0.35">
      <c r="A21">
        <v>42</v>
      </c>
      <c r="B21">
        <v>45.05518</v>
      </c>
      <c r="C21">
        <v>46.34863</v>
      </c>
      <c r="D21">
        <v>929.60559999999998</v>
      </c>
      <c r="E21">
        <v>0</v>
      </c>
      <c r="F21">
        <v>1.052209E-10</v>
      </c>
      <c r="G21">
        <v>1.0426980000000001E-5</v>
      </c>
      <c r="H21">
        <v>0.29030210000000001</v>
      </c>
      <c r="I21">
        <v>380.52980000000002</v>
      </c>
    </row>
    <row r="22" spans="1:9" x14ac:dyDescent="0.35">
      <c r="A22">
        <v>43</v>
      </c>
      <c r="B22">
        <v>46.05518</v>
      </c>
      <c r="C22">
        <v>47.377330000000001</v>
      </c>
      <c r="D22">
        <v>964.57399999999996</v>
      </c>
      <c r="E22">
        <v>0</v>
      </c>
      <c r="F22">
        <v>4.89864E-11</v>
      </c>
      <c r="G22">
        <v>5.0041500000000002E-6</v>
      </c>
      <c r="H22">
        <v>0.15312700000000001</v>
      </c>
      <c r="I22">
        <v>284.60329999999999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B613-6293-47C9-85AD-6125A7E505DF}">
  <dimension ref="A1:I22"/>
  <sheetViews>
    <sheetView workbookViewId="0">
      <selection activeCell="B14" sqref="B14"/>
    </sheetView>
  </sheetViews>
  <sheetFormatPr defaultRowHeight="14.5" x14ac:dyDescent="0.35"/>
  <cols>
    <col min="1" max="1" width="7.36328125" bestFit="1" customWidth="1"/>
    <col min="2" max="4" width="8.81640625" bestFit="1" customWidth="1"/>
    <col min="5" max="5" width="7.26953125" bestFit="1" customWidth="1"/>
    <col min="6" max="7" width="11.81640625" bestFit="1" customWidth="1"/>
    <col min="8" max="9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23</v>
      </c>
      <c r="B2">
        <v>26.05518</v>
      </c>
      <c r="C2">
        <v>26.803170000000001</v>
      </c>
      <c r="D2">
        <v>2.421122</v>
      </c>
      <c r="E2">
        <v>0</v>
      </c>
      <c r="F2">
        <v>1.376104E-5</v>
      </c>
      <c r="G2">
        <v>0.22767229999999999</v>
      </c>
      <c r="H2">
        <v>2.192313</v>
      </c>
      <c r="I2">
        <v>0</v>
      </c>
    </row>
    <row r="3" spans="1:9" x14ac:dyDescent="0.35">
      <c r="A3">
        <v>24</v>
      </c>
      <c r="B3">
        <v>27.05518</v>
      </c>
      <c r="C3">
        <v>27.831880000000002</v>
      </c>
      <c r="D3">
        <v>10.071529999999999</v>
      </c>
      <c r="E3">
        <v>0</v>
      </c>
      <c r="F3">
        <v>1.9406890000000001E-5</v>
      </c>
      <c r="G3">
        <v>0.41866720000000002</v>
      </c>
      <c r="H3">
        <v>9.6447409999999998</v>
      </c>
      <c r="I3">
        <v>0</v>
      </c>
    </row>
    <row r="4" spans="1:9" x14ac:dyDescent="0.35">
      <c r="A4">
        <v>25</v>
      </c>
      <c r="B4">
        <v>28.05518</v>
      </c>
      <c r="C4">
        <v>28.860589999999998</v>
      </c>
      <c r="D4">
        <v>34.650129999999997</v>
      </c>
      <c r="E4">
        <v>0</v>
      </c>
      <c r="F4">
        <v>2.310917E-5</v>
      </c>
      <c r="G4">
        <v>0.61803949999999996</v>
      </c>
      <c r="H4">
        <v>33.98686</v>
      </c>
      <c r="I4">
        <v>0</v>
      </c>
    </row>
    <row r="5" spans="1:9" x14ac:dyDescent="0.35">
      <c r="A5">
        <v>26</v>
      </c>
      <c r="B5">
        <v>29.05518</v>
      </c>
      <c r="C5">
        <v>29.889299999999999</v>
      </c>
      <c r="D5">
        <v>92.377870000000001</v>
      </c>
      <c r="E5">
        <v>0</v>
      </c>
      <c r="F5">
        <v>2.174879E-5</v>
      </c>
      <c r="G5">
        <v>0.69499500000000003</v>
      </c>
      <c r="H5">
        <v>91.039640000000006</v>
      </c>
      <c r="I5">
        <v>0.45840409999999998</v>
      </c>
    </row>
    <row r="6" spans="1:9" x14ac:dyDescent="0.35">
      <c r="A6">
        <v>27</v>
      </c>
      <c r="B6">
        <v>30.05518</v>
      </c>
      <c r="C6">
        <v>30.917999999999999</v>
      </c>
      <c r="D6">
        <v>186.422</v>
      </c>
      <c r="E6">
        <v>0</v>
      </c>
      <c r="F6">
        <v>1.578773E-5</v>
      </c>
      <c r="G6">
        <v>0.58629900000000001</v>
      </c>
      <c r="H6">
        <v>177.31720000000001</v>
      </c>
      <c r="I6">
        <v>7.9722670000000004</v>
      </c>
    </row>
    <row r="7" spans="1:9" x14ac:dyDescent="0.35">
      <c r="A7">
        <v>28</v>
      </c>
      <c r="B7">
        <v>31.05518</v>
      </c>
      <c r="C7">
        <v>31.946709999999999</v>
      </c>
      <c r="D7">
        <v>300.96969999999999</v>
      </c>
      <c r="E7">
        <v>0</v>
      </c>
      <c r="F7">
        <v>9.3346119999999999E-6</v>
      </c>
      <c r="G7">
        <v>0.39428530000000001</v>
      </c>
      <c r="H7">
        <v>252.71289999999999</v>
      </c>
      <c r="I7">
        <v>46.619599999999998</v>
      </c>
    </row>
    <row r="8" spans="1:9" x14ac:dyDescent="0.35">
      <c r="A8">
        <v>29</v>
      </c>
      <c r="B8">
        <v>32.05518</v>
      </c>
      <c r="C8">
        <v>32.97542</v>
      </c>
      <c r="D8">
        <v>419.10809999999998</v>
      </c>
      <c r="E8">
        <v>0</v>
      </c>
      <c r="F8">
        <v>4.8428660000000002E-6</v>
      </c>
      <c r="G8">
        <v>0.22873859999999999</v>
      </c>
      <c r="H8">
        <v>276.38560000000001</v>
      </c>
      <c r="I8">
        <v>140.13149999999999</v>
      </c>
    </row>
    <row r="9" spans="1:9" x14ac:dyDescent="0.35">
      <c r="A9">
        <v>30</v>
      </c>
      <c r="B9">
        <v>33.05518</v>
      </c>
      <c r="C9">
        <v>34.004130000000004</v>
      </c>
      <c r="D9">
        <v>533.05690000000004</v>
      </c>
      <c r="E9">
        <v>0</v>
      </c>
      <c r="F9">
        <v>2.3328649999999998E-6</v>
      </c>
      <c r="G9">
        <v>0.12153079999999999</v>
      </c>
      <c r="H9">
        <v>248.07050000000001</v>
      </c>
      <c r="I9">
        <v>280.87490000000003</v>
      </c>
    </row>
    <row r="10" spans="1:9" x14ac:dyDescent="0.35">
      <c r="A10">
        <v>31</v>
      </c>
      <c r="B10">
        <v>34.05518</v>
      </c>
      <c r="C10">
        <v>35.03284</v>
      </c>
      <c r="D10">
        <v>640.75340000000006</v>
      </c>
      <c r="E10">
        <v>0</v>
      </c>
      <c r="F10">
        <v>1.0789350000000001E-6</v>
      </c>
      <c r="G10">
        <v>6.1300340000000002E-2</v>
      </c>
      <c r="H10">
        <v>193.19390000000001</v>
      </c>
      <c r="I10">
        <v>441.27730000000003</v>
      </c>
    </row>
    <row r="11" spans="1:9" x14ac:dyDescent="0.35">
      <c r="A11">
        <v>32</v>
      </c>
      <c r="B11">
        <v>35.05518</v>
      </c>
      <c r="C11">
        <v>36.061540000000001</v>
      </c>
      <c r="D11">
        <v>741.8904</v>
      </c>
      <c r="E11">
        <v>0</v>
      </c>
      <c r="F11">
        <v>4.8799729999999998E-7</v>
      </c>
      <c r="G11">
        <v>2.9956610000000002E-2</v>
      </c>
      <c r="H11">
        <v>135.7867</v>
      </c>
      <c r="I11">
        <v>596.91930000000002</v>
      </c>
    </row>
    <row r="12" spans="1:9" x14ac:dyDescent="0.35">
      <c r="A12">
        <v>33</v>
      </c>
      <c r="B12">
        <v>36.05518</v>
      </c>
      <c r="C12">
        <v>37.090249999999997</v>
      </c>
      <c r="D12">
        <v>836.83479999999997</v>
      </c>
      <c r="E12">
        <v>0</v>
      </c>
      <c r="F12">
        <v>2.1819050000000001E-7</v>
      </c>
      <c r="G12">
        <v>1.43582E-2</v>
      </c>
      <c r="H12">
        <v>88.534710000000004</v>
      </c>
      <c r="I12">
        <v>735.39440000000002</v>
      </c>
    </row>
    <row r="13" spans="1:9" x14ac:dyDescent="0.35">
      <c r="A13">
        <v>34</v>
      </c>
      <c r="B13">
        <v>37.05518</v>
      </c>
      <c r="C13">
        <v>38.118960000000001</v>
      </c>
      <c r="D13">
        <v>926.08010000000002</v>
      </c>
      <c r="E13">
        <v>0</v>
      </c>
      <c r="F13">
        <v>9.7070700000000006E-8</v>
      </c>
      <c r="G13">
        <v>6.8019600000000001E-3</v>
      </c>
      <c r="H13">
        <v>54.59525</v>
      </c>
      <c r="I13">
        <v>853.94640000000004</v>
      </c>
    </row>
    <row r="14" spans="1:9" x14ac:dyDescent="0.35">
      <c r="A14">
        <v>35</v>
      </c>
      <c r="B14">
        <v>38.05518</v>
      </c>
      <c r="C14">
        <v>39.147669999999998</v>
      </c>
      <c r="D14">
        <v>1010.107</v>
      </c>
      <c r="E14">
        <v>0</v>
      </c>
      <c r="F14">
        <v>4.3149430000000003E-8</v>
      </c>
      <c r="G14">
        <v>3.2011600000000002E-3</v>
      </c>
      <c r="H14">
        <v>32.284649999999999</v>
      </c>
      <c r="I14">
        <v>954.37649999999996</v>
      </c>
    </row>
    <row r="15" spans="1:9" x14ac:dyDescent="0.35">
      <c r="A15">
        <v>36</v>
      </c>
      <c r="B15">
        <v>39.05518</v>
      </c>
      <c r="C15">
        <v>40.176380000000002</v>
      </c>
      <c r="D15">
        <v>1089.3510000000001</v>
      </c>
      <c r="E15">
        <v>0</v>
      </c>
      <c r="F15">
        <v>1.921691E-8</v>
      </c>
      <c r="G15">
        <v>1.501905E-3</v>
      </c>
      <c r="H15">
        <v>18.49456</v>
      </c>
      <c r="I15">
        <v>1037.145</v>
      </c>
    </row>
    <row r="16" spans="1:9" x14ac:dyDescent="0.35">
      <c r="A16">
        <v>37</v>
      </c>
      <c r="B16">
        <v>40.05518</v>
      </c>
      <c r="C16">
        <v>41.205089999999998</v>
      </c>
      <c r="D16">
        <v>1164.18</v>
      </c>
      <c r="E16">
        <v>0</v>
      </c>
      <c r="F16">
        <v>8.5904199999999994E-9</v>
      </c>
      <c r="G16">
        <v>7.042328E-4</v>
      </c>
      <c r="H16">
        <v>10.3416</v>
      </c>
      <c r="I16">
        <v>1093.17</v>
      </c>
    </row>
    <row r="17" spans="1:9" x14ac:dyDescent="0.35">
      <c r="A17">
        <v>38</v>
      </c>
      <c r="B17">
        <v>41.05518</v>
      </c>
      <c r="C17">
        <v>42.233789999999999</v>
      </c>
      <c r="D17">
        <v>1234.923</v>
      </c>
      <c r="E17">
        <v>0</v>
      </c>
      <c r="F17">
        <v>3.8594589999999999E-9</v>
      </c>
      <c r="G17">
        <v>3.3061119999999998E-4</v>
      </c>
      <c r="H17">
        <v>5.6772070000000001</v>
      </c>
      <c r="I17">
        <v>1101.634</v>
      </c>
    </row>
    <row r="18" spans="1:9" x14ac:dyDescent="0.35">
      <c r="A18">
        <v>39</v>
      </c>
      <c r="B18">
        <v>42.05518</v>
      </c>
      <c r="C18">
        <v>43.262500000000003</v>
      </c>
      <c r="D18">
        <v>1301.874</v>
      </c>
      <c r="E18">
        <v>0</v>
      </c>
      <c r="F18">
        <v>1.744275E-9</v>
      </c>
      <c r="G18">
        <v>1.5560899999999999E-4</v>
      </c>
      <c r="H18">
        <v>3.0734539999999999</v>
      </c>
      <c r="I18">
        <v>1045.4069999999999</v>
      </c>
    </row>
    <row r="19" spans="1:9" x14ac:dyDescent="0.35">
      <c r="A19">
        <v>40</v>
      </c>
      <c r="B19">
        <v>43.05518</v>
      </c>
      <c r="C19">
        <v>44.29121</v>
      </c>
      <c r="D19">
        <v>1365.29</v>
      </c>
      <c r="E19">
        <v>0</v>
      </c>
      <c r="F19">
        <v>7.9352700000000002E-10</v>
      </c>
      <c r="G19">
        <v>7.3504199999999993E-5</v>
      </c>
      <c r="H19">
        <v>1.646598</v>
      </c>
      <c r="I19">
        <v>928.17039999999997</v>
      </c>
    </row>
    <row r="20" spans="1:9" x14ac:dyDescent="0.35">
      <c r="A20">
        <v>41</v>
      </c>
      <c r="B20">
        <v>44.05518</v>
      </c>
      <c r="C20">
        <v>45.319920000000003</v>
      </c>
      <c r="D20">
        <v>1425.422</v>
      </c>
      <c r="E20">
        <v>0</v>
      </c>
      <c r="F20">
        <v>3.6355750000000001E-10</v>
      </c>
      <c r="G20">
        <v>3.4873550000000001E-5</v>
      </c>
      <c r="H20">
        <v>0.87545629999999997</v>
      </c>
      <c r="I20">
        <v>772.58410000000003</v>
      </c>
    </row>
    <row r="21" spans="1:9" x14ac:dyDescent="0.35">
      <c r="A21">
        <v>42</v>
      </c>
      <c r="B21">
        <v>45.05518</v>
      </c>
      <c r="C21">
        <v>46.34863</v>
      </c>
      <c r="D21">
        <v>1482.63</v>
      </c>
      <c r="E21">
        <v>0</v>
      </c>
      <c r="F21">
        <v>1.67817E-10</v>
      </c>
      <c r="G21">
        <v>1.6630009999999999E-5</v>
      </c>
      <c r="H21">
        <v>0.46300350000000001</v>
      </c>
      <c r="I21">
        <v>606.90790000000004</v>
      </c>
    </row>
    <row r="22" spans="1:9" x14ac:dyDescent="0.35">
      <c r="A22">
        <v>43</v>
      </c>
      <c r="B22">
        <v>46.05518</v>
      </c>
      <c r="C22">
        <v>47.377330000000001</v>
      </c>
      <c r="D22">
        <v>1537.0540000000001</v>
      </c>
      <c r="E22">
        <v>0</v>
      </c>
      <c r="F22">
        <v>7.8060079999999994E-11</v>
      </c>
      <c r="G22">
        <v>7.9741399999999999E-6</v>
      </c>
      <c r="H22">
        <v>0.2440087</v>
      </c>
      <c r="I22">
        <v>453.51690000000002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3D10-1574-4EB2-8B1A-612CB01C4452}">
  <dimension ref="A1:I22"/>
  <sheetViews>
    <sheetView workbookViewId="0">
      <selection sqref="A1:I22"/>
    </sheetView>
  </sheetViews>
  <sheetFormatPr defaultRowHeight="14.5" x14ac:dyDescent="0.35"/>
  <cols>
    <col min="1" max="1" width="7.36328125" bestFit="1" customWidth="1"/>
    <col min="2" max="3" width="8.81640625" bestFit="1" customWidth="1"/>
    <col min="4" max="4" width="11.81640625" bestFit="1" customWidth="1"/>
    <col min="5" max="5" width="7.26953125" bestFit="1" customWidth="1"/>
    <col min="6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23</v>
      </c>
      <c r="B2">
        <v>25.615179999999999</v>
      </c>
      <c r="C2">
        <v>26.350539999999999</v>
      </c>
      <c r="D2">
        <v>1.691134E-3</v>
      </c>
      <c r="E2">
        <v>0</v>
      </c>
      <c r="F2">
        <v>1.380287E-8</v>
      </c>
      <c r="G2">
        <v>1.759446E-4</v>
      </c>
      <c r="H2">
        <v>1.51515E-3</v>
      </c>
      <c r="I2">
        <v>0</v>
      </c>
    </row>
    <row r="3" spans="1:9" x14ac:dyDescent="0.35">
      <c r="A3">
        <v>24</v>
      </c>
      <c r="B3">
        <v>26.615179999999999</v>
      </c>
      <c r="C3">
        <v>27.379249999999999</v>
      </c>
      <c r="D3">
        <v>3.9148739999999996E-3</v>
      </c>
      <c r="E3">
        <v>0</v>
      </c>
      <c r="F3">
        <v>1.095767E-8</v>
      </c>
      <c r="G3">
        <v>1.8384919999999999E-4</v>
      </c>
      <c r="H3">
        <v>3.730873E-3</v>
      </c>
      <c r="I3">
        <v>0</v>
      </c>
    </row>
    <row r="4" spans="1:9" x14ac:dyDescent="0.35">
      <c r="A4">
        <v>25</v>
      </c>
      <c r="B4">
        <v>27.615179999999999</v>
      </c>
      <c r="C4">
        <v>28.407959999999999</v>
      </c>
      <c r="D4">
        <v>8.6404640000000005E-3</v>
      </c>
      <c r="E4">
        <v>0</v>
      </c>
      <c r="F4">
        <v>8.4485479999999999E-9</v>
      </c>
      <c r="G4">
        <v>1.7729439999999999E-4</v>
      </c>
      <c r="H4">
        <v>8.4624990000000001E-3</v>
      </c>
      <c r="I4">
        <v>0</v>
      </c>
    </row>
    <row r="5" spans="1:9" x14ac:dyDescent="0.35">
      <c r="A5">
        <v>26</v>
      </c>
      <c r="B5">
        <v>28.615179999999999</v>
      </c>
      <c r="C5">
        <v>29.43666</v>
      </c>
      <c r="D5">
        <v>1.820517E-2</v>
      </c>
      <c r="E5">
        <v>0</v>
      </c>
      <c r="F5">
        <v>6.3303689999999996E-9</v>
      </c>
      <c r="G5">
        <v>1.600417E-4</v>
      </c>
      <c r="H5">
        <v>1.804244E-2</v>
      </c>
      <c r="I5">
        <v>0</v>
      </c>
    </row>
    <row r="6" spans="1:9" x14ac:dyDescent="0.35">
      <c r="A6">
        <v>27</v>
      </c>
      <c r="B6">
        <v>29.615179999999999</v>
      </c>
      <c r="C6">
        <v>30.46537</v>
      </c>
      <c r="D6">
        <v>3.6665919999999998E-2</v>
      </c>
      <c r="E6">
        <v>0</v>
      </c>
      <c r="F6">
        <v>4.6126120000000001E-9</v>
      </c>
      <c r="G6">
        <v>1.3655399999999999E-4</v>
      </c>
      <c r="H6">
        <v>3.6187110000000001E-2</v>
      </c>
      <c r="I6">
        <v>3.3263550000000002E-4</v>
      </c>
    </row>
    <row r="7" spans="1:9" x14ac:dyDescent="0.35">
      <c r="A7">
        <v>28</v>
      </c>
      <c r="B7">
        <v>30.615179999999999</v>
      </c>
      <c r="C7">
        <v>31.49408</v>
      </c>
      <c r="D7">
        <v>7.0683999999999997E-2</v>
      </c>
      <c r="E7">
        <v>0</v>
      </c>
      <c r="F7">
        <v>3.2707360000000002E-9</v>
      </c>
      <c r="G7">
        <v>1.1090650000000001E-4</v>
      </c>
      <c r="H7">
        <v>6.6246310000000003E-2</v>
      </c>
      <c r="I7">
        <v>4.2958850000000002E-3</v>
      </c>
    </row>
    <row r="8" spans="1:9" x14ac:dyDescent="0.35">
      <c r="A8">
        <v>29</v>
      </c>
      <c r="B8">
        <v>31.615179999999999</v>
      </c>
      <c r="C8">
        <v>32.522790000000001</v>
      </c>
      <c r="D8">
        <v>0.13060269999999999</v>
      </c>
      <c r="E8">
        <v>0</v>
      </c>
      <c r="F8">
        <v>2.258661E-9</v>
      </c>
      <c r="G8">
        <v>8.6195100000000004E-5</v>
      </c>
      <c r="H8">
        <v>0.1061781</v>
      </c>
      <c r="I8">
        <v>2.4248260000000001E-2</v>
      </c>
    </row>
    <row r="9" spans="1:9" x14ac:dyDescent="0.35">
      <c r="A9">
        <v>30</v>
      </c>
      <c r="B9">
        <v>32.615180000000002</v>
      </c>
      <c r="C9">
        <v>33.551499999999997</v>
      </c>
      <c r="D9">
        <v>0.231595</v>
      </c>
      <c r="E9">
        <v>0</v>
      </c>
      <c r="F9">
        <v>1.520191E-9</v>
      </c>
      <c r="G9">
        <v>6.4367269999999994E-5</v>
      </c>
      <c r="H9">
        <v>0.1466518</v>
      </c>
      <c r="I9">
        <v>8.4637130000000005E-2</v>
      </c>
    </row>
    <row r="10" spans="1:9" x14ac:dyDescent="0.35">
      <c r="A10">
        <v>31</v>
      </c>
      <c r="B10">
        <v>33.615180000000002</v>
      </c>
      <c r="C10">
        <v>34.580199999999998</v>
      </c>
      <c r="D10">
        <v>0.39464519999999997</v>
      </c>
      <c r="E10">
        <v>0</v>
      </c>
      <c r="F10">
        <v>9.9797119999999999E-10</v>
      </c>
      <c r="G10">
        <v>4.6337359999999998E-5</v>
      </c>
      <c r="H10">
        <v>0.17664650000000001</v>
      </c>
      <c r="I10">
        <v>0.2173522</v>
      </c>
    </row>
    <row r="11" spans="1:9" x14ac:dyDescent="0.35">
      <c r="A11">
        <v>32</v>
      </c>
      <c r="B11">
        <v>34.615180000000002</v>
      </c>
      <c r="C11">
        <v>35.608910000000002</v>
      </c>
      <c r="D11">
        <v>0.64701070000000005</v>
      </c>
      <c r="E11">
        <v>0</v>
      </c>
      <c r="F11">
        <v>6.3948389999999995E-10</v>
      </c>
      <c r="G11">
        <v>3.2243609999999998E-5</v>
      </c>
      <c r="H11">
        <v>0.1893099</v>
      </c>
      <c r="I11">
        <v>0.45627820000000002</v>
      </c>
    </row>
    <row r="12" spans="1:9" x14ac:dyDescent="0.35">
      <c r="A12">
        <v>33</v>
      </c>
      <c r="B12">
        <v>35.615180000000002</v>
      </c>
      <c r="C12">
        <v>36.637619999999998</v>
      </c>
      <c r="D12">
        <v>1.021719</v>
      </c>
      <c r="E12">
        <v>0</v>
      </c>
      <c r="F12">
        <v>4.0024689999999998E-10</v>
      </c>
      <c r="G12">
        <v>2.1734969999999999E-5</v>
      </c>
      <c r="H12">
        <v>0.18392240000000001</v>
      </c>
      <c r="I12">
        <v>0.83475279999999996</v>
      </c>
    </row>
    <row r="13" spans="1:9" x14ac:dyDescent="0.35">
      <c r="A13">
        <v>34</v>
      </c>
      <c r="B13">
        <v>36.615180000000002</v>
      </c>
      <c r="C13">
        <v>37.666330000000002</v>
      </c>
      <c r="D13">
        <v>1.5556509999999999</v>
      </c>
      <c r="E13">
        <v>0</v>
      </c>
      <c r="F13">
        <v>2.4483849999999999E-10</v>
      </c>
      <c r="G13">
        <v>1.421907E-5</v>
      </c>
      <c r="H13">
        <v>0.1644851</v>
      </c>
      <c r="I13">
        <v>1.3849629999999999</v>
      </c>
    </row>
    <row r="14" spans="1:9" x14ac:dyDescent="0.35">
      <c r="A14">
        <v>35</v>
      </c>
      <c r="B14">
        <v>37.615180000000002</v>
      </c>
      <c r="C14">
        <v>38.695039999999999</v>
      </c>
      <c r="D14">
        <v>2.285917</v>
      </c>
      <c r="E14">
        <v>0</v>
      </c>
      <c r="F14">
        <v>1.464617E-10</v>
      </c>
      <c r="G14">
        <v>9.0415949999999996E-6</v>
      </c>
      <c r="H14">
        <v>0.1370393</v>
      </c>
      <c r="I14">
        <v>2.1333530000000001</v>
      </c>
    </row>
    <row r="15" spans="1:9" x14ac:dyDescent="0.35">
      <c r="A15">
        <v>36</v>
      </c>
      <c r="B15">
        <v>38.615180000000002</v>
      </c>
      <c r="C15">
        <v>39.723750000000003</v>
      </c>
      <c r="D15">
        <v>3.2445040000000001</v>
      </c>
      <c r="E15">
        <v>0</v>
      </c>
      <c r="F15">
        <v>8.5719119999999998E-11</v>
      </c>
      <c r="G15">
        <v>5.5955799999999997E-6</v>
      </c>
      <c r="H15">
        <v>0.1073572</v>
      </c>
      <c r="I15">
        <v>3.072406</v>
      </c>
    </row>
    <row r="16" spans="1:9" x14ac:dyDescent="0.35">
      <c r="A16">
        <v>37</v>
      </c>
      <c r="B16">
        <v>39.615180000000002</v>
      </c>
      <c r="C16">
        <v>40.752450000000003</v>
      </c>
      <c r="D16">
        <v>4.4517509999999998</v>
      </c>
      <c r="E16">
        <v>0</v>
      </c>
      <c r="F16">
        <v>4.9107779999999997E-11</v>
      </c>
      <c r="G16">
        <v>3.3741780000000001E-6</v>
      </c>
      <c r="H16">
        <v>7.9663250000000005E-2</v>
      </c>
      <c r="I16">
        <v>4.1015800000000002</v>
      </c>
    </row>
    <row r="17" spans="1:9" x14ac:dyDescent="0.35">
      <c r="A17">
        <v>38</v>
      </c>
      <c r="B17">
        <v>40.615180000000002</v>
      </c>
      <c r="C17">
        <v>41.78116</v>
      </c>
      <c r="D17">
        <v>5.9097239999999998</v>
      </c>
      <c r="E17">
        <v>0</v>
      </c>
      <c r="F17">
        <v>2.7552720000000001E-11</v>
      </c>
      <c r="G17">
        <v>1.9846149999999998E-6</v>
      </c>
      <c r="H17">
        <v>5.63209E-2</v>
      </c>
      <c r="I17">
        <v>5.0072489999999998</v>
      </c>
    </row>
    <row r="18" spans="1:9" x14ac:dyDescent="0.35">
      <c r="A18">
        <v>39</v>
      </c>
      <c r="B18">
        <v>41.615180000000002</v>
      </c>
      <c r="C18">
        <v>42.809869999999997</v>
      </c>
      <c r="D18">
        <v>7.597048</v>
      </c>
      <c r="E18">
        <v>0</v>
      </c>
      <c r="F18">
        <v>1.5148820000000001E-11</v>
      </c>
      <c r="G18">
        <v>1.139804E-6</v>
      </c>
      <c r="H18">
        <v>3.8120920000000003E-2</v>
      </c>
      <c r="I18">
        <v>5.5507239999999998</v>
      </c>
    </row>
    <row r="19" spans="1:9" x14ac:dyDescent="0.35">
      <c r="A19">
        <v>40</v>
      </c>
      <c r="B19">
        <v>42.615180000000002</v>
      </c>
      <c r="C19">
        <v>43.83858</v>
      </c>
      <c r="D19">
        <v>9.4669729999999994</v>
      </c>
      <c r="E19">
        <v>0</v>
      </c>
      <c r="F19">
        <v>8.1680549999999994E-12</v>
      </c>
      <c r="G19">
        <v>6.3992009999999997E-7</v>
      </c>
      <c r="H19">
        <v>2.4804949999999999E-2</v>
      </c>
      <c r="I19">
        <v>5.5963779999999996</v>
      </c>
    </row>
    <row r="20" spans="1:9" x14ac:dyDescent="0.35">
      <c r="A20">
        <v>41</v>
      </c>
      <c r="B20">
        <v>43.615180000000002</v>
      </c>
      <c r="C20">
        <v>44.867289999999997</v>
      </c>
      <c r="D20">
        <v>11.449820000000001</v>
      </c>
      <c r="E20">
        <v>0</v>
      </c>
      <c r="F20">
        <v>4.3231470000000001E-12</v>
      </c>
      <c r="G20">
        <v>3.5166210000000001E-7</v>
      </c>
      <c r="H20">
        <v>1.557421E-2</v>
      </c>
      <c r="I20">
        <v>5.1681660000000003</v>
      </c>
    </row>
    <row r="21" spans="1:9" x14ac:dyDescent="0.35">
      <c r="A21">
        <v>42</v>
      </c>
      <c r="B21">
        <v>44.615180000000002</v>
      </c>
      <c r="C21">
        <v>45.895989999999998</v>
      </c>
      <c r="D21">
        <v>13.4602</v>
      </c>
      <c r="E21">
        <v>0</v>
      </c>
      <c r="F21">
        <v>2.2488209999999999E-12</v>
      </c>
      <c r="G21">
        <v>1.894469E-7</v>
      </c>
      <c r="H21">
        <v>9.4684420000000005E-3</v>
      </c>
      <c r="I21">
        <v>4.4121670000000002</v>
      </c>
    </row>
    <row r="22" spans="1:9" x14ac:dyDescent="0.35">
      <c r="A22">
        <v>43</v>
      </c>
      <c r="B22">
        <v>45.615180000000002</v>
      </c>
      <c r="C22">
        <v>46.924700000000001</v>
      </c>
      <c r="D22">
        <v>15.4079</v>
      </c>
      <c r="E22">
        <v>0</v>
      </c>
      <c r="F22">
        <v>1.1514580000000001E-12</v>
      </c>
      <c r="G22">
        <v>1.0022709999999999E-7</v>
      </c>
      <c r="H22">
        <v>5.592835E-3</v>
      </c>
      <c r="I22">
        <v>3.5157690000000001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3D19-8008-449F-BB24-8322FEA0FE31}">
  <dimension ref="A1:I22"/>
  <sheetViews>
    <sheetView workbookViewId="0">
      <selection activeCell="B10" sqref="B10"/>
    </sheetView>
  </sheetViews>
  <sheetFormatPr defaultRowHeight="14.5" x14ac:dyDescent="0.35"/>
  <cols>
    <col min="1" max="1" width="7.36328125" bestFit="1" customWidth="1"/>
    <col min="2" max="4" width="8.81640625" bestFit="1" customWidth="1"/>
    <col min="5" max="5" width="7.26953125" bestFit="1" customWidth="1"/>
    <col min="6" max="7" width="11.81640625" bestFit="1" customWidth="1"/>
    <col min="8" max="8" width="9.81640625" bestFit="1" customWidth="1"/>
    <col min="9" max="9" width="8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23</v>
      </c>
      <c r="B2">
        <v>25.615179999999999</v>
      </c>
      <c r="C2">
        <v>26.350539999999999</v>
      </c>
      <c r="D2">
        <v>1.2297800000000001</v>
      </c>
      <c r="E2">
        <v>0</v>
      </c>
      <c r="F2">
        <v>1.0025549999999999E-5</v>
      </c>
      <c r="G2">
        <v>0.1277952</v>
      </c>
      <c r="H2">
        <v>1.100511</v>
      </c>
      <c r="I2">
        <v>0</v>
      </c>
    </row>
    <row r="3" spans="1:9" x14ac:dyDescent="0.35">
      <c r="A3">
        <v>24</v>
      </c>
      <c r="B3">
        <v>26.615179999999999</v>
      </c>
      <c r="C3">
        <v>27.379249999999999</v>
      </c>
      <c r="D3">
        <v>5.4901859999999996</v>
      </c>
      <c r="E3">
        <v>0</v>
      </c>
      <c r="F3">
        <v>1.533489E-5</v>
      </c>
      <c r="G3">
        <v>0.25729079999999999</v>
      </c>
      <c r="H3">
        <v>5.2212290000000001</v>
      </c>
      <c r="I3">
        <v>0</v>
      </c>
    </row>
    <row r="4" spans="1:9" x14ac:dyDescent="0.35">
      <c r="A4">
        <v>25</v>
      </c>
      <c r="B4">
        <v>27.615179999999999</v>
      </c>
      <c r="C4">
        <v>28.407959999999999</v>
      </c>
      <c r="D4">
        <v>20.674700000000001</v>
      </c>
      <c r="E4">
        <v>0</v>
      </c>
      <c r="F4">
        <v>2.0146E-5</v>
      </c>
      <c r="G4">
        <v>0.42276740000000002</v>
      </c>
      <c r="H4">
        <v>20.179169999999999</v>
      </c>
      <c r="I4">
        <v>0</v>
      </c>
    </row>
    <row r="5" spans="1:9" x14ac:dyDescent="0.35">
      <c r="A5">
        <v>26</v>
      </c>
      <c r="B5">
        <v>28.615179999999999</v>
      </c>
      <c r="C5">
        <v>29.43666</v>
      </c>
      <c r="D5">
        <v>62.157130000000002</v>
      </c>
      <c r="E5">
        <v>0</v>
      </c>
      <c r="F5">
        <v>2.1498260000000001E-5</v>
      </c>
      <c r="G5">
        <v>0.54350929999999997</v>
      </c>
      <c r="H5">
        <v>61.271749999999997</v>
      </c>
      <c r="I5">
        <v>0</v>
      </c>
    </row>
    <row r="6" spans="1:9" x14ac:dyDescent="0.35">
      <c r="A6">
        <v>27</v>
      </c>
      <c r="B6">
        <v>29.615179999999999</v>
      </c>
      <c r="C6">
        <v>30.46537</v>
      </c>
      <c r="D6">
        <v>141.29949999999999</v>
      </c>
      <c r="E6">
        <v>0</v>
      </c>
      <c r="F6">
        <v>1.7635890000000001E-5</v>
      </c>
      <c r="G6">
        <v>0.5220996</v>
      </c>
      <c r="H6">
        <v>138.3484</v>
      </c>
      <c r="I6">
        <v>1.27149</v>
      </c>
    </row>
    <row r="7" spans="1:9" x14ac:dyDescent="0.35">
      <c r="A7">
        <v>28</v>
      </c>
      <c r="B7">
        <v>30.615179999999999</v>
      </c>
      <c r="C7">
        <v>31.49408</v>
      </c>
      <c r="D7">
        <v>249.3364</v>
      </c>
      <c r="E7">
        <v>0</v>
      </c>
      <c r="F7">
        <v>1.140934E-5</v>
      </c>
      <c r="G7">
        <v>0.38687270000000001</v>
      </c>
      <c r="H7">
        <v>231.04669999999999</v>
      </c>
      <c r="I7">
        <v>14.978680000000001</v>
      </c>
    </row>
    <row r="8" spans="1:9" x14ac:dyDescent="0.35">
      <c r="A8">
        <v>29</v>
      </c>
      <c r="B8">
        <v>31.615179999999999</v>
      </c>
      <c r="C8">
        <v>32.522790000000001</v>
      </c>
      <c r="D8">
        <v>367.3689</v>
      </c>
      <c r="E8">
        <v>0</v>
      </c>
      <c r="F8">
        <v>6.257278E-6</v>
      </c>
      <c r="G8">
        <v>0.23878559999999999</v>
      </c>
      <c r="H8">
        <v>294.04059999999998</v>
      </c>
      <c r="I8">
        <v>67.122780000000006</v>
      </c>
    </row>
    <row r="9" spans="1:9" x14ac:dyDescent="0.35">
      <c r="A9">
        <v>30</v>
      </c>
      <c r="B9">
        <v>32.615180000000002</v>
      </c>
      <c r="C9">
        <v>33.551499999999997</v>
      </c>
      <c r="D9">
        <v>483.65969999999999</v>
      </c>
      <c r="E9">
        <v>0</v>
      </c>
      <c r="F9">
        <v>3.1114439999999999E-6</v>
      </c>
      <c r="G9">
        <v>0.1317382</v>
      </c>
      <c r="H9">
        <v>299.95370000000003</v>
      </c>
      <c r="I9">
        <v>172.99520000000001</v>
      </c>
    </row>
    <row r="10" spans="1:9" x14ac:dyDescent="0.35">
      <c r="A10">
        <v>31</v>
      </c>
      <c r="B10">
        <v>33.615180000000002</v>
      </c>
      <c r="C10">
        <v>34.580199999999998</v>
      </c>
      <c r="D10">
        <v>594.18759999999997</v>
      </c>
      <c r="E10">
        <v>0</v>
      </c>
      <c r="F10">
        <v>1.4641389999999999E-6</v>
      </c>
      <c r="G10">
        <v>6.7977369999999995E-2</v>
      </c>
      <c r="H10">
        <v>258.86540000000002</v>
      </c>
      <c r="I10">
        <v>318.16719999999998</v>
      </c>
    </row>
    <row r="11" spans="1:9" x14ac:dyDescent="0.35">
      <c r="A11">
        <v>32</v>
      </c>
      <c r="B11">
        <v>34.615180000000002</v>
      </c>
      <c r="C11">
        <v>35.608910000000002</v>
      </c>
      <c r="D11">
        <v>698.14400000000001</v>
      </c>
      <c r="E11">
        <v>0</v>
      </c>
      <c r="F11">
        <v>6.6792890000000001E-7</v>
      </c>
      <c r="G11">
        <v>3.3673769999999999E-2</v>
      </c>
      <c r="H11">
        <v>197.3802</v>
      </c>
      <c r="I11">
        <v>474.88380000000001</v>
      </c>
    </row>
    <row r="12" spans="1:9" x14ac:dyDescent="0.35">
      <c r="A12">
        <v>33</v>
      </c>
      <c r="B12">
        <v>35.615180000000002</v>
      </c>
      <c r="C12">
        <v>36.637619999999998</v>
      </c>
      <c r="D12">
        <v>795.79690000000005</v>
      </c>
      <c r="E12">
        <v>0</v>
      </c>
      <c r="F12">
        <v>2.9951569999999999E-7</v>
      </c>
      <c r="G12">
        <v>1.626176E-2</v>
      </c>
      <c r="H12">
        <v>137.2749</v>
      </c>
      <c r="I12">
        <v>621.27850000000001</v>
      </c>
    </row>
    <row r="13" spans="1:9" x14ac:dyDescent="0.35">
      <c r="A13">
        <v>34</v>
      </c>
      <c r="B13">
        <v>36.615180000000002</v>
      </c>
      <c r="C13">
        <v>37.666330000000002</v>
      </c>
      <c r="D13">
        <v>887.53269999999998</v>
      </c>
      <c r="E13">
        <v>0</v>
      </c>
      <c r="F13">
        <v>1.3309980000000001E-7</v>
      </c>
      <c r="G13">
        <v>7.7275850000000004E-3</v>
      </c>
      <c r="H13">
        <v>89.088819999999998</v>
      </c>
      <c r="I13">
        <v>746.84900000000005</v>
      </c>
    </row>
    <row r="14" spans="1:9" x14ac:dyDescent="0.35">
      <c r="A14">
        <v>35</v>
      </c>
      <c r="B14">
        <v>37.615180000000002</v>
      </c>
      <c r="C14">
        <v>38.695039999999999</v>
      </c>
      <c r="D14">
        <v>973.82539999999995</v>
      </c>
      <c r="E14">
        <v>0</v>
      </c>
      <c r="F14">
        <v>5.8918320000000001E-8</v>
      </c>
      <c r="G14">
        <v>3.6357260000000001E-3</v>
      </c>
      <c r="H14">
        <v>54.852170000000001</v>
      </c>
      <c r="I14">
        <v>848.32339999999999</v>
      </c>
    </row>
    <row r="15" spans="1:9" x14ac:dyDescent="0.35">
      <c r="A15">
        <v>36</v>
      </c>
      <c r="B15">
        <v>38.615180000000002</v>
      </c>
      <c r="C15">
        <v>39.723750000000003</v>
      </c>
      <c r="D15">
        <v>1055.125</v>
      </c>
      <c r="E15">
        <v>0</v>
      </c>
      <c r="F15">
        <v>2.606902E-8</v>
      </c>
      <c r="G15">
        <v>1.7007540000000001E-3</v>
      </c>
      <c r="H15">
        <v>32.434359999999998</v>
      </c>
      <c r="I15">
        <v>919.50509999999997</v>
      </c>
    </row>
    <row r="16" spans="1:9" x14ac:dyDescent="0.35">
      <c r="A16">
        <v>37</v>
      </c>
      <c r="B16">
        <v>39.615180000000002</v>
      </c>
      <c r="C16">
        <v>40.752450000000003</v>
      </c>
      <c r="D16">
        <v>1131.826</v>
      </c>
      <c r="E16">
        <v>0</v>
      </c>
      <c r="F16">
        <v>1.155625E-8</v>
      </c>
      <c r="G16">
        <v>7.9340849999999996E-4</v>
      </c>
      <c r="H16">
        <v>18.588059999999999</v>
      </c>
      <c r="I16">
        <v>944.72260000000006</v>
      </c>
    </row>
    <row r="17" spans="1:9" x14ac:dyDescent="0.35">
      <c r="A17">
        <v>38</v>
      </c>
      <c r="B17">
        <v>40.615180000000002</v>
      </c>
      <c r="C17">
        <v>41.78116</v>
      </c>
      <c r="D17">
        <v>1204.2819999999999</v>
      </c>
      <c r="E17">
        <v>0</v>
      </c>
      <c r="F17">
        <v>5.1409920000000003E-9</v>
      </c>
      <c r="G17">
        <v>3.6992729999999998E-4</v>
      </c>
      <c r="H17">
        <v>10.39728</v>
      </c>
      <c r="I17">
        <v>908.8338</v>
      </c>
    </row>
    <row r="18" spans="1:9" x14ac:dyDescent="0.35">
      <c r="A18">
        <v>39</v>
      </c>
      <c r="B18">
        <v>41.615180000000002</v>
      </c>
      <c r="C18">
        <v>42.809869999999997</v>
      </c>
      <c r="D18">
        <v>1272.809</v>
      </c>
      <c r="E18">
        <v>0</v>
      </c>
      <c r="F18">
        <v>2.297945E-9</v>
      </c>
      <c r="G18">
        <v>1.726733E-4</v>
      </c>
      <c r="H18">
        <v>5.707236</v>
      </c>
      <c r="I18">
        <v>813.46540000000005</v>
      </c>
    </row>
    <row r="19" spans="1:9" x14ac:dyDescent="0.35">
      <c r="A19">
        <v>40</v>
      </c>
      <c r="B19">
        <v>42.615180000000002</v>
      </c>
      <c r="C19">
        <v>43.83858</v>
      </c>
      <c r="D19">
        <v>1337.6990000000001</v>
      </c>
      <c r="E19">
        <v>0</v>
      </c>
      <c r="F19">
        <v>1.032968E-9</v>
      </c>
      <c r="G19">
        <v>8.0795309999999996E-5</v>
      </c>
      <c r="H19">
        <v>3.087612</v>
      </c>
      <c r="I19">
        <v>678.69640000000004</v>
      </c>
    </row>
    <row r="20" spans="1:9" x14ac:dyDescent="0.35">
      <c r="A20">
        <v>41</v>
      </c>
      <c r="B20">
        <v>43.615180000000002</v>
      </c>
      <c r="C20">
        <v>44.867289999999997</v>
      </c>
      <c r="D20">
        <v>1399.3789999999999</v>
      </c>
      <c r="E20">
        <v>0</v>
      </c>
      <c r="F20">
        <v>4.6734190000000005E-10</v>
      </c>
      <c r="G20">
        <v>3.7939450000000001E-5</v>
      </c>
      <c r="H20">
        <v>1.652177</v>
      </c>
      <c r="I20">
        <v>531.51229999999998</v>
      </c>
    </row>
    <row r="21" spans="1:9" x14ac:dyDescent="0.35">
      <c r="A21">
        <v>42</v>
      </c>
      <c r="B21">
        <v>44.615180000000002</v>
      </c>
      <c r="C21">
        <v>45.895989999999998</v>
      </c>
      <c r="D21">
        <v>1457.885</v>
      </c>
      <c r="E21">
        <v>0</v>
      </c>
      <c r="F21">
        <v>2.1288240000000001E-10</v>
      </c>
      <c r="G21">
        <v>1.7890519999999999E-5</v>
      </c>
      <c r="H21">
        <v>0.87674229999999997</v>
      </c>
      <c r="I21">
        <v>394.01580000000001</v>
      </c>
    </row>
    <row r="22" spans="1:9" x14ac:dyDescent="0.35">
      <c r="A22">
        <v>43</v>
      </c>
      <c r="B22">
        <v>45.615180000000002</v>
      </c>
      <c r="C22">
        <v>46.924700000000001</v>
      </c>
      <c r="D22">
        <v>1513.4179999999999</v>
      </c>
      <c r="E22">
        <v>0</v>
      </c>
      <c r="F22">
        <v>9.7671969999999997E-11</v>
      </c>
      <c r="G22">
        <v>8.477335E-6</v>
      </c>
      <c r="H22">
        <v>0.46244160000000001</v>
      </c>
      <c r="I22">
        <v>278.84809999999999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D694-8490-49FF-B70E-E9A396655FFA}">
  <dimension ref="A1:R22"/>
  <sheetViews>
    <sheetView zoomScale="55" zoomScaleNormal="55" workbookViewId="0">
      <selection activeCell="P17" sqref="P17"/>
    </sheetView>
  </sheetViews>
  <sheetFormatPr defaultRowHeight="14.5" x14ac:dyDescent="0.35"/>
  <cols>
    <col min="1" max="1" width="7.36328125" bestFit="1" customWidth="1"/>
    <col min="2" max="4" width="8.81640625" bestFit="1" customWidth="1"/>
    <col min="5" max="5" width="7.26953125" bestFit="1" customWidth="1"/>
    <col min="6" max="7" width="11.81640625" bestFit="1" customWidth="1"/>
    <col min="8" max="9" width="9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 spans="1:18" x14ac:dyDescent="0.35">
      <c r="A2">
        <v>23</v>
      </c>
      <c r="B2">
        <v>25.615179999999999</v>
      </c>
      <c r="C2">
        <v>26.350539999999999</v>
      </c>
      <c r="D2">
        <v>1.2297800000000001</v>
      </c>
      <c r="E2">
        <v>0</v>
      </c>
      <c r="F2">
        <v>4.755137E-6</v>
      </c>
      <c r="G2">
        <v>2.0478150000000001E-2</v>
      </c>
      <c r="H2">
        <v>1.205605</v>
      </c>
      <c r="I2">
        <v>0</v>
      </c>
      <c r="J2" s="1">
        <v>23</v>
      </c>
      <c r="K2" s="1">
        <v>25.615179999999999</v>
      </c>
      <c r="L2" s="1">
        <v>26.350539999999999</v>
      </c>
      <c r="M2" s="1">
        <v>1.2297800000000001</v>
      </c>
      <c r="N2" s="1">
        <v>0</v>
      </c>
      <c r="O2" s="1">
        <v>4.755137E-6</v>
      </c>
      <c r="P2" s="1">
        <v>2.0478150000000001E-2</v>
      </c>
      <c r="Q2" s="1">
        <v>1.205605</v>
      </c>
      <c r="R2" s="1">
        <v>0</v>
      </c>
    </row>
    <row r="3" spans="1:18" x14ac:dyDescent="0.35">
      <c r="A3">
        <v>24</v>
      </c>
      <c r="B3">
        <v>26.615179999999999</v>
      </c>
      <c r="C3">
        <v>27.379249999999999</v>
      </c>
      <c r="D3">
        <v>5.4901859999999996</v>
      </c>
      <c r="E3">
        <v>0</v>
      </c>
      <c r="F3">
        <v>7.5129849999999997E-6</v>
      </c>
      <c r="G3">
        <v>3.8067799999999999E-2</v>
      </c>
      <c r="H3">
        <v>5.4229430000000001</v>
      </c>
      <c r="I3">
        <v>0</v>
      </c>
      <c r="J3" s="1">
        <v>24</v>
      </c>
      <c r="K3" s="1">
        <v>26.615179999999999</v>
      </c>
      <c r="L3" s="1">
        <v>27.379249999999999</v>
      </c>
      <c r="M3" s="1">
        <v>5.4901859999999996</v>
      </c>
      <c r="N3" s="1">
        <v>0</v>
      </c>
      <c r="O3" s="1">
        <v>7.5129849999999997E-6</v>
      </c>
      <c r="P3" s="1">
        <v>3.8067799999999999E-2</v>
      </c>
      <c r="Q3" s="1">
        <v>5.4229430000000001</v>
      </c>
      <c r="R3" s="1">
        <v>0</v>
      </c>
    </row>
    <row r="4" spans="1:18" x14ac:dyDescent="0.35">
      <c r="A4">
        <v>25</v>
      </c>
      <c r="B4">
        <v>27.615179999999999</v>
      </c>
      <c r="C4">
        <v>28.407959999999999</v>
      </c>
      <c r="D4">
        <v>20.674700000000001</v>
      </c>
      <c r="E4">
        <v>0</v>
      </c>
      <c r="F4">
        <v>1.0172950000000001E-5</v>
      </c>
      <c r="G4">
        <v>5.909412E-2</v>
      </c>
      <c r="H4">
        <v>20.430869999999999</v>
      </c>
      <c r="I4">
        <v>0</v>
      </c>
      <c r="J4" s="1">
        <v>25</v>
      </c>
      <c r="K4" s="1">
        <v>27.615179999999999</v>
      </c>
      <c r="L4" s="1">
        <v>28.407959999999999</v>
      </c>
      <c r="M4" s="1">
        <v>20.674700000000001</v>
      </c>
      <c r="N4" s="1">
        <v>0</v>
      </c>
      <c r="O4" s="1">
        <v>1.0172950000000001E-5</v>
      </c>
      <c r="P4" s="1">
        <v>5.909412E-2</v>
      </c>
      <c r="Q4" s="1">
        <v>20.430869999999999</v>
      </c>
      <c r="R4" s="1">
        <v>0</v>
      </c>
    </row>
    <row r="5" spans="1:18" x14ac:dyDescent="0.35">
      <c r="A5">
        <v>26</v>
      </c>
      <c r="B5">
        <v>28.615179999999999</v>
      </c>
      <c r="C5">
        <v>29.43666</v>
      </c>
      <c r="D5">
        <v>62.157130000000002</v>
      </c>
      <c r="E5">
        <v>0</v>
      </c>
      <c r="F5">
        <v>1.116414E-5</v>
      </c>
      <c r="G5">
        <v>7.2875999999999996E-2</v>
      </c>
      <c r="H5">
        <v>60.657600000000002</v>
      </c>
      <c r="I5">
        <v>0.5280108</v>
      </c>
      <c r="J5" s="1">
        <v>26</v>
      </c>
      <c r="K5" s="1">
        <v>28.615179999999999</v>
      </c>
      <c r="L5" s="1">
        <v>29.43666</v>
      </c>
      <c r="M5" s="1">
        <v>62.157130000000002</v>
      </c>
      <c r="N5" s="1">
        <v>0</v>
      </c>
      <c r="O5" s="1">
        <v>1.116414E-5</v>
      </c>
      <c r="P5" s="1">
        <v>7.2875999999999996E-2</v>
      </c>
      <c r="Q5" s="1">
        <v>60.657600000000002</v>
      </c>
      <c r="R5" s="1">
        <v>0.5280108</v>
      </c>
    </row>
    <row r="6" spans="1:18" x14ac:dyDescent="0.35">
      <c r="A6">
        <v>27</v>
      </c>
      <c r="B6">
        <v>29.615179999999999</v>
      </c>
      <c r="C6">
        <v>30.46537</v>
      </c>
      <c r="D6">
        <v>141.29949999999999</v>
      </c>
      <c r="E6">
        <v>0</v>
      </c>
      <c r="F6">
        <v>9.3972939999999992E-6</v>
      </c>
      <c r="G6">
        <v>6.7851700000000001E-2</v>
      </c>
      <c r="H6">
        <v>129.98820000000001</v>
      </c>
      <c r="I6">
        <v>8.0408899999999992</v>
      </c>
      <c r="J6" s="1">
        <v>27</v>
      </c>
      <c r="K6" s="1">
        <v>29.615179999999999</v>
      </c>
      <c r="L6" s="1">
        <v>30.46537</v>
      </c>
      <c r="M6" s="1">
        <v>141.29949999999999</v>
      </c>
      <c r="N6" s="1">
        <v>0</v>
      </c>
      <c r="O6" s="1">
        <v>9.3972939999999992E-6</v>
      </c>
      <c r="P6" s="1">
        <v>6.7851700000000001E-2</v>
      </c>
      <c r="Q6" s="1">
        <v>129.98820000000001</v>
      </c>
      <c r="R6" s="1">
        <v>8.0408899999999992</v>
      </c>
    </row>
    <row r="7" spans="1:18" x14ac:dyDescent="0.35">
      <c r="A7">
        <v>28</v>
      </c>
      <c r="B7">
        <v>30.615179999999999</v>
      </c>
      <c r="C7">
        <v>31.49408</v>
      </c>
      <c r="D7">
        <v>249.3364</v>
      </c>
      <c r="E7">
        <v>0</v>
      </c>
      <c r="F7">
        <v>6.2236970000000004E-6</v>
      </c>
      <c r="G7">
        <v>4.907657E-2</v>
      </c>
      <c r="H7">
        <v>197.5317</v>
      </c>
      <c r="I7">
        <v>43.146389999999997</v>
      </c>
      <c r="J7" s="1">
        <v>28</v>
      </c>
      <c r="K7" s="1">
        <v>30.615179999999999</v>
      </c>
      <c r="L7" s="1">
        <v>31.49408</v>
      </c>
      <c r="M7" s="1">
        <v>249.3364</v>
      </c>
      <c r="N7" s="1">
        <v>0</v>
      </c>
      <c r="O7" s="1">
        <v>6.2236970000000004E-6</v>
      </c>
      <c r="P7" s="1">
        <v>4.907657E-2</v>
      </c>
      <c r="Q7" s="1">
        <v>197.5317</v>
      </c>
      <c r="R7" s="1">
        <v>43.146389999999997</v>
      </c>
    </row>
    <row r="8" spans="1:18" x14ac:dyDescent="0.35">
      <c r="A8">
        <v>29</v>
      </c>
      <c r="B8">
        <v>31.615179999999999</v>
      </c>
      <c r="C8">
        <v>32.522790000000001</v>
      </c>
      <c r="D8">
        <v>367.3689</v>
      </c>
      <c r="E8">
        <v>0</v>
      </c>
      <c r="F8">
        <v>3.4860620000000002E-6</v>
      </c>
      <c r="G8">
        <v>2.9709289999999999E-2</v>
      </c>
      <c r="H8">
        <v>224.74100000000001</v>
      </c>
      <c r="I8">
        <v>123.8138</v>
      </c>
      <c r="J8" s="1">
        <v>29</v>
      </c>
      <c r="K8" s="1">
        <v>31.615179999999999</v>
      </c>
      <c r="L8" s="1">
        <v>32.522790000000001</v>
      </c>
      <c r="M8" s="1">
        <v>367.3689</v>
      </c>
      <c r="N8" s="1">
        <v>0</v>
      </c>
      <c r="O8" s="1">
        <v>3.4860620000000002E-6</v>
      </c>
      <c r="P8" s="1">
        <v>2.9709289999999999E-2</v>
      </c>
      <c r="Q8" s="1">
        <v>224.74100000000001</v>
      </c>
      <c r="R8" s="1">
        <v>123.8138</v>
      </c>
    </row>
    <row r="9" spans="1:18" x14ac:dyDescent="0.35">
      <c r="A9">
        <v>30</v>
      </c>
      <c r="B9">
        <v>32.615180000000002</v>
      </c>
      <c r="C9">
        <v>33.551499999999997</v>
      </c>
      <c r="D9">
        <v>483.65969999999999</v>
      </c>
      <c r="E9">
        <v>0</v>
      </c>
      <c r="F9">
        <v>1.7661900000000001E-6</v>
      </c>
      <c r="G9">
        <v>1.6126749999999999E-2</v>
      </c>
      <c r="H9">
        <v>206.76410000000001</v>
      </c>
      <c r="I9">
        <v>241.3075</v>
      </c>
      <c r="J9" s="1">
        <v>30</v>
      </c>
      <c r="K9" s="1">
        <v>32.615180000000002</v>
      </c>
      <c r="L9" s="1">
        <v>33.551499999999997</v>
      </c>
      <c r="M9" s="1">
        <v>483.65969999999999</v>
      </c>
      <c r="N9" s="1">
        <v>0</v>
      </c>
      <c r="O9" s="1">
        <v>1.7661900000000001E-6</v>
      </c>
      <c r="P9" s="1">
        <v>1.6126749999999999E-2</v>
      </c>
      <c r="Q9" s="1">
        <v>206.76410000000001</v>
      </c>
      <c r="R9" s="1">
        <v>241.3075</v>
      </c>
    </row>
    <row r="10" spans="1:18" x14ac:dyDescent="0.35">
      <c r="A10">
        <v>31</v>
      </c>
      <c r="B10">
        <v>33.615180000000002</v>
      </c>
      <c r="C10">
        <v>34.580199999999998</v>
      </c>
      <c r="D10">
        <v>594.18759999999997</v>
      </c>
      <c r="E10">
        <v>0</v>
      </c>
      <c r="F10">
        <v>8.4477519999999998E-7</v>
      </c>
      <c r="G10">
        <v>8.2037220000000001E-3</v>
      </c>
      <c r="H10">
        <v>163.51179999999999</v>
      </c>
      <c r="I10">
        <v>369.67860000000002</v>
      </c>
      <c r="J10" s="1">
        <v>31</v>
      </c>
      <c r="K10" s="1">
        <v>33.615180000000002</v>
      </c>
      <c r="L10" s="1">
        <v>34.580199999999998</v>
      </c>
      <c r="M10" s="1">
        <v>594.18759999999997</v>
      </c>
      <c r="N10" s="1">
        <v>0</v>
      </c>
      <c r="O10" s="1">
        <v>8.4477519999999998E-7</v>
      </c>
      <c r="P10" s="1">
        <v>8.2037220000000001E-3</v>
      </c>
      <c r="Q10" s="1">
        <v>163.51179999999999</v>
      </c>
      <c r="R10" s="1">
        <v>369.67860000000002</v>
      </c>
    </row>
    <row r="11" spans="1:18" x14ac:dyDescent="0.35">
      <c r="A11">
        <v>32</v>
      </c>
      <c r="B11">
        <v>34.615180000000002</v>
      </c>
      <c r="C11">
        <v>35.608910000000002</v>
      </c>
      <c r="D11">
        <v>698.14400000000001</v>
      </c>
      <c r="E11">
        <v>0</v>
      </c>
      <c r="F11">
        <v>3.9078169999999998E-7</v>
      </c>
      <c r="G11">
        <v>4.0108490000000004E-3</v>
      </c>
      <c r="H11">
        <v>115.87430000000001</v>
      </c>
      <c r="I11">
        <v>485.30410000000001</v>
      </c>
      <c r="J11" s="1">
        <v>32</v>
      </c>
      <c r="K11" s="1">
        <v>34.615180000000002</v>
      </c>
      <c r="L11" s="1">
        <v>35.608910000000002</v>
      </c>
      <c r="M11" s="1">
        <v>698.14400000000001</v>
      </c>
      <c r="N11" s="1">
        <v>0</v>
      </c>
      <c r="O11" s="1">
        <v>3.9078169999999998E-7</v>
      </c>
      <c r="P11" s="1">
        <v>4.0108490000000004E-3</v>
      </c>
      <c r="Q11" s="1">
        <v>115.87430000000001</v>
      </c>
      <c r="R11" s="1">
        <v>485.30410000000001</v>
      </c>
    </row>
    <row r="12" spans="1:18" x14ac:dyDescent="0.35">
      <c r="A12">
        <v>33</v>
      </c>
      <c r="B12">
        <v>35.615180000000002</v>
      </c>
      <c r="C12">
        <v>36.637619999999998</v>
      </c>
      <c r="D12">
        <v>795.79690000000005</v>
      </c>
      <c r="E12">
        <v>0</v>
      </c>
      <c r="F12">
        <v>1.77275E-7</v>
      </c>
      <c r="G12">
        <v>1.912609E-3</v>
      </c>
      <c r="H12">
        <v>75.693659999999994</v>
      </c>
      <c r="I12">
        <v>575.12630000000001</v>
      </c>
      <c r="J12" s="1">
        <v>33</v>
      </c>
      <c r="K12" s="1">
        <v>35.615180000000002</v>
      </c>
      <c r="L12" s="1">
        <v>36.637619999999998</v>
      </c>
      <c r="M12" s="1">
        <v>795.79690000000005</v>
      </c>
      <c r="N12" s="1">
        <v>0</v>
      </c>
      <c r="O12" s="1">
        <v>1.77275E-7</v>
      </c>
      <c r="P12" s="1">
        <v>1.912609E-3</v>
      </c>
      <c r="Q12" s="1">
        <v>75.693659999999994</v>
      </c>
      <c r="R12" s="1">
        <v>575.12630000000001</v>
      </c>
    </row>
    <row r="13" spans="1:18" x14ac:dyDescent="0.35">
      <c r="A13">
        <v>34</v>
      </c>
      <c r="B13">
        <v>36.615180000000002</v>
      </c>
      <c r="C13">
        <v>37.666330000000002</v>
      </c>
      <c r="D13">
        <v>887.53269999999998</v>
      </c>
      <c r="E13">
        <v>0</v>
      </c>
      <c r="F13">
        <v>7.9513040000000005E-8</v>
      </c>
      <c r="G13">
        <v>8.9751450000000003E-4</v>
      </c>
      <c r="H13">
        <v>46.476950000000002</v>
      </c>
      <c r="I13">
        <v>634.41010000000006</v>
      </c>
      <c r="J13" s="1">
        <v>34</v>
      </c>
      <c r="K13" s="1">
        <v>36.615180000000002</v>
      </c>
      <c r="L13" s="1">
        <v>37.666330000000002</v>
      </c>
      <c r="M13" s="1">
        <v>887.53269999999998</v>
      </c>
      <c r="N13" s="1">
        <v>0</v>
      </c>
      <c r="O13" s="1">
        <v>7.9513040000000005E-8</v>
      </c>
      <c r="P13" s="1">
        <v>8.9751450000000003E-4</v>
      </c>
      <c r="Q13" s="1">
        <v>46.476950000000002</v>
      </c>
      <c r="R13" s="1">
        <v>634.41010000000006</v>
      </c>
    </row>
    <row r="14" spans="1:18" x14ac:dyDescent="0.35">
      <c r="A14">
        <v>35</v>
      </c>
      <c r="B14">
        <v>37.615180000000002</v>
      </c>
      <c r="C14">
        <v>38.695039999999999</v>
      </c>
      <c r="D14">
        <v>973.82539999999995</v>
      </c>
      <c r="E14">
        <v>0</v>
      </c>
      <c r="F14">
        <v>3.5448409999999999E-8</v>
      </c>
      <c r="G14">
        <v>4.1689340000000002E-4</v>
      </c>
      <c r="H14">
        <v>27.205719999999999</v>
      </c>
      <c r="I14">
        <v>659.55520000000001</v>
      </c>
      <c r="J14" s="1">
        <v>35</v>
      </c>
      <c r="K14" s="1">
        <v>37.615180000000002</v>
      </c>
      <c r="L14" s="1">
        <v>38.695039999999999</v>
      </c>
      <c r="M14" s="1">
        <v>973.82539999999995</v>
      </c>
      <c r="N14" s="1">
        <v>0</v>
      </c>
      <c r="O14" s="1">
        <v>3.5448409999999999E-8</v>
      </c>
      <c r="P14" s="1">
        <v>4.1689340000000002E-4</v>
      </c>
      <c r="Q14" s="1">
        <v>27.205719999999999</v>
      </c>
      <c r="R14" s="1">
        <v>659.55520000000001</v>
      </c>
    </row>
    <row r="15" spans="1:18" x14ac:dyDescent="0.35">
      <c r="A15">
        <v>36</v>
      </c>
      <c r="B15">
        <v>38.615180000000002</v>
      </c>
      <c r="C15">
        <v>39.723750000000003</v>
      </c>
      <c r="D15">
        <v>1055.125</v>
      </c>
      <c r="E15">
        <v>0</v>
      </c>
      <c r="F15">
        <v>1.576387E-8</v>
      </c>
      <c r="G15">
        <v>1.924552E-4</v>
      </c>
      <c r="H15">
        <v>15.342829999999999</v>
      </c>
      <c r="I15">
        <v>644.03</v>
      </c>
      <c r="J15" s="1">
        <v>36</v>
      </c>
      <c r="K15" s="1">
        <v>38.615180000000002</v>
      </c>
      <c r="L15" s="1">
        <v>39.723750000000003</v>
      </c>
      <c r="M15" s="1">
        <v>1055.125</v>
      </c>
      <c r="N15" s="1">
        <v>0</v>
      </c>
      <c r="O15" s="1">
        <v>1.576387E-8</v>
      </c>
      <c r="P15" s="1">
        <v>1.924552E-4</v>
      </c>
      <c r="Q15" s="1">
        <v>15.342829999999999</v>
      </c>
      <c r="R15" s="1">
        <v>644.03</v>
      </c>
    </row>
    <row r="16" spans="1:18" x14ac:dyDescent="0.35">
      <c r="A16">
        <v>37</v>
      </c>
      <c r="B16">
        <v>39.615180000000002</v>
      </c>
      <c r="C16">
        <v>40.752450000000003</v>
      </c>
      <c r="D16">
        <v>1131.826</v>
      </c>
      <c r="E16">
        <v>0</v>
      </c>
      <c r="F16">
        <v>7.0099829999999999E-9</v>
      </c>
      <c r="G16">
        <v>8.8555740000000006E-5</v>
      </c>
      <c r="H16">
        <v>8.4039280000000005</v>
      </c>
      <c r="I16">
        <v>585.34559999999999</v>
      </c>
      <c r="J16" s="1">
        <v>37</v>
      </c>
      <c r="K16" s="1">
        <v>39.615180000000002</v>
      </c>
      <c r="L16" s="1">
        <v>40.752450000000003</v>
      </c>
      <c r="M16" s="1">
        <v>1131.826</v>
      </c>
      <c r="N16" s="1">
        <v>0</v>
      </c>
      <c r="O16" s="1">
        <v>7.0099829999999999E-9</v>
      </c>
      <c r="P16" s="1">
        <v>8.8555740000000006E-5</v>
      </c>
      <c r="Q16" s="1">
        <v>8.4039280000000005</v>
      </c>
      <c r="R16" s="1">
        <v>585.34559999999999</v>
      </c>
    </row>
    <row r="17" spans="1:18" x14ac:dyDescent="0.35">
      <c r="A17">
        <v>38</v>
      </c>
      <c r="B17">
        <v>40.615180000000002</v>
      </c>
      <c r="C17">
        <v>41.78116</v>
      </c>
      <c r="D17">
        <v>1204.2819999999999</v>
      </c>
      <c r="E17">
        <v>0</v>
      </c>
      <c r="F17">
        <v>3.1228430000000001E-9</v>
      </c>
      <c r="G17">
        <v>4.0703749999999998E-5</v>
      </c>
      <c r="H17">
        <v>4.4993220000000003</v>
      </c>
      <c r="I17">
        <v>493.25319999999999</v>
      </c>
      <c r="J17" s="1">
        <v>38</v>
      </c>
      <c r="K17" s="1">
        <v>40.615180000000002</v>
      </c>
      <c r="L17" s="1">
        <v>41.78116</v>
      </c>
      <c r="M17" s="1">
        <v>1204.2819999999999</v>
      </c>
      <c r="N17" s="1">
        <v>0</v>
      </c>
      <c r="O17" s="1">
        <v>3.1228430000000001E-9</v>
      </c>
      <c r="P17" s="1">
        <v>4.0703749999999998E-5</v>
      </c>
      <c r="Q17" s="1">
        <v>4.4993220000000003</v>
      </c>
      <c r="R17" s="1">
        <v>493.25319999999999</v>
      </c>
    </row>
    <row r="18" spans="1:18" x14ac:dyDescent="0.35">
      <c r="A18">
        <v>39</v>
      </c>
      <c r="B18">
        <v>41.615180000000002</v>
      </c>
      <c r="C18">
        <v>42.809869999999997</v>
      </c>
      <c r="D18">
        <v>1272.809</v>
      </c>
      <c r="E18">
        <v>0</v>
      </c>
      <c r="F18">
        <v>1.3956040000000001E-9</v>
      </c>
      <c r="G18">
        <v>1.8720540000000001E-5</v>
      </c>
      <c r="H18">
        <v>2.3664990000000001</v>
      </c>
      <c r="I18">
        <v>386.68680000000001</v>
      </c>
      <c r="J18" s="1">
        <v>39</v>
      </c>
      <c r="K18" s="1">
        <v>41.615180000000002</v>
      </c>
      <c r="L18" s="1">
        <v>42.809869999999997</v>
      </c>
      <c r="M18" s="1">
        <v>1272.809</v>
      </c>
      <c r="N18" s="1">
        <v>0</v>
      </c>
      <c r="O18" s="1">
        <v>1.3956040000000001E-9</v>
      </c>
      <c r="P18" s="1">
        <v>1.8720540000000001E-5</v>
      </c>
      <c r="Q18" s="1">
        <v>2.3664990000000001</v>
      </c>
      <c r="R18" s="1">
        <v>386.68680000000001</v>
      </c>
    </row>
    <row r="19" spans="1:18" x14ac:dyDescent="0.35">
      <c r="A19">
        <v>40</v>
      </c>
      <c r="B19">
        <v>42.615180000000002</v>
      </c>
      <c r="C19">
        <v>43.83858</v>
      </c>
      <c r="D19">
        <v>1337.6990000000001</v>
      </c>
      <c r="E19">
        <v>0</v>
      </c>
      <c r="F19">
        <v>6.2635889999999996E-10</v>
      </c>
      <c r="G19">
        <v>8.6269590000000001E-6</v>
      </c>
      <c r="H19">
        <v>1.2278800000000001</v>
      </c>
      <c r="I19">
        <v>284.24279999999999</v>
      </c>
      <c r="J19" s="1">
        <v>40</v>
      </c>
      <c r="K19" s="1">
        <v>42.615180000000002</v>
      </c>
      <c r="L19" s="1">
        <v>43.83858</v>
      </c>
      <c r="M19" s="1">
        <v>1337.6990000000001</v>
      </c>
      <c r="N19" s="1">
        <v>0</v>
      </c>
      <c r="O19" s="1">
        <v>6.2635889999999996E-10</v>
      </c>
      <c r="P19" s="1">
        <v>8.6269590000000001E-6</v>
      </c>
      <c r="Q19" s="1">
        <v>1.2278800000000001</v>
      </c>
      <c r="R19" s="1">
        <v>284.24279999999999</v>
      </c>
    </row>
    <row r="20" spans="1:18" x14ac:dyDescent="0.35">
      <c r="A20">
        <v>41</v>
      </c>
      <c r="B20">
        <v>43.615180000000002</v>
      </c>
      <c r="C20">
        <v>44.867289999999997</v>
      </c>
      <c r="D20">
        <v>1399.3789999999999</v>
      </c>
      <c r="E20">
        <v>0</v>
      </c>
      <c r="F20">
        <v>2.8259009999999998E-10</v>
      </c>
      <c r="G20">
        <v>3.9882320000000002E-6</v>
      </c>
      <c r="H20">
        <v>0.63069580000000003</v>
      </c>
      <c r="I20">
        <v>197.76509999999999</v>
      </c>
      <c r="J20" s="1">
        <v>41</v>
      </c>
      <c r="K20" s="1">
        <v>43.615180000000002</v>
      </c>
      <c r="L20" s="1">
        <v>44.867289999999997</v>
      </c>
      <c r="M20" s="1">
        <v>1399.3789999999999</v>
      </c>
      <c r="N20" s="1">
        <v>0</v>
      </c>
      <c r="O20" s="1">
        <v>2.8259009999999998E-10</v>
      </c>
      <c r="P20" s="1">
        <v>3.9882320000000002E-6</v>
      </c>
      <c r="Q20" s="1">
        <v>0.63069580000000003</v>
      </c>
      <c r="R20" s="1">
        <v>197.76509999999999</v>
      </c>
    </row>
    <row r="21" spans="1:18" x14ac:dyDescent="0.35">
      <c r="A21">
        <v>42</v>
      </c>
      <c r="B21">
        <v>44.615180000000002</v>
      </c>
      <c r="C21">
        <v>45.895989999999998</v>
      </c>
      <c r="D21">
        <v>1457.885</v>
      </c>
      <c r="E21">
        <v>0</v>
      </c>
      <c r="F21">
        <v>1.2823229999999999E-10</v>
      </c>
      <c r="G21">
        <v>1.851025E-6</v>
      </c>
      <c r="H21">
        <v>0.32155260000000002</v>
      </c>
      <c r="I21">
        <v>131.40299999999999</v>
      </c>
      <c r="J21" s="1">
        <v>42</v>
      </c>
      <c r="K21" s="1">
        <v>44.615180000000002</v>
      </c>
      <c r="L21" s="1">
        <v>45.895989999999998</v>
      </c>
      <c r="M21" s="1">
        <v>1457.885</v>
      </c>
      <c r="N21" s="1">
        <v>0</v>
      </c>
      <c r="O21" s="1">
        <v>1.2823229999999999E-10</v>
      </c>
      <c r="P21" s="1">
        <v>1.851025E-6</v>
      </c>
      <c r="Q21" s="1">
        <v>0.32155260000000002</v>
      </c>
      <c r="R21" s="1">
        <v>131.40299999999999</v>
      </c>
    </row>
    <row r="22" spans="1:18" x14ac:dyDescent="0.35">
      <c r="A22">
        <v>43</v>
      </c>
      <c r="B22">
        <v>45.615180000000002</v>
      </c>
      <c r="C22">
        <v>46.924700000000001</v>
      </c>
      <c r="D22">
        <v>1513.4179999999999</v>
      </c>
      <c r="E22">
        <v>0</v>
      </c>
      <c r="F22">
        <v>5.8558080000000006E-11</v>
      </c>
      <c r="G22">
        <v>8.6312930000000003E-7</v>
      </c>
      <c r="H22">
        <v>0.1631041</v>
      </c>
      <c r="I22">
        <v>8.40564</v>
      </c>
      <c r="J22" s="1">
        <v>43</v>
      </c>
      <c r="K22" s="1">
        <v>45.615180000000002</v>
      </c>
      <c r="L22" s="1">
        <v>46.924700000000001</v>
      </c>
      <c r="M22" s="1">
        <v>1513.4179999999999</v>
      </c>
      <c r="N22" s="1">
        <v>0</v>
      </c>
      <c r="O22" s="1">
        <v>5.8558080000000006E-11</v>
      </c>
      <c r="P22" s="1">
        <v>8.6312930000000003E-7</v>
      </c>
      <c r="Q22" s="1">
        <v>0.1631041</v>
      </c>
      <c r="R22">
        <v>8.40564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FA7C-A4F5-4676-8663-7866015271E5}">
  <dimension ref="B1:AJ73"/>
  <sheetViews>
    <sheetView tabSelected="1" topLeftCell="A17" zoomScale="63" zoomScaleNormal="115" workbookViewId="0">
      <selection activeCell="E42" sqref="E42"/>
    </sheetView>
  </sheetViews>
  <sheetFormatPr defaultRowHeight="14.5" x14ac:dyDescent="0.35"/>
  <cols>
    <col min="3" max="6" width="15.36328125" bestFit="1" customWidth="1"/>
    <col min="7" max="15" width="15.1796875" customWidth="1"/>
    <col min="18" max="26" width="15.1796875" customWidth="1"/>
    <col min="28" max="28" width="19.81640625" customWidth="1"/>
    <col min="29" max="36" width="9.90625" customWidth="1"/>
  </cols>
  <sheetData>
    <row r="1" spans="2:36" x14ac:dyDescent="0.35">
      <c r="B1" s="6" t="s">
        <v>21</v>
      </c>
      <c r="C1" s="4"/>
      <c r="D1" s="4"/>
      <c r="E1" s="4"/>
      <c r="G1" s="6" t="s">
        <v>22</v>
      </c>
      <c r="H1" s="6"/>
      <c r="I1" s="6"/>
      <c r="J1" s="6"/>
      <c r="K1" s="6"/>
      <c r="L1" s="6"/>
      <c r="M1" s="6"/>
      <c r="N1" s="6"/>
      <c r="O1" s="6"/>
      <c r="R1" s="6" t="s">
        <v>25</v>
      </c>
      <c r="S1" s="6"/>
      <c r="T1" s="6"/>
      <c r="U1" s="6"/>
      <c r="V1" s="6"/>
      <c r="W1" s="6"/>
      <c r="X1" s="6"/>
      <c r="Y1" s="6"/>
      <c r="Z1" s="6"/>
      <c r="AB1" s="5"/>
      <c r="AC1" s="5"/>
      <c r="AD1" s="5"/>
      <c r="AE1" s="5"/>
      <c r="AF1" s="5"/>
      <c r="AG1" s="5"/>
      <c r="AH1" s="5"/>
      <c r="AI1" s="5"/>
      <c r="AJ1" s="5"/>
    </row>
    <row r="2" spans="2:36" x14ac:dyDescent="0.35">
      <c r="B2" t="s">
        <v>20</v>
      </c>
      <c r="C2" t="s">
        <v>14</v>
      </c>
      <c r="D2" s="2" t="s">
        <v>19</v>
      </c>
      <c r="E2" s="2" t="s">
        <v>18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</row>
    <row r="3" spans="2:36" ht="14.5" hidden="1" customHeight="1" x14ac:dyDescent="0.35">
      <c r="B3">
        <v>25.15</v>
      </c>
      <c r="C3">
        <v>0.43279000000000001</v>
      </c>
      <c r="D3">
        <v>9.4700000000000006E-2</v>
      </c>
      <c r="E3">
        <v>9.4700000000000006E-2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R3" s="1">
        <v>23</v>
      </c>
      <c r="S3" s="1">
        <v>26.05518</v>
      </c>
      <c r="T3" s="1">
        <v>26.803170000000001</v>
      </c>
      <c r="U3" s="1">
        <v>2.421122</v>
      </c>
      <c r="V3" s="1">
        <v>0</v>
      </c>
      <c r="W3" s="1">
        <v>1.376104E-5</v>
      </c>
      <c r="X3" s="1">
        <v>0.22767229999999999</v>
      </c>
      <c r="Y3" s="1">
        <v>2.192313</v>
      </c>
      <c r="Z3" s="1">
        <v>0</v>
      </c>
      <c r="AB3" s="1"/>
      <c r="AC3" s="1"/>
      <c r="AD3" s="1"/>
      <c r="AE3" s="1"/>
      <c r="AF3" s="1"/>
      <c r="AG3" s="1"/>
      <c r="AH3" s="1"/>
      <c r="AI3" s="1"/>
      <c r="AJ3" s="1"/>
    </row>
    <row r="4" spans="2:36" ht="14.5" customHeight="1" x14ac:dyDescent="0.35">
      <c r="B4">
        <v>25.15</v>
      </c>
      <c r="C4">
        <v>0.43279000000000001</v>
      </c>
      <c r="D4">
        <v>9.4700000000000006E-2</v>
      </c>
      <c r="E4">
        <v>9.4700000000000006E-2</v>
      </c>
      <c r="G4" s="1">
        <v>23</v>
      </c>
      <c r="H4" s="1">
        <v>26.05518</v>
      </c>
      <c r="I4" s="1">
        <v>26.803170000000001</v>
      </c>
      <c r="J4" s="1">
        <v>6.0012650000000004E-4</v>
      </c>
      <c r="K4" s="1">
        <v>0</v>
      </c>
      <c r="L4" s="1">
        <v>3.4109670000000001E-9</v>
      </c>
      <c r="M4" s="1">
        <v>5.6433420000000002E-5</v>
      </c>
      <c r="N4" s="1">
        <v>5.4341139999999997E-4</v>
      </c>
      <c r="O4" s="1">
        <v>0</v>
      </c>
      <c r="R4" s="1">
        <v>23</v>
      </c>
      <c r="S4" s="1">
        <v>26.05518</v>
      </c>
      <c r="T4" s="1">
        <v>26.803170000000001</v>
      </c>
      <c r="U4" s="1">
        <v>2.421122</v>
      </c>
      <c r="V4" s="1">
        <v>0</v>
      </c>
      <c r="W4" s="1">
        <v>1.376104E-5</v>
      </c>
      <c r="X4" s="1">
        <v>0.22767229999999999</v>
      </c>
      <c r="Y4" s="1">
        <v>2.192313</v>
      </c>
      <c r="Z4" s="1">
        <v>0</v>
      </c>
      <c r="AB4" s="1"/>
      <c r="AC4" s="1"/>
      <c r="AD4" s="1"/>
      <c r="AE4" s="1"/>
      <c r="AF4" s="1"/>
      <c r="AG4" s="1"/>
      <c r="AH4" s="1"/>
      <c r="AI4" s="1"/>
      <c r="AJ4" s="1"/>
    </row>
    <row r="5" spans="2:36" x14ac:dyDescent="0.35">
      <c r="B5">
        <v>26.17</v>
      </c>
      <c r="C5">
        <v>1.4618</v>
      </c>
      <c r="D5">
        <v>0.41626000000000002</v>
      </c>
      <c r="E5">
        <v>0.41626000000000002</v>
      </c>
      <c r="G5" s="1">
        <v>24</v>
      </c>
      <c r="H5" s="1">
        <v>27.05518</v>
      </c>
      <c r="I5" s="1">
        <v>27.831880000000002</v>
      </c>
      <c r="J5" s="1">
        <v>0.18059169999999999</v>
      </c>
      <c r="K5" s="1">
        <v>0</v>
      </c>
      <c r="L5" s="1">
        <v>3.4798309999999999E-7</v>
      </c>
      <c r="M5" s="1">
        <v>7.5070809999999997E-3</v>
      </c>
      <c r="N5" s="1">
        <v>0.17293890000000001</v>
      </c>
      <c r="O5" s="1">
        <v>0</v>
      </c>
      <c r="R5" s="1">
        <v>24</v>
      </c>
      <c r="S5" s="1">
        <v>27.05518</v>
      </c>
      <c r="T5" s="1">
        <v>27.831880000000002</v>
      </c>
      <c r="U5" s="1">
        <v>10.071529999999999</v>
      </c>
      <c r="V5" s="1">
        <v>0</v>
      </c>
      <c r="W5" s="1">
        <v>1.9406890000000001E-5</v>
      </c>
      <c r="X5" s="1">
        <v>0.41866720000000002</v>
      </c>
      <c r="Y5" s="1">
        <v>9.6447409999999998</v>
      </c>
      <c r="Z5" s="1">
        <v>0</v>
      </c>
      <c r="AB5" s="1"/>
      <c r="AC5" s="1"/>
      <c r="AD5" s="1"/>
      <c r="AE5" s="1"/>
      <c r="AF5" s="1"/>
      <c r="AG5" s="1"/>
      <c r="AH5" s="1"/>
      <c r="AI5" s="1"/>
      <c r="AJ5" s="1"/>
    </row>
    <row r="6" spans="2:36" x14ac:dyDescent="0.35">
      <c r="B6">
        <v>27.18</v>
      </c>
      <c r="C6">
        <v>5.298</v>
      </c>
      <c r="D6">
        <v>0.61539999999999995</v>
      </c>
      <c r="E6">
        <v>0.61539999999999995</v>
      </c>
      <c r="G6" s="1">
        <v>25</v>
      </c>
      <c r="H6" s="1">
        <v>28.05518</v>
      </c>
      <c r="I6" s="1">
        <v>28.860589999999998</v>
      </c>
      <c r="J6" s="1">
        <v>6.9487990000000002</v>
      </c>
      <c r="K6" s="1">
        <v>0</v>
      </c>
      <c r="L6" s="1">
        <v>4.6343550000000003E-6</v>
      </c>
      <c r="M6" s="1">
        <v>0.1239427</v>
      </c>
      <c r="N6" s="1">
        <v>6.815785</v>
      </c>
      <c r="O6" s="1">
        <v>0</v>
      </c>
      <c r="R6" s="1">
        <v>25</v>
      </c>
      <c r="S6" s="1">
        <v>28.05518</v>
      </c>
      <c r="T6" s="1">
        <v>28.860589999999998</v>
      </c>
      <c r="U6" s="1">
        <v>34.650129999999997</v>
      </c>
      <c r="V6" s="1">
        <v>0</v>
      </c>
      <c r="W6" s="1">
        <v>2.310917E-5</v>
      </c>
      <c r="X6" s="1">
        <v>0.61803949999999996</v>
      </c>
      <c r="Y6" s="1">
        <v>33.98686</v>
      </c>
      <c r="Z6" s="1">
        <v>0</v>
      </c>
      <c r="AB6" s="1"/>
      <c r="AC6" s="1"/>
      <c r="AD6" s="1"/>
      <c r="AE6" s="1"/>
      <c r="AF6" s="1"/>
      <c r="AG6" s="1"/>
      <c r="AH6" s="1"/>
      <c r="AI6" s="1"/>
      <c r="AJ6" s="1"/>
    </row>
    <row r="7" spans="2:36" x14ac:dyDescent="0.35">
      <c r="B7">
        <v>28.14</v>
      </c>
      <c r="C7">
        <v>16.097000000000001</v>
      </c>
      <c r="D7">
        <v>1.8697999999999999</v>
      </c>
      <c r="E7">
        <v>1.8697999999999999</v>
      </c>
      <c r="G7" s="1">
        <v>26</v>
      </c>
      <c r="H7" s="1">
        <v>29.05518</v>
      </c>
      <c r="I7" s="1">
        <v>29.889299999999999</v>
      </c>
      <c r="J7" s="1">
        <v>49.878929999999997</v>
      </c>
      <c r="K7" s="1">
        <v>0</v>
      </c>
      <c r="L7" s="1">
        <v>1.1743140000000001E-5</v>
      </c>
      <c r="M7" s="1">
        <v>0.3752588</v>
      </c>
      <c r="N7" s="1">
        <v>49.156359999999999</v>
      </c>
      <c r="O7" s="1">
        <v>0.24751280000000001</v>
      </c>
      <c r="R7" s="1">
        <v>26</v>
      </c>
      <c r="S7" s="1">
        <v>29.05518</v>
      </c>
      <c r="T7" s="1">
        <v>29.889299999999999</v>
      </c>
      <c r="U7" s="1">
        <v>92.377870000000001</v>
      </c>
      <c r="V7" s="1">
        <v>0</v>
      </c>
      <c r="W7" s="1">
        <v>2.174879E-5</v>
      </c>
      <c r="X7" s="1">
        <v>0.69499500000000003</v>
      </c>
      <c r="Y7" s="1">
        <v>91.039640000000006</v>
      </c>
      <c r="Z7" s="1">
        <v>0.45840409999999998</v>
      </c>
      <c r="AB7" s="1"/>
      <c r="AC7" s="1"/>
      <c r="AD7" s="1"/>
      <c r="AE7" s="1"/>
      <c r="AF7" s="1"/>
      <c r="AG7" s="1"/>
      <c r="AH7" s="1"/>
      <c r="AI7" s="1"/>
      <c r="AJ7" s="1"/>
    </row>
    <row r="8" spans="2:36" x14ac:dyDescent="0.35">
      <c r="B8">
        <v>29.05</v>
      </c>
      <c r="C8">
        <v>37.536000000000001</v>
      </c>
      <c r="D8">
        <v>4.3601000000000001</v>
      </c>
      <c r="E8">
        <v>4.3601000000000001</v>
      </c>
      <c r="G8" s="1">
        <v>27</v>
      </c>
      <c r="H8" s="1">
        <v>30.05518</v>
      </c>
      <c r="I8" s="1">
        <v>30.917999999999999</v>
      </c>
      <c r="J8" s="1">
        <v>126.0256</v>
      </c>
      <c r="K8" s="1">
        <v>0</v>
      </c>
      <c r="L8" s="1">
        <v>1.0672879999999999E-5</v>
      </c>
      <c r="M8" s="1">
        <v>0.39635179999999998</v>
      </c>
      <c r="N8" s="1">
        <v>119.8706</v>
      </c>
      <c r="O8" s="1">
        <v>5.3894390000000003</v>
      </c>
      <c r="R8" s="1">
        <v>27</v>
      </c>
      <c r="S8" s="1">
        <v>30.05518</v>
      </c>
      <c r="T8" s="1">
        <v>30.917999999999999</v>
      </c>
      <c r="U8" s="1">
        <v>186.422</v>
      </c>
      <c r="V8" s="1">
        <v>0</v>
      </c>
      <c r="W8" s="1">
        <v>1.578773E-5</v>
      </c>
      <c r="X8" s="1">
        <v>0.58629900000000001</v>
      </c>
      <c r="Y8" s="1">
        <v>177.31720000000001</v>
      </c>
      <c r="Z8" s="1">
        <v>7.9722670000000004</v>
      </c>
      <c r="AB8" s="1"/>
      <c r="AC8" s="1"/>
      <c r="AD8" s="1"/>
      <c r="AE8" s="1"/>
      <c r="AF8" s="1"/>
      <c r="AG8" s="1"/>
      <c r="AH8" s="1"/>
      <c r="AI8" s="1"/>
      <c r="AJ8" s="1"/>
    </row>
    <row r="9" spans="2:36" x14ac:dyDescent="0.35">
      <c r="B9">
        <v>30.07</v>
      </c>
      <c r="C9">
        <v>67.183000000000007</v>
      </c>
      <c r="D9">
        <v>8.8420000000000005</v>
      </c>
      <c r="E9">
        <v>8.8420000000000005</v>
      </c>
      <c r="G9" s="1">
        <v>28</v>
      </c>
      <c r="H9" s="1">
        <v>31.05518</v>
      </c>
      <c r="I9" s="1">
        <v>31.946709999999999</v>
      </c>
      <c r="J9" s="1">
        <v>203.5864</v>
      </c>
      <c r="K9" s="1">
        <v>0</v>
      </c>
      <c r="L9" s="1">
        <v>6.3142590000000002E-6</v>
      </c>
      <c r="M9" s="1">
        <v>0.26670840000000001</v>
      </c>
      <c r="N9" s="1">
        <v>170.94390000000001</v>
      </c>
      <c r="O9" s="1">
        <v>31.535129999999999</v>
      </c>
      <c r="R9" s="1">
        <v>28</v>
      </c>
      <c r="S9" s="1">
        <v>31.05518</v>
      </c>
      <c r="T9" s="1">
        <v>31.946709999999999</v>
      </c>
      <c r="U9" s="1">
        <v>300.96969999999999</v>
      </c>
      <c r="V9" s="1">
        <v>0</v>
      </c>
      <c r="W9" s="1">
        <v>9.3346119999999999E-6</v>
      </c>
      <c r="X9" s="1">
        <v>0.39428530000000001</v>
      </c>
      <c r="Y9" s="1">
        <v>252.71289999999999</v>
      </c>
      <c r="Z9" s="1">
        <v>46.619599999999998</v>
      </c>
      <c r="AB9" s="1"/>
      <c r="AC9" s="1"/>
      <c r="AD9" s="1"/>
      <c r="AE9" s="1"/>
      <c r="AF9" s="1"/>
      <c r="AG9" s="1"/>
      <c r="AH9" s="1"/>
      <c r="AI9" s="1"/>
      <c r="AJ9" s="1"/>
    </row>
    <row r="10" spans="2:36" x14ac:dyDescent="0.35">
      <c r="B10">
        <v>31.03</v>
      </c>
      <c r="C10">
        <v>112.05</v>
      </c>
      <c r="D10">
        <v>13.016</v>
      </c>
      <c r="E10">
        <v>13.016</v>
      </c>
      <c r="G10" s="1">
        <v>29</v>
      </c>
      <c r="H10" s="1">
        <v>32.05518</v>
      </c>
      <c r="I10" s="1">
        <v>32.97542</v>
      </c>
      <c r="J10" s="1">
        <v>276.47570000000002</v>
      </c>
      <c r="K10" s="1">
        <v>0</v>
      </c>
      <c r="L10" s="1">
        <v>3.1947239999999999E-6</v>
      </c>
      <c r="M10" s="1">
        <v>0.15089340000000001</v>
      </c>
      <c r="N10" s="1">
        <v>182.32509999999999</v>
      </c>
      <c r="O10" s="1">
        <v>92.441419999999994</v>
      </c>
      <c r="R10" s="1">
        <v>29</v>
      </c>
      <c r="S10" s="1">
        <v>32.05518</v>
      </c>
      <c r="T10" s="1">
        <v>32.97542</v>
      </c>
      <c r="U10" s="1">
        <v>419.10809999999998</v>
      </c>
      <c r="V10" s="1">
        <v>0</v>
      </c>
      <c r="W10" s="1">
        <v>4.8428660000000002E-6</v>
      </c>
      <c r="X10" s="1">
        <v>0.22873859999999999</v>
      </c>
      <c r="Y10" s="1">
        <v>276.38560000000001</v>
      </c>
      <c r="Z10" s="1">
        <v>140.13149999999999</v>
      </c>
      <c r="AB10" s="1"/>
      <c r="AC10" s="1"/>
      <c r="AD10" s="1"/>
      <c r="AE10" s="1"/>
      <c r="AF10" s="1"/>
      <c r="AG10" s="1"/>
      <c r="AH10" s="1"/>
      <c r="AI10" s="1"/>
      <c r="AJ10" s="1"/>
    </row>
    <row r="11" spans="2:36" x14ac:dyDescent="0.35">
      <c r="B11">
        <v>32.049999999999997</v>
      </c>
      <c r="C11">
        <v>168.12</v>
      </c>
      <c r="D11">
        <v>19.527999999999999</v>
      </c>
      <c r="E11">
        <v>19.527999999999999</v>
      </c>
      <c r="G11" s="1">
        <v>30</v>
      </c>
      <c r="H11" s="1">
        <v>33.05518</v>
      </c>
      <c r="I11" s="1">
        <v>34.004130000000004</v>
      </c>
      <c r="J11" s="1">
        <v>344.95530000000002</v>
      </c>
      <c r="K11" s="1">
        <v>0</v>
      </c>
      <c r="L11" s="1">
        <v>1.5096590000000001E-6</v>
      </c>
      <c r="M11" s="1">
        <v>7.8645800000000002E-2</v>
      </c>
      <c r="N11" s="1">
        <v>160.53299999999999</v>
      </c>
      <c r="O11" s="1">
        <v>181.76169999999999</v>
      </c>
      <c r="R11" s="1">
        <v>30</v>
      </c>
      <c r="S11" s="1">
        <v>33.05518</v>
      </c>
      <c r="T11" s="1">
        <v>34.004130000000004</v>
      </c>
      <c r="U11" s="1">
        <v>533.05690000000004</v>
      </c>
      <c r="V11" s="1">
        <v>0</v>
      </c>
      <c r="W11" s="1">
        <v>2.3328649999999998E-6</v>
      </c>
      <c r="X11" s="1">
        <v>0.12153079999999999</v>
      </c>
      <c r="Y11" s="1">
        <v>248.07050000000001</v>
      </c>
      <c r="Z11" s="1">
        <v>280.87490000000003</v>
      </c>
      <c r="AB11" s="1"/>
      <c r="AC11" s="1"/>
      <c r="AD11" s="1"/>
      <c r="AE11" s="1"/>
      <c r="AF11" s="1"/>
      <c r="AG11" s="1"/>
      <c r="AH11" s="1"/>
      <c r="AI11" s="1"/>
      <c r="AJ11" s="1"/>
    </row>
    <row r="12" spans="2:36" x14ac:dyDescent="0.35">
      <c r="B12">
        <v>33.01</v>
      </c>
      <c r="C12">
        <v>222.94</v>
      </c>
      <c r="D12">
        <v>25.896000000000001</v>
      </c>
      <c r="E12">
        <v>25.896000000000001</v>
      </c>
      <c r="G12" s="1">
        <v>31</v>
      </c>
      <c r="H12" s="1">
        <v>34.05518</v>
      </c>
      <c r="I12" s="1">
        <v>35.03284</v>
      </c>
      <c r="J12" s="1">
        <v>409.41329999999999</v>
      </c>
      <c r="K12" s="1">
        <v>0</v>
      </c>
      <c r="L12" s="1">
        <v>6.8939180000000003E-7</v>
      </c>
      <c r="M12" s="1">
        <v>3.9168219999999997E-2</v>
      </c>
      <c r="N12" s="1">
        <v>123.44240000000001</v>
      </c>
      <c r="O12" s="1">
        <v>281.95679999999999</v>
      </c>
      <c r="R12" s="1">
        <v>31</v>
      </c>
      <c r="S12" s="1">
        <v>34.05518</v>
      </c>
      <c r="T12" s="1">
        <v>35.03284</v>
      </c>
      <c r="U12" s="1">
        <v>640.75340000000006</v>
      </c>
      <c r="V12" s="1">
        <v>0</v>
      </c>
      <c r="W12" s="1">
        <v>1.0789350000000001E-6</v>
      </c>
      <c r="X12" s="1">
        <v>6.1300340000000002E-2</v>
      </c>
      <c r="Y12" s="1">
        <v>193.19390000000001</v>
      </c>
      <c r="Z12" s="1">
        <v>441.27730000000003</v>
      </c>
      <c r="AB12" s="1"/>
      <c r="AC12" s="1"/>
      <c r="AD12" s="1"/>
      <c r="AE12" s="1"/>
      <c r="AF12" s="1"/>
      <c r="AG12" s="1"/>
      <c r="AH12" s="1"/>
      <c r="AI12" s="1"/>
      <c r="AJ12" s="1"/>
    </row>
    <row r="13" spans="2:36" x14ac:dyDescent="0.35">
      <c r="B13">
        <v>34.93</v>
      </c>
      <c r="C13">
        <v>346.5</v>
      </c>
      <c r="D13">
        <v>40.249000000000002</v>
      </c>
      <c r="E13">
        <v>40.249000000000002</v>
      </c>
      <c r="G13" s="1">
        <v>32</v>
      </c>
      <c r="H13" s="1">
        <v>35.05518</v>
      </c>
      <c r="I13" s="1">
        <v>36.061540000000001</v>
      </c>
      <c r="J13" s="1">
        <v>470.19369999999998</v>
      </c>
      <c r="K13" s="1">
        <v>0</v>
      </c>
      <c r="L13" s="1">
        <v>3.0928189999999998E-7</v>
      </c>
      <c r="M13" s="1">
        <v>1.898584E-2</v>
      </c>
      <c r="N13" s="1">
        <v>86.058599999999998</v>
      </c>
      <c r="O13" s="1">
        <v>378.31420000000003</v>
      </c>
      <c r="R13" s="1">
        <v>32</v>
      </c>
      <c r="S13" s="1">
        <v>35.05518</v>
      </c>
      <c r="T13" s="1">
        <v>36.061540000000001</v>
      </c>
      <c r="U13" s="1">
        <v>741.8904</v>
      </c>
      <c r="V13" s="1">
        <v>0</v>
      </c>
      <c r="W13" s="1">
        <v>4.8799729999999998E-7</v>
      </c>
      <c r="X13" s="1">
        <v>2.9956610000000002E-2</v>
      </c>
      <c r="Y13" s="1">
        <v>135.7867</v>
      </c>
      <c r="Z13" s="1">
        <v>596.91930000000002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2:36" x14ac:dyDescent="0.35">
      <c r="B14">
        <v>36.86</v>
      </c>
      <c r="C14">
        <v>451.46</v>
      </c>
      <c r="D14">
        <v>45.34</v>
      </c>
      <c r="E14">
        <v>45.34</v>
      </c>
      <c r="G14" s="1">
        <v>33</v>
      </c>
      <c r="H14" s="1">
        <v>36.05518</v>
      </c>
      <c r="I14" s="1">
        <v>37.090249999999997</v>
      </c>
      <c r="J14" s="1">
        <v>527.60260000000005</v>
      </c>
      <c r="K14" s="1">
        <v>0</v>
      </c>
      <c r="L14" s="1">
        <v>1.3756339999999999E-7</v>
      </c>
      <c r="M14" s="1">
        <v>9.05247E-3</v>
      </c>
      <c r="N14" s="1">
        <v>55.818829999999998</v>
      </c>
      <c r="O14" s="1">
        <v>463.64710000000002</v>
      </c>
      <c r="R14" s="1">
        <v>33</v>
      </c>
      <c r="S14" s="1">
        <v>36.05518</v>
      </c>
      <c r="T14" s="1">
        <v>37.090249999999997</v>
      </c>
      <c r="U14" s="1">
        <v>836.83479999999997</v>
      </c>
      <c r="V14" s="1">
        <v>0</v>
      </c>
      <c r="W14" s="1">
        <v>2.1819050000000001E-7</v>
      </c>
      <c r="X14" s="1">
        <v>1.43582E-2</v>
      </c>
      <c r="Y14" s="1">
        <v>88.534710000000004</v>
      </c>
      <c r="Z14" s="1">
        <v>735.39440000000002</v>
      </c>
      <c r="AB14" s="1"/>
      <c r="AC14" s="1"/>
      <c r="AD14" s="1"/>
      <c r="AE14" s="1"/>
      <c r="AF14" s="1"/>
      <c r="AG14" s="1"/>
      <c r="AH14" s="1"/>
      <c r="AI14" s="1"/>
      <c r="AJ14" s="1"/>
    </row>
    <row r="15" spans="2:36" x14ac:dyDescent="0.35">
      <c r="B15">
        <v>38.83</v>
      </c>
      <c r="C15">
        <v>557.89</v>
      </c>
      <c r="D15">
        <v>64.802999999999997</v>
      </c>
      <c r="E15">
        <v>64.802999999999997</v>
      </c>
      <c r="G15" s="1">
        <v>34</v>
      </c>
      <c r="H15" s="1">
        <v>37.05518</v>
      </c>
      <c r="I15" s="1">
        <v>38.118960000000001</v>
      </c>
      <c r="J15" s="1">
        <v>581.91300000000001</v>
      </c>
      <c r="K15" s="1">
        <v>0</v>
      </c>
      <c r="L15" s="1">
        <v>6.0995480000000005E-8</v>
      </c>
      <c r="M15" s="1">
        <v>4.274089E-3</v>
      </c>
      <c r="N15" s="1">
        <v>34.305540000000001</v>
      </c>
      <c r="O15" s="1">
        <v>536.58690000000001</v>
      </c>
      <c r="R15" s="1">
        <v>34</v>
      </c>
      <c r="S15" s="1">
        <v>37.05518</v>
      </c>
      <c r="T15" s="1">
        <v>38.118960000000001</v>
      </c>
      <c r="U15" s="1">
        <v>926.08010000000002</v>
      </c>
      <c r="V15" s="1">
        <v>0</v>
      </c>
      <c r="W15" s="1">
        <v>9.7070700000000006E-8</v>
      </c>
      <c r="X15" s="1">
        <v>6.8019600000000001E-3</v>
      </c>
      <c r="Y15" s="1">
        <v>54.59525</v>
      </c>
      <c r="Z15" s="1">
        <v>853.94640000000004</v>
      </c>
      <c r="AB15" s="1"/>
      <c r="AC15" s="1"/>
      <c r="AD15" s="1"/>
      <c r="AE15" s="1"/>
      <c r="AF15" s="1"/>
      <c r="AG15" s="1"/>
      <c r="AH15" s="1"/>
      <c r="AI15" s="1"/>
      <c r="AJ15" s="1"/>
    </row>
    <row r="16" spans="2:36" x14ac:dyDescent="0.35">
      <c r="B16">
        <v>42.74</v>
      </c>
      <c r="C16">
        <v>689.41</v>
      </c>
      <c r="D16">
        <v>80.08</v>
      </c>
      <c r="E16">
        <v>80.08</v>
      </c>
      <c r="G16" s="1">
        <v>35</v>
      </c>
      <c r="H16" s="1">
        <v>38.05518</v>
      </c>
      <c r="I16" s="1">
        <v>39.147669999999998</v>
      </c>
      <c r="J16" s="1">
        <v>633.36900000000003</v>
      </c>
      <c r="K16" s="1">
        <v>0</v>
      </c>
      <c r="L16" s="1">
        <v>2.705606E-8</v>
      </c>
      <c r="M16" s="1">
        <v>2.0072279999999998E-3</v>
      </c>
      <c r="N16" s="1">
        <v>20.243490000000001</v>
      </c>
      <c r="O16" s="1">
        <v>598.42420000000004</v>
      </c>
      <c r="R16" s="1">
        <v>35</v>
      </c>
      <c r="S16" s="1">
        <v>38.05518</v>
      </c>
      <c r="T16" s="1">
        <v>39.147669999999998</v>
      </c>
      <c r="U16" s="1">
        <v>1010.107</v>
      </c>
      <c r="V16" s="1">
        <v>0</v>
      </c>
      <c r="W16" s="1">
        <v>4.3149430000000003E-8</v>
      </c>
      <c r="X16" s="1">
        <v>3.2011600000000002E-3</v>
      </c>
      <c r="Y16" s="1">
        <v>32.284649999999999</v>
      </c>
      <c r="Z16" s="1">
        <v>954.37649999999996</v>
      </c>
      <c r="AB16" s="1"/>
      <c r="AC16" s="1"/>
      <c r="AD16" s="1"/>
      <c r="AE16" s="1"/>
      <c r="AF16" s="1"/>
      <c r="AG16" s="1"/>
      <c r="AH16" s="1"/>
      <c r="AI16" s="1"/>
      <c r="AJ16" s="1"/>
    </row>
    <row r="17" spans="2:36" x14ac:dyDescent="0.35">
      <c r="B17">
        <v>46.64</v>
      </c>
      <c r="C17">
        <v>882.53</v>
      </c>
      <c r="D17">
        <v>88.631</v>
      </c>
      <c r="E17">
        <v>88.631</v>
      </c>
      <c r="G17" s="1">
        <v>36</v>
      </c>
      <c r="H17" s="1">
        <v>39.05518</v>
      </c>
      <c r="I17" s="1">
        <v>40.176380000000002</v>
      </c>
      <c r="J17" s="1">
        <v>682.19</v>
      </c>
      <c r="K17" s="1">
        <v>0</v>
      </c>
      <c r="L17" s="1">
        <v>1.203431E-8</v>
      </c>
      <c r="M17" s="1">
        <v>9.40546E-4</v>
      </c>
      <c r="N17" s="1">
        <v>11.581950000000001</v>
      </c>
      <c r="O17" s="1">
        <v>649.49720000000002</v>
      </c>
      <c r="R17" s="1">
        <v>36</v>
      </c>
      <c r="S17" s="1">
        <v>39.05518</v>
      </c>
      <c r="T17" s="1">
        <v>40.176380000000002</v>
      </c>
      <c r="U17" s="1">
        <v>1089.3510000000001</v>
      </c>
      <c r="V17" s="1">
        <v>0</v>
      </c>
      <c r="W17" s="1">
        <v>1.921691E-8</v>
      </c>
      <c r="X17" s="1">
        <v>1.501905E-3</v>
      </c>
      <c r="Y17" s="1">
        <v>18.49456</v>
      </c>
      <c r="Z17" s="1">
        <v>1037.145</v>
      </c>
      <c r="AB17" s="1"/>
      <c r="AC17" s="1"/>
      <c r="AD17" s="1"/>
      <c r="AE17" s="1"/>
      <c r="AF17" s="1"/>
      <c r="AG17" s="1"/>
      <c r="AH17" s="1"/>
      <c r="AI17" s="1"/>
      <c r="AJ17" s="1"/>
    </row>
    <row r="18" spans="2:36" x14ac:dyDescent="0.35">
      <c r="G18" s="1">
        <v>37</v>
      </c>
      <c r="H18" s="1">
        <v>40.05518</v>
      </c>
      <c r="I18" s="1">
        <v>41.205089999999998</v>
      </c>
      <c r="J18" s="1">
        <v>728.57330000000002</v>
      </c>
      <c r="K18" s="1">
        <v>0</v>
      </c>
      <c r="L18" s="1">
        <v>5.3761039999999997E-9</v>
      </c>
      <c r="M18" s="1">
        <v>4.4072680000000001E-4</v>
      </c>
      <c r="N18" s="1">
        <v>6.4720370000000003</v>
      </c>
      <c r="O18" s="1">
        <v>684.13329999999996</v>
      </c>
      <c r="R18" s="1">
        <v>37</v>
      </c>
      <c r="S18" s="1">
        <v>40.05518</v>
      </c>
      <c r="T18" s="1">
        <v>41.205089999999998</v>
      </c>
      <c r="U18" s="1">
        <v>1164.18</v>
      </c>
      <c r="V18" s="1">
        <v>0</v>
      </c>
      <c r="W18" s="1">
        <v>8.5904199999999994E-9</v>
      </c>
      <c r="X18" s="1">
        <v>7.042328E-4</v>
      </c>
      <c r="Y18" s="1">
        <v>10.3416</v>
      </c>
      <c r="Z18" s="1">
        <v>1093.17</v>
      </c>
      <c r="AB18" s="1"/>
      <c r="AC18" s="1"/>
      <c r="AD18" s="1"/>
      <c r="AE18" s="1"/>
      <c r="AF18" s="1"/>
      <c r="AG18" s="1"/>
      <c r="AH18" s="1"/>
      <c r="AI18" s="1"/>
      <c r="AJ18" s="1"/>
    </row>
    <row r="19" spans="2:36" x14ac:dyDescent="0.35">
      <c r="G19" s="1">
        <v>38</v>
      </c>
      <c r="H19" s="1">
        <v>41.05518</v>
      </c>
      <c r="I19" s="1">
        <v>42.233789999999999</v>
      </c>
      <c r="J19" s="1">
        <v>772.69709999999998</v>
      </c>
      <c r="K19" s="1">
        <v>0</v>
      </c>
      <c r="L19" s="1">
        <v>2.4148810000000002E-9</v>
      </c>
      <c r="M19" s="1">
        <v>2.068649E-4</v>
      </c>
      <c r="N19" s="1">
        <v>3.552254</v>
      </c>
      <c r="O19" s="1">
        <v>689.29729999999995</v>
      </c>
      <c r="R19" s="1">
        <v>38</v>
      </c>
      <c r="S19" s="1">
        <v>41.05518</v>
      </c>
      <c r="T19" s="1">
        <v>42.233789999999999</v>
      </c>
      <c r="U19" s="1">
        <v>1234.923</v>
      </c>
      <c r="V19" s="1">
        <v>0</v>
      </c>
      <c r="W19" s="1">
        <v>3.8594589999999999E-9</v>
      </c>
      <c r="X19" s="1">
        <v>3.3061119999999998E-4</v>
      </c>
      <c r="Y19" s="1">
        <v>5.6772070000000001</v>
      </c>
      <c r="Z19" s="1">
        <v>1101.634</v>
      </c>
      <c r="AB19" s="1"/>
      <c r="AC19" s="1"/>
      <c r="AD19" s="1"/>
      <c r="AE19" s="1"/>
      <c r="AF19" s="1"/>
      <c r="AG19" s="1"/>
      <c r="AH19" s="1"/>
      <c r="AI19" s="1"/>
      <c r="AJ19" s="1"/>
    </row>
    <row r="20" spans="2:36" x14ac:dyDescent="0.35">
      <c r="G20" s="1">
        <v>39</v>
      </c>
      <c r="H20" s="1">
        <v>42.05518</v>
      </c>
      <c r="I20" s="1">
        <v>43.262500000000003</v>
      </c>
      <c r="J20" s="1">
        <v>814.72249999999997</v>
      </c>
      <c r="K20" s="1">
        <v>0</v>
      </c>
      <c r="L20" s="1">
        <v>1.0915800000000001E-9</v>
      </c>
      <c r="M20" s="1">
        <v>9.7381229999999997E-5</v>
      </c>
      <c r="N20" s="1">
        <v>1.9233899999999999</v>
      </c>
      <c r="O20" s="1">
        <v>654.22370000000001</v>
      </c>
      <c r="R20" s="1">
        <v>39</v>
      </c>
      <c r="S20" s="1">
        <v>42.05518</v>
      </c>
      <c r="T20" s="1">
        <v>43.262500000000003</v>
      </c>
      <c r="U20" s="1">
        <v>1301.874</v>
      </c>
      <c r="V20" s="1">
        <v>0</v>
      </c>
      <c r="W20" s="1">
        <v>1.744275E-9</v>
      </c>
      <c r="X20" s="1">
        <v>1.5560899999999999E-4</v>
      </c>
      <c r="Y20" s="1">
        <v>3.0734539999999999</v>
      </c>
      <c r="Z20" s="1">
        <v>1045.4069999999999</v>
      </c>
      <c r="AB20" s="1"/>
      <c r="AC20" s="1"/>
      <c r="AD20" s="1"/>
      <c r="AE20" s="1"/>
      <c r="AF20" s="1"/>
      <c r="AG20" s="1"/>
      <c r="AH20" s="1"/>
      <c r="AI20" s="1"/>
      <c r="AJ20" s="1"/>
    </row>
    <row r="21" spans="2:36" x14ac:dyDescent="0.35">
      <c r="G21" s="1">
        <v>40</v>
      </c>
      <c r="H21" s="1">
        <v>43.05518</v>
      </c>
      <c r="I21" s="1">
        <v>44.29121</v>
      </c>
      <c r="J21" s="1">
        <v>854.79570000000001</v>
      </c>
      <c r="K21" s="1">
        <v>0</v>
      </c>
      <c r="L21" s="1">
        <v>4.9681990000000002E-10</v>
      </c>
      <c r="M21" s="1">
        <v>4.6020299999999997E-5</v>
      </c>
      <c r="N21" s="1">
        <v>1.0309200000000001</v>
      </c>
      <c r="O21" s="1">
        <v>581.11890000000005</v>
      </c>
      <c r="R21" s="1">
        <v>40</v>
      </c>
      <c r="S21" s="1">
        <v>43.05518</v>
      </c>
      <c r="T21" s="1">
        <v>44.29121</v>
      </c>
      <c r="U21" s="1">
        <v>1365.29</v>
      </c>
      <c r="V21" s="1">
        <v>0</v>
      </c>
      <c r="W21" s="1">
        <v>7.9352700000000002E-10</v>
      </c>
      <c r="X21" s="1">
        <v>7.3504199999999993E-5</v>
      </c>
      <c r="Y21" s="1">
        <v>1.646598</v>
      </c>
      <c r="Z21" s="1">
        <v>928.17039999999997</v>
      </c>
      <c r="AB21" s="1"/>
      <c r="AC21" s="1"/>
      <c r="AD21" s="1"/>
      <c r="AE21" s="1"/>
      <c r="AF21" s="1"/>
      <c r="AG21" s="1"/>
      <c r="AH21" s="1"/>
      <c r="AI21" s="1"/>
      <c r="AJ21" s="1"/>
    </row>
    <row r="22" spans="2:36" x14ac:dyDescent="0.35">
      <c r="G22" s="1">
        <v>41</v>
      </c>
      <c r="H22" s="1">
        <v>44.05518</v>
      </c>
      <c r="I22" s="1">
        <v>45.319920000000003</v>
      </c>
      <c r="J22" s="1">
        <v>893.04970000000003</v>
      </c>
      <c r="K22" s="1">
        <v>0</v>
      </c>
      <c r="L22" s="1">
        <v>2.277747E-10</v>
      </c>
      <c r="M22" s="1">
        <v>2.1848839999999999E-5</v>
      </c>
      <c r="N22" s="1">
        <v>0.54848739999999996</v>
      </c>
      <c r="O22" s="1">
        <v>484.03640000000001</v>
      </c>
      <c r="R22" s="1">
        <v>41</v>
      </c>
      <c r="S22" s="1">
        <v>44.05518</v>
      </c>
      <c r="T22" s="1">
        <v>45.319920000000003</v>
      </c>
      <c r="U22" s="1">
        <v>1425.422</v>
      </c>
      <c r="V22" s="1">
        <v>0</v>
      </c>
      <c r="W22" s="1">
        <v>3.6355750000000001E-10</v>
      </c>
      <c r="X22" s="1">
        <v>3.4873550000000001E-5</v>
      </c>
      <c r="Y22" s="1">
        <v>0.87545629999999997</v>
      </c>
      <c r="Z22" s="1">
        <v>772.58410000000003</v>
      </c>
      <c r="AB22" s="1"/>
      <c r="AC22" s="1"/>
      <c r="AD22" s="1"/>
      <c r="AE22" s="1"/>
      <c r="AF22" s="1"/>
      <c r="AG22" s="1"/>
      <c r="AH22" s="1"/>
      <c r="AI22" s="1"/>
      <c r="AJ22" s="1"/>
    </row>
    <row r="23" spans="2:36" x14ac:dyDescent="0.35">
      <c r="G23" s="1">
        <v>42</v>
      </c>
      <c r="H23" s="1">
        <v>45.05518</v>
      </c>
      <c r="I23" s="1">
        <v>46.34863</v>
      </c>
      <c r="J23" s="1">
        <v>929.60559999999998</v>
      </c>
      <c r="K23" s="1">
        <v>0</v>
      </c>
      <c r="L23" s="1">
        <v>1.052209E-10</v>
      </c>
      <c r="M23" s="1">
        <v>1.0426980000000001E-5</v>
      </c>
      <c r="N23" s="1">
        <v>0.29030210000000001</v>
      </c>
      <c r="O23" s="1">
        <v>380.52980000000002</v>
      </c>
      <c r="R23" s="1">
        <v>42</v>
      </c>
      <c r="S23" s="1">
        <v>45.05518</v>
      </c>
      <c r="T23" s="1">
        <v>46.34863</v>
      </c>
      <c r="U23" s="1">
        <v>1482.63</v>
      </c>
      <c r="V23" s="1">
        <v>0</v>
      </c>
      <c r="W23" s="1">
        <v>1.67817E-10</v>
      </c>
      <c r="X23" s="1">
        <v>1.6630009999999999E-5</v>
      </c>
      <c r="Y23" s="1">
        <v>0.46300350000000001</v>
      </c>
      <c r="Z23" s="1">
        <v>606.90790000000004</v>
      </c>
      <c r="AB23" s="1"/>
      <c r="AC23" s="1"/>
      <c r="AD23" s="1"/>
      <c r="AE23" s="1"/>
      <c r="AF23" s="1"/>
      <c r="AG23" s="1"/>
      <c r="AH23" s="1"/>
      <c r="AI23" s="1"/>
      <c r="AJ23" s="1"/>
    </row>
    <row r="24" spans="2:36" x14ac:dyDescent="0.35">
      <c r="G24" s="1">
        <v>43</v>
      </c>
      <c r="H24" s="1">
        <v>46.05518</v>
      </c>
      <c r="I24" s="1">
        <v>47.377330000000001</v>
      </c>
      <c r="J24" s="1">
        <v>964.57399999999996</v>
      </c>
      <c r="K24" s="1">
        <v>0</v>
      </c>
      <c r="L24" s="1">
        <v>4.89864E-11</v>
      </c>
      <c r="M24" s="1">
        <v>5.0041500000000002E-6</v>
      </c>
      <c r="N24" s="1">
        <v>0.15312700000000001</v>
      </c>
      <c r="O24" s="1">
        <v>284.60329999999999</v>
      </c>
      <c r="R24" s="1">
        <v>43</v>
      </c>
      <c r="S24" s="1">
        <v>46.05518</v>
      </c>
      <c r="T24" s="1">
        <v>47.377330000000001</v>
      </c>
      <c r="U24" s="1">
        <v>1537.0540000000001</v>
      </c>
      <c r="V24" s="1">
        <v>0</v>
      </c>
      <c r="W24" s="1">
        <v>7.8060079999999994E-11</v>
      </c>
      <c r="X24" s="1">
        <v>7.9741399999999999E-6</v>
      </c>
      <c r="Y24" s="1">
        <v>0.2440087</v>
      </c>
      <c r="Z24" s="1">
        <v>453.51690000000002</v>
      </c>
    </row>
    <row r="27" spans="2:36" x14ac:dyDescent="0.35">
      <c r="G27" s="6" t="s">
        <v>26</v>
      </c>
      <c r="H27" s="6"/>
      <c r="I27" s="6"/>
      <c r="J27" s="6"/>
      <c r="K27" s="6"/>
      <c r="L27" s="6"/>
      <c r="M27" s="6"/>
      <c r="N27" s="6"/>
      <c r="O27" s="6"/>
      <c r="R27" s="6" t="s">
        <v>27</v>
      </c>
      <c r="S27" s="6"/>
      <c r="T27" s="6"/>
      <c r="U27" s="6"/>
      <c r="V27" s="6"/>
      <c r="W27" s="6"/>
      <c r="X27" s="6"/>
      <c r="Y27" s="6"/>
      <c r="Z27" s="6"/>
    </row>
    <row r="28" spans="2:36" x14ac:dyDescent="0.35">
      <c r="G28" t="s">
        <v>0</v>
      </c>
      <c r="H28" t="s">
        <v>1</v>
      </c>
      <c r="I28" t="s">
        <v>2</v>
      </c>
      <c r="J28" t="s">
        <v>3</v>
      </c>
      <c r="K28" t="s">
        <v>4</v>
      </c>
      <c r="L28" t="s">
        <v>5</v>
      </c>
      <c r="M28" t="s">
        <v>6</v>
      </c>
      <c r="N28" t="s">
        <v>7</v>
      </c>
      <c r="O28" t="s">
        <v>8</v>
      </c>
      <c r="R28" t="s">
        <v>0</v>
      </c>
      <c r="S28" t="s">
        <v>1</v>
      </c>
      <c r="T28" t="s">
        <v>2</v>
      </c>
      <c r="U28" t="s">
        <v>3</v>
      </c>
      <c r="V28" t="s">
        <v>4</v>
      </c>
      <c r="W28" t="s">
        <v>5</v>
      </c>
      <c r="X28" t="s">
        <v>6</v>
      </c>
      <c r="Y28" t="s">
        <v>7</v>
      </c>
      <c r="Z28" t="s">
        <v>8</v>
      </c>
    </row>
    <row r="29" spans="2:36" x14ac:dyDescent="0.35">
      <c r="G29" s="1">
        <v>23</v>
      </c>
      <c r="H29" s="1">
        <v>25.615179999999999</v>
      </c>
      <c r="I29" s="1">
        <v>26.350539999999999</v>
      </c>
      <c r="J29" s="1">
        <v>1.2297800000000001</v>
      </c>
      <c r="K29" s="1">
        <v>0</v>
      </c>
      <c r="L29" s="1">
        <v>1.0037340000000001E-5</v>
      </c>
      <c r="M29" s="1">
        <v>0.12794559999999999</v>
      </c>
      <c r="N29" s="1">
        <v>1.1018060000000001</v>
      </c>
      <c r="O29" s="1">
        <v>0</v>
      </c>
      <c r="R29" s="1">
        <v>23</v>
      </c>
      <c r="S29" s="1">
        <v>25.615179999999999</v>
      </c>
      <c r="T29" s="1">
        <v>26.350539999999999</v>
      </c>
      <c r="U29" s="1">
        <v>1.691134E-3</v>
      </c>
      <c r="V29" s="1">
        <v>0</v>
      </c>
      <c r="W29" s="1">
        <v>1.380287E-8</v>
      </c>
      <c r="X29" s="1">
        <v>1.759446E-4</v>
      </c>
      <c r="Y29" s="1">
        <v>1.51515E-3</v>
      </c>
      <c r="Z29" s="1">
        <v>0</v>
      </c>
    </row>
    <row r="30" spans="2:36" x14ac:dyDescent="0.35">
      <c r="G30" s="1">
        <v>24</v>
      </c>
      <c r="H30" s="1">
        <v>26.615179999999999</v>
      </c>
      <c r="I30" s="1">
        <v>27.379249999999999</v>
      </c>
      <c r="J30" s="1">
        <v>5.4901859999999996</v>
      </c>
      <c r="K30" s="1">
        <v>0</v>
      </c>
      <c r="L30" s="1">
        <v>1.536694E-5</v>
      </c>
      <c r="M30" s="1">
        <v>0.25782850000000002</v>
      </c>
      <c r="N30" s="1">
        <v>5.2321439999999999</v>
      </c>
      <c r="O30" s="1">
        <v>0</v>
      </c>
      <c r="R30" s="1">
        <v>24</v>
      </c>
      <c r="S30" s="1">
        <v>26.615179999999999</v>
      </c>
      <c r="T30" s="1">
        <v>27.379249999999999</v>
      </c>
      <c r="U30" s="1">
        <v>3.9148739999999996E-3</v>
      </c>
      <c r="V30" s="1">
        <v>0</v>
      </c>
      <c r="W30" s="1">
        <v>1.095767E-8</v>
      </c>
      <c r="X30" s="1">
        <v>1.8384919999999999E-4</v>
      </c>
      <c r="Y30" s="1">
        <v>3.730873E-3</v>
      </c>
      <c r="Z30" s="1">
        <v>0</v>
      </c>
    </row>
    <row r="31" spans="2:36" x14ac:dyDescent="0.35">
      <c r="G31" s="1">
        <v>25</v>
      </c>
      <c r="H31" s="1">
        <v>27.615179999999999</v>
      </c>
      <c r="I31" s="1">
        <v>28.407959999999999</v>
      </c>
      <c r="J31" s="1">
        <v>20.674700000000001</v>
      </c>
      <c r="K31" s="1">
        <v>0</v>
      </c>
      <c r="L31" s="1">
        <v>2.0215489999999999E-5</v>
      </c>
      <c r="M31" s="1">
        <v>0.42422579999999999</v>
      </c>
      <c r="N31" s="1">
        <v>20.24887</v>
      </c>
      <c r="O31" s="1">
        <v>0</v>
      </c>
      <c r="R31" s="1">
        <v>25</v>
      </c>
      <c r="S31" s="1">
        <v>27.615179999999999</v>
      </c>
      <c r="T31" s="1">
        <v>28.407959999999999</v>
      </c>
      <c r="U31" s="1">
        <v>8.6404640000000005E-3</v>
      </c>
      <c r="V31" s="1">
        <v>0</v>
      </c>
      <c r="W31" s="1">
        <v>8.4485479999999999E-9</v>
      </c>
      <c r="X31" s="1">
        <v>1.7729439999999999E-4</v>
      </c>
      <c r="Y31" s="1">
        <v>8.4624990000000001E-3</v>
      </c>
      <c r="Z31" s="1">
        <v>0</v>
      </c>
    </row>
    <row r="32" spans="2:36" x14ac:dyDescent="0.35">
      <c r="G32" s="1">
        <v>26</v>
      </c>
      <c r="H32" s="1">
        <v>28.615179999999999</v>
      </c>
      <c r="I32" s="1">
        <v>29.43666</v>
      </c>
      <c r="J32" s="1">
        <v>62.157130000000002</v>
      </c>
      <c r="K32" s="1">
        <v>0</v>
      </c>
      <c r="L32" s="1">
        <v>2.161351E-5</v>
      </c>
      <c r="M32" s="1">
        <v>0.54642329999999995</v>
      </c>
      <c r="N32" s="1">
        <v>61.601509999999998</v>
      </c>
      <c r="O32" s="1">
        <v>0</v>
      </c>
      <c r="R32" s="1">
        <v>26</v>
      </c>
      <c r="S32" s="1">
        <v>28.615179999999999</v>
      </c>
      <c r="T32" s="1">
        <v>29.43666</v>
      </c>
      <c r="U32" s="1">
        <v>1.820517E-2</v>
      </c>
      <c r="V32" s="1">
        <v>0</v>
      </c>
      <c r="W32" s="1">
        <v>6.3303689999999996E-9</v>
      </c>
      <c r="X32" s="1">
        <v>1.600417E-4</v>
      </c>
      <c r="Y32" s="1">
        <v>1.804244E-2</v>
      </c>
      <c r="Z32" s="1">
        <v>0</v>
      </c>
    </row>
    <row r="33" spans="7:26" x14ac:dyDescent="0.35">
      <c r="G33" s="1">
        <v>27</v>
      </c>
      <c r="H33" s="1">
        <v>29.615179999999999</v>
      </c>
      <c r="I33" s="1">
        <v>30.46537</v>
      </c>
      <c r="J33" s="1">
        <v>141.29949999999999</v>
      </c>
      <c r="K33" s="1">
        <v>0</v>
      </c>
      <c r="L33" s="1">
        <v>1.7775629999999998E-5</v>
      </c>
      <c r="M33" s="1">
        <v>0.5262384</v>
      </c>
      <c r="N33" s="1">
        <v>139.45429999999999</v>
      </c>
      <c r="O33" s="1">
        <v>1.2818780000000001</v>
      </c>
      <c r="R33" s="1">
        <v>27</v>
      </c>
      <c r="S33" s="1">
        <v>29.615179999999999</v>
      </c>
      <c r="T33" s="1">
        <v>30.46537</v>
      </c>
      <c r="U33" s="1">
        <v>3.6665919999999998E-2</v>
      </c>
      <c r="V33" s="1">
        <v>0</v>
      </c>
      <c r="W33" s="1">
        <v>4.6126120000000001E-9</v>
      </c>
      <c r="X33" s="1">
        <v>1.3655399999999999E-4</v>
      </c>
      <c r="Y33" s="1">
        <v>3.6187110000000001E-2</v>
      </c>
      <c r="Z33" s="1">
        <v>3.3263550000000002E-4</v>
      </c>
    </row>
    <row r="34" spans="7:26" x14ac:dyDescent="0.35">
      <c r="G34" s="1">
        <v>28</v>
      </c>
      <c r="H34" s="1">
        <v>30.615179999999999</v>
      </c>
      <c r="I34" s="1">
        <v>31.49408</v>
      </c>
      <c r="J34" s="1">
        <v>249.3364</v>
      </c>
      <c r="K34" s="1">
        <v>0</v>
      </c>
      <c r="L34" s="1">
        <v>1.1537450000000001E-5</v>
      </c>
      <c r="M34" s="1">
        <v>0.39122040000000002</v>
      </c>
      <c r="N34" s="1">
        <v>233.6825</v>
      </c>
      <c r="O34" s="1">
        <v>15.153650000000001</v>
      </c>
      <c r="R34" s="1">
        <v>28</v>
      </c>
      <c r="S34" s="1">
        <v>30.615179999999999</v>
      </c>
      <c r="T34" s="1">
        <v>31.49408</v>
      </c>
      <c r="U34" s="1">
        <v>7.0683999999999997E-2</v>
      </c>
      <c r="V34" s="1">
        <v>0</v>
      </c>
      <c r="W34" s="1">
        <v>3.2707360000000002E-9</v>
      </c>
      <c r="X34" s="1">
        <v>1.1090650000000001E-4</v>
      </c>
      <c r="Y34" s="1">
        <v>6.6246310000000003E-2</v>
      </c>
      <c r="Z34" s="1">
        <v>4.2958850000000002E-3</v>
      </c>
    </row>
    <row r="35" spans="7:26" x14ac:dyDescent="0.35">
      <c r="G35" s="1">
        <v>29</v>
      </c>
      <c r="H35" s="1">
        <v>31.615179999999999</v>
      </c>
      <c r="I35" s="1">
        <v>32.522790000000001</v>
      </c>
      <c r="J35" s="1">
        <v>367.3689</v>
      </c>
      <c r="K35" s="1">
        <v>0</v>
      </c>
      <c r="L35" s="1">
        <v>6.3533300000000002E-6</v>
      </c>
      <c r="M35" s="1">
        <v>0.2424559</v>
      </c>
      <c r="N35" s="1">
        <v>298.66559999999998</v>
      </c>
      <c r="O35" s="1">
        <v>68.20729</v>
      </c>
      <c r="R35" s="1">
        <v>29</v>
      </c>
      <c r="S35" s="1">
        <v>31.615179999999999</v>
      </c>
      <c r="T35" s="1">
        <v>32.522790000000001</v>
      </c>
      <c r="U35" s="1">
        <v>0.13060269999999999</v>
      </c>
      <c r="V35" s="1">
        <v>0</v>
      </c>
      <c r="W35" s="1">
        <v>2.258661E-9</v>
      </c>
      <c r="X35" s="1">
        <v>8.6195100000000004E-5</v>
      </c>
      <c r="Y35" s="1">
        <v>0.1061781</v>
      </c>
      <c r="Z35" s="1">
        <v>2.4248260000000001E-2</v>
      </c>
    </row>
    <row r="36" spans="7:26" x14ac:dyDescent="0.35">
      <c r="G36" s="1">
        <v>30</v>
      </c>
      <c r="H36" s="1">
        <v>32.615180000000002</v>
      </c>
      <c r="I36" s="1">
        <v>33.551499999999997</v>
      </c>
      <c r="J36" s="1">
        <v>483.65969999999999</v>
      </c>
      <c r="K36" s="1">
        <v>0</v>
      </c>
      <c r="L36" s="1">
        <v>3.174745E-6</v>
      </c>
      <c r="M36" s="1">
        <v>0.13442370000000001</v>
      </c>
      <c r="N36" s="1">
        <v>306.26549999999997</v>
      </c>
      <c r="O36" s="1">
        <v>176.755</v>
      </c>
      <c r="R36" s="1">
        <v>30</v>
      </c>
      <c r="S36" s="1">
        <v>32.615180000000002</v>
      </c>
      <c r="T36" s="1">
        <v>33.551499999999997</v>
      </c>
      <c r="U36" s="1">
        <v>0.231595</v>
      </c>
      <c r="V36" s="1">
        <v>0</v>
      </c>
      <c r="W36" s="1">
        <v>1.520191E-9</v>
      </c>
      <c r="X36" s="1">
        <v>6.4367269999999994E-5</v>
      </c>
      <c r="Y36" s="1">
        <v>0.1466518</v>
      </c>
      <c r="Z36" s="1">
        <v>8.4637130000000005E-2</v>
      </c>
    </row>
    <row r="37" spans="7:26" x14ac:dyDescent="0.35">
      <c r="G37" s="1">
        <v>31</v>
      </c>
      <c r="H37" s="1">
        <v>33.615180000000002</v>
      </c>
      <c r="I37" s="1">
        <v>34.580199999999998</v>
      </c>
      <c r="J37" s="1">
        <v>594.18759999999997</v>
      </c>
      <c r="K37" s="1">
        <v>0</v>
      </c>
      <c r="L37" s="1">
        <v>1.50257E-6</v>
      </c>
      <c r="M37" s="1">
        <v>6.9766679999999998E-2</v>
      </c>
      <c r="N37" s="1">
        <v>265.9633</v>
      </c>
      <c r="O37" s="1">
        <v>327.25080000000003</v>
      </c>
      <c r="R37" s="1">
        <v>31</v>
      </c>
      <c r="S37" s="1">
        <v>33.615180000000002</v>
      </c>
      <c r="T37" s="1">
        <v>34.580199999999998</v>
      </c>
      <c r="U37" s="1">
        <v>0.39464519999999997</v>
      </c>
      <c r="V37" s="1">
        <v>0</v>
      </c>
      <c r="W37" s="1">
        <v>9.9797119999999999E-10</v>
      </c>
      <c r="X37" s="1">
        <v>4.6337359999999998E-5</v>
      </c>
      <c r="Y37" s="1">
        <v>0.17664650000000001</v>
      </c>
      <c r="Z37" s="1">
        <v>0.2173522</v>
      </c>
    </row>
    <row r="38" spans="7:26" x14ac:dyDescent="0.35">
      <c r="G38" s="1">
        <v>32</v>
      </c>
      <c r="H38" s="1">
        <v>34.615180000000002</v>
      </c>
      <c r="I38" s="1">
        <v>35.608910000000002</v>
      </c>
      <c r="J38" s="1">
        <v>698.14400000000001</v>
      </c>
      <c r="K38" s="1">
        <v>0</v>
      </c>
      <c r="L38" s="1">
        <v>6.9002229999999996E-7</v>
      </c>
      <c r="M38" s="1">
        <v>3.4791820000000001E-2</v>
      </c>
      <c r="N38" s="1">
        <v>204.27099999999999</v>
      </c>
      <c r="O38" s="1">
        <v>492.33789999999999</v>
      </c>
      <c r="R38" s="1">
        <v>32</v>
      </c>
      <c r="S38" s="1">
        <v>34.615180000000002</v>
      </c>
      <c r="T38" s="1">
        <v>35.608910000000002</v>
      </c>
      <c r="U38" s="1">
        <v>0.64701070000000005</v>
      </c>
      <c r="V38" s="1">
        <v>0</v>
      </c>
      <c r="W38" s="1">
        <v>6.3948389999999995E-10</v>
      </c>
      <c r="X38" s="1">
        <v>3.2243609999999998E-5</v>
      </c>
      <c r="Y38" s="1">
        <v>0.1893099</v>
      </c>
      <c r="Z38" s="1">
        <v>0.45627820000000002</v>
      </c>
    </row>
    <row r="39" spans="7:26" x14ac:dyDescent="0.35">
      <c r="G39" s="1">
        <v>33</v>
      </c>
      <c r="H39" s="1">
        <v>35.615180000000002</v>
      </c>
      <c r="I39" s="1">
        <v>36.637619999999998</v>
      </c>
      <c r="J39" s="1">
        <v>795.79690000000005</v>
      </c>
      <c r="K39" s="1">
        <v>0</v>
      </c>
      <c r="L39" s="1">
        <v>3.1174460000000002E-7</v>
      </c>
      <c r="M39" s="1">
        <v>1.6928950000000002E-2</v>
      </c>
      <c r="N39" s="1">
        <v>143.25360000000001</v>
      </c>
      <c r="O39" s="1">
        <v>650.17280000000005</v>
      </c>
      <c r="R39" s="1">
        <v>33</v>
      </c>
      <c r="S39" s="1">
        <v>35.615180000000002</v>
      </c>
      <c r="T39" s="1">
        <v>36.637619999999998</v>
      </c>
      <c r="U39" s="1">
        <v>1.021719</v>
      </c>
      <c r="V39" s="1">
        <v>0</v>
      </c>
      <c r="W39" s="1">
        <v>4.0024689999999998E-10</v>
      </c>
      <c r="X39" s="1">
        <v>2.1734969999999999E-5</v>
      </c>
      <c r="Y39" s="1">
        <v>0.18392240000000001</v>
      </c>
      <c r="Z39" s="1">
        <v>0.83475279999999996</v>
      </c>
    </row>
    <row r="40" spans="7:26" x14ac:dyDescent="0.35">
      <c r="G40" s="1">
        <v>34</v>
      </c>
      <c r="H40" s="1">
        <v>36.615180000000002</v>
      </c>
      <c r="I40" s="1">
        <v>37.666330000000002</v>
      </c>
      <c r="J40" s="1">
        <v>887.53269999999998</v>
      </c>
      <c r="K40" s="1">
        <v>0</v>
      </c>
      <c r="L40" s="1">
        <v>1.3968569999999999E-7</v>
      </c>
      <c r="M40" s="1">
        <v>8.112289E-3</v>
      </c>
      <c r="N40" s="1">
        <v>93.842320000000001</v>
      </c>
      <c r="O40" s="1">
        <v>790.15099999999995</v>
      </c>
      <c r="R40" s="1">
        <v>34</v>
      </c>
      <c r="S40" s="1">
        <v>36.615180000000002</v>
      </c>
      <c r="T40" s="1">
        <v>37.666330000000002</v>
      </c>
      <c r="U40" s="1">
        <v>1.5556509999999999</v>
      </c>
      <c r="V40" s="1">
        <v>0</v>
      </c>
      <c r="W40" s="1">
        <v>2.4483849999999999E-10</v>
      </c>
      <c r="X40" s="1">
        <v>1.421907E-5</v>
      </c>
      <c r="Y40" s="1">
        <v>0.1644851</v>
      </c>
      <c r="Z40" s="1">
        <v>1.3849629999999999</v>
      </c>
    </row>
    <row r="41" spans="7:26" x14ac:dyDescent="0.35">
      <c r="G41" s="1">
        <v>35</v>
      </c>
      <c r="H41" s="1">
        <v>37.615180000000002</v>
      </c>
      <c r="I41" s="1">
        <v>38.695039999999999</v>
      </c>
      <c r="J41" s="1">
        <v>973.82539999999995</v>
      </c>
      <c r="K41" s="1">
        <v>0</v>
      </c>
      <c r="L41" s="1">
        <v>6.239426E-8</v>
      </c>
      <c r="M41" s="1">
        <v>3.8518179999999999E-3</v>
      </c>
      <c r="N41" s="1">
        <v>58.380249999999997</v>
      </c>
      <c r="O41" s="1">
        <v>908.83150000000001</v>
      </c>
      <c r="R41" s="1">
        <v>35</v>
      </c>
      <c r="S41" s="1">
        <v>37.615180000000002</v>
      </c>
      <c r="T41" s="1">
        <v>38.695039999999999</v>
      </c>
      <c r="U41" s="1">
        <v>2.285917</v>
      </c>
      <c r="V41" s="1">
        <v>0</v>
      </c>
      <c r="W41" s="1">
        <v>1.464617E-10</v>
      </c>
      <c r="X41" s="1">
        <v>9.0415949999999996E-6</v>
      </c>
      <c r="Y41" s="1">
        <v>0.1370393</v>
      </c>
      <c r="Z41" s="1">
        <v>2.1333530000000001</v>
      </c>
    </row>
    <row r="42" spans="7:26" x14ac:dyDescent="0.35">
      <c r="G42" s="1">
        <v>36</v>
      </c>
      <c r="H42" s="1">
        <v>38.615180000000002</v>
      </c>
      <c r="I42" s="1">
        <v>39.723750000000003</v>
      </c>
      <c r="J42" s="1">
        <v>1055.125</v>
      </c>
      <c r="K42" s="1">
        <v>0</v>
      </c>
      <c r="L42" s="1">
        <v>2.7876169999999999E-8</v>
      </c>
      <c r="M42" s="1">
        <v>1.819703E-3</v>
      </c>
      <c r="N42" s="1">
        <v>34.912950000000002</v>
      </c>
      <c r="O42" s="1">
        <v>999.15769999999998</v>
      </c>
      <c r="R42" s="1">
        <v>36</v>
      </c>
      <c r="S42" s="1">
        <v>38.615180000000002</v>
      </c>
      <c r="T42" s="1">
        <v>39.723750000000003</v>
      </c>
      <c r="U42" s="1">
        <v>3.2445040000000001</v>
      </c>
      <c r="V42" s="1">
        <v>0</v>
      </c>
      <c r="W42" s="1">
        <v>8.5719119999999998E-11</v>
      </c>
      <c r="X42" s="1">
        <v>5.5955799999999997E-6</v>
      </c>
      <c r="Y42" s="1">
        <v>0.1073572</v>
      </c>
      <c r="Z42" s="1">
        <v>3.072406</v>
      </c>
    </row>
    <row r="43" spans="7:26" x14ac:dyDescent="0.35">
      <c r="G43" s="1">
        <v>37</v>
      </c>
      <c r="H43" s="1">
        <v>39.615180000000002</v>
      </c>
      <c r="I43" s="1">
        <v>40.752450000000003</v>
      </c>
      <c r="J43" s="1">
        <v>1131.826</v>
      </c>
      <c r="K43" s="1">
        <v>0</v>
      </c>
      <c r="L43" s="1">
        <v>1.24853E-8</v>
      </c>
      <c r="M43" s="1">
        <v>8.5786070000000002E-4</v>
      </c>
      <c r="N43" s="1">
        <v>20.253810000000001</v>
      </c>
      <c r="O43" s="1">
        <v>1042.797</v>
      </c>
      <c r="R43" s="1">
        <v>37</v>
      </c>
      <c r="S43" s="1">
        <v>39.615180000000002</v>
      </c>
      <c r="T43" s="1">
        <v>40.752450000000003</v>
      </c>
      <c r="U43" s="1">
        <v>4.4517509999999998</v>
      </c>
      <c r="V43" s="1">
        <v>0</v>
      </c>
      <c r="W43" s="1">
        <v>4.9107779999999997E-11</v>
      </c>
      <c r="X43" s="1">
        <v>3.3741780000000001E-6</v>
      </c>
      <c r="Y43" s="1">
        <v>7.9663250000000005E-2</v>
      </c>
      <c r="Z43" s="1">
        <v>4.1015800000000002</v>
      </c>
    </row>
    <row r="44" spans="7:26" x14ac:dyDescent="0.35">
      <c r="G44" s="1">
        <v>38</v>
      </c>
      <c r="H44" s="1">
        <v>40.615180000000002</v>
      </c>
      <c r="I44" s="1">
        <v>41.78116</v>
      </c>
      <c r="J44" s="1">
        <v>1204.2819999999999</v>
      </c>
      <c r="K44" s="1">
        <v>0</v>
      </c>
      <c r="L44" s="1">
        <v>5.6146869999999996E-9</v>
      </c>
      <c r="M44" s="1">
        <v>4.0442430000000001E-4</v>
      </c>
      <c r="N44" s="1">
        <v>11.47706</v>
      </c>
      <c r="O44" s="1">
        <v>1020.376</v>
      </c>
      <c r="R44" s="1">
        <v>38</v>
      </c>
      <c r="S44" s="1">
        <v>40.615180000000002</v>
      </c>
      <c r="T44" s="1">
        <v>41.78116</v>
      </c>
      <c r="U44" s="1">
        <v>5.9097239999999998</v>
      </c>
      <c r="V44" s="1">
        <v>0</v>
      </c>
      <c r="W44" s="1">
        <v>2.7552720000000001E-11</v>
      </c>
      <c r="X44" s="1">
        <v>1.9846149999999998E-6</v>
      </c>
      <c r="Y44" s="1">
        <v>5.63209E-2</v>
      </c>
      <c r="Z44" s="1">
        <v>5.0072489999999998</v>
      </c>
    </row>
    <row r="45" spans="7:26" x14ac:dyDescent="0.35">
      <c r="G45" s="1">
        <v>39</v>
      </c>
      <c r="H45" s="1">
        <v>41.615180000000002</v>
      </c>
      <c r="I45" s="1">
        <v>42.809869999999997</v>
      </c>
      <c r="J45" s="1">
        <v>1272.809</v>
      </c>
      <c r="K45" s="1">
        <v>0</v>
      </c>
      <c r="L45" s="1">
        <v>2.538032E-9</v>
      </c>
      <c r="M45" s="1">
        <v>1.9096259999999999E-4</v>
      </c>
      <c r="N45" s="1">
        <v>6.3867750000000001</v>
      </c>
      <c r="O45" s="1">
        <v>929.96789999999999</v>
      </c>
      <c r="R45" s="1">
        <v>39</v>
      </c>
      <c r="S45" s="1">
        <v>41.615180000000002</v>
      </c>
      <c r="T45" s="1">
        <v>42.809869999999997</v>
      </c>
      <c r="U45" s="1">
        <v>7.597048</v>
      </c>
      <c r="V45" s="1">
        <v>0</v>
      </c>
      <c r="W45" s="1">
        <v>1.5148820000000001E-11</v>
      </c>
      <c r="X45" s="1">
        <v>1.139804E-6</v>
      </c>
      <c r="Y45" s="1">
        <v>3.8120920000000003E-2</v>
      </c>
      <c r="Z45" s="1">
        <v>5.5507239999999998</v>
      </c>
    </row>
    <row r="46" spans="7:26" x14ac:dyDescent="0.35">
      <c r="G46" s="1">
        <v>40</v>
      </c>
      <c r="H46" s="1">
        <v>42.615180000000002</v>
      </c>
      <c r="I46" s="1">
        <v>43.83858</v>
      </c>
      <c r="J46" s="1">
        <v>1337.6990000000001</v>
      </c>
      <c r="K46" s="1">
        <v>0</v>
      </c>
      <c r="L46" s="1">
        <v>1.1541600000000001E-9</v>
      </c>
      <c r="M46" s="1">
        <v>9.0421769999999993E-5</v>
      </c>
      <c r="N46" s="1">
        <v>3.5049809999999999</v>
      </c>
      <c r="O46" s="1">
        <v>790.77760000000001</v>
      </c>
      <c r="R46" s="1">
        <v>40</v>
      </c>
      <c r="S46" s="1">
        <v>42.615180000000002</v>
      </c>
      <c r="T46" s="1">
        <v>43.83858</v>
      </c>
      <c r="U46" s="1">
        <v>9.4669729999999994</v>
      </c>
      <c r="V46" s="1">
        <v>0</v>
      </c>
      <c r="W46" s="1">
        <v>8.1680549999999994E-12</v>
      </c>
      <c r="X46" s="1">
        <v>6.3992009999999997E-7</v>
      </c>
      <c r="Y46" s="1">
        <v>2.4804949999999999E-2</v>
      </c>
      <c r="Z46" s="1">
        <v>5.5963779999999996</v>
      </c>
    </row>
    <row r="47" spans="7:26" x14ac:dyDescent="0.35">
      <c r="G47" s="1">
        <v>41</v>
      </c>
      <c r="H47" s="1">
        <v>43.615180000000002</v>
      </c>
      <c r="I47" s="1">
        <v>44.867289999999997</v>
      </c>
      <c r="J47" s="1">
        <v>1399.3789999999999</v>
      </c>
      <c r="K47" s="1">
        <v>0</v>
      </c>
      <c r="L47" s="1">
        <v>5.2836819999999995E-10</v>
      </c>
      <c r="M47" s="1">
        <v>4.2979589999999997E-5</v>
      </c>
      <c r="N47" s="1">
        <v>1.903456</v>
      </c>
      <c r="O47" s="1">
        <v>631.64509999999996</v>
      </c>
      <c r="R47" s="1">
        <v>41</v>
      </c>
      <c r="S47" s="1">
        <v>43.615180000000002</v>
      </c>
      <c r="T47" s="1">
        <v>44.867289999999997</v>
      </c>
      <c r="U47" s="1">
        <v>11.449820000000001</v>
      </c>
      <c r="V47" s="1">
        <v>0</v>
      </c>
      <c r="W47" s="1">
        <v>4.3231470000000001E-12</v>
      </c>
      <c r="X47" s="1">
        <v>3.5166210000000001E-7</v>
      </c>
      <c r="Y47" s="1">
        <v>1.557421E-2</v>
      </c>
      <c r="Z47" s="1">
        <v>5.1681660000000003</v>
      </c>
    </row>
    <row r="48" spans="7:26" x14ac:dyDescent="0.35">
      <c r="G48" s="1">
        <v>42</v>
      </c>
      <c r="H48" s="1">
        <v>44.615180000000002</v>
      </c>
      <c r="I48" s="1">
        <v>45.895989999999998</v>
      </c>
      <c r="J48" s="1">
        <v>1457.885</v>
      </c>
      <c r="K48" s="1">
        <v>0</v>
      </c>
      <c r="L48" s="1">
        <v>2.4357160000000001E-10</v>
      </c>
      <c r="M48" s="1">
        <v>2.0519140000000001E-5</v>
      </c>
      <c r="N48" s="1">
        <v>1.0255339999999999</v>
      </c>
      <c r="O48" s="1">
        <v>477.88529999999997</v>
      </c>
      <c r="R48" s="1">
        <v>42</v>
      </c>
      <c r="S48" s="1">
        <v>44.615180000000002</v>
      </c>
      <c r="T48" s="1">
        <v>45.895989999999998</v>
      </c>
      <c r="U48" s="1">
        <v>13.4602</v>
      </c>
      <c r="V48" s="1">
        <v>0</v>
      </c>
      <c r="W48" s="1">
        <v>2.2488209999999999E-12</v>
      </c>
      <c r="X48" s="1">
        <v>1.894469E-7</v>
      </c>
      <c r="Y48" s="1">
        <v>9.4684420000000005E-3</v>
      </c>
      <c r="Z48" s="1">
        <v>4.4121670000000002</v>
      </c>
    </row>
    <row r="49" spans="7:26" x14ac:dyDescent="0.35">
      <c r="G49" s="1">
        <v>43</v>
      </c>
      <c r="H49" s="1">
        <v>45.615180000000002</v>
      </c>
      <c r="I49" s="1">
        <v>46.924700000000001</v>
      </c>
      <c r="J49" s="1">
        <v>1513.4179999999999</v>
      </c>
      <c r="K49" s="1">
        <v>0</v>
      </c>
      <c r="L49" s="1">
        <v>1.1310029999999999E-10</v>
      </c>
      <c r="M49" s="1">
        <v>9.8446629999999996E-6</v>
      </c>
      <c r="N49" s="1">
        <v>0.54934810000000001</v>
      </c>
      <c r="O49" s="1">
        <v>345.3313</v>
      </c>
      <c r="R49" s="1">
        <v>43</v>
      </c>
      <c r="S49" s="1">
        <v>45.615180000000002</v>
      </c>
      <c r="T49" s="1">
        <v>46.924700000000001</v>
      </c>
      <c r="U49" s="1">
        <v>15.4079</v>
      </c>
      <c r="V49" s="1">
        <v>0</v>
      </c>
      <c r="W49" s="1">
        <v>1.1514580000000001E-12</v>
      </c>
      <c r="X49" s="1">
        <v>1.0022709999999999E-7</v>
      </c>
      <c r="Y49" s="1">
        <v>5.592835E-3</v>
      </c>
      <c r="Z49" s="1">
        <v>3.5157690000000001</v>
      </c>
    </row>
    <row r="51" spans="7:26" x14ac:dyDescent="0.35">
      <c r="G51" s="6" t="s">
        <v>28</v>
      </c>
      <c r="H51" s="6"/>
      <c r="I51" s="6"/>
      <c r="J51" s="6"/>
      <c r="K51" s="6"/>
      <c r="L51" s="6"/>
      <c r="M51" s="6"/>
      <c r="N51" s="6"/>
      <c r="O51" s="6"/>
      <c r="R51" s="6" t="s">
        <v>29</v>
      </c>
      <c r="S51" s="6"/>
      <c r="T51" s="6"/>
      <c r="U51" s="6"/>
      <c r="V51" s="6"/>
      <c r="W51" s="6"/>
      <c r="X51" s="6"/>
      <c r="Y51" s="6"/>
      <c r="Z51" s="6"/>
    </row>
    <row r="52" spans="7:26" x14ac:dyDescent="0.35">
      <c r="G52" t="s">
        <v>0</v>
      </c>
      <c r="H52" t="s">
        <v>1</v>
      </c>
      <c r="I52" t="s">
        <v>2</v>
      </c>
      <c r="J52" t="s">
        <v>3</v>
      </c>
      <c r="K52" t="s">
        <v>4</v>
      </c>
      <c r="L52" t="s">
        <v>5</v>
      </c>
      <c r="M52" t="s">
        <v>6</v>
      </c>
      <c r="N52" t="s">
        <v>7</v>
      </c>
      <c r="O52" t="s">
        <v>8</v>
      </c>
      <c r="R52" t="s">
        <v>0</v>
      </c>
      <c r="S52" t="s">
        <v>1</v>
      </c>
      <c r="T52" t="s">
        <v>2</v>
      </c>
      <c r="U52" t="s">
        <v>3</v>
      </c>
      <c r="V52" t="s">
        <v>4</v>
      </c>
      <c r="W52" t="s">
        <v>5</v>
      </c>
      <c r="X52" t="s">
        <v>6</v>
      </c>
      <c r="Y52" t="s">
        <v>7</v>
      </c>
      <c r="Z52" t="s">
        <v>8</v>
      </c>
    </row>
    <row r="53" spans="7:26" x14ac:dyDescent="0.35">
      <c r="G53" s="1">
        <v>23</v>
      </c>
      <c r="H53" s="1">
        <v>25.615179999999999</v>
      </c>
      <c r="I53" s="1">
        <v>26.350539999999999</v>
      </c>
      <c r="J53" s="1">
        <v>1.2297800000000001</v>
      </c>
      <c r="K53" s="1">
        <v>0</v>
      </c>
      <c r="L53" s="1">
        <v>1.0025549999999999E-5</v>
      </c>
      <c r="M53" s="1">
        <v>0.1277952</v>
      </c>
      <c r="N53" s="1">
        <v>1.100511</v>
      </c>
      <c r="O53" s="1">
        <v>0</v>
      </c>
      <c r="R53" s="1">
        <v>23</v>
      </c>
      <c r="S53" s="1">
        <v>25.615179999999999</v>
      </c>
      <c r="T53" s="1">
        <v>26.350539999999999</v>
      </c>
      <c r="U53" s="1">
        <v>1.2297800000000001</v>
      </c>
      <c r="V53" s="1">
        <v>0</v>
      </c>
      <c r="W53" s="1">
        <v>4.755137E-6</v>
      </c>
      <c r="X53" s="1">
        <v>2.0478150000000001E-2</v>
      </c>
      <c r="Y53" s="1">
        <v>1.205605</v>
      </c>
      <c r="Z53" s="1">
        <v>0</v>
      </c>
    </row>
    <row r="54" spans="7:26" x14ac:dyDescent="0.35">
      <c r="G54" s="1">
        <v>24</v>
      </c>
      <c r="H54" s="1">
        <v>26.615179999999999</v>
      </c>
      <c r="I54" s="1">
        <v>27.379249999999999</v>
      </c>
      <c r="J54" s="1">
        <v>5.4901859999999996</v>
      </c>
      <c r="K54" s="1">
        <v>0</v>
      </c>
      <c r="L54" s="1">
        <v>1.533489E-5</v>
      </c>
      <c r="M54" s="1">
        <v>0.25729079999999999</v>
      </c>
      <c r="N54" s="1">
        <v>5.2212290000000001</v>
      </c>
      <c r="O54" s="1">
        <v>0</v>
      </c>
      <c r="R54" s="1">
        <v>24</v>
      </c>
      <c r="S54" s="1">
        <v>26.615179999999999</v>
      </c>
      <c r="T54" s="1">
        <v>27.379249999999999</v>
      </c>
      <c r="U54" s="1">
        <v>5.4901859999999996</v>
      </c>
      <c r="V54" s="1">
        <v>0</v>
      </c>
      <c r="W54" s="1">
        <v>7.5129849999999997E-6</v>
      </c>
      <c r="X54" s="1">
        <v>3.8067799999999999E-2</v>
      </c>
      <c r="Y54" s="1">
        <v>5.4229430000000001</v>
      </c>
      <c r="Z54" s="1">
        <v>0</v>
      </c>
    </row>
    <row r="55" spans="7:26" x14ac:dyDescent="0.35">
      <c r="G55" s="1">
        <v>25</v>
      </c>
      <c r="H55" s="1">
        <v>27.615179999999999</v>
      </c>
      <c r="I55" s="1">
        <v>28.407959999999999</v>
      </c>
      <c r="J55" s="1">
        <v>20.674700000000001</v>
      </c>
      <c r="K55" s="1">
        <v>0</v>
      </c>
      <c r="L55" s="1">
        <v>2.0146E-5</v>
      </c>
      <c r="M55" s="1">
        <v>0.42276740000000002</v>
      </c>
      <c r="N55" s="1">
        <v>20.179169999999999</v>
      </c>
      <c r="O55" s="1">
        <v>0</v>
      </c>
      <c r="R55" s="1">
        <v>25</v>
      </c>
      <c r="S55" s="1">
        <v>27.615179999999999</v>
      </c>
      <c r="T55" s="1">
        <v>28.407959999999999</v>
      </c>
      <c r="U55" s="1">
        <v>20.674700000000001</v>
      </c>
      <c r="V55" s="1">
        <v>0</v>
      </c>
      <c r="W55" s="1">
        <v>1.0172950000000001E-5</v>
      </c>
      <c r="X55" s="1">
        <v>5.909412E-2</v>
      </c>
      <c r="Y55" s="1">
        <v>20.430869999999999</v>
      </c>
      <c r="Z55" s="1">
        <v>0</v>
      </c>
    </row>
    <row r="56" spans="7:26" x14ac:dyDescent="0.35">
      <c r="G56" s="1">
        <v>26</v>
      </c>
      <c r="H56" s="1">
        <v>28.615179999999999</v>
      </c>
      <c r="I56" s="1">
        <v>29.43666</v>
      </c>
      <c r="J56" s="1">
        <v>62.157130000000002</v>
      </c>
      <c r="K56" s="1">
        <v>0</v>
      </c>
      <c r="L56" s="1">
        <v>2.1498260000000001E-5</v>
      </c>
      <c r="M56" s="1">
        <v>0.54350929999999997</v>
      </c>
      <c r="N56" s="1">
        <v>61.271749999999997</v>
      </c>
      <c r="O56" s="1">
        <v>0</v>
      </c>
      <c r="R56" s="1">
        <v>26</v>
      </c>
      <c r="S56" s="1">
        <v>28.615179999999999</v>
      </c>
      <c r="T56" s="1">
        <v>29.43666</v>
      </c>
      <c r="U56" s="1">
        <v>62.157130000000002</v>
      </c>
      <c r="V56" s="1">
        <v>0</v>
      </c>
      <c r="W56" s="1">
        <v>1.116414E-5</v>
      </c>
      <c r="X56" s="1">
        <v>7.2875999999999996E-2</v>
      </c>
      <c r="Y56" s="1">
        <v>60.657600000000002</v>
      </c>
      <c r="Z56" s="1">
        <v>0.5280108</v>
      </c>
    </row>
    <row r="57" spans="7:26" x14ac:dyDescent="0.35">
      <c r="G57" s="1">
        <v>27</v>
      </c>
      <c r="H57" s="1">
        <v>29.615179999999999</v>
      </c>
      <c r="I57" s="1">
        <v>30.46537</v>
      </c>
      <c r="J57" s="1">
        <v>141.29949999999999</v>
      </c>
      <c r="K57" s="1">
        <v>0</v>
      </c>
      <c r="L57" s="1">
        <v>1.7635890000000001E-5</v>
      </c>
      <c r="M57" s="1">
        <v>0.5220996</v>
      </c>
      <c r="N57" s="1">
        <v>138.3484</v>
      </c>
      <c r="O57" s="1">
        <v>1.27149</v>
      </c>
      <c r="R57" s="1">
        <v>27</v>
      </c>
      <c r="S57" s="1">
        <v>29.615179999999999</v>
      </c>
      <c r="T57" s="1">
        <v>30.46537</v>
      </c>
      <c r="U57" s="1">
        <v>141.29949999999999</v>
      </c>
      <c r="V57" s="1">
        <v>0</v>
      </c>
      <c r="W57" s="1">
        <v>9.3972939999999992E-6</v>
      </c>
      <c r="X57" s="1">
        <v>6.7851700000000001E-2</v>
      </c>
      <c r="Y57" s="1">
        <v>129.98820000000001</v>
      </c>
      <c r="Z57" s="1">
        <v>8.0408899999999992</v>
      </c>
    </row>
    <row r="58" spans="7:26" x14ac:dyDescent="0.35">
      <c r="G58" s="1">
        <v>28</v>
      </c>
      <c r="H58" s="1">
        <v>30.615179999999999</v>
      </c>
      <c r="I58" s="1">
        <v>31.49408</v>
      </c>
      <c r="J58" s="1">
        <v>249.3364</v>
      </c>
      <c r="K58" s="1">
        <v>0</v>
      </c>
      <c r="L58" s="1">
        <v>1.140934E-5</v>
      </c>
      <c r="M58" s="1">
        <v>0.38687270000000001</v>
      </c>
      <c r="N58" s="1">
        <v>231.04669999999999</v>
      </c>
      <c r="O58" s="1">
        <v>14.978680000000001</v>
      </c>
      <c r="R58" s="1">
        <v>28</v>
      </c>
      <c r="S58" s="1">
        <v>30.615179999999999</v>
      </c>
      <c r="T58" s="1">
        <v>31.49408</v>
      </c>
      <c r="U58" s="1">
        <v>249.3364</v>
      </c>
      <c r="V58" s="1">
        <v>0</v>
      </c>
      <c r="W58" s="1">
        <v>6.2236970000000004E-6</v>
      </c>
      <c r="X58" s="1">
        <v>4.907657E-2</v>
      </c>
      <c r="Y58" s="1">
        <v>197.5317</v>
      </c>
      <c r="Z58" s="1">
        <v>43.146389999999997</v>
      </c>
    </row>
    <row r="59" spans="7:26" x14ac:dyDescent="0.35">
      <c r="G59" s="1">
        <v>29</v>
      </c>
      <c r="H59" s="1">
        <v>31.615179999999999</v>
      </c>
      <c r="I59" s="1">
        <v>32.522790000000001</v>
      </c>
      <c r="J59" s="1">
        <v>367.3689</v>
      </c>
      <c r="K59" s="1">
        <v>0</v>
      </c>
      <c r="L59" s="1">
        <v>6.257278E-6</v>
      </c>
      <c r="M59" s="1">
        <v>0.23878559999999999</v>
      </c>
      <c r="N59" s="1">
        <v>294.04059999999998</v>
      </c>
      <c r="O59" s="1">
        <v>67.122780000000006</v>
      </c>
      <c r="R59" s="1">
        <v>29</v>
      </c>
      <c r="S59" s="1">
        <v>31.615179999999999</v>
      </c>
      <c r="T59" s="1">
        <v>32.522790000000001</v>
      </c>
      <c r="U59" s="1">
        <v>367.3689</v>
      </c>
      <c r="V59" s="1">
        <v>0</v>
      </c>
      <c r="W59" s="1">
        <v>3.4860620000000002E-6</v>
      </c>
      <c r="X59" s="1">
        <v>2.9709289999999999E-2</v>
      </c>
      <c r="Y59" s="1">
        <v>224.74100000000001</v>
      </c>
      <c r="Z59" s="1">
        <v>123.8138</v>
      </c>
    </row>
    <row r="60" spans="7:26" x14ac:dyDescent="0.35">
      <c r="G60" s="1">
        <v>30</v>
      </c>
      <c r="H60" s="1">
        <v>32.615180000000002</v>
      </c>
      <c r="I60" s="1">
        <v>33.551499999999997</v>
      </c>
      <c r="J60" s="1">
        <v>483.65969999999999</v>
      </c>
      <c r="K60" s="1">
        <v>0</v>
      </c>
      <c r="L60" s="1">
        <v>3.1114439999999999E-6</v>
      </c>
      <c r="M60" s="1">
        <v>0.1317382</v>
      </c>
      <c r="N60" s="1">
        <v>299.95370000000003</v>
      </c>
      <c r="O60" s="1">
        <v>172.99520000000001</v>
      </c>
      <c r="R60" s="1">
        <v>30</v>
      </c>
      <c r="S60" s="1">
        <v>32.615180000000002</v>
      </c>
      <c r="T60" s="1">
        <v>33.551499999999997</v>
      </c>
      <c r="U60" s="1">
        <v>483.65969999999999</v>
      </c>
      <c r="V60" s="1">
        <v>0</v>
      </c>
      <c r="W60" s="1">
        <v>1.7661900000000001E-6</v>
      </c>
      <c r="X60" s="1">
        <v>1.6126749999999999E-2</v>
      </c>
      <c r="Y60" s="1">
        <v>206.76410000000001</v>
      </c>
      <c r="Z60" s="1">
        <v>241.3075</v>
      </c>
    </row>
    <row r="61" spans="7:26" x14ac:dyDescent="0.35">
      <c r="G61" s="1">
        <v>31</v>
      </c>
      <c r="H61" s="1">
        <v>33.615180000000002</v>
      </c>
      <c r="I61" s="1">
        <v>34.580199999999998</v>
      </c>
      <c r="J61" s="1">
        <v>594.18759999999997</v>
      </c>
      <c r="K61" s="1">
        <v>0</v>
      </c>
      <c r="L61" s="1">
        <v>1.4641389999999999E-6</v>
      </c>
      <c r="M61" s="1">
        <v>6.7977369999999995E-2</v>
      </c>
      <c r="N61" s="1">
        <v>258.86540000000002</v>
      </c>
      <c r="O61" s="1">
        <v>318.16719999999998</v>
      </c>
      <c r="R61" s="1">
        <v>31</v>
      </c>
      <c r="S61" s="1">
        <v>33.615180000000002</v>
      </c>
      <c r="T61" s="1">
        <v>34.580199999999998</v>
      </c>
      <c r="U61" s="1">
        <v>594.18759999999997</v>
      </c>
      <c r="V61" s="1">
        <v>0</v>
      </c>
      <c r="W61" s="1">
        <v>8.4477519999999998E-7</v>
      </c>
      <c r="X61" s="1">
        <v>8.2037220000000001E-3</v>
      </c>
      <c r="Y61" s="1">
        <v>163.51179999999999</v>
      </c>
      <c r="Z61" s="1">
        <v>369.67860000000002</v>
      </c>
    </row>
    <row r="62" spans="7:26" x14ac:dyDescent="0.35">
      <c r="G62" s="1">
        <v>32</v>
      </c>
      <c r="H62" s="1">
        <v>34.615180000000002</v>
      </c>
      <c r="I62" s="1">
        <v>35.608910000000002</v>
      </c>
      <c r="J62" s="1">
        <v>698.14400000000001</v>
      </c>
      <c r="K62" s="1">
        <v>0</v>
      </c>
      <c r="L62" s="1">
        <v>6.6792890000000001E-7</v>
      </c>
      <c r="M62" s="1">
        <v>3.3673769999999999E-2</v>
      </c>
      <c r="N62" s="1">
        <v>197.3802</v>
      </c>
      <c r="O62" s="1">
        <v>474.88380000000001</v>
      </c>
      <c r="R62" s="1">
        <v>32</v>
      </c>
      <c r="S62" s="1">
        <v>34.615180000000002</v>
      </c>
      <c r="T62" s="1">
        <v>35.608910000000002</v>
      </c>
      <c r="U62" s="1">
        <v>698.14400000000001</v>
      </c>
      <c r="V62" s="1">
        <v>0</v>
      </c>
      <c r="W62" s="1">
        <v>3.9078169999999998E-7</v>
      </c>
      <c r="X62" s="1">
        <v>4.0108490000000004E-3</v>
      </c>
      <c r="Y62" s="1">
        <v>115.87430000000001</v>
      </c>
      <c r="Z62" s="1">
        <v>485.30410000000001</v>
      </c>
    </row>
    <row r="63" spans="7:26" x14ac:dyDescent="0.35">
      <c r="G63" s="1">
        <v>33</v>
      </c>
      <c r="H63" s="1">
        <v>35.615180000000002</v>
      </c>
      <c r="I63" s="1">
        <v>36.637619999999998</v>
      </c>
      <c r="J63" s="1">
        <v>795.79690000000005</v>
      </c>
      <c r="K63" s="1">
        <v>0</v>
      </c>
      <c r="L63" s="1">
        <v>2.9951569999999999E-7</v>
      </c>
      <c r="M63" s="1">
        <v>1.626176E-2</v>
      </c>
      <c r="N63" s="1">
        <v>137.2749</v>
      </c>
      <c r="O63" s="1">
        <v>621.27850000000001</v>
      </c>
      <c r="R63" s="1">
        <v>33</v>
      </c>
      <c r="S63" s="1">
        <v>35.615180000000002</v>
      </c>
      <c r="T63" s="1">
        <v>36.637619999999998</v>
      </c>
      <c r="U63" s="1">
        <v>795.79690000000005</v>
      </c>
      <c r="V63" s="1">
        <v>0</v>
      </c>
      <c r="W63" s="1">
        <v>1.77275E-7</v>
      </c>
      <c r="X63" s="1">
        <v>1.912609E-3</v>
      </c>
      <c r="Y63" s="1">
        <v>75.693659999999994</v>
      </c>
      <c r="Z63" s="1">
        <v>575.12630000000001</v>
      </c>
    </row>
    <row r="64" spans="7:26" x14ac:dyDescent="0.35">
      <c r="G64" s="1">
        <v>34</v>
      </c>
      <c r="H64" s="1">
        <v>36.615180000000002</v>
      </c>
      <c r="I64" s="1">
        <v>37.666330000000002</v>
      </c>
      <c r="J64" s="1">
        <v>887.53269999999998</v>
      </c>
      <c r="K64" s="1">
        <v>0</v>
      </c>
      <c r="L64" s="1">
        <v>1.3309980000000001E-7</v>
      </c>
      <c r="M64" s="1">
        <v>7.7275850000000004E-3</v>
      </c>
      <c r="N64" s="1">
        <v>89.088819999999998</v>
      </c>
      <c r="O64" s="1">
        <v>746.84900000000005</v>
      </c>
      <c r="R64" s="1">
        <v>34</v>
      </c>
      <c r="S64" s="1">
        <v>36.615180000000002</v>
      </c>
      <c r="T64" s="1">
        <v>37.666330000000002</v>
      </c>
      <c r="U64" s="1">
        <v>887.53269999999998</v>
      </c>
      <c r="V64" s="1">
        <v>0</v>
      </c>
      <c r="W64" s="1">
        <v>7.9513040000000005E-8</v>
      </c>
      <c r="X64" s="1">
        <v>8.9751450000000003E-4</v>
      </c>
      <c r="Y64" s="1">
        <v>46.476950000000002</v>
      </c>
      <c r="Z64" s="1">
        <v>634.41010000000006</v>
      </c>
    </row>
    <row r="65" spans="7:26" x14ac:dyDescent="0.35">
      <c r="G65" s="1">
        <v>35</v>
      </c>
      <c r="H65" s="1">
        <v>37.615180000000002</v>
      </c>
      <c r="I65" s="1">
        <v>38.695039999999999</v>
      </c>
      <c r="J65" s="1">
        <v>973.82539999999995</v>
      </c>
      <c r="K65" s="1">
        <v>0</v>
      </c>
      <c r="L65" s="1">
        <v>5.8918320000000001E-8</v>
      </c>
      <c r="M65" s="1">
        <v>3.6357260000000001E-3</v>
      </c>
      <c r="N65" s="1">
        <v>54.852170000000001</v>
      </c>
      <c r="O65" s="1">
        <v>848.32339999999999</v>
      </c>
      <c r="R65" s="1">
        <v>35</v>
      </c>
      <c r="S65" s="1">
        <v>37.615180000000002</v>
      </c>
      <c r="T65" s="1">
        <v>38.695039999999999</v>
      </c>
      <c r="U65" s="1">
        <v>973.82539999999995</v>
      </c>
      <c r="V65" s="1">
        <v>0</v>
      </c>
      <c r="W65" s="1">
        <v>3.5448409999999999E-8</v>
      </c>
      <c r="X65" s="1">
        <v>4.1689340000000002E-4</v>
      </c>
      <c r="Y65" s="1">
        <v>27.205719999999999</v>
      </c>
      <c r="Z65" s="1">
        <v>659.55520000000001</v>
      </c>
    </row>
    <row r="66" spans="7:26" x14ac:dyDescent="0.35">
      <c r="G66" s="1">
        <v>36</v>
      </c>
      <c r="H66" s="1">
        <v>38.615180000000002</v>
      </c>
      <c r="I66" s="1">
        <v>39.723750000000003</v>
      </c>
      <c r="J66" s="1">
        <v>1055.125</v>
      </c>
      <c r="K66" s="1">
        <v>0</v>
      </c>
      <c r="L66" s="1">
        <v>2.606902E-8</v>
      </c>
      <c r="M66" s="1">
        <v>1.7007540000000001E-3</v>
      </c>
      <c r="N66" s="1">
        <v>32.434359999999998</v>
      </c>
      <c r="O66" s="1">
        <v>919.50509999999997</v>
      </c>
      <c r="R66" s="1">
        <v>36</v>
      </c>
      <c r="S66" s="1">
        <v>38.615180000000002</v>
      </c>
      <c r="T66" s="1">
        <v>39.723750000000003</v>
      </c>
      <c r="U66" s="1">
        <v>1055.125</v>
      </c>
      <c r="V66" s="1">
        <v>0</v>
      </c>
      <c r="W66" s="1">
        <v>1.576387E-8</v>
      </c>
      <c r="X66" s="1">
        <v>1.924552E-4</v>
      </c>
      <c r="Y66" s="1">
        <v>15.342829999999999</v>
      </c>
      <c r="Z66" s="1">
        <v>644.03</v>
      </c>
    </row>
    <row r="67" spans="7:26" x14ac:dyDescent="0.35">
      <c r="G67" s="1">
        <v>37</v>
      </c>
      <c r="H67" s="1">
        <v>39.615180000000002</v>
      </c>
      <c r="I67" s="1">
        <v>40.752450000000003</v>
      </c>
      <c r="J67" s="1">
        <v>1131.826</v>
      </c>
      <c r="K67" s="1">
        <v>0</v>
      </c>
      <c r="L67" s="1">
        <v>1.155625E-8</v>
      </c>
      <c r="M67" s="1">
        <v>7.9340849999999996E-4</v>
      </c>
      <c r="N67" s="1">
        <v>18.588059999999999</v>
      </c>
      <c r="O67" s="1">
        <v>944.72260000000006</v>
      </c>
      <c r="R67" s="1">
        <v>37</v>
      </c>
      <c r="S67" s="1">
        <v>39.615180000000002</v>
      </c>
      <c r="T67" s="1">
        <v>40.752450000000003</v>
      </c>
      <c r="U67" s="1">
        <v>1131.826</v>
      </c>
      <c r="V67" s="1">
        <v>0</v>
      </c>
      <c r="W67" s="1">
        <v>7.0099829999999999E-9</v>
      </c>
      <c r="X67" s="1">
        <v>8.8555740000000006E-5</v>
      </c>
      <c r="Y67" s="1">
        <v>8.4039280000000005</v>
      </c>
      <c r="Z67" s="1">
        <v>585.34559999999999</v>
      </c>
    </row>
    <row r="68" spans="7:26" x14ac:dyDescent="0.35">
      <c r="G68" s="1">
        <v>38</v>
      </c>
      <c r="H68" s="1">
        <v>40.615180000000002</v>
      </c>
      <c r="I68" s="1">
        <v>41.78116</v>
      </c>
      <c r="J68" s="1">
        <v>1204.2819999999999</v>
      </c>
      <c r="K68" s="1">
        <v>0</v>
      </c>
      <c r="L68" s="1">
        <v>5.1409920000000003E-9</v>
      </c>
      <c r="M68" s="1">
        <v>3.6992729999999998E-4</v>
      </c>
      <c r="N68" s="1">
        <v>10.39728</v>
      </c>
      <c r="O68" s="1">
        <v>908.8338</v>
      </c>
      <c r="R68" s="1">
        <v>38</v>
      </c>
      <c r="S68" s="1">
        <v>40.615180000000002</v>
      </c>
      <c r="T68" s="1">
        <v>41.78116</v>
      </c>
      <c r="U68" s="1">
        <v>1204.2819999999999</v>
      </c>
      <c r="V68" s="1">
        <v>0</v>
      </c>
      <c r="W68" s="1">
        <v>3.1228430000000001E-9</v>
      </c>
      <c r="X68" s="1">
        <v>4.0703749999999998E-5</v>
      </c>
      <c r="Y68" s="1">
        <v>4.4993220000000003</v>
      </c>
      <c r="Z68" s="1">
        <v>493.25319999999999</v>
      </c>
    </row>
    <row r="69" spans="7:26" x14ac:dyDescent="0.35">
      <c r="G69" s="1">
        <v>39</v>
      </c>
      <c r="H69" s="1">
        <v>41.615180000000002</v>
      </c>
      <c r="I69" s="1">
        <v>42.809869999999997</v>
      </c>
      <c r="J69" s="1">
        <v>1272.809</v>
      </c>
      <c r="K69" s="1">
        <v>0</v>
      </c>
      <c r="L69" s="1">
        <v>2.297945E-9</v>
      </c>
      <c r="M69" s="1">
        <v>1.726733E-4</v>
      </c>
      <c r="N69" s="1">
        <v>5.707236</v>
      </c>
      <c r="O69" s="1">
        <v>813.46540000000005</v>
      </c>
      <c r="R69" s="1">
        <v>39</v>
      </c>
      <c r="S69" s="1">
        <v>41.615180000000002</v>
      </c>
      <c r="T69" s="1">
        <v>42.809869999999997</v>
      </c>
      <c r="U69" s="1">
        <v>1272.809</v>
      </c>
      <c r="V69" s="1">
        <v>0</v>
      </c>
      <c r="W69" s="1">
        <v>1.3956040000000001E-9</v>
      </c>
      <c r="X69" s="1">
        <v>1.8720540000000001E-5</v>
      </c>
      <c r="Y69" s="1">
        <v>2.3664990000000001</v>
      </c>
      <c r="Z69" s="1">
        <v>386.68680000000001</v>
      </c>
    </row>
    <row r="70" spans="7:26" x14ac:dyDescent="0.35">
      <c r="G70" s="1">
        <v>40</v>
      </c>
      <c r="H70" s="1">
        <v>42.615180000000002</v>
      </c>
      <c r="I70" s="1">
        <v>43.83858</v>
      </c>
      <c r="J70" s="1">
        <v>1337.6990000000001</v>
      </c>
      <c r="K70" s="1">
        <v>0</v>
      </c>
      <c r="L70" s="1">
        <v>1.032968E-9</v>
      </c>
      <c r="M70" s="1">
        <v>8.0795309999999996E-5</v>
      </c>
      <c r="N70" s="1">
        <v>3.087612</v>
      </c>
      <c r="O70" s="1">
        <v>678.69640000000004</v>
      </c>
      <c r="R70" s="1">
        <v>40</v>
      </c>
      <c r="S70" s="1">
        <v>42.615180000000002</v>
      </c>
      <c r="T70" s="1">
        <v>43.83858</v>
      </c>
      <c r="U70" s="1">
        <v>1337.6990000000001</v>
      </c>
      <c r="V70" s="1">
        <v>0</v>
      </c>
      <c r="W70" s="1">
        <v>6.2635889999999996E-10</v>
      </c>
      <c r="X70" s="1">
        <v>8.6269590000000001E-6</v>
      </c>
      <c r="Y70" s="1">
        <v>1.2278800000000001</v>
      </c>
      <c r="Z70" s="1">
        <v>284.24279999999999</v>
      </c>
    </row>
    <row r="71" spans="7:26" x14ac:dyDescent="0.35">
      <c r="G71" s="1">
        <v>41</v>
      </c>
      <c r="H71" s="1">
        <v>43.615180000000002</v>
      </c>
      <c r="I71" s="1">
        <v>44.867289999999997</v>
      </c>
      <c r="J71" s="1">
        <v>1399.3789999999999</v>
      </c>
      <c r="K71" s="1">
        <v>0</v>
      </c>
      <c r="L71" s="1">
        <v>4.6734190000000005E-10</v>
      </c>
      <c r="M71" s="1">
        <v>3.7939450000000001E-5</v>
      </c>
      <c r="N71" s="1">
        <v>1.652177</v>
      </c>
      <c r="O71" s="1">
        <v>531.51229999999998</v>
      </c>
      <c r="R71" s="1">
        <v>41</v>
      </c>
      <c r="S71" s="1">
        <v>43.615180000000002</v>
      </c>
      <c r="T71" s="1">
        <v>44.867289999999997</v>
      </c>
      <c r="U71" s="1">
        <v>1399.3789999999999</v>
      </c>
      <c r="V71" s="1">
        <v>0</v>
      </c>
      <c r="W71" s="1">
        <v>2.8259009999999998E-10</v>
      </c>
      <c r="X71" s="1">
        <v>3.9882320000000002E-6</v>
      </c>
      <c r="Y71" s="1">
        <v>0.63069580000000003</v>
      </c>
      <c r="Z71" s="1">
        <v>197.76509999999999</v>
      </c>
    </row>
    <row r="72" spans="7:26" x14ac:dyDescent="0.35">
      <c r="G72" s="1">
        <v>42</v>
      </c>
      <c r="H72" s="1">
        <v>44.615180000000002</v>
      </c>
      <c r="I72" s="1">
        <v>45.895989999999998</v>
      </c>
      <c r="J72" s="1">
        <v>1457.885</v>
      </c>
      <c r="K72" s="1">
        <v>0</v>
      </c>
      <c r="L72" s="1">
        <v>2.1288240000000001E-10</v>
      </c>
      <c r="M72" s="1">
        <v>1.7890519999999999E-5</v>
      </c>
      <c r="N72" s="1">
        <v>0.87674229999999997</v>
      </c>
      <c r="O72" s="1">
        <v>394.01580000000001</v>
      </c>
      <c r="R72" s="1">
        <v>42</v>
      </c>
      <c r="S72" s="1">
        <v>44.615180000000002</v>
      </c>
      <c r="T72" s="1">
        <v>45.895989999999998</v>
      </c>
      <c r="U72" s="1">
        <v>1457.885</v>
      </c>
      <c r="V72" s="1">
        <v>0</v>
      </c>
      <c r="W72" s="1">
        <v>1.2823229999999999E-10</v>
      </c>
      <c r="X72" s="1">
        <v>1.851025E-6</v>
      </c>
      <c r="Y72" s="1">
        <v>0.32155260000000002</v>
      </c>
      <c r="Z72" s="1">
        <v>131.40299999999999</v>
      </c>
    </row>
    <row r="73" spans="7:26" x14ac:dyDescent="0.35">
      <c r="G73" s="1">
        <v>43</v>
      </c>
      <c r="H73" s="1">
        <v>45.615180000000002</v>
      </c>
      <c r="I73" s="1">
        <v>46.924700000000001</v>
      </c>
      <c r="J73" s="1">
        <v>1513.4179999999999</v>
      </c>
      <c r="K73" s="1">
        <v>0</v>
      </c>
      <c r="L73" s="1">
        <v>9.7671969999999997E-11</v>
      </c>
      <c r="M73" s="1">
        <v>8.477335E-6</v>
      </c>
      <c r="N73" s="1">
        <v>0.46244160000000001</v>
      </c>
      <c r="O73" s="1">
        <v>278.84809999999999</v>
      </c>
      <c r="R73" s="1">
        <v>43</v>
      </c>
      <c r="S73" s="1">
        <v>45.615180000000002</v>
      </c>
      <c r="T73" s="1">
        <v>46.924700000000001</v>
      </c>
      <c r="U73" s="1">
        <v>1513.4179999999999</v>
      </c>
      <c r="V73" s="1">
        <v>0</v>
      </c>
      <c r="W73" s="1">
        <v>5.8558080000000006E-11</v>
      </c>
      <c r="X73" s="1">
        <v>8.6312930000000003E-7</v>
      </c>
      <c r="Y73" s="1">
        <v>0.1631041</v>
      </c>
      <c r="Z73">
        <v>8.40564</v>
      </c>
    </row>
  </sheetData>
  <mergeCells count="7">
    <mergeCell ref="G51:O51"/>
    <mergeCell ref="R51:Z51"/>
    <mergeCell ref="B1:E1"/>
    <mergeCell ref="G1:O1"/>
    <mergeCell ref="R1:Z1"/>
    <mergeCell ref="G27:O27"/>
    <mergeCell ref="R27:Z27"/>
  </mergeCells>
  <pageMargins left="0.7" right="0.7" top="0.75" bottom="0.75" header="0.3" footer="0.3"/>
  <pageSetup orientation="portrait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3F8CA5-1079-4C87-B913-358EEA29DA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Table1</vt:lpstr>
      <vt:lpstr>Table2</vt:lpstr>
      <vt:lpstr>Table3</vt:lpstr>
      <vt:lpstr>Table14</vt:lpstr>
      <vt:lpstr>Table16</vt:lpstr>
      <vt:lpstr>Table18</vt:lpstr>
      <vt:lpstr>Lithium + Bismuth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22051280</dc:creator>
  <cp:lastModifiedBy>22051280</cp:lastModifiedBy>
  <dcterms:created xsi:type="dcterms:W3CDTF">2023-02-24T15:25:49Z</dcterms:created>
  <dcterms:modified xsi:type="dcterms:W3CDTF">2023-02-25T10:20:11Z</dcterms:modified>
</cp:coreProperties>
</file>