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VIKAS\Downloads\Telegram Desktop\"/>
    </mc:Choice>
  </mc:AlternateContent>
  <xr:revisionPtr revIDLastSave="0" documentId="8_{EBBF6D84-CFE4-406B-8D2D-54E435E3ACE9}" xr6:coauthVersionLast="47" xr6:coauthVersionMax="47" xr10:uidLastSave="{00000000-0000-0000-0000-000000000000}"/>
  <bookViews>
    <workbookView xWindow="-120" yWindow="-120" windowWidth="29040" windowHeight="15840" xr2:uid="{3D35D88E-1499-4598-BAE8-F0DC3488D1F0}"/>
  </bookViews>
  <sheets>
    <sheet name="date function" sheetId="9" r:id="rId1"/>
    <sheet name="consolidation" sheetId="10" r:id="rId2"/>
    <sheet name="Q1" sheetId="2" r:id="rId3"/>
    <sheet name="Q2" sheetId="3" r:id="rId4"/>
    <sheet name="Q3" sheetId="4" r:id="rId5"/>
    <sheet name="Q4" sheetId="5" r:id="rId6"/>
    <sheet name="Sheet1" sheetId="19" r:id="rId7"/>
    <sheet name="MACRO" sheetId="23" r:id="rId8"/>
    <sheet name="MACRO (2)" sheetId="24" r:id="rId9"/>
    <sheet name="Sheet7" sheetId="25" r:id="rId10"/>
    <sheet name="Dashboard7.14.24" sheetId="26" r:id="rId11"/>
    <sheet name="DASHBOARD" sheetId="18" r:id="rId12"/>
  </sheets>
  <definedNames>
    <definedName name="_xlcn.WorksheetConnection_DASHBOARDA1M41181" hidden="1">DASHBOARD!$A$1:$M$4118</definedName>
    <definedName name="NativeTimeline_Ship_Date">#N/A</definedName>
    <definedName name="quater1">'Q1'!$A$1:$B$8</definedName>
    <definedName name="quater2">'Q2'!$A$1:$B$8</definedName>
    <definedName name="quater3">'Q3'!$A$1:$B$8</definedName>
    <definedName name="quater4">'Q4'!$A$1:$B$8</definedName>
    <definedName name="Slicer_Country">#N/A</definedName>
  </definedNames>
  <calcPr calcId="191029"/>
  <pivotCaches>
    <pivotCache cacheId="333" r:id="rId13"/>
    <pivotCache cacheId="336" r:id="rId14"/>
    <pivotCache cacheId="344"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DASHBOARD!$A$1:$M$4118"/>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19" l="1"/>
  <c r="C5" i="19"/>
  <c r="C6" i="19"/>
  <c r="C7" i="19"/>
  <c r="C8" i="19" s="1"/>
  <c r="C9" i="19"/>
  <c r="C10" i="19"/>
  <c r="C11" i="19"/>
  <c r="C13" i="19" s="1"/>
  <c r="C12" i="19"/>
  <c r="C14" i="19"/>
  <c r="C15" i="19"/>
  <c r="C18" i="19" s="1"/>
  <c r="C16" i="19"/>
  <c r="C17" i="19"/>
  <c r="C19" i="19"/>
  <c r="C20" i="19"/>
  <c r="C21" i="19"/>
  <c r="C22" i="19"/>
  <c r="C23" i="19"/>
  <c r="C24" i="19"/>
  <c r="C25" i="19"/>
  <c r="C26" i="19"/>
  <c r="C27" i="19"/>
  <c r="C28" i="19" s="1"/>
  <c r="C29" i="19"/>
  <c r="C30" i="19"/>
  <c r="C31" i="19"/>
  <c r="C33" i="19" s="1"/>
  <c r="C32" i="19"/>
  <c r="C35" i="19"/>
  <c r="C36" i="19"/>
  <c r="C37" i="19"/>
  <c r="B60" i="9"/>
  <c r="B61" i="9"/>
  <c r="D51" i="9"/>
  <c r="D52" i="9"/>
  <c r="D53" i="9"/>
  <c r="D54" i="9"/>
  <c r="D55" i="9"/>
  <c r="D50" i="9"/>
  <c r="D44" i="9"/>
  <c r="D45" i="9"/>
  <c r="D46" i="9"/>
  <c r="D43" i="9"/>
  <c r="C44" i="9"/>
  <c r="C45" i="9"/>
  <c r="C46" i="9"/>
  <c r="C43" i="9"/>
  <c r="B43" i="9"/>
  <c r="B44" i="9"/>
  <c r="B45" i="9"/>
  <c r="B46" i="9"/>
  <c r="B34" i="9"/>
  <c r="F22" i="9"/>
  <c r="F21" i="9"/>
  <c r="D25" i="9"/>
  <c r="B26" i="9"/>
  <c r="B25" i="9"/>
  <c r="B14" i="9"/>
  <c r="B15" i="9"/>
  <c r="B16" i="9"/>
  <c r="B13" i="9"/>
  <c r="B6" i="9"/>
  <c r="B7" i="9"/>
  <c r="B5" i="9"/>
  <c r="B4" i="9"/>
  <c r="H1" i="9"/>
  <c r="A61" i="9"/>
  <c r="B57" i="9" s="1"/>
  <c r="B58" i="9" l="1"/>
  <c r="B8" i="5"/>
  <c r="B8" i="4"/>
  <c r="B8" i="3"/>
  <c r="B8" i="2"/>
  <c r="C34" i="19" s="1"/>
  <c r="C38" i="1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522B-200D-4CA4-8464-28530575C5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853ED9E-B13E-4763-A329-B1A7A9CC071A}" name="WorksheetConnection_DASHBOARD!$A$1:$M$4118" type="102" refreshedVersion="8" minRefreshableVersion="5">
    <extLst>
      <ext xmlns:x15="http://schemas.microsoft.com/office/spreadsheetml/2010/11/main" uri="{DE250136-89BD-433C-8126-D09CA5730AF9}">
        <x15:connection id="Range" autoDelete="1">
          <x15:rangePr sourceName="_xlcn.WorksheetConnection_DASHBOARDA1M41181"/>
        </x15:connection>
      </ext>
    </extLst>
  </connection>
</connections>
</file>

<file path=xl/sharedStrings.xml><?xml version="1.0" encoding="utf-8"?>
<sst xmlns="http://schemas.openxmlformats.org/spreadsheetml/2006/main" count="33199" uniqueCount="6135">
  <si>
    <t>YEAR</t>
  </si>
  <si>
    <t>Particulars</t>
  </si>
  <si>
    <t>Amount</t>
  </si>
  <si>
    <t>SALES</t>
  </si>
  <si>
    <t>COGS</t>
  </si>
  <si>
    <t>ADMINISTRATIVE EXP</t>
  </si>
  <si>
    <t>SELLING EXP</t>
  </si>
  <si>
    <t>FINANCE EXP</t>
  </si>
  <si>
    <t>DEPRICIATION</t>
  </si>
  <si>
    <t>NET PROFIT BEFORE TAX</t>
  </si>
  <si>
    <t>Italy</t>
  </si>
  <si>
    <t>France</t>
  </si>
  <si>
    <t>Scotland</t>
  </si>
  <si>
    <t>Finland</t>
  </si>
  <si>
    <t>Belgium</t>
  </si>
  <si>
    <t>Denmark</t>
  </si>
  <si>
    <t>Spain</t>
  </si>
  <si>
    <t>Germany</t>
  </si>
  <si>
    <t>Netherlands</t>
  </si>
  <si>
    <t>EOMONTH</t>
  </si>
  <si>
    <t>DATE</t>
  </si>
  <si>
    <t>EDATE</t>
  </si>
  <si>
    <t>NETWORKDAYS</t>
  </si>
  <si>
    <t>Start date</t>
  </si>
  <si>
    <t>Holidays</t>
  </si>
  <si>
    <t>End Date</t>
  </si>
  <si>
    <t>NET WORKING WITHOUT HOLIDAY</t>
  </si>
  <si>
    <t>NET WORKING WITH HOLIDAY</t>
  </si>
  <si>
    <t>WORKDAYS</t>
  </si>
  <si>
    <t>WORKING DAYS</t>
  </si>
  <si>
    <t>TEXT FUNCTION</t>
  </si>
  <si>
    <t>TEXT (DAY)</t>
  </si>
  <si>
    <t>TEXT (MONTH)</t>
  </si>
  <si>
    <t>TEXT (YEAR)</t>
  </si>
  <si>
    <t xml:space="preserve">MONTH </t>
  </si>
  <si>
    <t>DAY</t>
  </si>
  <si>
    <t>DATEDIF</t>
  </si>
  <si>
    <t>DATE OF BIRTH</t>
  </si>
  <si>
    <t>Details for the year2015</t>
  </si>
  <si>
    <t>QTR1</t>
  </si>
  <si>
    <t>QTR2</t>
  </si>
  <si>
    <t>QTR3</t>
  </si>
  <si>
    <t>QTR4</t>
  </si>
  <si>
    <t>Hardware</t>
  </si>
  <si>
    <t>Technical</t>
  </si>
  <si>
    <t>Mechanical</t>
  </si>
  <si>
    <t>HR</t>
  </si>
  <si>
    <t>Admin</t>
  </si>
  <si>
    <t>Details for the year2016</t>
  </si>
  <si>
    <t>Maintainence</t>
  </si>
  <si>
    <t>CUSTOMER NAME</t>
  </si>
  <si>
    <t>CITY</t>
  </si>
  <si>
    <t>Shekhar shinde</t>
  </si>
  <si>
    <t>pune</t>
  </si>
  <si>
    <t>IRUFJ4858P</t>
  </si>
  <si>
    <t>Amit Jha</t>
  </si>
  <si>
    <t>Mumbai</t>
  </si>
  <si>
    <t>IORNE7854D</t>
  </si>
  <si>
    <t>Rahul thakur</t>
  </si>
  <si>
    <t>Nagpur</t>
  </si>
  <si>
    <t>JASKL5832P</t>
  </si>
  <si>
    <t>Mahesh Bodke</t>
  </si>
  <si>
    <t>KKKFD8451F</t>
  </si>
  <si>
    <t>Chetan Pande</t>
  </si>
  <si>
    <t>IEJDL4857L</t>
  </si>
  <si>
    <t>Alok kakani</t>
  </si>
  <si>
    <t>EIJKD4985F</t>
  </si>
  <si>
    <t>Neha bodke</t>
  </si>
  <si>
    <t>SDHJS5422D</t>
  </si>
  <si>
    <t>Pravin Bharti</t>
  </si>
  <si>
    <t>Aurangabad</t>
  </si>
  <si>
    <t>JKSJD7878F0</t>
  </si>
  <si>
    <t>Anuradha panse</t>
  </si>
  <si>
    <t>SJKLF8522A</t>
  </si>
  <si>
    <t>Omkar bapat</t>
  </si>
  <si>
    <t>JSDKS4512D</t>
  </si>
  <si>
    <t>Atish sharma</t>
  </si>
  <si>
    <t>OPIOP4614G</t>
  </si>
  <si>
    <t>Order ID</t>
  </si>
  <si>
    <t>Order Date</t>
  </si>
  <si>
    <t>Customer Name</t>
  </si>
  <si>
    <t>City</t>
  </si>
  <si>
    <t>Country</t>
  </si>
  <si>
    <t>State</t>
  </si>
  <si>
    <t>Region</t>
  </si>
  <si>
    <t>Segment</t>
  </si>
  <si>
    <t>Ship Date</t>
  </si>
  <si>
    <t>Ship Mode</t>
  </si>
  <si>
    <t>BN-2011-7407039</t>
  </si>
  <si>
    <t>Ruby Patel</t>
  </si>
  <si>
    <t>Stockholm</t>
  </si>
  <si>
    <t>Sweden</t>
  </si>
  <si>
    <t>North</t>
  </si>
  <si>
    <t>Home Office</t>
  </si>
  <si>
    <t>Economy Plus</t>
  </si>
  <si>
    <t>AZ-2011-9050313</t>
  </si>
  <si>
    <t>Summer Hayward</t>
  </si>
  <si>
    <t>Southport</t>
  </si>
  <si>
    <t>United Kingdom</t>
  </si>
  <si>
    <t>England</t>
  </si>
  <si>
    <t>Consumer</t>
  </si>
  <si>
    <t>Economy</t>
  </si>
  <si>
    <t>AZ-2011-6674300</t>
  </si>
  <si>
    <t>Devin Huddleston</t>
  </si>
  <si>
    <t>Valence</t>
  </si>
  <si>
    <t>Auvergne-Rhône-Alpes</t>
  </si>
  <si>
    <t>Central</t>
  </si>
  <si>
    <t>BN-2011-2819714</t>
  </si>
  <si>
    <t>Mary Parker</t>
  </si>
  <si>
    <t>Birmingham</t>
  </si>
  <si>
    <t>Corporate</t>
  </si>
  <si>
    <t>AZ-2011-617423</t>
  </si>
  <si>
    <t>Daniel Burke</t>
  </si>
  <si>
    <t>Echirolles</t>
  </si>
  <si>
    <t>Priority</t>
  </si>
  <si>
    <t>AZ-2011-2918397</t>
  </si>
  <si>
    <t>Fredrick Beveridge</t>
  </si>
  <si>
    <t>La Seyne-sur-Mer</t>
  </si>
  <si>
    <t>Provence-Alpes-Côte d'Azur</t>
  </si>
  <si>
    <t>BN-2011-3248724</t>
  </si>
  <si>
    <t>Archer Hort</t>
  </si>
  <si>
    <t>Toulouse</t>
  </si>
  <si>
    <t>Languedoc-Roussillon-Midi-Pyrénées</t>
  </si>
  <si>
    <t>AZ-2011-6712797</t>
  </si>
  <si>
    <t>Evie Flockhart</t>
  </si>
  <si>
    <t>Genoa</t>
  </si>
  <si>
    <t>Liguria</t>
  </si>
  <si>
    <t>South</t>
  </si>
  <si>
    <t>AZ-2011-4827146</t>
  </si>
  <si>
    <t>Faith Greenwood</t>
  </si>
  <si>
    <t>Vienna</t>
  </si>
  <si>
    <t>Austria</t>
  </si>
  <si>
    <t>AZ-2011-6439906</t>
  </si>
  <si>
    <t>Murcia</t>
  </si>
  <si>
    <t>AZ-2011-7053593</t>
  </si>
  <si>
    <t>Gracie Powell</t>
  </si>
  <si>
    <t>Woking</t>
  </si>
  <si>
    <t>Immediate</t>
  </si>
  <si>
    <t>AZ-2011-5702370</t>
  </si>
  <si>
    <t>Hershel Snyder</t>
  </si>
  <si>
    <t>Lohne</t>
  </si>
  <si>
    <t>Lower Saxony</t>
  </si>
  <si>
    <t>AZ-2011-9927716</t>
  </si>
  <si>
    <t>Julia Martell</t>
  </si>
  <si>
    <t>Leicester</t>
  </si>
  <si>
    <t>AZ-2011-2222024</t>
  </si>
  <si>
    <t>Viola Watson</t>
  </si>
  <si>
    <t>Sheffield</t>
  </si>
  <si>
    <t>BN-2011-4913858</t>
  </si>
  <si>
    <t>Julian Dobie</t>
  </si>
  <si>
    <t>Dordrecht</t>
  </si>
  <si>
    <t>South Holland</t>
  </si>
  <si>
    <t>BN-2011-2807470</t>
  </si>
  <si>
    <t>Rose Heap</t>
  </si>
  <si>
    <t>Gothenburg</t>
  </si>
  <si>
    <t>Västra Götaland</t>
  </si>
  <si>
    <t>AZ-2011-5960662</t>
  </si>
  <si>
    <t>Ella Troy</t>
  </si>
  <si>
    <t>AZ-2011-7675351</t>
  </si>
  <si>
    <t>Everett Dunbar</t>
  </si>
  <si>
    <t>Langen</t>
  </si>
  <si>
    <t>BN-2011-3770060</t>
  </si>
  <si>
    <t>Georgia Bermingham</t>
  </si>
  <si>
    <t>Copenhagen</t>
  </si>
  <si>
    <t>Hovedstaden</t>
  </si>
  <si>
    <t>AZ-2011-7419210</t>
  </si>
  <si>
    <t>Christopher Goold</t>
  </si>
  <si>
    <t>Gandia</t>
  </si>
  <si>
    <t>Valenciana</t>
  </si>
  <si>
    <t>AZ-2011-1816950</t>
  </si>
  <si>
    <t>John Baca</t>
  </si>
  <si>
    <t>Esbjerg</t>
  </si>
  <si>
    <t>South Denmark</t>
  </si>
  <si>
    <t>AZ-2011-3059419</t>
  </si>
  <si>
    <t>Kai Leonard</t>
  </si>
  <si>
    <t>Sesto San Giovanni</t>
  </si>
  <si>
    <t>Lombardy</t>
  </si>
  <si>
    <t>AZ-2011-5342265</t>
  </si>
  <si>
    <t>Jennifer Mattingly</t>
  </si>
  <si>
    <t>Trapani</t>
  </si>
  <si>
    <t>Sicily</t>
  </si>
  <si>
    <t>AZ-2011-2002251</t>
  </si>
  <si>
    <t>Nathan Iqbal</t>
  </si>
  <si>
    <t>Villiers-sur-Marne</t>
  </si>
  <si>
    <t>Ile-de-France</t>
  </si>
  <si>
    <t>AZ-2011-5357101</t>
  </si>
  <si>
    <t>Noah Chamberlain</t>
  </si>
  <si>
    <t>Bielefeld</t>
  </si>
  <si>
    <t>North Rhine-Westphalia</t>
  </si>
  <si>
    <t>AZ-2011-2245674</t>
  </si>
  <si>
    <t>Dylan Disney</t>
  </si>
  <si>
    <t>Leuven</t>
  </si>
  <si>
    <t>Flemish Brabant</t>
  </si>
  <si>
    <t>AZ-2011-8034411</t>
  </si>
  <si>
    <t>Melissa Bean</t>
  </si>
  <si>
    <t>Prato</t>
  </si>
  <si>
    <t>Tuscany</t>
  </si>
  <si>
    <t>AZ-2011-6684426</t>
  </si>
  <si>
    <t>Vaughn Gibbs</t>
  </si>
  <si>
    <t>Gela</t>
  </si>
  <si>
    <t>BN-2011-7883641</t>
  </si>
  <si>
    <t>William Horton</t>
  </si>
  <si>
    <t>Bologna</t>
  </si>
  <si>
    <t>Emilia-Romagna</t>
  </si>
  <si>
    <t>AZ-2011-4205736</t>
  </si>
  <si>
    <t>David Harney</t>
  </si>
  <si>
    <t>Menden</t>
  </si>
  <si>
    <t>AZ-2011-5010109</t>
  </si>
  <si>
    <t>Walter Coley</t>
  </si>
  <si>
    <t>Maisons-Alfort</t>
  </si>
  <si>
    <t>AZ-2011-201891</t>
  </si>
  <si>
    <t>Lori Miller</t>
  </si>
  <si>
    <t>Madrid</t>
  </si>
  <si>
    <t>AZ-2011-5708655</t>
  </si>
  <si>
    <t>Hayley Baldwinson</t>
  </si>
  <si>
    <t>Oslo</t>
  </si>
  <si>
    <t>Norway</t>
  </si>
  <si>
    <t>BN-2011-6722454</t>
  </si>
  <si>
    <t>Joseph Locke</t>
  </si>
  <si>
    <t>Lisbon</t>
  </si>
  <si>
    <t>Portugal</t>
  </si>
  <si>
    <t>Lisboa</t>
  </si>
  <si>
    <t>BN-2011-486854</t>
  </si>
  <si>
    <t>Gracie Hicks</t>
  </si>
  <si>
    <t>Draguignan</t>
  </si>
  <si>
    <t>AZ-2011-2825684</t>
  </si>
  <si>
    <t>Hollie Norris</t>
  </si>
  <si>
    <t>Halle</t>
  </si>
  <si>
    <t>AZ-2011-494581</t>
  </si>
  <si>
    <t>Kiara Allen</t>
  </si>
  <si>
    <t>Parma</t>
  </si>
  <si>
    <t>AZ-2011-838467</t>
  </si>
  <si>
    <t>Ronald Everson</t>
  </si>
  <si>
    <t>Dresden</t>
  </si>
  <si>
    <t>Saxony</t>
  </si>
  <si>
    <t>AZ-2011-4987681</t>
  </si>
  <si>
    <t>Daryl Claypool</t>
  </si>
  <si>
    <t>Seville</t>
  </si>
  <si>
    <t>Andalusía</t>
  </si>
  <si>
    <t>AZ-2011-4614904</t>
  </si>
  <si>
    <t>Caleb Kenyon</t>
  </si>
  <si>
    <t>Torrevieja</t>
  </si>
  <si>
    <t>AZ-2011-7043718</t>
  </si>
  <si>
    <t>Winnie Moss</t>
  </si>
  <si>
    <t>Barcelona</t>
  </si>
  <si>
    <t>Catalonia</t>
  </si>
  <si>
    <t>AZ-2011-4696725</t>
  </si>
  <si>
    <t>Courtney Hancock</t>
  </si>
  <si>
    <t>London</t>
  </si>
  <si>
    <t>BN-2011-2468159</t>
  </si>
  <si>
    <t>Brandon Preston</t>
  </si>
  <si>
    <t>Reims</t>
  </si>
  <si>
    <t>Alsace-Champagne-Ardenne-Lorraine</t>
  </si>
  <si>
    <t>BN-2011-9336144</t>
  </si>
  <si>
    <t>Lara Stoate</t>
  </si>
  <si>
    <t>Rosenheim</t>
  </si>
  <si>
    <t>Bavaria</t>
  </si>
  <si>
    <t>BN-2011-7087921</t>
  </si>
  <si>
    <t>Max Ludwig</t>
  </si>
  <si>
    <t>Uppsala</t>
  </si>
  <si>
    <t>AZ-2011-6835828</t>
  </si>
  <si>
    <t>Nice</t>
  </si>
  <si>
    <t>AZ-2011-2397035</t>
  </si>
  <si>
    <t>Millie Newman</t>
  </si>
  <si>
    <t>Boulogne-sur-Mer</t>
  </si>
  <si>
    <t>Nord-Pas-de-Calais-Picardie</t>
  </si>
  <si>
    <t>AZ-2011-9421435</t>
  </si>
  <si>
    <t>Larry Klaus</t>
  </si>
  <si>
    <t>La Crau</t>
  </si>
  <si>
    <t>AZ-2011-2956456</t>
  </si>
  <si>
    <t>Shelby Dunston</t>
  </si>
  <si>
    <t>Siena</t>
  </si>
  <si>
    <t>AZ-2011-9107304</t>
  </si>
  <si>
    <t>Erin Gill</t>
  </si>
  <si>
    <t>AZ-2011-2606042</t>
  </si>
  <si>
    <t>Piper Wilder-Neligan</t>
  </si>
  <si>
    <t>Frankfurt</t>
  </si>
  <si>
    <t>Hesse</t>
  </si>
  <si>
    <t>AZ-2011-5195846</t>
  </si>
  <si>
    <t>Patricia Lukes</t>
  </si>
  <si>
    <t>Almelo</t>
  </si>
  <si>
    <t>Overijssel</t>
  </si>
  <si>
    <t>AZ-2011-7255147</t>
  </si>
  <si>
    <t>Lilian Macredie</t>
  </si>
  <si>
    <t>Basel</t>
  </si>
  <si>
    <t>Switzerland</t>
  </si>
  <si>
    <t>Basel-Stadt</t>
  </si>
  <si>
    <t>AZ-2011-5676694</t>
  </si>
  <si>
    <t>Jasmine Slater</t>
  </si>
  <si>
    <t>Coslada</t>
  </si>
  <si>
    <t>AZ-2011-819110</t>
  </si>
  <si>
    <t>Charlotte Taylor</t>
  </si>
  <si>
    <t>Marseille</t>
  </si>
  <si>
    <t>BN-2011-3032749</t>
  </si>
  <si>
    <t>Victoria Bell</t>
  </si>
  <si>
    <t>Hanover</t>
  </si>
  <si>
    <t>AZ-2011-6048331</t>
  </si>
  <si>
    <t>Kayleigh Farmer</t>
  </si>
  <si>
    <t>Elda</t>
  </si>
  <si>
    <t>BN-2011-493873</t>
  </si>
  <si>
    <t>Tyson Ebden</t>
  </si>
  <si>
    <t>Hardenberg</t>
  </si>
  <si>
    <t>BN-2011-408191</t>
  </si>
  <si>
    <t>Sophie Franklin</t>
  </si>
  <si>
    <t>BN-2011-307477</t>
  </si>
  <si>
    <t>Maya O'Sullivan</t>
  </si>
  <si>
    <t>Muret</t>
  </si>
  <si>
    <t>AZ-2011-8122214</t>
  </si>
  <si>
    <t>Beaune</t>
  </si>
  <si>
    <t>Bourgogne-Franche-Comté</t>
  </si>
  <si>
    <t>AZ-2011-9155070</t>
  </si>
  <si>
    <t>Julian Mack</t>
  </si>
  <si>
    <t>Paris</t>
  </si>
  <si>
    <t>AZ-2011-2939440</t>
  </si>
  <si>
    <t>Tegan Savage</t>
  </si>
  <si>
    <t>Castrop-Rauxel</t>
  </si>
  <si>
    <t>AZ-2011-2270958</t>
  </si>
  <si>
    <t>Eva Hargraves</t>
  </si>
  <si>
    <t>Milan</t>
  </si>
  <si>
    <t>BN-2011-555099</t>
  </si>
  <si>
    <t>Jonathan Summons</t>
  </si>
  <si>
    <t>Zurich</t>
  </si>
  <si>
    <t>Zürich</t>
  </si>
  <si>
    <t>AZ-2011-8091357</t>
  </si>
  <si>
    <t>Darcy Farnell</t>
  </si>
  <si>
    <t>Grosseto</t>
  </si>
  <si>
    <t>AZ-2011-6186921</t>
  </si>
  <si>
    <t>Katherine Grant</t>
  </si>
  <si>
    <t>BN-2011-5307099</t>
  </si>
  <si>
    <t>Jared Wurster</t>
  </si>
  <si>
    <t>Dublin</t>
  </si>
  <si>
    <t>Ireland</t>
  </si>
  <si>
    <t>BN-2011-8574171</t>
  </si>
  <si>
    <t>Kayla Ronald</t>
  </si>
  <si>
    <t>Rome</t>
  </si>
  <si>
    <t>Lazio</t>
  </si>
  <si>
    <t>AZ-2011-8279503</t>
  </si>
  <si>
    <t>Angus Reading</t>
  </si>
  <si>
    <t>Namur</t>
  </si>
  <si>
    <t>BN-2011-3728079</t>
  </si>
  <si>
    <t>Jodie Mellor</t>
  </si>
  <si>
    <t>Zaanstad</t>
  </si>
  <si>
    <t>North Holland</t>
  </si>
  <si>
    <t>AZ-2011-2777408</t>
  </si>
  <si>
    <t>Maya Summers</t>
  </si>
  <si>
    <t>Bochum</t>
  </si>
  <si>
    <t>AZ-2011-4069925</t>
  </si>
  <si>
    <t>Oscar Clayton</t>
  </si>
  <si>
    <t>Colmar</t>
  </si>
  <si>
    <t>AZ-2011-7903656</t>
  </si>
  <si>
    <t>Angus De Groot</t>
  </si>
  <si>
    <t>Farnborough</t>
  </si>
  <si>
    <t>AZ-2011-8074602</t>
  </si>
  <si>
    <t>Berlin</t>
  </si>
  <si>
    <t>AZ-2011-1410648</t>
  </si>
  <si>
    <t>Carl Proctor</t>
  </si>
  <si>
    <t>AZ-2011-496083</t>
  </si>
  <si>
    <t>Spencer Akhtar</t>
  </si>
  <si>
    <t>AZ-2011-6969006</t>
  </si>
  <si>
    <t>Lincoln Want</t>
  </si>
  <si>
    <t>Rimini</t>
  </si>
  <si>
    <t>AZ-2011-5822789</t>
  </si>
  <si>
    <t>Niamh Mann</t>
  </si>
  <si>
    <t>AZ-2011-7677596</t>
  </si>
  <si>
    <t>Nicole Nash</t>
  </si>
  <si>
    <t>Baden-Baden</t>
  </si>
  <si>
    <t>Baden-Württemberg</t>
  </si>
  <si>
    <t>AZ-2011-3190941</t>
  </si>
  <si>
    <t>Joshua Romero</t>
  </si>
  <si>
    <t>AZ-2011-5422408</t>
  </si>
  <si>
    <t>John Kemp</t>
  </si>
  <si>
    <t>Pforzheim</t>
  </si>
  <si>
    <t>AZ-2011-9147715</t>
  </si>
  <si>
    <t>Ryan Greenwood</t>
  </si>
  <si>
    <t>AZ-2011-1278696</t>
  </si>
  <si>
    <t>Naomi Hancock</t>
  </si>
  <si>
    <t>Coventry</t>
  </si>
  <si>
    <t>AZ-2011-8295770</t>
  </si>
  <si>
    <t>Thomas Stephens</t>
  </si>
  <si>
    <t>AZ-2011-3714764</t>
  </si>
  <si>
    <t>Ashton Charles</t>
  </si>
  <si>
    <t>Pessac</t>
  </si>
  <si>
    <t>Aquitaine-Limousin-Poitou-Charentes</t>
  </si>
  <si>
    <t>AZ-2011-4612792</t>
  </si>
  <si>
    <t>Shannon Howe</t>
  </si>
  <si>
    <t>Helsinki</t>
  </si>
  <si>
    <t>Uusimaa</t>
  </si>
  <si>
    <t>AZ-2011-7682838</t>
  </si>
  <si>
    <t>Joseph Ford</t>
  </si>
  <si>
    <t>AZ-2011-9700826</t>
  </si>
  <si>
    <t>Alexander Bennett</t>
  </si>
  <si>
    <t>AZ-2011-6222257</t>
  </si>
  <si>
    <t>Koby Phillip</t>
  </si>
  <si>
    <t>Bonn</t>
  </si>
  <si>
    <t>AZ-2011-823697</t>
  </si>
  <si>
    <t>Thomas McCallum</t>
  </si>
  <si>
    <t>Leipzig</t>
  </si>
  <si>
    <t>AZ-2011-5265250</t>
  </si>
  <si>
    <t>Donna Nash</t>
  </si>
  <si>
    <t>Tourcoing</t>
  </si>
  <si>
    <t>BN-2011-1399750</t>
  </si>
  <si>
    <t>Wanda Wingert</t>
  </si>
  <si>
    <t>AZ-2011-254910</t>
  </si>
  <si>
    <t>Scarlett Truchanas</t>
  </si>
  <si>
    <t>Bari</t>
  </si>
  <si>
    <t>Apulia</t>
  </si>
  <si>
    <t>AZ-2011-8252363</t>
  </si>
  <si>
    <t>Jessica Paramor</t>
  </si>
  <si>
    <t>Magdeburg</t>
  </si>
  <si>
    <t>Saxony-Anhalt</t>
  </si>
  <si>
    <t>AZ-2011-1584987</t>
  </si>
  <si>
    <t>Charlie Brooks</t>
  </si>
  <si>
    <t>AZ-2011-4707711</t>
  </si>
  <si>
    <t>Sam Wood</t>
  </si>
  <si>
    <t>Noisy-le-Sec</t>
  </si>
  <si>
    <t>AZ-2011-7499604</t>
  </si>
  <si>
    <t>Gabriel Sanders</t>
  </si>
  <si>
    <t>Stavanger</t>
  </si>
  <si>
    <t>Rogaland</t>
  </si>
  <si>
    <t>AZ-2011-1916360</t>
  </si>
  <si>
    <t>Charles Builder</t>
  </si>
  <si>
    <t>Cagliari</t>
  </si>
  <si>
    <t>Sardinia</t>
  </si>
  <si>
    <t>AZ-2011-2169445</t>
  </si>
  <si>
    <t>Aaron Bootman</t>
  </si>
  <si>
    <t>Marsala</t>
  </si>
  <si>
    <t>AZ-2011-7024596</t>
  </si>
  <si>
    <t>Kayla Tearle</t>
  </si>
  <si>
    <t>BN-2011-7253620</t>
  </si>
  <si>
    <t>Emmen</t>
  </si>
  <si>
    <t>Drenthe</t>
  </si>
  <si>
    <t>AZ-2011-6314494</t>
  </si>
  <si>
    <t>Mary Wilson</t>
  </si>
  <si>
    <t>Augsburg</t>
  </si>
  <si>
    <t>AZ-2011-3556179</t>
  </si>
  <si>
    <t>Paige Horsfall</t>
  </si>
  <si>
    <t>Stralsund</t>
  </si>
  <si>
    <t>Mecklenburg-Vorpommern</t>
  </si>
  <si>
    <t>AZ-2011-8308381</t>
  </si>
  <si>
    <t>Lily Tyler</t>
  </si>
  <si>
    <t>Carcassonne</t>
  </si>
  <si>
    <t>AZ-2011-5004051</t>
  </si>
  <si>
    <t>Charlie Wells</t>
  </si>
  <si>
    <t>AZ-2011-9505872</t>
  </si>
  <si>
    <t>Edward Zwar</t>
  </si>
  <si>
    <t>Munich</t>
  </si>
  <si>
    <t>AZ-2011-8738856</t>
  </si>
  <si>
    <t>Anthony Stewart</t>
  </si>
  <si>
    <t>Wigan</t>
  </si>
  <si>
    <t>BN-2011-8211228</t>
  </si>
  <si>
    <t>Sharon Kerley</t>
  </si>
  <si>
    <t>Helmond</t>
  </si>
  <si>
    <t>North Brabant</t>
  </si>
  <si>
    <t>AZ-2011-5185285</t>
  </si>
  <si>
    <t>Samuel Thomas</t>
  </si>
  <si>
    <t>Castres</t>
  </si>
  <si>
    <t>BN-2011-9474783</t>
  </si>
  <si>
    <t>Benjamin Humphries</t>
  </si>
  <si>
    <t>AZ-2011-4565223</t>
  </si>
  <si>
    <t>Morgan Anderson</t>
  </si>
  <si>
    <t>Foligno</t>
  </si>
  <si>
    <t>Umbria</t>
  </si>
  <si>
    <t>BN-2011-6425274</t>
  </si>
  <si>
    <t>Luca Graham</t>
  </si>
  <si>
    <t>AZ-2011-8743509</t>
  </si>
  <si>
    <t>Chelsea Bannister</t>
  </si>
  <si>
    <t>Hamm</t>
  </si>
  <si>
    <t>BN-2011-2502895</t>
  </si>
  <si>
    <t>Juanita Smalls</t>
  </si>
  <si>
    <t>AZ-2011-8369879</t>
  </si>
  <si>
    <t>Alexis Code</t>
  </si>
  <si>
    <t>Troisdorf</t>
  </si>
  <si>
    <t>AZ-2011-5463300</t>
  </si>
  <si>
    <t>Toby Conway</t>
  </si>
  <si>
    <t>Geneva</t>
  </si>
  <si>
    <t>AZ-2011-8060803</t>
  </si>
  <si>
    <t>Adam Bentley</t>
  </si>
  <si>
    <t>Newcastle upon Tyne</t>
  </si>
  <si>
    <t>BN-2011-2967562</t>
  </si>
  <si>
    <t>AZ-2011-8060550</t>
  </si>
  <si>
    <t>Harry Nelson</t>
  </si>
  <si>
    <t>Treviso</t>
  </si>
  <si>
    <t>Veneto</t>
  </si>
  <si>
    <t>BN-2011-6893107</t>
  </si>
  <si>
    <t>AZ-2011-7089649</t>
  </si>
  <si>
    <t>Le Havre</t>
  </si>
  <si>
    <t>Normandy</t>
  </si>
  <si>
    <t>AZ-2011-9409671</t>
  </si>
  <si>
    <t>Edinburgh</t>
  </si>
  <si>
    <t>AZ-2011-7659767</t>
  </si>
  <si>
    <t>Alexandra Macdonald</t>
  </si>
  <si>
    <t>Saint-Priest</t>
  </si>
  <si>
    <t>AZ-2011-3089735</t>
  </si>
  <si>
    <t>AZ-2011-3293357</t>
  </si>
  <si>
    <t>Skye McCaffrey</t>
  </si>
  <si>
    <t>Lattes</t>
  </si>
  <si>
    <t>AZ-2011-5817638</t>
  </si>
  <si>
    <t>Michelle Barrett</t>
  </si>
  <si>
    <t>AZ-2011-7072417</t>
  </si>
  <si>
    <t>Evie Rees</t>
  </si>
  <si>
    <t>Le Blanc-Mesnil</t>
  </si>
  <si>
    <t>AZ-2011-2762983</t>
  </si>
  <si>
    <t>Essen</t>
  </si>
  <si>
    <t>BN-2011-5443120</t>
  </si>
  <si>
    <t>Kaitlyn Dorsch</t>
  </si>
  <si>
    <t>Coimbra</t>
  </si>
  <si>
    <t>AZ-2011-3885003</t>
  </si>
  <si>
    <t>Logan Tilley</t>
  </si>
  <si>
    <t>AZ-2011-107716</t>
  </si>
  <si>
    <t>Corey Norton</t>
  </si>
  <si>
    <t>AZ-2011-4173505</t>
  </si>
  <si>
    <t>Owen Howell</t>
  </si>
  <si>
    <t>Ponferrada</t>
  </si>
  <si>
    <t>Castile and León</t>
  </si>
  <si>
    <t>BN-2011-6178410</t>
  </si>
  <si>
    <t>Molly Palmer</t>
  </si>
  <si>
    <t>Nacka</t>
  </si>
  <si>
    <t>AZ-2011-1546153</t>
  </si>
  <si>
    <t>Nicholas Carey</t>
  </si>
  <si>
    <t>Crewe</t>
  </si>
  <si>
    <t>AZ-2011-122598</t>
  </si>
  <si>
    <t>Eve Bates</t>
  </si>
  <si>
    <t>Duisburg</t>
  </si>
  <si>
    <t>AZ-2011-231889</t>
  </si>
  <si>
    <t>Montigny-le-Bretonneux</t>
  </si>
  <si>
    <t>BN-2011-7646735</t>
  </si>
  <si>
    <t>Gerald Galvan</t>
  </si>
  <si>
    <t>Apeldoorn</t>
  </si>
  <si>
    <t>Gelderland</t>
  </si>
  <si>
    <t>AZ-2011-3304186</t>
  </si>
  <si>
    <t>Benjamin Lee</t>
  </si>
  <si>
    <t>Brindisi</t>
  </si>
  <si>
    <t>AZ-2011-9598217</t>
  </si>
  <si>
    <t>Donald Pak</t>
  </si>
  <si>
    <t>Hamburg</t>
  </si>
  <si>
    <t>BN-2011-1677989</t>
  </si>
  <si>
    <t>Fontainebleau</t>
  </si>
  <si>
    <t>AZ-2011-332801</t>
  </si>
  <si>
    <t>Koby Tompson</t>
  </si>
  <si>
    <t>Riom</t>
  </si>
  <si>
    <t>AZ-2011-4613853</t>
  </si>
  <si>
    <t>Mackenzie Whitford</t>
  </si>
  <si>
    <t>Limoges</t>
  </si>
  <si>
    <t>AZ-2011-6557147</t>
  </si>
  <si>
    <t>Sofia de Castella</t>
  </si>
  <si>
    <t>Potsdam</t>
  </si>
  <si>
    <t>Brandenburg</t>
  </si>
  <si>
    <t>AZ-2011-804486</t>
  </si>
  <si>
    <t>Eve Spencer</t>
  </si>
  <si>
    <t>Lowestoft</t>
  </si>
  <si>
    <t>BN-2011-5751868</t>
  </si>
  <si>
    <t>Amy Nixon</t>
  </si>
  <si>
    <t>AZ-2011-252578</t>
  </si>
  <si>
    <t>Sebastian McClelland</t>
  </si>
  <si>
    <t>Elx</t>
  </si>
  <si>
    <t>AZ-2011-643323</t>
  </si>
  <si>
    <t>Luca Varley</t>
  </si>
  <si>
    <t>Sannois</t>
  </si>
  <si>
    <t>BN-2011-2002150</t>
  </si>
  <si>
    <t>Tara Hines</t>
  </si>
  <si>
    <t>Rotterdam</t>
  </si>
  <si>
    <t>AZ-2011-5690380</t>
  </si>
  <si>
    <t>Jay Andrews</t>
  </si>
  <si>
    <t>Halifax</t>
  </si>
  <si>
    <t>AZ-2011-1362591</t>
  </si>
  <si>
    <t>Ava Giles</t>
  </si>
  <si>
    <t>BN-2011-7884993</t>
  </si>
  <si>
    <t>BN-2011-5290627</t>
  </si>
  <si>
    <t>Kristal McCaslin</t>
  </si>
  <si>
    <t>AZ-2011-5098375</t>
  </si>
  <si>
    <t>Mariam McMeckan</t>
  </si>
  <si>
    <t>Rubí</t>
  </si>
  <si>
    <t>AZ-2011-8844789</t>
  </si>
  <si>
    <t>Le Petit-Quevilly</t>
  </si>
  <si>
    <t>BN-2011-357064</t>
  </si>
  <si>
    <t>William Somerville</t>
  </si>
  <si>
    <t>Nijmegen</t>
  </si>
  <si>
    <t>BN-2011-5672017</t>
  </si>
  <si>
    <t>Louie Knight</t>
  </si>
  <si>
    <t>Chaumont</t>
  </si>
  <si>
    <t>AZ-2011-4159708</t>
  </si>
  <si>
    <t>Jodie Garner</t>
  </si>
  <si>
    <t>Vernon</t>
  </si>
  <si>
    <t>AZ-2011-1372644</t>
  </si>
  <si>
    <t>Imogen Daly</t>
  </si>
  <si>
    <t>AZ-2011-3114201</t>
  </si>
  <si>
    <t>Mohammed Fox</t>
  </si>
  <si>
    <t>Cholet</t>
  </si>
  <si>
    <t>Pays de la Loire</t>
  </si>
  <si>
    <t>AZ-2011-2564570</t>
  </si>
  <si>
    <t>AZ-2011-6133674</t>
  </si>
  <si>
    <t>Melody Nelson</t>
  </si>
  <si>
    <t>Cesena</t>
  </si>
  <si>
    <t>AZ-2011-7804688</t>
  </si>
  <si>
    <t>Jacob Roemer</t>
  </si>
  <si>
    <t>Nogent-sur-Oise</t>
  </si>
  <si>
    <t>AZ-2011-5801302</t>
  </si>
  <si>
    <t>Leslie Wilson</t>
  </si>
  <si>
    <t>Antwerp</t>
  </si>
  <si>
    <t>AZ-2011-7732593</t>
  </si>
  <si>
    <t>Eileen Walker</t>
  </si>
  <si>
    <t>Pontoise</t>
  </si>
  <si>
    <t>AZ-2011-1672552</t>
  </si>
  <si>
    <t>Sam French</t>
  </si>
  <si>
    <t>Krefeld</t>
  </si>
  <si>
    <t>AZ-2011-3348631</t>
  </si>
  <si>
    <t>Ebony Sadlier</t>
  </si>
  <si>
    <t>Bremen</t>
  </si>
  <si>
    <t>AZ-2011-9958697</t>
  </si>
  <si>
    <t>AZ-2011-7976569</t>
  </si>
  <si>
    <t>Toby Clunie</t>
  </si>
  <si>
    <t>AZ-2011-821395</t>
  </si>
  <si>
    <t>AZ-2011-6843566</t>
  </si>
  <si>
    <t>Edward Webber</t>
  </si>
  <si>
    <t>Moers</t>
  </si>
  <si>
    <t>AZ-2011-6807336</t>
  </si>
  <si>
    <t>Philip Newsom</t>
  </si>
  <si>
    <t>Ulm</t>
  </si>
  <si>
    <t>AZ-2011-6172786</t>
  </si>
  <si>
    <t>Louis Scott</t>
  </si>
  <si>
    <t>BN-2011-8990099</t>
  </si>
  <si>
    <t>Erfurt</t>
  </si>
  <si>
    <t>Thuringia</t>
  </si>
  <si>
    <t>AZ-2011-3973701</t>
  </si>
  <si>
    <t>Eva Arnold</t>
  </si>
  <si>
    <t>Watford</t>
  </si>
  <si>
    <t>AZ-2011-5289752</t>
  </si>
  <si>
    <t>Lisa Watkins</t>
  </si>
  <si>
    <t>Alcobendas</t>
  </si>
  <si>
    <t>BN-2011-4790136</t>
  </si>
  <si>
    <t>Richard Poole</t>
  </si>
  <si>
    <t>Amsterdam</t>
  </si>
  <si>
    <t>BN-2011-827720</t>
  </si>
  <si>
    <t>Ewan Hyde</t>
  </si>
  <si>
    <t>BN-2011-7286308</t>
  </si>
  <si>
    <t>Patricia Smith</t>
  </si>
  <si>
    <t>Porto</t>
  </si>
  <si>
    <t>AZ-2011-2112563</t>
  </si>
  <si>
    <t>Francesca Bowen</t>
  </si>
  <si>
    <t>Champigny-sur-Marne</t>
  </si>
  <si>
    <t>AZ-2011-7847155</t>
  </si>
  <si>
    <t>Denise Harris</t>
  </si>
  <si>
    <t>Dudley</t>
  </si>
  <si>
    <t>BN-2011-8749099</t>
  </si>
  <si>
    <t>Phoebe Moore</t>
  </si>
  <si>
    <t>BN-2011-8234232</t>
  </si>
  <si>
    <t>Erick Tanner</t>
  </si>
  <si>
    <t>BN-2011-1627157</t>
  </si>
  <si>
    <t>AZ-2011-6296469</t>
  </si>
  <si>
    <t>Maddison Newman</t>
  </si>
  <si>
    <t>Utrecht</t>
  </si>
  <si>
    <t>BN-2011-7737747</t>
  </si>
  <si>
    <t>Patrick Townson</t>
  </si>
  <si>
    <t>Bordeaux</t>
  </si>
  <si>
    <t>AZ-2011-6532640</t>
  </si>
  <si>
    <t>Jason Roger</t>
  </si>
  <si>
    <t>Messina</t>
  </si>
  <si>
    <t>AZ-2011-7005483</t>
  </si>
  <si>
    <t>Robert James</t>
  </si>
  <si>
    <t>Vincennes</t>
  </si>
  <si>
    <t>AZ-2011-2189408</t>
  </si>
  <si>
    <t>Edward Hodges</t>
  </si>
  <si>
    <t>Neuilly-sur-Marne</t>
  </si>
  <si>
    <t>BN-2011-815729</t>
  </si>
  <si>
    <t>Ralph Holmes</t>
  </si>
  <si>
    <t>AZ-2011-9083887</t>
  </si>
  <si>
    <t>Tina Phelps</t>
  </si>
  <si>
    <t>AZ-2011-1366554</t>
  </si>
  <si>
    <t>Rebecca Chamberlain</t>
  </si>
  <si>
    <t>Argenteuil</t>
  </si>
  <si>
    <t>AZ-2011-7326281</t>
  </si>
  <si>
    <t>Maddison Breen</t>
  </si>
  <si>
    <t>AZ-2011-3434177</t>
  </si>
  <si>
    <t>Ryan Price</t>
  </si>
  <si>
    <t>BN-2011-5141814</t>
  </si>
  <si>
    <t>Quartu Sant'Elena</t>
  </si>
  <si>
    <t>AZ-2011-309750</t>
  </si>
  <si>
    <t>Milla Hollinworth</t>
  </si>
  <si>
    <t>Toledo</t>
  </si>
  <si>
    <t>Castile-La Mancha</t>
  </si>
  <si>
    <t>AZ-2011-6212291</t>
  </si>
  <si>
    <t>Henry Chandler</t>
  </si>
  <si>
    <t>Rennes</t>
  </si>
  <si>
    <t>Brittany</t>
  </si>
  <si>
    <t>AZ-2011-1474073</t>
  </si>
  <si>
    <t>BN-2011-553410</t>
  </si>
  <si>
    <t>Bianca Monsoor</t>
  </si>
  <si>
    <t>Breda</t>
  </si>
  <si>
    <t>BN-2011-5294325</t>
  </si>
  <si>
    <t>Naples</t>
  </si>
  <si>
    <t>Campania</t>
  </si>
  <si>
    <t>AZ-2011-8742773</t>
  </si>
  <si>
    <t>Alana Zahel</t>
  </si>
  <si>
    <t>Lisieux</t>
  </si>
  <si>
    <t>AZ-2011-8973571</t>
  </si>
  <si>
    <t>Lily Dallachy</t>
  </si>
  <si>
    <t>Portsmouth</t>
  </si>
  <si>
    <t>AZ-2011-3247022</t>
  </si>
  <si>
    <t>Louis Wilson</t>
  </si>
  <si>
    <t>AZ-2011-2598415</t>
  </si>
  <si>
    <t>Pulheim</t>
  </si>
  <si>
    <t>AZ-2011-4835209</t>
  </si>
  <si>
    <t>Esther Henderson</t>
  </si>
  <si>
    <t>BN-2011-602308</t>
  </si>
  <si>
    <t>AZ-2011-5869323</t>
  </si>
  <si>
    <t>Elijah Sodeman</t>
  </si>
  <si>
    <t>Luton</t>
  </si>
  <si>
    <t>BN-2011-6162681</t>
  </si>
  <si>
    <t>Angus Ibsch</t>
  </si>
  <si>
    <t>Talence</t>
  </si>
  <si>
    <t>BN-2011-764592</t>
  </si>
  <si>
    <t>Leon Thompson</t>
  </si>
  <si>
    <t>AZ-2011-1655349</t>
  </si>
  <si>
    <t>Lorri Stratton</t>
  </si>
  <si>
    <t>Deuil-la-Barre</t>
  </si>
  <si>
    <t>AZ-2011-2820672</t>
  </si>
  <si>
    <t>Rachel Tyler</t>
  </si>
  <si>
    <t>Lyon</t>
  </si>
  <si>
    <t>AZ-2011-1723003</t>
  </si>
  <si>
    <t>AZ-2011-5002447</t>
  </si>
  <si>
    <t>Cork</t>
  </si>
  <si>
    <t>AZ-2011-3515834</t>
  </si>
  <si>
    <t>Molly Crawford</t>
  </si>
  <si>
    <t>AZ-2011-3846849</t>
  </si>
  <si>
    <t>Tyler Whitehead</t>
  </si>
  <si>
    <t>Warrington</t>
  </si>
  <si>
    <t>AZ-2011-1332474</t>
  </si>
  <si>
    <t>David Mortlock</t>
  </si>
  <si>
    <t>AZ-2011-3020021</t>
  </si>
  <si>
    <t>Bianca Whitford</t>
  </si>
  <si>
    <t>BN-2011-9771202</t>
  </si>
  <si>
    <t>BN-2011-8337636</t>
  </si>
  <si>
    <t>Minnie Cash</t>
  </si>
  <si>
    <t>Groningen</t>
  </si>
  <si>
    <t>BN-2011-4249147</t>
  </si>
  <si>
    <t>Ada Dalton</t>
  </si>
  <si>
    <t>Strasbourg</t>
  </si>
  <si>
    <t>AZ-2011-6122805</t>
  </si>
  <si>
    <t>Molly De Mole</t>
  </si>
  <si>
    <t>BN-2011-7796258</t>
  </si>
  <si>
    <t>Elise Ali</t>
  </si>
  <si>
    <t>AZ-2011-2948812</t>
  </si>
  <si>
    <t>Eva Butler</t>
  </si>
  <si>
    <t>Oyonnax</t>
  </si>
  <si>
    <t>AZ-2011-7014445</t>
  </si>
  <si>
    <t>Rory Gunson</t>
  </si>
  <si>
    <t>AZ-2011-8121091</t>
  </si>
  <si>
    <t>Maya Pamphlett</t>
  </si>
  <si>
    <t>Cologne</t>
  </si>
  <si>
    <t>AZ-2011-8223268</t>
  </si>
  <si>
    <t>Harry Ahmed</t>
  </si>
  <si>
    <t>AZ-2011-2179552</t>
  </si>
  <si>
    <t>Pamela Searles</t>
  </si>
  <si>
    <t>AZ-2011-9876342</t>
  </si>
  <si>
    <t>Charlie Donnelly</t>
  </si>
  <si>
    <t>Colchester</t>
  </si>
  <si>
    <t>BN-2011-9297999</t>
  </si>
  <si>
    <t>Tilly Payne</t>
  </si>
  <si>
    <t>AZ-2011-7200468</t>
  </si>
  <si>
    <t>Molly Bidmead</t>
  </si>
  <si>
    <t>AZ-2011-981373</t>
  </si>
  <si>
    <t>Samuel Hardey</t>
  </si>
  <si>
    <t>Drancy</t>
  </si>
  <si>
    <t>AZ-2011-4872140</t>
  </si>
  <si>
    <t>Erin Rogers</t>
  </si>
  <si>
    <t>Mannheim</t>
  </si>
  <si>
    <t>AZ-2011-3308302</t>
  </si>
  <si>
    <t>Carrie Boots</t>
  </si>
  <si>
    <t>Evreux</t>
  </si>
  <si>
    <t>AZ-2011-2118516</t>
  </si>
  <si>
    <t>Madeline Crooks</t>
  </si>
  <si>
    <t>Norwich</t>
  </si>
  <si>
    <t>AZ-2011-4599404</t>
  </si>
  <si>
    <t>Susan Williams</t>
  </si>
  <si>
    <t>Southend-on-Sea</t>
  </si>
  <si>
    <t>BN-2011-4708578</t>
  </si>
  <si>
    <t>Steven Prince</t>
  </si>
  <si>
    <t>Palermo</t>
  </si>
  <si>
    <t>BN-2011-28993</t>
  </si>
  <si>
    <t>Louise Winter</t>
  </si>
  <si>
    <t>Worcester</t>
  </si>
  <si>
    <t>AZ-2011-1240916</t>
  </si>
  <si>
    <t>Tyson Hanna</t>
  </si>
  <si>
    <t>Ghent</t>
  </si>
  <si>
    <t>East Flanders</t>
  </si>
  <si>
    <t>AZ-2011-2143841</t>
  </si>
  <si>
    <t>AZ-2011-2875746</t>
  </si>
  <si>
    <t>Chatham</t>
  </si>
  <si>
    <t>AZ-2011-1584049</t>
  </si>
  <si>
    <t>Georgina Garner</t>
  </si>
  <si>
    <t>Ceuta</t>
  </si>
  <si>
    <t>AZ-2011-8788804</t>
  </si>
  <si>
    <t>Ellie Chapman</t>
  </si>
  <si>
    <t>AZ-2011-5917724</t>
  </si>
  <si>
    <t>Tyler Miah</t>
  </si>
  <si>
    <t>Remscheid</t>
  </si>
  <si>
    <t>AZ-2011-1116129</t>
  </si>
  <si>
    <t>Marcus Leon</t>
  </si>
  <si>
    <t>BN-2011-2203231</t>
  </si>
  <si>
    <t>Katie Thom</t>
  </si>
  <si>
    <t>BN-2011-8607391</t>
  </si>
  <si>
    <t>William Reichert</t>
  </si>
  <si>
    <t>Hautmont</t>
  </si>
  <si>
    <t>AZ-2011-1174243</t>
  </si>
  <si>
    <t>BN-2011-1694636</t>
  </si>
  <si>
    <t>Jayden Ali</t>
  </si>
  <si>
    <t>Lille</t>
  </si>
  <si>
    <t>BN-2011-4315830</t>
  </si>
  <si>
    <t>Adam Harte</t>
  </si>
  <si>
    <t>Aprilia</t>
  </si>
  <si>
    <t>AZ-2011-4087409</t>
  </si>
  <si>
    <t>Anna Leal</t>
  </si>
  <si>
    <t>AZ-2011-8128618</t>
  </si>
  <si>
    <t>Theresa Varner</t>
  </si>
  <si>
    <t>AZ-2011-9350558</t>
  </si>
  <si>
    <t>Hubert Lindahl</t>
  </si>
  <si>
    <t>Thonon-les-Bains</t>
  </si>
  <si>
    <t>AZ-2011-555801</t>
  </si>
  <si>
    <t>Angus Gether</t>
  </si>
  <si>
    <t>Vitry-sur-Seine</t>
  </si>
  <si>
    <t>AZ-2011-8824972</t>
  </si>
  <si>
    <t>Zara Money</t>
  </si>
  <si>
    <t>AZ-2011-9119536</t>
  </si>
  <si>
    <t>Ethan Barrett</t>
  </si>
  <si>
    <t>Venice</t>
  </si>
  <si>
    <t>AZ-2011-6646927</t>
  </si>
  <si>
    <t>Bamberg</t>
  </si>
  <si>
    <t>AZ-2011-1335871</t>
  </si>
  <si>
    <t>AZ-2011-4229445</t>
  </si>
  <si>
    <t>Casey Forte</t>
  </si>
  <si>
    <t>Bolton</t>
  </si>
  <si>
    <t>AZ-2011-5228035</t>
  </si>
  <si>
    <t>Kelly Long</t>
  </si>
  <si>
    <t>AZ-2011-96343</t>
  </si>
  <si>
    <t>Peter Daly</t>
  </si>
  <si>
    <t>Halmstad</t>
  </si>
  <si>
    <t>Halland</t>
  </si>
  <si>
    <t>BN-2011-7723992</t>
  </si>
  <si>
    <t>AZ-2011-1253407</t>
  </si>
  <si>
    <t>Isabella Falkiner</t>
  </si>
  <si>
    <t>Odense</t>
  </si>
  <si>
    <t>AZ-2011-6268545</t>
  </si>
  <si>
    <t>Hayden Perkins</t>
  </si>
  <si>
    <t>AZ-2011-310635</t>
  </si>
  <si>
    <t>Wallasey</t>
  </si>
  <si>
    <t>AZ-2011-7695869</t>
  </si>
  <si>
    <t>Lauren Knight</t>
  </si>
  <si>
    <t>BN-2011-5228628</t>
  </si>
  <si>
    <t>Robert Zapata</t>
  </si>
  <si>
    <t>AZ-2011-8734686</t>
  </si>
  <si>
    <t>Michael Watkins</t>
  </si>
  <si>
    <t>AZ-2011-6819869</t>
  </si>
  <si>
    <t>Josh Wilkinson</t>
  </si>
  <si>
    <t>Lormont</t>
  </si>
  <si>
    <t>BN-2011-2650591</t>
  </si>
  <si>
    <t>Lucas Wood</t>
  </si>
  <si>
    <t>BN-2011-8274717</t>
  </si>
  <si>
    <t>Marcus Griffin</t>
  </si>
  <si>
    <t>Wolverhampton</t>
  </si>
  <si>
    <t>BN-2011-3154402</t>
  </si>
  <si>
    <t>Larry Lambert</t>
  </si>
  <si>
    <t>AZ-2011-8968615</t>
  </si>
  <si>
    <t>AZ-2011-9703855</t>
  </si>
  <si>
    <t>Nancy Fike</t>
  </si>
  <si>
    <t>Valladolid</t>
  </si>
  <si>
    <t>BN-2011-5897988</t>
  </si>
  <si>
    <t>Pamplona</t>
  </si>
  <si>
    <t>Navarra</t>
  </si>
  <si>
    <t>AZ-2011-9747557</t>
  </si>
  <si>
    <t>Don Willie</t>
  </si>
  <si>
    <t>AZ-2011-9528187</t>
  </si>
  <si>
    <t>Charlie Power</t>
  </si>
  <si>
    <t>Mansfield</t>
  </si>
  <si>
    <t>BN-2011-2779245</t>
  </si>
  <si>
    <t>Stella Hellyer</t>
  </si>
  <si>
    <t>Perpignan</t>
  </si>
  <si>
    <t>AZ-2011-9777525</t>
  </si>
  <si>
    <t>Charlie Horrocks</t>
  </si>
  <si>
    <t>Weston-super-Mare</t>
  </si>
  <si>
    <t>AZ-2011-209146</t>
  </si>
  <si>
    <t>AZ-2011-9153342</t>
  </si>
  <si>
    <t>Harold Smith</t>
  </si>
  <si>
    <t>Hagen</t>
  </si>
  <si>
    <t>AZ-2011-7162549</t>
  </si>
  <si>
    <t>Tammy Chamblee</t>
  </si>
  <si>
    <t>Minden</t>
  </si>
  <si>
    <t>AZ-2011-4946550</t>
  </si>
  <si>
    <t>AZ-2011-7543304</t>
  </si>
  <si>
    <t>Lane Taylor</t>
  </si>
  <si>
    <t>Ludwigshafen am Rhein</t>
  </si>
  <si>
    <t>Rhineland-Palatinate</t>
  </si>
  <si>
    <t>BN-2011-9883465</t>
  </si>
  <si>
    <t>Sophia Owen</t>
  </si>
  <si>
    <t>Zwolle</t>
  </si>
  <si>
    <t>AZ-2011-9194903</t>
  </si>
  <si>
    <t>AZ-2011-8847796</t>
  </si>
  <si>
    <t>Walter Aguilar</t>
  </si>
  <si>
    <t>BN-2011-3243410</t>
  </si>
  <si>
    <t>David Lowe</t>
  </si>
  <si>
    <t>Roermond</t>
  </si>
  <si>
    <t>Limburg</t>
  </si>
  <si>
    <t>BN-2011-151204</t>
  </si>
  <si>
    <t>Freiburg</t>
  </si>
  <si>
    <t>BN-2011-7016974</t>
  </si>
  <si>
    <t>Jordan Peacock</t>
  </si>
  <si>
    <t>AZ-2011-2884922</t>
  </si>
  <si>
    <t>Roanne</t>
  </si>
  <si>
    <t>AZ-2011-635398</t>
  </si>
  <si>
    <t>AZ-2011-2627856</t>
  </si>
  <si>
    <t>Randall Roberts</t>
  </si>
  <si>
    <t>Las Rozas de Madrid</t>
  </si>
  <si>
    <t>AZ-2011-3901505</t>
  </si>
  <si>
    <t>Mont-de-Marsan</t>
  </si>
  <si>
    <t>AZ-2011-177100</t>
  </si>
  <si>
    <t>Edward Davidson</t>
  </si>
  <si>
    <t>Gallarate</t>
  </si>
  <si>
    <t>AZ-2011-4442288</t>
  </si>
  <si>
    <t>Mike Langer</t>
  </si>
  <si>
    <t>Wiesbaden</t>
  </si>
  <si>
    <t>AZ-2011-3921026</t>
  </si>
  <si>
    <t>Saint-Laurent-du-Var</t>
  </si>
  <si>
    <t>BN-2011-3143758</t>
  </si>
  <si>
    <t>Kimberly Boyd</t>
  </si>
  <si>
    <t>AZ-2011-7652463</t>
  </si>
  <si>
    <t>Ava Corbin</t>
  </si>
  <si>
    <t>AZ-2011-6447932</t>
  </si>
  <si>
    <t>William Martin</t>
  </si>
  <si>
    <t>AZ-2011-5827692</t>
  </si>
  <si>
    <t>Jonathan Bottrill</t>
  </si>
  <si>
    <t>Glasgow</t>
  </si>
  <si>
    <t>AZ-2011-1260928</t>
  </si>
  <si>
    <t>Ruby Frost</t>
  </si>
  <si>
    <t>Torremolinos</t>
  </si>
  <si>
    <t>AZ-2011-5082038</t>
  </si>
  <si>
    <t>Anglet</t>
  </si>
  <si>
    <t>BN-2011-1481332</t>
  </si>
  <si>
    <t>AZ-2011-2389500</t>
  </si>
  <si>
    <t>Jack Brier</t>
  </si>
  <si>
    <t>BN-2011-8231931</t>
  </si>
  <si>
    <t>Laura Akhtar</t>
  </si>
  <si>
    <t>AZ-2011-1722024</t>
  </si>
  <si>
    <t>BN-2011-9985747</t>
  </si>
  <si>
    <t>Charlotte Savage</t>
  </si>
  <si>
    <t>AZ-2011-8945919</t>
  </si>
  <si>
    <t>Bressuire</t>
  </si>
  <si>
    <t>AZ-2011-1773848</t>
  </si>
  <si>
    <t>Desiree Hurt</t>
  </si>
  <si>
    <t>Gronau</t>
  </si>
  <si>
    <t>AZ-2011-9520720</t>
  </si>
  <si>
    <t>Henry Pedder</t>
  </si>
  <si>
    <t>Rochdale</t>
  </si>
  <si>
    <t>AZ-2011-5663696</t>
  </si>
  <si>
    <t>Paul Cleary</t>
  </si>
  <si>
    <t>Villingen-Schwenningen</t>
  </si>
  <si>
    <t>AZ-2011-6053355</t>
  </si>
  <si>
    <t>Hollie Morris</t>
  </si>
  <si>
    <t>Les Lilas</t>
  </si>
  <si>
    <t>AZ-2011-8727445</t>
  </si>
  <si>
    <t>Mia McLean</t>
  </si>
  <si>
    <t>AZ-2011-6011646</t>
  </si>
  <si>
    <t>AZ-2011-800016</t>
  </si>
  <si>
    <t>Linz</t>
  </si>
  <si>
    <t>Upper Austria</t>
  </si>
  <si>
    <t>AZ-2011-597829</t>
  </si>
  <si>
    <t>Liam Mathias</t>
  </si>
  <si>
    <t>Langenhagen</t>
  </si>
  <si>
    <t>AZ-2011-7412293</t>
  </si>
  <si>
    <t>AZ-2011-5420037</t>
  </si>
  <si>
    <t>Cottbus</t>
  </si>
  <si>
    <t>AZ-2011-7586957</t>
  </si>
  <si>
    <t>Robert Ramsey</t>
  </si>
  <si>
    <t>BN-2011-2207137</t>
  </si>
  <si>
    <t>AZ-2011-2201547</t>
  </si>
  <si>
    <t>Lola Hughes</t>
  </si>
  <si>
    <t>Bideford</t>
  </si>
  <si>
    <t>AZ-2011-9195433</t>
  </si>
  <si>
    <t>Kristina Moore</t>
  </si>
  <si>
    <t>BN-2011-6142692</t>
  </si>
  <si>
    <t>AZ-2011-9806635</t>
  </si>
  <si>
    <t>Isabella Secombe</t>
  </si>
  <si>
    <t>AZ-2011-4743912</t>
  </si>
  <si>
    <t>Cerys Edwards</t>
  </si>
  <si>
    <t>Landerneau</t>
  </si>
  <si>
    <t>AZ-2011-1693949</t>
  </si>
  <si>
    <t>Cynthia Zielinski</t>
  </si>
  <si>
    <t>Derby</t>
  </si>
  <si>
    <t>AZ-2011-7849219</t>
  </si>
  <si>
    <t>Abby Mei</t>
  </si>
  <si>
    <t>Vantaa</t>
  </si>
  <si>
    <t>BN-2011-2343184</t>
  </si>
  <si>
    <t>Rory Martindale</t>
  </si>
  <si>
    <t>Aylesbury</t>
  </si>
  <si>
    <t>BN-2011-5006178</t>
  </si>
  <si>
    <t>AZ-2011-3252710</t>
  </si>
  <si>
    <t>Archie Whittaker</t>
  </si>
  <si>
    <t>Hastings</t>
  </si>
  <si>
    <t>BN-2011-9020794</t>
  </si>
  <si>
    <t>Kian Thomson</t>
  </si>
  <si>
    <t>Vila Nova de Gaia</t>
  </si>
  <si>
    <t>AZ-2011-9278870</t>
  </si>
  <si>
    <t>Chloe Miller</t>
  </si>
  <si>
    <t>Stuttgart</t>
  </si>
  <si>
    <t>AZ-2011-9510405</t>
  </si>
  <si>
    <t>Reus</t>
  </si>
  <si>
    <t>AZ-2011-2831492</t>
  </si>
  <si>
    <t>Jasper Neighbour</t>
  </si>
  <si>
    <t>AZ-2011-3976238</t>
  </si>
  <si>
    <t>Ashton Foley</t>
  </si>
  <si>
    <t>BN-2011-1490641</t>
  </si>
  <si>
    <t>Ali Jerger</t>
  </si>
  <si>
    <t>BN-2011-326585</t>
  </si>
  <si>
    <t>Cerignola</t>
  </si>
  <si>
    <t>AZ-2011-1603295</t>
  </si>
  <si>
    <t>Joel Peters</t>
  </si>
  <si>
    <t>La Madeleine</t>
  </si>
  <si>
    <t>BN-2011-743949</t>
  </si>
  <si>
    <t>The Hague</t>
  </si>
  <si>
    <t>AZ-2011-4432302</t>
  </si>
  <si>
    <t>Henry Winder</t>
  </si>
  <si>
    <t>Rostock</t>
  </si>
  <si>
    <t>AZ-2011-1362199</t>
  </si>
  <si>
    <t>Luz Reilly</t>
  </si>
  <si>
    <t>BN-2011-5036253</t>
  </si>
  <si>
    <t>AZ-2011-5148757</t>
  </si>
  <si>
    <t>AZ-2011-1029887</t>
  </si>
  <si>
    <t>Brooke Hodgson</t>
  </si>
  <si>
    <t>AZ-2011-1680940</t>
  </si>
  <si>
    <t>AZ-2011-5466756</t>
  </si>
  <si>
    <t>Leverkusen</t>
  </si>
  <si>
    <t>AZ-2011-882043</t>
  </si>
  <si>
    <t>Leroy Samson</t>
  </si>
  <si>
    <t>Cestas</t>
  </si>
  <si>
    <t>AZ-2011-7833524</t>
  </si>
  <si>
    <t>Huddersfield</t>
  </si>
  <si>
    <t>AZ-2011-65889</t>
  </si>
  <si>
    <t>AZ-2011-2148580</t>
  </si>
  <si>
    <t>Demi Power</t>
  </si>
  <si>
    <t>Passau</t>
  </si>
  <si>
    <t>AZ-2011-1536006</t>
  </si>
  <si>
    <t>Norma McCowan</t>
  </si>
  <si>
    <t>Biarritz</t>
  </si>
  <si>
    <t>BN-2011-3572647</t>
  </si>
  <si>
    <t>AZ-2011-8761469</t>
  </si>
  <si>
    <t>Aix-en-Provence</t>
  </si>
  <si>
    <t>AZ-2011-8748429</t>
  </si>
  <si>
    <t>Ashford</t>
  </si>
  <si>
    <t>AZ-2011-7007630</t>
  </si>
  <si>
    <t>Eden Kern</t>
  </si>
  <si>
    <t>Kiel</t>
  </si>
  <si>
    <t>Schleswig-Holstein</t>
  </si>
  <si>
    <t>AZ-2011-5097391</t>
  </si>
  <si>
    <t>AZ-2011-8072611</t>
  </si>
  <si>
    <t>Aaron Cunningham</t>
  </si>
  <si>
    <t>Innsbruck</t>
  </si>
  <si>
    <t>Tyrol</t>
  </si>
  <si>
    <t>AZ-2011-6288321</t>
  </si>
  <si>
    <t>BN-2011-4396152</t>
  </si>
  <si>
    <t>AZ-2011-4764378</t>
  </si>
  <si>
    <t>Belfort</t>
  </si>
  <si>
    <t>AZ-2011-130330</t>
  </si>
  <si>
    <t>AZ-2011-3117259</t>
  </si>
  <si>
    <t>Kiera Chandler</t>
  </si>
  <si>
    <t>Fontenay-aux-Roses</t>
  </si>
  <si>
    <t>AZ-2011-6535299</t>
  </si>
  <si>
    <t>Leo Bannister</t>
  </si>
  <si>
    <t>Courbevoie</t>
  </si>
  <si>
    <t>AZ-2011-7868957</t>
  </si>
  <si>
    <t>Ajaccio</t>
  </si>
  <si>
    <t>Corsica</t>
  </si>
  <si>
    <t>AZ-2011-3223139</t>
  </si>
  <si>
    <t>Anna Moreton</t>
  </si>
  <si>
    <t>AZ-2011-3182961</t>
  </si>
  <si>
    <t>AZ-2011-3674097</t>
  </si>
  <si>
    <t>Tom Charlton</t>
  </si>
  <si>
    <t>Harrow</t>
  </si>
  <si>
    <t>AZ-2011-5517169</t>
  </si>
  <si>
    <t>Andrew Shah</t>
  </si>
  <si>
    <t>Arnsberg</t>
  </si>
  <si>
    <t>AZ-2011-1916555</t>
  </si>
  <si>
    <t>Terence Welch</t>
  </si>
  <si>
    <t>Altamura</t>
  </si>
  <si>
    <t>AZ-2011-3227418</t>
  </si>
  <si>
    <t>AZ-2011-5482172</t>
  </si>
  <si>
    <t>Tina Brantley</t>
  </si>
  <si>
    <t>Vallauris</t>
  </si>
  <si>
    <t>AZ-2011-4802355</t>
  </si>
  <si>
    <t>Alana Tyson</t>
  </si>
  <si>
    <t>Valencia</t>
  </si>
  <si>
    <t>AZ-2011-1499597</t>
  </si>
  <si>
    <t>Eloise Mahmood</t>
  </si>
  <si>
    <t>Trento</t>
  </si>
  <si>
    <t>Trentino-Alto Adige</t>
  </si>
  <si>
    <t>AZ-2011-5059692</t>
  </si>
  <si>
    <t>Natasha Sykes</t>
  </si>
  <si>
    <t>AZ-2011-5707449</t>
  </si>
  <si>
    <t>Oliver Stephenson</t>
  </si>
  <si>
    <t>AZ-2011-6919505</t>
  </si>
  <si>
    <t>Eva Sanderson</t>
  </si>
  <si>
    <t>AZ-2011-5526022</t>
  </si>
  <si>
    <t>Max Baker</t>
  </si>
  <si>
    <t>AZ-2011-2273790</t>
  </si>
  <si>
    <t>Leah Barrett</t>
  </si>
  <si>
    <t>AZ-2011-2750871</t>
  </si>
  <si>
    <t>James Fleming</t>
  </si>
  <si>
    <t>AZ-2011-8338326</t>
  </si>
  <si>
    <t>Sunderland</t>
  </si>
  <si>
    <t>AZ-2011-8207490</t>
  </si>
  <si>
    <t>Tarragona</t>
  </si>
  <si>
    <t>AZ-2011-7845997</t>
  </si>
  <si>
    <t>Spencer Wallis</t>
  </si>
  <si>
    <t>BN-2011-377186</t>
  </si>
  <si>
    <t>Como</t>
  </si>
  <si>
    <t>AZ-2011-7944653</t>
  </si>
  <si>
    <t>Isabelle Macghey</t>
  </si>
  <si>
    <t>AZ-2011-1902971</t>
  </si>
  <si>
    <t>AZ-2011-9715464</t>
  </si>
  <si>
    <t>Lilly Akhtar</t>
  </si>
  <si>
    <t>Manchester</t>
  </si>
  <si>
    <t>AZ-2011-7732849</t>
  </si>
  <si>
    <t>AZ-2011-921935</t>
  </si>
  <si>
    <t>Schwerin</t>
  </si>
  <si>
    <t>AZ-2011-9316144</t>
  </si>
  <si>
    <t>AZ-2011-7213826</t>
  </si>
  <si>
    <t>Harrogate</t>
  </si>
  <si>
    <t>AZ-2011-9357982</t>
  </si>
  <si>
    <t>AZ-2011-9172584</t>
  </si>
  <si>
    <t>Kai Wicks</t>
  </si>
  <si>
    <t>Sant Boi de Llobregat</t>
  </si>
  <si>
    <t>AZ-2011-8275005</t>
  </si>
  <si>
    <t>AZ-2011-2851167</t>
  </si>
  <si>
    <t>Ruby Blomfield</t>
  </si>
  <si>
    <t>BN-2011-2476139</t>
  </si>
  <si>
    <t>Arnhem</t>
  </si>
  <si>
    <t>AZ-2011-2369759</t>
  </si>
  <si>
    <t>Rory Jess</t>
  </si>
  <si>
    <t>AZ-2011-5965584</t>
  </si>
  <si>
    <t>Cergy</t>
  </si>
  <si>
    <t>AZ-2011-7873401</t>
  </si>
  <si>
    <t>Claire Harrington</t>
  </si>
  <si>
    <t>BN-2011-74934</t>
  </si>
  <si>
    <t>Isabelle Norton</t>
  </si>
  <si>
    <t>BN-2011-1246931</t>
  </si>
  <si>
    <t>Ryan Ackland</t>
  </si>
  <si>
    <t>AZ-2011-8032051</t>
  </si>
  <si>
    <t>Lisa Boyette</t>
  </si>
  <si>
    <t>AZ-2011-145488</t>
  </si>
  <si>
    <t>Noisy-le-Grand</t>
  </si>
  <si>
    <t>AZ-2011-6634822</t>
  </si>
  <si>
    <t>BN-2011-980083</t>
  </si>
  <si>
    <t>Alexandra Whitehouse</t>
  </si>
  <si>
    <t>Lausanne</t>
  </si>
  <si>
    <t>Vaud</t>
  </si>
  <si>
    <t>AZ-2011-1645475</t>
  </si>
  <si>
    <t>Millie Franklin</t>
  </si>
  <si>
    <t>Bristol</t>
  </si>
  <si>
    <t>AZ-2011-8007862</t>
  </si>
  <si>
    <t>Millie Arnold</t>
  </si>
  <si>
    <t>AZ-2011-9167855</t>
  </si>
  <si>
    <t>Patricia Epps</t>
  </si>
  <si>
    <t>AZ-2011-5471262</t>
  </si>
  <si>
    <t>Toby Williamson</t>
  </si>
  <si>
    <t>Saint-Avold</t>
  </si>
  <si>
    <t>BN-2011-2986565</t>
  </si>
  <si>
    <t>Harry Josephson</t>
  </si>
  <si>
    <t>AZ-2011-7181024</t>
  </si>
  <si>
    <t>Ethan Howarth</t>
  </si>
  <si>
    <t>Montpellier</t>
  </si>
  <si>
    <t>AZ-2011-2748688</t>
  </si>
  <si>
    <t>High Wycombe</t>
  </si>
  <si>
    <t>BN-2011-251096</t>
  </si>
  <si>
    <t>Abby Muramats</t>
  </si>
  <si>
    <t>Lucca</t>
  </si>
  <si>
    <t>BN-2011-7963759</t>
  </si>
  <si>
    <t>Anna Kelly</t>
  </si>
  <si>
    <t>Turin</t>
  </si>
  <si>
    <t>Piedmont</t>
  </si>
  <si>
    <t>AZ-2011-2847355</t>
  </si>
  <si>
    <t>Gemma Curlewis</t>
  </si>
  <si>
    <t>AZ-2012-5846737</t>
  </si>
  <si>
    <t>AZ-2012-1392278</t>
  </si>
  <si>
    <t>AZ-2011-5040391</t>
  </si>
  <si>
    <t>Angelina Hurst</t>
  </si>
  <si>
    <t>Menton</t>
  </si>
  <si>
    <t>AZ-2011-2536125</t>
  </si>
  <si>
    <t>Phoebe Baines</t>
  </si>
  <si>
    <t>Crotone</t>
  </si>
  <si>
    <t>Calabria</t>
  </si>
  <si>
    <t>AZ-2011-2223205</t>
  </si>
  <si>
    <t>Madison Rowley</t>
  </si>
  <si>
    <t>Vertou</t>
  </si>
  <si>
    <t>AZ-2011-3535148</t>
  </si>
  <si>
    <t>Georgina Arnold</t>
  </si>
  <si>
    <t>Paisley</t>
  </si>
  <si>
    <t>BN-2011-1973226</t>
  </si>
  <si>
    <t>AZ-2011-4704797</t>
  </si>
  <si>
    <t>Robert Quick</t>
  </si>
  <si>
    <t>Vigo</t>
  </si>
  <si>
    <t>Galicia</t>
  </si>
  <si>
    <t>AZ-2011-3930237</t>
  </si>
  <si>
    <t>Mark Westfall</t>
  </si>
  <si>
    <t>AZ-2011-7404693</t>
  </si>
  <si>
    <t>Roubaix</t>
  </si>
  <si>
    <t>AZ-2011-512368</t>
  </si>
  <si>
    <t>Karon Shah</t>
  </si>
  <si>
    <t>AZ-2011-8709949</t>
  </si>
  <si>
    <t>Hudson Ordell</t>
  </si>
  <si>
    <t>Taverny</t>
  </si>
  <si>
    <t>AZ-2011-6296214</t>
  </si>
  <si>
    <t>Michael Halcomb</t>
  </si>
  <si>
    <t>AZ-2011-3213049</t>
  </si>
  <si>
    <t>Gracie Hunter</t>
  </si>
  <si>
    <t>AZ-2011-8164175</t>
  </si>
  <si>
    <t>AZ-2011-1322840</t>
  </si>
  <si>
    <t>BN-2011-7569474</t>
  </si>
  <si>
    <t>BN-2011-4950607</t>
  </si>
  <si>
    <t>AZ-2011-9722198</t>
  </si>
  <si>
    <t>Evan Allen</t>
  </si>
  <si>
    <t>Chester</t>
  </si>
  <si>
    <t>AZ-2011-3937280</t>
  </si>
  <si>
    <t>Vicenza</t>
  </si>
  <si>
    <t>BN-2011-8431343</t>
  </si>
  <si>
    <t>BN-2011-2113749</t>
  </si>
  <si>
    <t>AZ-2011-5263190</t>
  </si>
  <si>
    <t>Wuppertal</t>
  </si>
  <si>
    <t>AZ-2011-8906544</t>
  </si>
  <si>
    <t>Herne</t>
  </si>
  <si>
    <t>AZ-2011-8361446</t>
  </si>
  <si>
    <t>Libby McDonald</t>
  </si>
  <si>
    <t>BN-2011-4718947</t>
  </si>
  <si>
    <t>Georgia Arundale</t>
  </si>
  <si>
    <t>Drammen</t>
  </si>
  <si>
    <t>Buskerud</t>
  </si>
  <si>
    <t>BN-2011-6588034</t>
  </si>
  <si>
    <t>Michael Myers</t>
  </si>
  <si>
    <t>Jena</t>
  </si>
  <si>
    <t>AZ-2011-1229073</t>
  </si>
  <si>
    <t>Isaac David</t>
  </si>
  <si>
    <t>Friedrichshafen</t>
  </si>
  <si>
    <t>AZ-2011-5608865</t>
  </si>
  <si>
    <t>Demi Hodgson</t>
  </si>
  <si>
    <t>AZ-2011-2787690</t>
  </si>
  <si>
    <t>Stacy Cummings</t>
  </si>
  <si>
    <t>Wattrelos</t>
  </si>
  <si>
    <t>AZ-2011-9995644</t>
  </si>
  <si>
    <t>Ethan Cover</t>
  </si>
  <si>
    <t>BN-2011-7176889</t>
  </si>
  <si>
    <t>AZ-2011-734782</t>
  </si>
  <si>
    <t>Orsay</t>
  </si>
  <si>
    <t>AZ-2011-897579</t>
  </si>
  <si>
    <t>Ruby Nicholls</t>
  </si>
  <si>
    <t>Dreux</t>
  </si>
  <si>
    <t>Centre-Val de Loire</t>
  </si>
  <si>
    <t>AZ-2011-1331897</t>
  </si>
  <si>
    <t>Reggio nell'Emilia</t>
  </si>
  <si>
    <t>AZ-2011-5265175</t>
  </si>
  <si>
    <t>BN-2011-4861178</t>
  </si>
  <si>
    <t>AZ-2011-9146320</t>
  </si>
  <si>
    <t>Salamanca</t>
  </si>
  <si>
    <t>AZ-2011-1445249</t>
  </si>
  <si>
    <t>AZ-2011-5437243</t>
  </si>
  <si>
    <t>Gary Crume</t>
  </si>
  <si>
    <t>Oberhausen</t>
  </si>
  <si>
    <t>AZ-2011-5313166</t>
  </si>
  <si>
    <t>Alexander Bond</t>
  </si>
  <si>
    <t>Lugo</t>
  </si>
  <si>
    <t>AZ-2011-8408139</t>
  </si>
  <si>
    <t>Neuilly-sur-Seine</t>
  </si>
  <si>
    <t>AZ-2011-3755505</t>
  </si>
  <si>
    <t>Jeremy Pilcher</t>
  </si>
  <si>
    <t>AZ-2011-5721905</t>
  </si>
  <si>
    <t>Lilly Le Grand</t>
  </si>
  <si>
    <t>AZ-2011-1137571</t>
  </si>
  <si>
    <t>Offenbach</t>
  </si>
  <si>
    <t>AZ-2011-1868249</t>
  </si>
  <si>
    <t>Leah Marsh</t>
  </si>
  <si>
    <t>Alicante</t>
  </si>
  <si>
    <t>BN-2011-2505496</t>
  </si>
  <si>
    <t>Geraldine Mizelle</t>
  </si>
  <si>
    <t>BN-2011-3405497</t>
  </si>
  <si>
    <t>AZ-2011-9883921</t>
  </si>
  <si>
    <t>AZ-2011-4951642</t>
  </si>
  <si>
    <t>AZ-2011-8227978</t>
  </si>
  <si>
    <t>Northampton</t>
  </si>
  <si>
    <t>AZ-2011-1484679</t>
  </si>
  <si>
    <t>Darlington</t>
  </si>
  <si>
    <t>AZ-2011-257509</t>
  </si>
  <si>
    <t>Jason Martinez</t>
  </si>
  <si>
    <t>AZ-2011-8465032</t>
  </si>
  <si>
    <t>Tahlia Murnin</t>
  </si>
  <si>
    <t>AZ-2011-1279238</t>
  </si>
  <si>
    <t>AZ-2011-7694862</t>
  </si>
  <si>
    <t>Zwickau</t>
  </si>
  <si>
    <t>BN-2011-2762940</t>
  </si>
  <si>
    <t>Mia Pugh</t>
  </si>
  <si>
    <t>Aulnay-sous-Bois</t>
  </si>
  <si>
    <t>AZ-2011-1087704</t>
  </si>
  <si>
    <t>Elijah Ruatoka</t>
  </si>
  <si>
    <t>Karlsruhe</t>
  </si>
  <si>
    <t>AZ-2011-578089</t>
  </si>
  <si>
    <t>Tyson Jonathan</t>
  </si>
  <si>
    <t>AZ-2011-6765105</t>
  </si>
  <si>
    <t>Mike Obrien</t>
  </si>
  <si>
    <t>BN-2011-801002</t>
  </si>
  <si>
    <t>BN-2011-6498909</t>
  </si>
  <si>
    <t>John Town</t>
  </si>
  <si>
    <t>Loughborough</t>
  </si>
  <si>
    <t>BN-2011-4029264</t>
  </si>
  <si>
    <t>Gera</t>
  </si>
  <si>
    <t>AZ-2011-5376119</t>
  </si>
  <si>
    <t>Mary Saterfiel</t>
  </si>
  <si>
    <t>AZ-2011-9164512</t>
  </si>
  <si>
    <t>Ashton Morey</t>
  </si>
  <si>
    <t>AZ-2011-3810756</t>
  </si>
  <si>
    <t>Ginger Owens</t>
  </si>
  <si>
    <t>AZ-2011-259939</t>
  </si>
  <si>
    <t>Dennis Conaway</t>
  </si>
  <si>
    <t>AZ-2011-7534020</t>
  </si>
  <si>
    <t>Vignola</t>
  </si>
  <si>
    <t>AZ-2011-4818219</t>
  </si>
  <si>
    <t>Alannah Langridge</t>
  </si>
  <si>
    <t>AZ-2011-839331</t>
  </si>
  <si>
    <t>Angelina Beeton</t>
  </si>
  <si>
    <t>AZ-2011-176674</t>
  </si>
  <si>
    <t>Abby Colebe</t>
  </si>
  <si>
    <t>Poissy</t>
  </si>
  <si>
    <t>AZ-2011-7159051</t>
  </si>
  <si>
    <t>AZ-2011-9992253</t>
  </si>
  <si>
    <t>Blackburn</t>
  </si>
  <si>
    <t>AZ-2011-3127133</t>
  </si>
  <si>
    <t>AZ-2011-3004709</t>
  </si>
  <si>
    <t>BN-2011-1950255</t>
  </si>
  <si>
    <t>Aaron Macrossan</t>
  </si>
  <si>
    <t>Cumbernauld</t>
  </si>
  <si>
    <t>AZ-2011-2523831</t>
  </si>
  <si>
    <t>Holly Doyle</t>
  </si>
  <si>
    <t>AZ-2011-5113507</t>
  </si>
  <si>
    <t>Gilbert Montgomery</t>
  </si>
  <si>
    <t>AZ-2011-5492852</t>
  </si>
  <si>
    <t>Spencer Calvert</t>
  </si>
  <si>
    <t>Plymouth</t>
  </si>
  <si>
    <t>AZ-2011-7643452</t>
  </si>
  <si>
    <t>Zachary Disher</t>
  </si>
  <si>
    <t>AZ-2011-2459767</t>
  </si>
  <si>
    <t>George To Rot</t>
  </si>
  <si>
    <t>Catania</t>
  </si>
  <si>
    <t>AZ-2011-3828424</t>
  </si>
  <si>
    <t>Leeds</t>
  </si>
  <si>
    <t>AZ-2011-2202582</t>
  </si>
  <si>
    <t>Noah Hart</t>
  </si>
  <si>
    <t>AZ-2011-3640757</t>
  </si>
  <si>
    <t>Bolzano</t>
  </si>
  <si>
    <t>BN-2011-3102464</t>
  </si>
  <si>
    <t>La Baule-Escoublac</t>
  </si>
  <si>
    <t>AZ-2011-2669941</t>
  </si>
  <si>
    <t>York</t>
  </si>
  <si>
    <t>AZ-2011-2859436</t>
  </si>
  <si>
    <t>Aaron Davey</t>
  </si>
  <si>
    <t>AZ-2011-3958316</t>
  </si>
  <si>
    <t>Xavier Martindale</t>
  </si>
  <si>
    <t>AZ-2011-666847</t>
  </si>
  <si>
    <t>AZ-2011-8078797</t>
  </si>
  <si>
    <t>Ngoc Orozco</t>
  </si>
  <si>
    <t>Molfetta</t>
  </si>
  <si>
    <t>AZ-2011-5170408</t>
  </si>
  <si>
    <t>Lucas Warren</t>
  </si>
  <si>
    <t>AZ-2011-1776203</t>
  </si>
  <si>
    <t>Verdun</t>
  </si>
  <si>
    <t>AZ-2011-9137114</t>
  </si>
  <si>
    <t>Jake Barry</t>
  </si>
  <si>
    <t>BN-2011-8011625</t>
  </si>
  <si>
    <t>Audrey Knowles</t>
  </si>
  <si>
    <t>BN-2011-5999704</t>
  </si>
  <si>
    <t>Alexandra Portus</t>
  </si>
  <si>
    <t>AZ-2011-5981422</t>
  </si>
  <si>
    <t>Alannah Callaway</t>
  </si>
  <si>
    <t>Birkenhead</t>
  </si>
  <si>
    <t>AZ-2011-3081666</t>
  </si>
  <si>
    <t>AZ-2011-8385833</t>
  </si>
  <si>
    <t>Joseph Wright</t>
  </si>
  <si>
    <t>Beauvais</t>
  </si>
  <si>
    <t>AZ-2011-9846690</t>
  </si>
  <si>
    <t>BN-2011-7685910</t>
  </si>
  <si>
    <t>Bradley Howell</t>
  </si>
  <si>
    <t>BN-2011-9556882</t>
  </si>
  <si>
    <t>Isabelle Radcliffe</t>
  </si>
  <si>
    <t>Arras</t>
  </si>
  <si>
    <t>AZ-2011-7123116</t>
  </si>
  <si>
    <t>Madison Chadwick</t>
  </si>
  <si>
    <t>Littlehampton</t>
  </si>
  <si>
    <t>AZ-2011-2571428</t>
  </si>
  <si>
    <t>AZ-2011-3149617</t>
  </si>
  <si>
    <t>Saint-Malo</t>
  </si>
  <si>
    <t>AZ-2011-3101381</t>
  </si>
  <si>
    <t>AZ-2011-8378099</t>
  </si>
  <si>
    <t>Juan Smith</t>
  </si>
  <si>
    <t>BN-2011-2579878</t>
  </si>
  <si>
    <t>Dijon</t>
  </si>
  <si>
    <t>BN-2011-188092</t>
  </si>
  <si>
    <t>Carrara</t>
  </si>
  <si>
    <t>AZ-2011-4234441</t>
  </si>
  <si>
    <t>Jean Crowley</t>
  </si>
  <si>
    <t>Graz</t>
  </si>
  <si>
    <t>Styria</t>
  </si>
  <si>
    <t>AZ-2011-3982438</t>
  </si>
  <si>
    <t>Quimper</t>
  </si>
  <si>
    <t>AZ-2011-7671743</t>
  </si>
  <si>
    <t>Christy Wiley</t>
  </si>
  <si>
    <t>AZ-2011-5023465</t>
  </si>
  <si>
    <t>AZ-2011-3998709</t>
  </si>
  <si>
    <t>Chloe O'Dea</t>
  </si>
  <si>
    <t>Gloucester</t>
  </si>
  <si>
    <t>AZ-2011-6026153</t>
  </si>
  <si>
    <t>Abbie Perry</t>
  </si>
  <si>
    <t>Massa</t>
  </si>
  <si>
    <t>AZ-2011-3858939</t>
  </si>
  <si>
    <t>AZ-2011-9451747</t>
  </si>
  <si>
    <t>AZ-2011-5582578</t>
  </si>
  <si>
    <t>Ali Mander-Jones</t>
  </si>
  <si>
    <t>Dos Hermanas</t>
  </si>
  <si>
    <t>AZ-2011-7921819</t>
  </si>
  <si>
    <t>AZ-2011-2445910</t>
  </si>
  <si>
    <t>Pescara</t>
  </si>
  <si>
    <t>Abruzzi</t>
  </si>
  <si>
    <t>AZ-2011-5942639</t>
  </si>
  <si>
    <t>AZ-2011-6274862</t>
  </si>
  <si>
    <t>BN-2011-5132700</t>
  </si>
  <si>
    <t>Novara</t>
  </si>
  <si>
    <t>AZ-2011-2730322</t>
  </si>
  <si>
    <t>Mark Washington</t>
  </si>
  <si>
    <t>Montreuil</t>
  </si>
  <si>
    <t>AZ-2011-3999419</t>
  </si>
  <si>
    <t>Nathan Clayton</t>
  </si>
  <si>
    <t>AZ-2011-8864835</t>
  </si>
  <si>
    <t>Stockton-on-Tees</t>
  </si>
  <si>
    <t>AZ-2011-3706904</t>
  </si>
  <si>
    <t>Hayley Swanston</t>
  </si>
  <si>
    <t>BN-2011-1778575</t>
  </si>
  <si>
    <t>AZ-2011-3120181</t>
  </si>
  <si>
    <t>Daniel Hamilton</t>
  </si>
  <si>
    <t>Recklinghausen</t>
  </si>
  <si>
    <t>AZ-2011-8232296</t>
  </si>
  <si>
    <t>Kayleigh Summers</t>
  </si>
  <si>
    <t>AZ-2011-8069544</t>
  </si>
  <si>
    <t>AZ-2011-1735855</t>
  </si>
  <si>
    <t>Sebastian Barber</t>
  </si>
  <si>
    <t>Waterlooville</t>
  </si>
  <si>
    <t>AZ-2011-9710351</t>
  </si>
  <si>
    <t>Frontignan</t>
  </si>
  <si>
    <t>AZ-2011-5060005</t>
  </si>
  <si>
    <t>AZ-2011-9620626</t>
  </si>
  <si>
    <t>BN-2011-1490837</t>
  </si>
  <si>
    <t>Will Poynton</t>
  </si>
  <si>
    <t>Trier</t>
  </si>
  <si>
    <t>AZ-2011-8967076</t>
  </si>
  <si>
    <t>Betty Reynolds</t>
  </si>
  <si>
    <t>BN-2011-7314925</t>
  </si>
  <si>
    <t>Daniel Lucas</t>
  </si>
  <si>
    <t>AZ-2011-1890132</t>
  </si>
  <si>
    <t>Heilbronn</t>
  </si>
  <si>
    <t>AZ-2011-269617</t>
  </si>
  <si>
    <t>Aachen</t>
  </si>
  <si>
    <t>AZ-2011-1475254</t>
  </si>
  <si>
    <t>Bilbao</t>
  </si>
  <si>
    <t>Basque Country</t>
  </si>
  <si>
    <t>AZ-2011-1114253</t>
  </si>
  <si>
    <t>Amy Pendred</t>
  </si>
  <si>
    <t>AZ-2011-479838</t>
  </si>
  <si>
    <t>Sandra Cook</t>
  </si>
  <si>
    <t>BN-2011-2093591</t>
  </si>
  <si>
    <t>Mary Hough</t>
  </si>
  <si>
    <t>AZ-2011-2320734</t>
  </si>
  <si>
    <t>Saint-Ouen</t>
  </si>
  <si>
    <t>AZ-2011-7589945</t>
  </si>
  <si>
    <t>Rebecca Heysen</t>
  </si>
  <si>
    <t>BN-2011-5624168</t>
  </si>
  <si>
    <t>AZ-2011-9162974</t>
  </si>
  <si>
    <t>Edward Martinez</t>
  </si>
  <si>
    <t>AZ-2011-8519360</t>
  </si>
  <si>
    <t>Taj Knetes</t>
  </si>
  <si>
    <t>Alfortville</t>
  </si>
  <si>
    <t>AZ-2011-2001312</t>
  </si>
  <si>
    <t>Harriet Chadwick</t>
  </si>
  <si>
    <t>Preston</t>
  </si>
  <si>
    <t>AZ-2011-3586083</t>
  </si>
  <si>
    <t>BN-2011-303096</t>
  </si>
  <si>
    <t>Sandra Hooks</t>
  </si>
  <si>
    <t>Ferrara</t>
  </si>
  <si>
    <t>AZ-2011-9917214</t>
  </si>
  <si>
    <t>Clermont-Ferrand</t>
  </si>
  <si>
    <t>BN-2011-1885034</t>
  </si>
  <si>
    <t>Bethany Hunt</t>
  </si>
  <si>
    <t>AZ-2011-504913</t>
  </si>
  <si>
    <t>Digne-les-Bains</t>
  </si>
  <si>
    <t>AZ-2011-4763989</t>
  </si>
  <si>
    <t>BN-2011-8153992</t>
  </si>
  <si>
    <t>George Dawson</t>
  </si>
  <si>
    <t>AZ-2011-2141552</t>
  </si>
  <si>
    <t>Craig Rayner</t>
  </si>
  <si>
    <t>Pozzuoli</t>
  </si>
  <si>
    <t>AZ-2011-1754604</t>
  </si>
  <si>
    <t>Zachary Warner</t>
  </si>
  <si>
    <t>BN-2011-1815779</t>
  </si>
  <si>
    <t>Isabel Turnbull</t>
  </si>
  <si>
    <t>AZ-2011-9632713</t>
  </si>
  <si>
    <t>Isabelle Vaughan</t>
  </si>
  <si>
    <t>AZ-2011-8878816</t>
  </si>
  <si>
    <t>AZ-2011-5511380</t>
  </si>
  <si>
    <t>BN-2011-7628560</t>
  </si>
  <si>
    <t>Libby Thompson</t>
  </si>
  <si>
    <t>Slough</t>
  </si>
  <si>
    <t>BN-2011-4260093</t>
  </si>
  <si>
    <t>Norderstedt</t>
  </si>
  <si>
    <t>AZ-2011-8893613</t>
  </si>
  <si>
    <t>Ebony Northcott</t>
  </si>
  <si>
    <t>Nuremberg</t>
  </si>
  <si>
    <t>AZ-2011-6106265</t>
  </si>
  <si>
    <t>AZ-2011-1445262</t>
  </si>
  <si>
    <t>AZ-2011-3234061</t>
  </si>
  <si>
    <t>Gemma Sharp</t>
  </si>
  <si>
    <t>Ipswich</t>
  </si>
  <si>
    <t>AZ-2011-7934727</t>
  </si>
  <si>
    <t>BN-2011-3508590</t>
  </si>
  <si>
    <t>AZ-2011-3981757</t>
  </si>
  <si>
    <t>Riley Douglas</t>
  </si>
  <si>
    <t>AZ-2011-8898585</t>
  </si>
  <si>
    <t>AZ-2011-8427293</t>
  </si>
  <si>
    <t>Rita McCann</t>
  </si>
  <si>
    <t>AZ-2011-9028844</t>
  </si>
  <si>
    <t>Allauch</t>
  </si>
  <si>
    <t>AZ-2011-3004753</t>
  </si>
  <si>
    <t>AZ-2011-8257474</t>
  </si>
  <si>
    <t>AZ-2011-7479897</t>
  </si>
  <si>
    <t>BN-2011-5239456</t>
  </si>
  <si>
    <t>AZ-2011-211681</t>
  </si>
  <si>
    <t>AZ-2011-438758</t>
  </si>
  <si>
    <t>AZ-2011-529480</t>
  </si>
  <si>
    <t>AZ-2011-8648970</t>
  </si>
  <si>
    <t>Dylan Dry</t>
  </si>
  <si>
    <t>Cinisello Balsamo</t>
  </si>
  <si>
    <t>AZ-2011-8421926</t>
  </si>
  <si>
    <t>Hildesheim</t>
  </si>
  <si>
    <t>BN-2011-183687</t>
  </si>
  <si>
    <t>Paige Hopley</t>
  </si>
  <si>
    <t>AZ-2011-9431896</t>
  </si>
  <si>
    <t>BN-2011-1486107</t>
  </si>
  <si>
    <t>Annabelle Heydon</t>
  </si>
  <si>
    <t>Laval</t>
  </si>
  <si>
    <t>AZ-2011-1845681</t>
  </si>
  <si>
    <t>Paul Collazo</t>
  </si>
  <si>
    <t>AZ-2011-5592307</t>
  </si>
  <si>
    <t>Oscar Serena</t>
  </si>
  <si>
    <t>AZ-2011-6545414</t>
  </si>
  <si>
    <t>Ercolano</t>
  </si>
  <si>
    <t>AZ-2011-6783792</t>
  </si>
  <si>
    <t>Tyson Brookman</t>
  </si>
  <si>
    <t>AZ-2011-5476846</t>
  </si>
  <si>
    <t>Longjumeau</t>
  </si>
  <si>
    <t>AZ-2011-3828805</t>
  </si>
  <si>
    <t>Herten</t>
  </si>
  <si>
    <t>AZ-2011-816625</t>
  </si>
  <si>
    <t>AZ-2011-4802639</t>
  </si>
  <si>
    <t>Thomas Shepherd</t>
  </si>
  <si>
    <t>Stockport</t>
  </si>
  <si>
    <t>AZ-2011-6019271</t>
  </si>
  <si>
    <t>Brooke Horton</t>
  </si>
  <si>
    <t>AZ-2011-6223481</t>
  </si>
  <si>
    <t>AZ-2011-3903564</t>
  </si>
  <si>
    <t>AZ-2011-1589827</t>
  </si>
  <si>
    <t>Angie Massengill</t>
  </si>
  <si>
    <t>Girona</t>
  </si>
  <si>
    <t>AZ-2011-7655744</t>
  </si>
  <si>
    <t>David Chadwick</t>
  </si>
  <si>
    <t>BN-2011-6545829</t>
  </si>
  <si>
    <t>Santander</t>
  </si>
  <si>
    <t>Cantabria</t>
  </si>
  <si>
    <t>BN-2011-886514</t>
  </si>
  <si>
    <t>BN-2011-3910885</t>
  </si>
  <si>
    <t>Nate Dacey</t>
  </si>
  <si>
    <t>Mougins</t>
  </si>
  <si>
    <t>AZ-2011-4452827</t>
  </si>
  <si>
    <t>AZ-2011-2881763</t>
  </si>
  <si>
    <t>BN-2011-6464780</t>
  </si>
  <si>
    <t>AZ-2011-5353512</t>
  </si>
  <si>
    <t>Leon Barnes</t>
  </si>
  <si>
    <t>AZ-2011-7041508</t>
  </si>
  <si>
    <t>Natasha Heane</t>
  </si>
  <si>
    <t>Rovigo</t>
  </si>
  <si>
    <t>AZ-2011-8642559</t>
  </si>
  <si>
    <t>Vannes</t>
  </si>
  <si>
    <t>AZ-2011-9135395</t>
  </si>
  <si>
    <t>BN-2011-5491702</t>
  </si>
  <si>
    <t>Claudia Poore</t>
  </si>
  <si>
    <t>AZ-2011-4072657</t>
  </si>
  <si>
    <t>Alexis O'Flaherty</t>
  </si>
  <si>
    <t>BN-2011-6956959</t>
  </si>
  <si>
    <t>BN-2011-2028933</t>
  </si>
  <si>
    <t>AZ-2011-9747665</t>
  </si>
  <si>
    <t>BN-2011-5791319</t>
  </si>
  <si>
    <t>AZ-2011-6256805</t>
  </si>
  <si>
    <t>Zoe Lowin</t>
  </si>
  <si>
    <t>Antibes</t>
  </si>
  <si>
    <t>AZ-2011-7981755</t>
  </si>
  <si>
    <t>Faith Chambers</t>
  </si>
  <si>
    <t>Hattingen</t>
  </si>
  <si>
    <t>BN-2011-2329209</t>
  </si>
  <si>
    <t>AZ-2011-1967754</t>
  </si>
  <si>
    <t>Alta Nokes</t>
  </si>
  <si>
    <t>AZ-2011-7962115</t>
  </si>
  <si>
    <t>AZ-2011-4495779</t>
  </si>
  <si>
    <t>Ramona Hohl</t>
  </si>
  <si>
    <t>AZ-2011-7225915</t>
  </si>
  <si>
    <t>Kieran Herbert</t>
  </si>
  <si>
    <t>Guildford</t>
  </si>
  <si>
    <t>BN-2011-191610</t>
  </si>
  <si>
    <t>Molly Hawkins</t>
  </si>
  <si>
    <t>AZ-2011-3378761</t>
  </si>
  <si>
    <t>AZ-2011-2690707</t>
  </si>
  <si>
    <t>AZ-2011-2986519</t>
  </si>
  <si>
    <t>Kerry Dorsey</t>
  </si>
  <si>
    <t>AZ-2011-6402982</t>
  </si>
  <si>
    <t>Nicole Johns</t>
  </si>
  <si>
    <t>Fuengirola</t>
  </si>
  <si>
    <t>BN-2011-452629</t>
  </si>
  <si>
    <t>AZ-2011-5348577</t>
  </si>
  <si>
    <t>Thomas Thompson</t>
  </si>
  <si>
    <t>Florence</t>
  </si>
  <si>
    <t>AZ-2011-3963408</t>
  </si>
  <si>
    <t>Velbert</t>
  </si>
  <si>
    <t>BN-2011-7580951</t>
  </si>
  <si>
    <t>Charli Rose</t>
  </si>
  <si>
    <t>AZ-2011-9147201</t>
  </si>
  <si>
    <t>Dominic Jordan</t>
  </si>
  <si>
    <t>Grigny</t>
  </si>
  <si>
    <t>BN-2011-8382355</t>
  </si>
  <si>
    <t>Kyle Beard</t>
  </si>
  <si>
    <t>AZ-2011-1661180</t>
  </si>
  <si>
    <t>Freya Daniels</t>
  </si>
  <si>
    <t>AZ-2011-8345224</t>
  </si>
  <si>
    <t>BN-2011-315660</t>
  </si>
  <si>
    <t>Nicholas Watkins</t>
  </si>
  <si>
    <t>BN-2011-1148567</t>
  </si>
  <si>
    <t>Maynard Moorman</t>
  </si>
  <si>
    <t>Haarlem</t>
  </si>
  <si>
    <t>AZ-2011-831255</t>
  </si>
  <si>
    <t>Milla Day</t>
  </si>
  <si>
    <t>AZ-2011-4765625</t>
  </si>
  <si>
    <t>BN-2011-5873722</t>
  </si>
  <si>
    <t>AZ-2011-8123773</t>
  </si>
  <si>
    <t>James Casados</t>
  </si>
  <si>
    <t>Mijas</t>
  </si>
  <si>
    <t>AZ-2011-8742152</t>
  </si>
  <si>
    <t>Amelie North</t>
  </si>
  <si>
    <t>BN-2011-5579284</t>
  </si>
  <si>
    <t>Alex Greenwood</t>
  </si>
  <si>
    <t>Hove</t>
  </si>
  <si>
    <t>BN-2011-2010578</t>
  </si>
  <si>
    <t>Charles Carey</t>
  </si>
  <si>
    <t>AZ-2011-2669880</t>
  </si>
  <si>
    <t>Julian Corbin</t>
  </si>
  <si>
    <t>AZ-2011-3509727</t>
  </si>
  <si>
    <t>Genk</t>
  </si>
  <si>
    <t>AZ-2011-5788290</t>
  </si>
  <si>
    <t>Toby Starling</t>
  </si>
  <si>
    <t>BN-2011-3829449</t>
  </si>
  <si>
    <t>BN-2011-5662753</t>
  </si>
  <si>
    <t>AZ-2011-1930058</t>
  </si>
  <si>
    <t>Matthew Gill</t>
  </si>
  <si>
    <t>Villeurbanne</t>
  </si>
  <si>
    <t>AZ-2011-9670304</t>
  </si>
  <si>
    <t>AZ-2011-9996962</t>
  </si>
  <si>
    <t>AZ-2011-4501299</t>
  </si>
  <si>
    <t>Scott Higgins</t>
  </si>
  <si>
    <t>AZ-2011-6683192</t>
  </si>
  <si>
    <t>Siegen</t>
  </si>
  <si>
    <t>AZ-2011-2030946</t>
  </si>
  <si>
    <t>Grenoble</t>
  </si>
  <si>
    <t>AZ-2011-2079755</t>
  </si>
  <si>
    <t>Joyce Cornell</t>
  </si>
  <si>
    <t>Cartagena</t>
  </si>
  <si>
    <t>AZ-2011-9711046</t>
  </si>
  <si>
    <t>Greifswald</t>
  </si>
  <si>
    <t>AZ-2011-2905039</t>
  </si>
  <si>
    <t>Andres Woodruff</t>
  </si>
  <si>
    <t>Firminy</t>
  </si>
  <si>
    <t>AZ-2011-1328316</t>
  </si>
  <si>
    <t>AZ-2011-9008538</t>
  </si>
  <si>
    <t>Kenneth Gonzales</t>
  </si>
  <si>
    <t>AZ-2011-9983326</t>
  </si>
  <si>
    <t>Foggia</t>
  </si>
  <si>
    <t>AZ-2011-7213764</t>
  </si>
  <si>
    <t>Rory Chambers</t>
  </si>
  <si>
    <t>Vittoria</t>
  </si>
  <si>
    <t>AZ-2011-144325</t>
  </si>
  <si>
    <t>Jessica Spring</t>
  </si>
  <si>
    <t>AZ-2011-7687877</t>
  </si>
  <si>
    <t>AZ-2011-5009632</t>
  </si>
  <si>
    <t>AZ-2011-2892090</t>
  </si>
  <si>
    <t>AZ-2011-297789</t>
  </si>
  <si>
    <t>Lewis Greenwood</t>
  </si>
  <si>
    <t>BN-2011-3654306</t>
  </si>
  <si>
    <t>Jonathan Franklin</t>
  </si>
  <si>
    <t>AZ-2011-7077665</t>
  </si>
  <si>
    <t>Nottingham</t>
  </si>
  <si>
    <t>AZ-2011-8245903</t>
  </si>
  <si>
    <t>Ethel Cole</t>
  </si>
  <si>
    <t>Lunel</t>
  </si>
  <si>
    <t>AZ-2011-9732880</t>
  </si>
  <si>
    <t>Sofia Goddard</t>
  </si>
  <si>
    <t>AZ-2011-6561347</t>
  </si>
  <si>
    <t>BN-2011-9080680</t>
  </si>
  <si>
    <t>BN-2011-7943667</t>
  </si>
  <si>
    <t>AZ-2011-6142647</t>
  </si>
  <si>
    <t>Dominic Elliott</t>
  </si>
  <si>
    <t>Peterborough</t>
  </si>
  <si>
    <t>AZ-2011-8806181</t>
  </si>
  <si>
    <t>Ravenna</t>
  </si>
  <si>
    <t>BN-2011-7263458</t>
  </si>
  <si>
    <t>Cannes</t>
  </si>
  <si>
    <t>BN-2011-3742620</t>
  </si>
  <si>
    <t>BN-2011-4097137</t>
  </si>
  <si>
    <t>Holly Noble</t>
  </si>
  <si>
    <t>Amadora</t>
  </si>
  <si>
    <t>BN-2011-3210796</t>
  </si>
  <si>
    <t>Kevin Madigan</t>
  </si>
  <si>
    <t>Oviedo</t>
  </si>
  <si>
    <t>Asturias</t>
  </si>
  <si>
    <t>BN-2011-4328697</t>
  </si>
  <si>
    <t>La Rochelle</t>
  </si>
  <si>
    <t>BN-2011-473171</t>
  </si>
  <si>
    <t>BN-2011-4438698</t>
  </si>
  <si>
    <t>Zoe Lanigan</t>
  </si>
  <si>
    <t>BN-2011-2470191</t>
  </si>
  <si>
    <t>Jasmine Hanson</t>
  </si>
  <si>
    <t>BN-2011-5636693</t>
  </si>
  <si>
    <t>Rosny-sous-Bois</t>
  </si>
  <si>
    <t>AZ-2011-7080428</t>
  </si>
  <si>
    <t>Jonathan Loftus</t>
  </si>
  <si>
    <t>AZ-2011-6377121</t>
  </si>
  <si>
    <t>AZ-2011-7779959</t>
  </si>
  <si>
    <t>Justin Armit</t>
  </si>
  <si>
    <t>AZ-2011-8335226</t>
  </si>
  <si>
    <t>Adam Walpole</t>
  </si>
  <si>
    <t>AZ-2011-8128467</t>
  </si>
  <si>
    <t>Marly-le-Roi</t>
  </si>
  <si>
    <t>AZ-2011-6123217</t>
  </si>
  <si>
    <t>Turku</t>
  </si>
  <si>
    <t>Finland Proper</t>
  </si>
  <si>
    <t>AZ-2011-6604383</t>
  </si>
  <si>
    <t>Jade Farmer</t>
  </si>
  <si>
    <t>Walsall</t>
  </si>
  <si>
    <t>AZ-2011-2792664</t>
  </si>
  <si>
    <t>AZ-2011-1315772</t>
  </si>
  <si>
    <t>Herford</t>
  </si>
  <si>
    <t>AZ-2011-7176168</t>
  </si>
  <si>
    <t>AZ-2011-5720864</t>
  </si>
  <si>
    <t>BN-2011-493079</t>
  </si>
  <si>
    <t>AZ-2011-8737</t>
  </si>
  <si>
    <t>AZ-2011-3096034</t>
  </si>
  <si>
    <t>AZ-2011-6760420</t>
  </si>
  <si>
    <t>BN-2011-3962140</t>
  </si>
  <si>
    <t>AZ-2011-4735956</t>
  </si>
  <si>
    <t>Michael Bradshaw</t>
  </si>
  <si>
    <t>AZ-2011-1976919</t>
  </si>
  <si>
    <t>Lauren Saunders</t>
  </si>
  <si>
    <t>AZ-2011-3989901</t>
  </si>
  <si>
    <t>Nantes</t>
  </si>
  <si>
    <t>AZ-2011-9121322</t>
  </si>
  <si>
    <t>Jacob Carter</t>
  </si>
  <si>
    <t>Oullins</t>
  </si>
  <si>
    <t>AZ-2011-658574</t>
  </si>
  <si>
    <t>Valdemoro</t>
  </si>
  <si>
    <t>AZ-2011-8949674</t>
  </si>
  <si>
    <t>Bayonne</t>
  </si>
  <si>
    <t>BN-2011-7621077</t>
  </si>
  <si>
    <t>Ethan Williams</t>
  </si>
  <si>
    <t>AZ-2011-4460165</t>
  </si>
  <si>
    <t>Bettie Lang</t>
  </si>
  <si>
    <t>Manresa</t>
  </si>
  <si>
    <t>AZ-2011-7159551</t>
  </si>
  <si>
    <t>BN-2011-8948847</t>
  </si>
  <si>
    <t>David Velasquez</t>
  </si>
  <si>
    <t>BN-2011-383161</t>
  </si>
  <si>
    <t>Dortmund</t>
  </si>
  <si>
    <t>AZ-2011-7783675</t>
  </si>
  <si>
    <t>AZ-2011-7647834</t>
  </si>
  <si>
    <t>BN-2011-4899110</t>
  </si>
  <si>
    <t>AZ-2011-8155253</t>
  </si>
  <si>
    <t>Bry-sur-Marne</t>
  </si>
  <si>
    <t>BN-2011-8172607</t>
  </si>
  <si>
    <t>AZ-2011-8510218</t>
  </si>
  <si>
    <t>Gail Thompson</t>
  </si>
  <si>
    <t>Molina de Segura</t>
  </si>
  <si>
    <t>AZ-2011-8557456</t>
  </si>
  <si>
    <t>AZ-2011-8129966</t>
  </si>
  <si>
    <t>Jesse Godson</t>
  </si>
  <si>
    <t>Regensburg</t>
  </si>
  <si>
    <t>AZ-2011-9652940</t>
  </si>
  <si>
    <t>Zamora</t>
  </si>
  <si>
    <t>AZ-2011-1406494</t>
  </si>
  <si>
    <t>Donna Farr</t>
  </si>
  <si>
    <t>BN-2011-3231719</t>
  </si>
  <si>
    <t>Rachel Norton</t>
  </si>
  <si>
    <t>Blackpool</t>
  </si>
  <si>
    <t>BN-2011-6008282</t>
  </si>
  <si>
    <t>Carol Evans</t>
  </si>
  <si>
    <t>AZ-2011-3485437</t>
  </si>
  <si>
    <t>Lillian Davis</t>
  </si>
  <si>
    <t>AZ-2011-4342621</t>
  </si>
  <si>
    <t>Michael Wilson</t>
  </si>
  <si>
    <t>BN-2011-4542382</t>
  </si>
  <si>
    <t>Timothy Jimenez</t>
  </si>
  <si>
    <t>Villeparisis</t>
  </si>
  <si>
    <t>BN-2011-7459578</t>
  </si>
  <si>
    <t>Marie Lawson</t>
  </si>
  <si>
    <t>BN-2011-1934094</t>
  </si>
  <si>
    <t>Skye Hammond</t>
  </si>
  <si>
    <t>Verona</t>
  </si>
  <si>
    <t>AZ-2011-340357</t>
  </si>
  <si>
    <t>AZ-2011-6587022</t>
  </si>
  <si>
    <t>AZ-2011-8820375</t>
  </si>
  <si>
    <t>AZ-2011-6705309</t>
  </si>
  <si>
    <t>Carley Wynn</t>
  </si>
  <si>
    <t>BN-2011-6627390</t>
  </si>
  <si>
    <t>AZ-2011-583228</t>
  </si>
  <si>
    <t>Felicia Cooley</t>
  </si>
  <si>
    <t>AZ-2011-2437108</t>
  </si>
  <si>
    <t>Darmstadt</t>
  </si>
  <si>
    <t>BN-2011-8019925</t>
  </si>
  <si>
    <t>Matthew Barker</t>
  </si>
  <si>
    <t>Plaisance-du-Touch</t>
  </si>
  <si>
    <t>AZ-2011-9882660</t>
  </si>
  <si>
    <t>Cheltenham</t>
  </si>
  <si>
    <t>AZ-2011-4865633</t>
  </si>
  <si>
    <t>AZ-2011-5099606</t>
  </si>
  <si>
    <t>Dominic Stephenson</t>
  </si>
  <si>
    <t>AZ-2011-2099050</t>
  </si>
  <si>
    <t>Evie Morton</t>
  </si>
  <si>
    <t>AZ-2012-5204554</t>
  </si>
  <si>
    <t>Givors</t>
  </si>
  <si>
    <t>AZ-2012-4052737</t>
  </si>
  <si>
    <t>AZ-2012-9703456</t>
  </si>
  <si>
    <t>AZ-2012-8553942</t>
  </si>
  <si>
    <t>AZ-2012-712520</t>
  </si>
  <si>
    <t>Harry Marion</t>
  </si>
  <si>
    <t>Tamworth</t>
  </si>
  <si>
    <t>AZ-2012-4150074</t>
  </si>
  <si>
    <t>Robert Neil</t>
  </si>
  <si>
    <t>AZ-2012-9602843</t>
  </si>
  <si>
    <t>Lamar Lockhart</t>
  </si>
  <si>
    <t>AZ-2012-2038976</t>
  </si>
  <si>
    <t>Stella Balcombe</t>
  </si>
  <si>
    <t>AZ-2012-6747407</t>
  </si>
  <si>
    <t>Rouen</t>
  </si>
  <si>
    <t>BN-2012-9614623</t>
  </si>
  <si>
    <t>AZ-2012-5826581</t>
  </si>
  <si>
    <t>Marbella</t>
  </si>
  <si>
    <t>AZ-2012-8111484</t>
  </si>
  <si>
    <t>Kassel</t>
  </si>
  <si>
    <t>AZ-2012-9827676</t>
  </si>
  <si>
    <t>Liam Newton</t>
  </si>
  <si>
    <t>BN-2012-8740514</t>
  </si>
  <si>
    <t>Rachel Goddard</t>
  </si>
  <si>
    <t>Enschede</t>
  </si>
  <si>
    <t>AZ-2012-3448109</t>
  </si>
  <si>
    <t>AZ-2012-2353592</t>
  </si>
  <si>
    <t>AZ-2012-719087</t>
  </si>
  <si>
    <t>AZ-2012-1710081</t>
  </si>
  <si>
    <t>Jammie Gibbs</t>
  </si>
  <si>
    <t>Neubrandenburg</t>
  </si>
  <si>
    <t>AZ-2012-5999614</t>
  </si>
  <si>
    <t>Isabelle Gould</t>
  </si>
  <si>
    <t>Haninge</t>
  </si>
  <si>
    <t>AZ-2012-3272403</t>
  </si>
  <si>
    <t>AZ-2012-8319286</t>
  </si>
  <si>
    <t>Daniel Howells</t>
  </si>
  <si>
    <t>AZ-2012-9926323</t>
  </si>
  <si>
    <t>Julie Ochoa</t>
  </si>
  <si>
    <t>AZ-2012-2124025</t>
  </si>
  <si>
    <t>Joe Gilbert</t>
  </si>
  <si>
    <t>Carlisle</t>
  </si>
  <si>
    <t>AZ-2012-6068382</t>
  </si>
  <si>
    <t>AZ-2012-4265765</t>
  </si>
  <si>
    <t>Elisabeth Manson</t>
  </si>
  <si>
    <t>AZ-2012-2350384</t>
  </si>
  <si>
    <t>Oscar Noble</t>
  </si>
  <si>
    <t>AZ-2012-3019751</t>
  </si>
  <si>
    <t>Laon</t>
  </si>
  <si>
    <t>AZ-2012-1023749</t>
  </si>
  <si>
    <t>BN-2012-6672133</t>
  </si>
  <si>
    <t>BN-2012-7456673</t>
  </si>
  <si>
    <t>Iserlohn</t>
  </si>
  <si>
    <t>BN-2012-3611011</t>
  </si>
  <si>
    <t>Assen</t>
  </si>
  <si>
    <t>AZ-2012-9241286</t>
  </si>
  <si>
    <t>East Kilbride</t>
  </si>
  <si>
    <t>AZ-2012-5423873</t>
  </si>
  <si>
    <t>AZ-2012-1787398</t>
  </si>
  <si>
    <t>Adam Peacock</t>
  </si>
  <si>
    <t>AZ-2012-6624087</t>
  </si>
  <si>
    <t>BN-2012-1321856</t>
  </si>
  <si>
    <t>Timothy Pownall</t>
  </si>
  <si>
    <t>AZ-2012-9749858</t>
  </si>
  <si>
    <t>Runcorn</t>
  </si>
  <si>
    <t>BN-2012-5319905</t>
  </si>
  <si>
    <t>Ella Harrhy</t>
  </si>
  <si>
    <t>AZ-2012-8708707</t>
  </si>
  <si>
    <t>Jett Osman</t>
  </si>
  <si>
    <t>AZ-2012-5084110</t>
  </si>
  <si>
    <t>Georgia Blackburn</t>
  </si>
  <si>
    <t>Gosport</t>
  </si>
  <si>
    <t>BN-2012-2002829</t>
  </si>
  <si>
    <t>BN-2012-5839370</t>
  </si>
  <si>
    <t>Declan Dundas</t>
  </si>
  <si>
    <t>AZ-2012-2484319</t>
  </si>
  <si>
    <t>AZ-2012-6415862</t>
  </si>
  <si>
    <t>BN-2012-4743725</t>
  </si>
  <si>
    <t>Rillieux-la-Pape</t>
  </si>
  <si>
    <t>BN-2012-2518172</t>
  </si>
  <si>
    <t>Ruth Williams</t>
  </si>
  <si>
    <t>AZ-2012-4458558</t>
  </si>
  <si>
    <t>AZ-2012-6238242</t>
  </si>
  <si>
    <t>AZ-2012-3008162</t>
  </si>
  <si>
    <t>Toby Patterson</t>
  </si>
  <si>
    <t>AZ-2012-5632093</t>
  </si>
  <si>
    <t>Arnold Jones</t>
  </si>
  <si>
    <t>AZ-2012-9961341</t>
  </si>
  <si>
    <t>AZ-2012-1940547</t>
  </si>
  <si>
    <t>BN-2012-285450</t>
  </si>
  <si>
    <t>AZ-2012-9024029</t>
  </si>
  <si>
    <t>Imogen Steele</t>
  </si>
  <si>
    <t>AZ-2012-1068489</t>
  </si>
  <si>
    <t>Ashley Baldwinson</t>
  </si>
  <si>
    <t>Montrouge</t>
  </si>
  <si>
    <t>AZ-2012-2380607</t>
  </si>
  <si>
    <t>AZ-2012-7391024</t>
  </si>
  <si>
    <t>Isabella Cleary</t>
  </si>
  <si>
    <t>Corbeil-Essonnes</t>
  </si>
  <si>
    <t>AZ-2012-8369487</t>
  </si>
  <si>
    <t>Imogen Symon</t>
  </si>
  <si>
    <t>Fiumicino</t>
  </si>
  <si>
    <t>AZ-2012-8352768</t>
  </si>
  <si>
    <t>AZ-2012-1485221</t>
  </si>
  <si>
    <t>AZ-2012-47402</t>
  </si>
  <si>
    <t>AZ-2012-5499753</t>
  </si>
  <si>
    <t>Agen</t>
  </si>
  <si>
    <t>BN-2012-7203367</t>
  </si>
  <si>
    <t>AZ-2012-5036790</t>
  </si>
  <si>
    <t>AZ-2012-1951858</t>
  </si>
  <si>
    <t>AZ-2012-400830</t>
  </si>
  <si>
    <t>Bonnie Wilson</t>
  </si>
  <si>
    <t>AZ-2012-9721463</t>
  </si>
  <si>
    <t>Cooper Burn</t>
  </si>
  <si>
    <t>AZ-2012-2440609</t>
  </si>
  <si>
    <t>Leroy Dudley</t>
  </si>
  <si>
    <t>AZ-2012-581418</t>
  </si>
  <si>
    <t>AZ-2012-9607544</t>
  </si>
  <si>
    <t>AZ-2012-5924516</t>
  </si>
  <si>
    <t>Eric Anderson</t>
  </si>
  <si>
    <t>AZ-2012-3958452</t>
  </si>
  <si>
    <t>Kimberly Jones</t>
  </si>
  <si>
    <t>Aschaffenburg</t>
  </si>
  <si>
    <t>AZ-2012-7471811</t>
  </si>
  <si>
    <t>Debbie Fisk</t>
  </si>
  <si>
    <t>Sandnes</t>
  </si>
  <si>
    <t>BN-2012-6903920</t>
  </si>
  <si>
    <t>Michael Kim</t>
  </si>
  <si>
    <t>AZ-2012-962050</t>
  </si>
  <si>
    <t>AZ-2012-367312</t>
  </si>
  <si>
    <t>Mulhouse</t>
  </si>
  <si>
    <t>AZ-2012-6012259</t>
  </si>
  <si>
    <t>Sarah Smorgon</t>
  </si>
  <si>
    <t>AZ-2012-3052535</t>
  </si>
  <si>
    <t>Hinckley</t>
  </si>
  <si>
    <t>AZ-2012-6913156</t>
  </si>
  <si>
    <t>BN-2012-8548299</t>
  </si>
  <si>
    <t>Randers</t>
  </si>
  <si>
    <t>Central Jutland</t>
  </si>
  <si>
    <t>AZ-2012-3239486</t>
  </si>
  <si>
    <t>BN-2012-8351740</t>
  </si>
  <si>
    <t>Perugia</t>
  </si>
  <si>
    <t>BN-2012-5489653</t>
  </si>
  <si>
    <t>AZ-2012-87081</t>
  </si>
  <si>
    <t>Harvey Daniels</t>
  </si>
  <si>
    <t>AZ-2012-202734</t>
  </si>
  <si>
    <t>AZ-2012-8583605</t>
  </si>
  <si>
    <t>Maria Kennedy</t>
  </si>
  <si>
    <t>AZ-2012-9588828</t>
  </si>
  <si>
    <t>BN-2012-5523368</t>
  </si>
  <si>
    <t>Joshua Andrews</t>
  </si>
  <si>
    <t>Sassari</t>
  </si>
  <si>
    <t>AZ-2012-6191258</t>
  </si>
  <si>
    <t>Cambridge</t>
  </si>
  <si>
    <t>AZ-2012-4085046</t>
  </si>
  <si>
    <t>Angus Fryar</t>
  </si>
  <si>
    <t>Busto Arsizio</t>
  </si>
  <si>
    <t>AZ-2012-7920968</t>
  </si>
  <si>
    <t>AZ-2012-1000632</t>
  </si>
  <si>
    <t>BN-2012-1679258</t>
  </si>
  <si>
    <t>Chartres</t>
  </si>
  <si>
    <t>AZ-2012-9858311</t>
  </si>
  <si>
    <t>Ella Knopwood</t>
  </si>
  <si>
    <t>AZ-2012-3590299</t>
  </si>
  <si>
    <t>Puertollano</t>
  </si>
  <si>
    <t>AZ-2012-9094578</t>
  </si>
  <si>
    <t>AZ-2012-6214308</t>
  </si>
  <si>
    <t>Jennifer Douglas</t>
  </si>
  <si>
    <t>AZ-2012-4178346</t>
  </si>
  <si>
    <t>AZ-2012-3398854</t>
  </si>
  <si>
    <t>AZ-2012-3654996</t>
  </si>
  <si>
    <t>AZ-2012-1128813</t>
  </si>
  <si>
    <t>Vanves</t>
  </si>
  <si>
    <t>BN-2012-8185079</t>
  </si>
  <si>
    <t>Dundee</t>
  </si>
  <si>
    <t>AZ-2012-302148</t>
  </si>
  <si>
    <t>William Jolly</t>
  </si>
  <si>
    <t>BN-2012-9003210</t>
  </si>
  <si>
    <t>Jade Howe</t>
  </si>
  <si>
    <t>Odivelas</t>
  </si>
  <si>
    <t>BN-2012-9267764</t>
  </si>
  <si>
    <t>Karla Dunkley</t>
  </si>
  <si>
    <t>AZ-2012-852937</t>
  </si>
  <si>
    <t>AZ-2012-3385502</t>
  </si>
  <si>
    <t>Nanterre</t>
  </si>
  <si>
    <t>AZ-2012-7806048</t>
  </si>
  <si>
    <t>Kingswood</t>
  </si>
  <si>
    <t>AZ-2012-9114156</t>
  </si>
  <si>
    <t>Orihuela</t>
  </si>
  <si>
    <t>BN-2012-8981515</t>
  </si>
  <si>
    <t>BN-2012-3923455</t>
  </si>
  <si>
    <t>Corey Browne</t>
  </si>
  <si>
    <t>Meyzieu</t>
  </si>
  <si>
    <t>AZ-2012-4659299</t>
  </si>
  <si>
    <t>Wolfsburg</t>
  </si>
  <si>
    <t>AZ-2012-3931920</t>
  </si>
  <si>
    <t>AZ-2012-1089029</t>
  </si>
  <si>
    <t>Phoebe Lindsay</t>
  </si>
  <si>
    <t>Barry</t>
  </si>
  <si>
    <t>Wales</t>
  </si>
  <si>
    <t>BN-2012-1777533</t>
  </si>
  <si>
    <t>AZ-2012-9056595</t>
  </si>
  <si>
    <t>Viersen</t>
  </si>
  <si>
    <t>BN-2012-1467003</t>
  </si>
  <si>
    <t>Tarbes</t>
  </si>
  <si>
    <t>BN-2012-7268418</t>
  </si>
  <si>
    <t>Kyle Nash</t>
  </si>
  <si>
    <t>Weimar</t>
  </si>
  <si>
    <t>BN-2012-2195674</t>
  </si>
  <si>
    <t>Outreau</t>
  </si>
  <si>
    <t>BN-2012-9784298</t>
  </si>
  <si>
    <t>Angus Blacklock</t>
  </si>
  <si>
    <t>AZ-2012-2636461</t>
  </si>
  <si>
    <t>Nicole Howard</t>
  </si>
  <si>
    <t>BN-2012-6527572</t>
  </si>
  <si>
    <t>BN-2012-2935339</t>
  </si>
  <si>
    <t>Eindhoven</t>
  </si>
  <si>
    <t>AZ-2012-6572855</t>
  </si>
  <si>
    <t>Dorsten</t>
  </si>
  <si>
    <t>AZ-2012-4505130</t>
  </si>
  <si>
    <t>Gateshead</t>
  </si>
  <si>
    <t>BN-2012-5238794</t>
  </si>
  <si>
    <t>Tilburg</t>
  </si>
  <si>
    <t>BN-2012-8607495</t>
  </si>
  <si>
    <t>BN-2012-2497362</t>
  </si>
  <si>
    <t>Jade Daniels</t>
  </si>
  <si>
    <t>Aberdeen</t>
  </si>
  <si>
    <t>AZ-2012-2801511</t>
  </si>
  <si>
    <t>BN-2012-5227523</t>
  </si>
  <si>
    <t>BN-2012-3566851</t>
  </si>
  <si>
    <t>Malakoff</t>
  </si>
  <si>
    <t>AZ-2012-9020905</t>
  </si>
  <si>
    <t>AZ-2012-2130534</t>
  </si>
  <si>
    <t>Espoo</t>
  </si>
  <si>
    <t>AZ-2012-4991226</t>
  </si>
  <si>
    <t>AZ-2012-3746179</t>
  </si>
  <si>
    <t>AZ-2012-3042149</t>
  </si>
  <si>
    <t>Conflans-Sainte-Honorine</t>
  </si>
  <si>
    <t>AZ-2012-4954045</t>
  </si>
  <si>
    <t>Lily Skurrie</t>
  </si>
  <si>
    <t>AZ-2012-8629398</t>
  </si>
  <si>
    <t>Bradford</t>
  </si>
  <si>
    <t>AZ-2012-2214403</t>
  </si>
  <si>
    <t>Euskirchen</t>
  </si>
  <si>
    <t>BN-2012-831365</t>
  </si>
  <si>
    <t>AZ-2012-5854289</t>
  </si>
  <si>
    <t>AZ-2012-808163</t>
  </si>
  <si>
    <t>AZ-2012-3333420</t>
  </si>
  <si>
    <t>Poole</t>
  </si>
  <si>
    <t>AZ-2012-4148308</t>
  </si>
  <si>
    <t>AZ-2012-6445968</t>
  </si>
  <si>
    <t>AZ-2012-207540</t>
  </si>
  <si>
    <t>Cardiff</t>
  </si>
  <si>
    <t>AZ-2012-764953</t>
  </si>
  <si>
    <t>BN-2012-1069240</t>
  </si>
  <si>
    <t>Mason Adams</t>
  </si>
  <si>
    <t>AZ-2012-3743850</t>
  </si>
  <si>
    <t>AZ-2012-2419609</t>
  </si>
  <si>
    <t>BN-2012-5986859</t>
  </si>
  <si>
    <t>Aidan Hayward</t>
  </si>
  <si>
    <t>AZ-2012-7351228</t>
  </si>
  <si>
    <t>AZ-2012-6449044</t>
  </si>
  <si>
    <t>AZ-2012-6077999</t>
  </si>
  <si>
    <t>Peggy Hua</t>
  </si>
  <si>
    <t>Benidorm</t>
  </si>
  <si>
    <t>AZ-2012-3389949</t>
  </si>
  <si>
    <t>Hasselt</t>
  </si>
  <si>
    <t>AZ-2012-1576083</t>
  </si>
  <si>
    <t>Mauguio</t>
  </si>
  <si>
    <t>AZ-2012-3635892</t>
  </si>
  <si>
    <t>Rotherham</t>
  </si>
  <si>
    <t>AZ-2012-5741069</t>
  </si>
  <si>
    <t>Kian Sykes</t>
  </si>
  <si>
    <t>West Bromwich</t>
  </si>
  <si>
    <t>AZ-2012-741020</t>
  </si>
  <si>
    <t>Annecy</t>
  </si>
  <si>
    <t>AZ-2012-4310145</t>
  </si>
  <si>
    <t>Owen Faulkner</t>
  </si>
  <si>
    <t>AZ-2012-4627785</t>
  </si>
  <si>
    <t>Montesson</t>
  </si>
  <si>
    <t>AZ-2012-8667424</t>
  </si>
  <si>
    <t>BN-2012-9894081</t>
  </si>
  <si>
    <t>Ben Summerville</t>
  </si>
  <si>
    <t>AZ-2012-3629477</t>
  </si>
  <si>
    <t>BN-2012-8610295</t>
  </si>
  <si>
    <t>AZ-2012-2537589</t>
  </si>
  <si>
    <t>AZ-2012-9411069</t>
  </si>
  <si>
    <t>Caitlin Schmidt</t>
  </si>
  <si>
    <t>Erftstadt</t>
  </si>
  <si>
    <t>AZ-2012-3323986</t>
  </si>
  <si>
    <t>AZ-2012-9649659</t>
  </si>
  <si>
    <t>AZ-2012-2278867</t>
  </si>
  <si>
    <t>AZ-2012-4568768</t>
  </si>
  <si>
    <t>AZ-2012-1332956</t>
  </si>
  <si>
    <t>Leah Derham</t>
  </si>
  <si>
    <t>AZ-2012-3450092</t>
  </si>
  <si>
    <t>Xavier Synan</t>
  </si>
  <si>
    <t>AZ-2012-6468483</t>
  </si>
  <si>
    <t>Marano di Napoli</t>
  </si>
  <si>
    <t>AZ-2012-5131347</t>
  </si>
  <si>
    <t>Ben Hogben</t>
  </si>
  <si>
    <t>AZ-2012-1904492</t>
  </si>
  <si>
    <t>Saint-Michel-sur-Orge</t>
  </si>
  <si>
    <t>AZ-2012-7659518</t>
  </si>
  <si>
    <t>BN-2012-7168057</t>
  </si>
  <si>
    <t>AZ-2012-4182934</t>
  </si>
  <si>
    <t>Oxford</t>
  </si>
  <si>
    <t>AZ-2012-9921309</t>
  </si>
  <si>
    <t>AZ-2012-4512200</t>
  </si>
  <si>
    <t>AZ-2012-327072</t>
  </si>
  <si>
    <t>Blake Lymburner</t>
  </si>
  <si>
    <t>Frederiksberg</t>
  </si>
  <si>
    <t>AZ-2012-6113257</t>
  </si>
  <si>
    <t>AZ-2012-8035281</t>
  </si>
  <si>
    <t>Dormagen</t>
  </si>
  <si>
    <t>AZ-2012-8589004</t>
  </si>
  <si>
    <t>Parla</t>
  </si>
  <si>
    <t>BN-2012-8726185</t>
  </si>
  <si>
    <t>Capelle aan den IJssel</t>
  </si>
  <si>
    <t>AZ-2012-7832440</t>
  </si>
  <si>
    <t>Georgina Storey</t>
  </si>
  <si>
    <t>BN-2012-1276704</t>
  </si>
  <si>
    <t>Dominic Scott</t>
  </si>
  <si>
    <t>AZ-2012-3002893</t>
  </si>
  <si>
    <t>Lons-le-Saunier</t>
  </si>
  <si>
    <t>BN-2012-8433873</t>
  </si>
  <si>
    <t>Schiedam</t>
  </si>
  <si>
    <t>BN-2012-3872886</t>
  </si>
  <si>
    <t>AZ-2012-8885396</t>
  </si>
  <si>
    <t>AZ-2012-2306577</t>
  </si>
  <si>
    <t>Harrison Cooke</t>
  </si>
  <si>
    <t>BN-2012-7786585</t>
  </si>
  <si>
    <t>Luther King</t>
  </si>
  <si>
    <t>BN-2012-2380849</t>
  </si>
  <si>
    <t>AZ-2012-2465302</t>
  </si>
  <si>
    <t>AZ-2012-5629458</t>
  </si>
  <si>
    <t>AZ-2012-3819043</t>
  </si>
  <si>
    <t>AZ-2012-270116</t>
  </si>
  <si>
    <t>AZ-2012-7552000</t>
  </si>
  <si>
    <t>Rachel Morton</t>
  </si>
  <si>
    <t>AZ-2012-6231501</t>
  </si>
  <si>
    <t>Tahlia Coughlan</t>
  </si>
  <si>
    <t>AZ-2012-6401675</t>
  </si>
  <si>
    <t>Indiana Wekey</t>
  </si>
  <si>
    <t>BN-2012-1206037</t>
  </si>
  <si>
    <t>AZ-2012-375859</t>
  </si>
  <si>
    <t>AZ-2012-656965</t>
  </si>
  <si>
    <t>Lisa Casey</t>
  </si>
  <si>
    <t>AZ-2012-3048240</t>
  </si>
  <si>
    <t>AZ-2012-5629716</t>
  </si>
  <si>
    <t>AZ-2012-3206190</t>
  </si>
  <si>
    <t>Jade Hawkins</t>
  </si>
  <si>
    <t>Kotka</t>
  </si>
  <si>
    <t>Kymenlaakso</t>
  </si>
  <si>
    <t>AZ-2012-8556389</t>
  </si>
  <si>
    <t>BN-2012-5184619</t>
  </si>
  <si>
    <t>AZ-2012-7805058</t>
  </si>
  <si>
    <t>AZ-2012-184298</t>
  </si>
  <si>
    <t>BN-2012-2790989</t>
  </si>
  <si>
    <t>Leeuwarden</t>
  </si>
  <si>
    <t>Friesland</t>
  </si>
  <si>
    <t>AZ-2012-6973714</t>
  </si>
  <si>
    <t>Chelles</t>
  </si>
  <si>
    <t>AZ-2012-6683296</t>
  </si>
  <si>
    <t>AZ-2012-7350513</t>
  </si>
  <si>
    <t>AZ-2012-4224779</t>
  </si>
  <si>
    <t>AZ-2012-8039360</t>
  </si>
  <si>
    <t>BN-2012-6754964</t>
  </si>
  <si>
    <t>Chemnitz</t>
  </si>
  <si>
    <t>AZ-2012-9817190</t>
  </si>
  <si>
    <t>Keith Martinez</t>
  </si>
  <si>
    <t>BN-2012-9955525</t>
  </si>
  <si>
    <t>Lara Giles</t>
  </si>
  <si>
    <t>Winterthur</t>
  </si>
  <si>
    <t>AZ-2012-2854166</t>
  </si>
  <si>
    <t>AZ-2012-3833359</t>
  </si>
  <si>
    <t>David To</t>
  </si>
  <si>
    <t>AZ-2012-325160</t>
  </si>
  <si>
    <t>BN-2012-8415709</t>
  </si>
  <si>
    <t>AZ-2012-907711</t>
  </si>
  <si>
    <t>Huddinge</t>
  </si>
  <si>
    <t>AZ-2012-8367812</t>
  </si>
  <si>
    <t>Eden Gooseberry</t>
  </si>
  <si>
    <t>BN-2012-5608207</t>
  </si>
  <si>
    <t>Guimarães</t>
  </si>
  <si>
    <t>Braga</t>
  </si>
  <si>
    <t>AZ-2012-8884167</t>
  </si>
  <si>
    <t>Tremblay-en-France</t>
  </si>
  <si>
    <t>AZ-2012-2675559</t>
  </si>
  <si>
    <t>Kristen Holland</t>
  </si>
  <si>
    <t>La Teste-de-Buch</t>
  </si>
  <si>
    <t>BN-2012-9606343</t>
  </si>
  <si>
    <t>Alice Black</t>
  </si>
  <si>
    <t>AZ-2012-9764957</t>
  </si>
  <si>
    <t>AZ-2012-5631186</t>
  </si>
  <si>
    <t>Darcy St George</t>
  </si>
  <si>
    <t>Velletri</t>
  </si>
  <si>
    <t>AZ-2012-4923020</t>
  </si>
  <si>
    <t>Ewan O'Neill</t>
  </si>
  <si>
    <t>AZ-2012-2417161</t>
  </si>
  <si>
    <t>AZ-2012-4158616</t>
  </si>
  <si>
    <t>AZ-2012-4736205</t>
  </si>
  <si>
    <t>AZ-2012-2884340</t>
  </si>
  <si>
    <t>Cremona</t>
  </si>
  <si>
    <t>AZ-2012-7790652</t>
  </si>
  <si>
    <t>Rugby</t>
  </si>
  <si>
    <t>AZ-2012-9538044</t>
  </si>
  <si>
    <t>AZ-2012-2921507</t>
  </si>
  <si>
    <t>AZ-2012-799342</t>
  </si>
  <si>
    <t>Narbonne</t>
  </si>
  <si>
    <t>BN-2012-8539408</t>
  </si>
  <si>
    <t>Adam Gibbs</t>
  </si>
  <si>
    <t>Tours</t>
  </si>
  <si>
    <t>AZ-2012-6569540</t>
  </si>
  <si>
    <t>Janet Broussard</t>
  </si>
  <si>
    <t>AZ-2012-6620882</t>
  </si>
  <si>
    <t>AZ-2012-9487652</t>
  </si>
  <si>
    <t>AZ-2012-9364026</t>
  </si>
  <si>
    <t>Jacob Varley</t>
  </si>
  <si>
    <t>Villemomble</t>
  </si>
  <si>
    <t>AZ-2012-5310150</t>
  </si>
  <si>
    <t>Sienna Williamson</t>
  </si>
  <si>
    <t>AZ-2012-8617894</t>
  </si>
  <si>
    <t>Irun</t>
  </si>
  <si>
    <t>BN-2012-3780400</t>
  </si>
  <si>
    <t>AZ-2012-4689385</t>
  </si>
  <si>
    <t>Scarlett Pollard</t>
  </si>
  <si>
    <t>AZ-2012-50424</t>
  </si>
  <si>
    <t>Burgos</t>
  </si>
  <si>
    <t>AZ-2012-3965327</t>
  </si>
  <si>
    <t>Sherron Henegar</t>
  </si>
  <si>
    <t>Harlow</t>
  </si>
  <si>
    <t>AZ-2012-3446417</t>
  </si>
  <si>
    <t>Fareham</t>
  </si>
  <si>
    <t>AZ-2012-8512121</t>
  </si>
  <si>
    <t>Cercola</t>
  </si>
  <si>
    <t>BN-2012-1800160</t>
  </si>
  <si>
    <t>AZ-2012-9982238</t>
  </si>
  <si>
    <t>Mantes-la-Jolie</t>
  </si>
  <si>
    <t>AZ-2012-358335</t>
  </si>
  <si>
    <t>AZ-2012-9503430</t>
  </si>
  <si>
    <t>AZ-2012-2712293</t>
  </si>
  <si>
    <t>AZ-2012-2293554</t>
  </si>
  <si>
    <t>BN-2012-716723</t>
  </si>
  <si>
    <t>Soissons</t>
  </si>
  <si>
    <t>AZ-2012-1979551</t>
  </si>
  <si>
    <t>AZ-2012-7998703</t>
  </si>
  <si>
    <t>AZ-2012-2580887</t>
  </si>
  <si>
    <t>AZ-2012-4640221</t>
  </si>
  <si>
    <t>Barletta</t>
  </si>
  <si>
    <t>AZ-2012-2449827</t>
  </si>
  <si>
    <t>San Fernando</t>
  </si>
  <si>
    <t>AZ-2012-5752966</t>
  </si>
  <si>
    <t>BN-2012-7258485</t>
  </si>
  <si>
    <t>AZ-2012-9615606</t>
  </si>
  <si>
    <t>Joan Douglas</t>
  </si>
  <si>
    <t>Imola</t>
  </si>
  <si>
    <t>AZ-2012-9385706</t>
  </si>
  <si>
    <t>Xavier Burford</t>
  </si>
  <si>
    <t>AZ-2012-3506713</t>
  </si>
  <si>
    <t>Gregory Rodriguez</t>
  </si>
  <si>
    <t>BN-2012-1349610</t>
  </si>
  <si>
    <t>AZ-2012-6550286</t>
  </si>
  <si>
    <t>Jeffrey Laird</t>
  </si>
  <si>
    <t>Avignon</t>
  </si>
  <si>
    <t>AZ-2012-2445606</t>
  </si>
  <si>
    <t>Brest</t>
  </si>
  <si>
    <t>AZ-2012-5106565</t>
  </si>
  <si>
    <t>Rhonda Ford</t>
  </si>
  <si>
    <t>AZ-2012-3249580</t>
  </si>
  <si>
    <t>Sarah Cross</t>
  </si>
  <si>
    <t>AZ-2012-8028235</t>
  </si>
  <si>
    <t>AZ-2012-9291301</t>
  </si>
  <si>
    <t>AZ-2012-5539179</t>
  </si>
  <si>
    <t>Angers</t>
  </si>
  <si>
    <t>AZ-2012-3380048</t>
  </si>
  <si>
    <t>Clamart</t>
  </si>
  <si>
    <t>AZ-2012-3229399</t>
  </si>
  <si>
    <t>Zona Meyer</t>
  </si>
  <si>
    <t>Oldenburg</t>
  </si>
  <si>
    <t>AZ-2012-9884785</t>
  </si>
  <si>
    <t>AZ-2012-8456579</t>
  </si>
  <si>
    <t>Gerald Booth</t>
  </si>
  <si>
    <t>AZ-2012-8884633</t>
  </si>
  <si>
    <t>Lester Wimmer</t>
  </si>
  <si>
    <t>AZ-2012-768602</t>
  </si>
  <si>
    <t>Nancy</t>
  </si>
  <si>
    <t>AZ-2012-5575176</t>
  </si>
  <si>
    <t>AZ-2012-7477983</t>
  </si>
  <si>
    <t>Palaiseau</t>
  </si>
  <si>
    <t>AZ-2012-4828217</t>
  </si>
  <si>
    <t>Heidelberg</t>
  </si>
  <si>
    <t>AZ-2012-6744680</t>
  </si>
  <si>
    <t>Guyancourt</t>
  </si>
  <si>
    <t>AZ-2012-5610095</t>
  </si>
  <si>
    <t>AZ-2012-2860153</t>
  </si>
  <si>
    <t>AZ-2012-6992927</t>
  </si>
  <si>
    <t>AZ-2012-1968371</t>
  </si>
  <si>
    <t>Kian Pollard</t>
  </si>
  <si>
    <t>Widnes</t>
  </si>
  <si>
    <t>AZ-2012-51069</t>
  </si>
  <si>
    <t>Max Ronald</t>
  </si>
  <si>
    <t>Bonneuil-sur-Marne</t>
  </si>
  <si>
    <t>AZ-2012-385874</t>
  </si>
  <si>
    <t>Mont-Saint-Aignan</t>
  </si>
  <si>
    <t>BN-2012-6756198</t>
  </si>
  <si>
    <t>Makayla Elphinstone</t>
  </si>
  <si>
    <t>AZ-2012-7344517</t>
  </si>
  <si>
    <t>BN-2012-26008</t>
  </si>
  <si>
    <t>AZ-2012-7800585</t>
  </si>
  <si>
    <t>AZ-2012-7094138</t>
  </si>
  <si>
    <t>Marl</t>
  </si>
  <si>
    <t>AZ-2012-5071313</t>
  </si>
  <si>
    <t>AZ-2012-6341558</t>
  </si>
  <si>
    <t>Bryce Efird</t>
  </si>
  <si>
    <t>BN-2012-8691355</t>
  </si>
  <si>
    <t>Edward Dolling</t>
  </si>
  <si>
    <t>Feira</t>
  </si>
  <si>
    <t>Aveiro</t>
  </si>
  <si>
    <t>BN-2012-6248125</t>
  </si>
  <si>
    <t>Aidan Rowe</t>
  </si>
  <si>
    <t>BN-2012-4716466</t>
  </si>
  <si>
    <t>Robert Barnes</t>
  </si>
  <si>
    <t>AZ-2012-7754388</t>
  </si>
  <si>
    <t>Mark Briggs</t>
  </si>
  <si>
    <t>Munster</t>
  </si>
  <si>
    <t>BN-2012-3975378</t>
  </si>
  <si>
    <t>AZ-2012-1667717</t>
  </si>
  <si>
    <t>Alfonso Gomez</t>
  </si>
  <si>
    <t>San Sebastian</t>
  </si>
  <si>
    <t>AZ-2012-8270479</t>
  </si>
  <si>
    <t>AZ-2012-2145523</t>
  </si>
  <si>
    <t>AZ-2012-5209012</t>
  </si>
  <si>
    <t>Samantha Reynell</t>
  </si>
  <si>
    <t>Massy</t>
  </si>
  <si>
    <t>AZ-2012-6682844</t>
  </si>
  <si>
    <t>AZ-2012-4642183</t>
  </si>
  <si>
    <t>AZ-2012-4858195</t>
  </si>
  <si>
    <t>BN-2012-9976090</t>
  </si>
  <si>
    <t>BN-2012-834682</t>
  </si>
  <si>
    <t>Nelson Olsen</t>
  </si>
  <si>
    <t>AZ-2012-5685113</t>
  </si>
  <si>
    <t>AZ-2012-3045764</t>
  </si>
  <si>
    <t>Steven Cordoba</t>
  </si>
  <si>
    <t>AZ-2012-252256</t>
  </si>
  <si>
    <t>AZ-2012-2961412</t>
  </si>
  <si>
    <t>AZ-2012-534231</t>
  </si>
  <si>
    <t>AZ-2012-564106</t>
  </si>
  <si>
    <t>Jose Gullo</t>
  </si>
  <si>
    <t>AZ-2012-2467107</t>
  </si>
  <si>
    <t>Lens</t>
  </si>
  <si>
    <t>AZ-2012-9269920</t>
  </si>
  <si>
    <t>AZ-2012-5605130</t>
  </si>
  <si>
    <t>Le Bouscat</t>
  </si>
  <si>
    <t>AZ-2012-8935419</t>
  </si>
  <si>
    <t>AZ-2012-2772170</t>
  </si>
  <si>
    <t>Riley Howells</t>
  </si>
  <si>
    <t>AZ-2012-8267693</t>
  </si>
  <si>
    <t>AZ-2012-1629233</t>
  </si>
  <si>
    <t>Aubervilliers</t>
  </si>
  <si>
    <t>AZ-2012-910518</t>
  </si>
  <si>
    <t>AZ-2012-1680064</t>
  </si>
  <si>
    <t>AZ-2012-19748</t>
  </si>
  <si>
    <t>AZ-2012-3239511</t>
  </si>
  <si>
    <t>El Escorial</t>
  </si>
  <si>
    <t>AZ-2012-5227678</t>
  </si>
  <si>
    <t>Jerez de la Frontera</t>
  </si>
  <si>
    <t>BN-2012-9118529</t>
  </si>
  <si>
    <t>Alphen aan den Rijn</t>
  </si>
  <si>
    <t>AZ-2012-9180842</t>
  </si>
  <si>
    <t>Joel Ortega</t>
  </si>
  <si>
    <t>AZ-2012-1472059</t>
  </si>
  <si>
    <t>Amy Pritchard</t>
  </si>
  <si>
    <t>AZ-2012-8926364</t>
  </si>
  <si>
    <t>AZ-2012-9662305</t>
  </si>
  <si>
    <t>AZ-2012-1672161</t>
  </si>
  <si>
    <t>AZ-2012-1169269</t>
  </si>
  <si>
    <t>AZ-2012-1714781</t>
  </si>
  <si>
    <t>Villefontaine</t>
  </si>
  <si>
    <t>AZ-2012-9627965</t>
  </si>
  <si>
    <t>Bottrop</t>
  </si>
  <si>
    <t>AZ-2012-5215986</t>
  </si>
  <si>
    <t>BN-2012-7150629</t>
  </si>
  <si>
    <t>Leticia Sorrells</t>
  </si>
  <si>
    <t>Boulogne-Billancourt</t>
  </si>
  <si>
    <t>AZ-2012-3985988</t>
  </si>
  <si>
    <t>Pesaro</t>
  </si>
  <si>
    <t>Marche</t>
  </si>
  <si>
    <t>AZ-2012-4114446</t>
  </si>
  <si>
    <t>AZ-2012-9624390</t>
  </si>
  <si>
    <t>AZ-2012-569279</t>
  </si>
  <si>
    <t>AZ-2012-9062597</t>
  </si>
  <si>
    <t>AZ-2012-9805086</t>
  </si>
  <si>
    <t>Taunton</t>
  </si>
  <si>
    <t>BN-2012-7249062</t>
  </si>
  <si>
    <t>AZ-2012-3603258</t>
  </si>
  <si>
    <t>Villiers-le-Bel</t>
  </si>
  <si>
    <t>AZ-2012-5304566</t>
  </si>
  <si>
    <t>Ennigerloh</t>
  </si>
  <si>
    <t>AZ-2012-5992799</t>
  </si>
  <si>
    <t>AZ-2012-6372701</t>
  </si>
  <si>
    <t>AZ-2012-8255780</t>
  </si>
  <si>
    <t>BN-2012-702658</t>
  </si>
  <si>
    <t>Eleanor Pollard</t>
  </si>
  <si>
    <t>AZ-2012-1696586</t>
  </si>
  <si>
    <t>AZ-2012-7930986</t>
  </si>
  <si>
    <t>Chloe Landale</t>
  </si>
  <si>
    <t>AZ-2012-5235693</t>
  </si>
  <si>
    <t>Bailey Morris</t>
  </si>
  <si>
    <t>BN-2012-7504566</t>
  </si>
  <si>
    <t>AZ-2012-1999567</t>
  </si>
  <si>
    <t>Nathan Allwood</t>
  </si>
  <si>
    <t>AZ-2012-2500695</t>
  </si>
  <si>
    <t>Toby Rowley</t>
  </si>
  <si>
    <t>Granada</t>
  </si>
  <si>
    <t>AZ-2012-2224198</t>
  </si>
  <si>
    <t>AZ-2012-8940474</t>
  </si>
  <si>
    <t>AZ-2012-3373330</t>
  </si>
  <si>
    <t>BN-2012-8400051</t>
  </si>
  <si>
    <t>Solna</t>
  </si>
  <si>
    <t>AZ-2012-4709370</t>
  </si>
  <si>
    <t>Pomezia</t>
  </si>
  <si>
    <t>BN-2012-7073852</t>
  </si>
  <si>
    <t>AZ-2012-1418024</t>
  </si>
  <si>
    <t>Tricia Bustamante</t>
  </si>
  <si>
    <t>AZ-2012-219498</t>
  </si>
  <si>
    <t>AZ-2012-364031</t>
  </si>
  <si>
    <t>AZ-2012-5139893</t>
  </si>
  <si>
    <t>BN-2012-2362845</t>
  </si>
  <si>
    <t>Georgina Fuller</t>
  </si>
  <si>
    <t>Creil</t>
  </si>
  <si>
    <t>AZ-2012-4686001</t>
  </si>
  <si>
    <t>AZ-2012-6962092</t>
  </si>
  <si>
    <t>AZ-2012-9208057</t>
  </si>
  <si>
    <t>AZ-2012-2839783</t>
  </si>
  <si>
    <t>AZ-2012-9551282</t>
  </si>
  <si>
    <t>Anna Macdonald</t>
  </si>
  <si>
    <t>Paderborn</t>
  </si>
  <si>
    <t>AZ-2012-2413231</t>
  </si>
  <si>
    <t>AZ-2012-1028247</t>
  </si>
  <si>
    <t>Valenciennes</t>
  </si>
  <si>
    <t>AZ-2012-3981098</t>
  </si>
  <si>
    <t>AZ-2012-3093353</t>
  </si>
  <si>
    <t>AZ-2012-5060433</t>
  </si>
  <si>
    <t>AZ-2012-3906554</t>
  </si>
  <si>
    <t>AZ-2012-7806726</t>
  </si>
  <si>
    <t>BN-2012-3187159</t>
  </si>
  <si>
    <t>Tallaght</t>
  </si>
  <si>
    <t>AZ-2012-2363041</t>
  </si>
  <si>
    <t>Amersfoort</t>
  </si>
  <si>
    <t>AZ-2012-3913480</t>
  </si>
  <si>
    <t>AZ-2012-8819621</t>
  </si>
  <si>
    <t>Alpha Ross</t>
  </si>
  <si>
    <t>AZ-2012-9314178</t>
  </si>
  <si>
    <t>AZ-2012-2425717</t>
  </si>
  <si>
    <t>AZ-2012-5117204</t>
  </si>
  <si>
    <t>AZ-2012-5894854</t>
  </si>
  <si>
    <t>AZ-2012-8565263</t>
  </si>
  <si>
    <t>AZ-2012-6757655</t>
  </si>
  <si>
    <t>BN-2012-9869476</t>
  </si>
  <si>
    <t>BN-2012-5777866</t>
  </si>
  <si>
    <t>Marignane</t>
  </si>
  <si>
    <t>BN-2012-3858400</t>
  </si>
  <si>
    <t>AZ-2012-7448408</t>
  </si>
  <si>
    <t>BN-2012-1757975</t>
  </si>
  <si>
    <t>Louis Dominguez</t>
  </si>
  <si>
    <t>BN-2012-2095072</t>
  </si>
  <si>
    <t>Neunkirchen</t>
  </si>
  <si>
    <t>Saarland</t>
  </si>
  <si>
    <t>AZ-2012-3133492</t>
  </si>
  <si>
    <t>Jude Leonard</t>
  </si>
  <si>
    <t>Bourges</t>
  </si>
  <si>
    <t>AZ-2012-2918666</t>
  </si>
  <si>
    <t>Jack Holland</t>
  </si>
  <si>
    <t>BN-2012-8357791</t>
  </si>
  <si>
    <t>AZ-2012-3768744</t>
  </si>
  <si>
    <t>AZ-2012-3505985</t>
  </si>
  <si>
    <t>AZ-2012-6233786</t>
  </si>
  <si>
    <t>Savigny-le-Temple</t>
  </si>
  <si>
    <t>AZ-2012-9382192</t>
  </si>
  <si>
    <t>BN-2012-4720977</t>
  </si>
  <si>
    <t>AZ-2012-7753558</t>
  </si>
  <si>
    <t>AZ-2012-909274</t>
  </si>
  <si>
    <t>Morgan Dodd</t>
  </si>
  <si>
    <t>BN-2012-4476459</t>
  </si>
  <si>
    <t>AZ-2012-6544927</t>
  </si>
  <si>
    <t>Isabelle Torpy</t>
  </si>
  <si>
    <t>AZ-2012-5862496</t>
  </si>
  <si>
    <t>AZ-2012-1759709</t>
  </si>
  <si>
    <t>Abbeville</t>
  </si>
  <si>
    <t>AZ-2012-1021775</t>
  </si>
  <si>
    <t>Sale</t>
  </si>
  <si>
    <t>AZ-2012-7356615</t>
  </si>
  <si>
    <t>BN-2012-8602760</t>
  </si>
  <si>
    <t>BN-2012-4363954</t>
  </si>
  <si>
    <t>Eastbourne</t>
  </si>
  <si>
    <t>AZ-2012-2411878</t>
  </si>
  <si>
    <t>AZ-2012-4260894</t>
  </si>
  <si>
    <t>Modena</t>
  </si>
  <si>
    <t>AZ-2012-5470762</t>
  </si>
  <si>
    <t>Audrey Emanuel</t>
  </si>
  <si>
    <t>AZ-2012-2100184</t>
  </si>
  <si>
    <t>AZ-2012-9636405</t>
  </si>
  <si>
    <t>Bad Waldsee</t>
  </si>
  <si>
    <t>BN-2012-4057462</t>
  </si>
  <si>
    <t>BN-2012-7339265</t>
  </si>
  <si>
    <t>AZ-2012-4681403</t>
  </si>
  <si>
    <t>AZ-2012-3680090</t>
  </si>
  <si>
    <t>AZ-2012-5345939</t>
  </si>
  <si>
    <t>Charlie Smithies</t>
  </si>
  <si>
    <t>AZ-2012-1978129</t>
  </si>
  <si>
    <t>Jason Calhoun</t>
  </si>
  <si>
    <t>Gummersbach</t>
  </si>
  <si>
    <t>AZ-2012-250360</t>
  </si>
  <si>
    <t>AZ-2012-9018898</t>
  </si>
  <si>
    <t>Vichy</t>
  </si>
  <si>
    <t>AZ-2012-3087975</t>
  </si>
  <si>
    <t>Helsingborg</t>
  </si>
  <si>
    <t>Skåne</t>
  </si>
  <si>
    <t>AZ-2012-5108667</t>
  </si>
  <si>
    <t>Holly Black</t>
  </si>
  <si>
    <t>Pontivy</t>
  </si>
  <si>
    <t>AZ-2012-958413</t>
  </si>
  <si>
    <t>Tyler Duncan</t>
  </si>
  <si>
    <t>AZ-2012-130560</t>
  </si>
  <si>
    <t>AZ-2012-4818460</t>
  </si>
  <si>
    <t>Bondy</t>
  </si>
  <si>
    <t>AZ-2012-4064323</t>
  </si>
  <si>
    <t>AZ-2012-1437670</t>
  </si>
  <si>
    <t>Sue Castaneda</t>
  </si>
  <si>
    <t>AZ-2012-6280455</t>
  </si>
  <si>
    <t>AZ-2012-3477100</t>
  </si>
  <si>
    <t>BN-2012-8901180</t>
  </si>
  <si>
    <t>Caitlyn Willoughby</t>
  </si>
  <si>
    <t>AZ-2012-5292659</t>
  </si>
  <si>
    <t>Cuneo</t>
  </si>
  <si>
    <t>AZ-2012-8516035</t>
  </si>
  <si>
    <t>Flers</t>
  </si>
  <si>
    <t>AZ-2012-3240635</t>
  </si>
  <si>
    <t>BN-2012-282607</t>
  </si>
  <si>
    <t>BN-2012-4235969</t>
  </si>
  <si>
    <t>Callum Hagai</t>
  </si>
  <si>
    <t>Emden</t>
  </si>
  <si>
    <t>AZ-2012-3458834</t>
  </si>
  <si>
    <t>AZ-2012-6534891</t>
  </si>
  <si>
    <t>Colomiers</t>
  </si>
  <si>
    <t>AZ-2012-6013472</t>
  </si>
  <si>
    <t>Isabella Fowler</t>
  </si>
  <si>
    <t>AZ-2012-1964182</t>
  </si>
  <si>
    <t>AZ-2012-3604436</t>
  </si>
  <si>
    <t>Annemasse</t>
  </si>
  <si>
    <t>AZ-2012-7560485</t>
  </si>
  <si>
    <t>Florence Wark</t>
  </si>
  <si>
    <t>BN-2012-3874794</t>
  </si>
  <si>
    <t>BN-2012-3544150</t>
  </si>
  <si>
    <t>Jamie Le Grand</t>
  </si>
  <si>
    <t>Granollers</t>
  </si>
  <si>
    <t>AZ-2012-3783663</t>
  </si>
  <si>
    <t>Ewan Walton</t>
  </si>
  <si>
    <t>AZ-2012-8884308</t>
  </si>
  <si>
    <t>Chesterfield</t>
  </si>
  <si>
    <t>AZ-2012-6749247</t>
  </si>
  <si>
    <t>George Bryan</t>
  </si>
  <si>
    <t>Lippstadt</t>
  </si>
  <si>
    <t>AZ-2012-7693898</t>
  </si>
  <si>
    <t>BN-2012-7736321</t>
  </si>
  <si>
    <t>AZ-2012-8266486</t>
  </si>
  <si>
    <t>AZ-2012-2652453</t>
  </si>
  <si>
    <t>Taranto</t>
  </si>
  <si>
    <t>AZ-2012-5450030</t>
  </si>
  <si>
    <t>AZ-2012-5646456</t>
  </si>
  <si>
    <t>AZ-2012-7045480</t>
  </si>
  <si>
    <t>Eloise Sykes</t>
  </si>
  <si>
    <t>AZ-2012-8524723</t>
  </si>
  <si>
    <t>AZ-2012-5782432</t>
  </si>
  <si>
    <t>AZ-2012-8652338</t>
  </si>
  <si>
    <t>Mâcon</t>
  </si>
  <si>
    <t>AZ-2012-7235775</t>
  </si>
  <si>
    <t>AZ-2012-4249351</t>
  </si>
  <si>
    <t>Niki Peirce</t>
  </si>
  <si>
    <t>Sorgues</t>
  </si>
  <si>
    <t>AZ-2012-5539647</t>
  </si>
  <si>
    <t>Bedford</t>
  </si>
  <si>
    <t>AZ-2012-943322</t>
  </si>
  <si>
    <t>AZ-2012-7429996</t>
  </si>
  <si>
    <t>AZ-2012-7971631</t>
  </si>
  <si>
    <t>Freddie Kaur</t>
  </si>
  <si>
    <t>Domont</t>
  </si>
  <si>
    <t>AZ-2012-3365059</t>
  </si>
  <si>
    <t>Brian Garcia</t>
  </si>
  <si>
    <t>AZ-2012-2938834</t>
  </si>
  <si>
    <t>AZ-2012-5262260</t>
  </si>
  <si>
    <t>Millau</t>
  </si>
  <si>
    <t>AZ-2012-7087308</t>
  </si>
  <si>
    <t>AZ-2012-9985308</t>
  </si>
  <si>
    <t>Brive-la-Gaillarde</t>
  </si>
  <si>
    <t>AZ-2012-4853423</t>
  </si>
  <si>
    <t>Douai</t>
  </si>
  <si>
    <t>AZ-2012-4532840</t>
  </si>
  <si>
    <t>AZ-2012-1789531</t>
  </si>
  <si>
    <t>AZ-2012-6369944</t>
  </si>
  <si>
    <t>Brandon Kirby</t>
  </si>
  <si>
    <t>AZ-2012-6417191</t>
  </si>
  <si>
    <t>AZ-2012-7850198</t>
  </si>
  <si>
    <t>Lincoln</t>
  </si>
  <si>
    <t>AZ-2012-2970891</t>
  </si>
  <si>
    <t>Kai Bolden</t>
  </si>
  <si>
    <t>BN-2012-8662125</t>
  </si>
  <si>
    <t>BN-2012-8860011</t>
  </si>
  <si>
    <t>Sam Rees</t>
  </si>
  <si>
    <t>BN-2012-5394527</t>
  </si>
  <si>
    <t>Laura Elizabeth</t>
  </si>
  <si>
    <t>AZ-2012-8465046</t>
  </si>
  <si>
    <t>Zeist</t>
  </si>
  <si>
    <t>AZ-2012-7029470</t>
  </si>
  <si>
    <t>Elise Godfrey</t>
  </si>
  <si>
    <t>AZ-2012-7677326</t>
  </si>
  <si>
    <t>BN-2012-5195866</t>
  </si>
  <si>
    <t>AZ-2012-7523947</t>
  </si>
  <si>
    <t>AZ-2012-6921554</t>
  </si>
  <si>
    <t>Abigail Humffray</t>
  </si>
  <si>
    <t>AZ-2012-3490353</t>
  </si>
  <si>
    <t>Travis Corchado</t>
  </si>
  <si>
    <t>BN-2012-3059145</t>
  </si>
  <si>
    <t>Archie Springfield</t>
  </si>
  <si>
    <t>AZ-2012-1810265</t>
  </si>
  <si>
    <t>BN-2012-4184699</t>
  </si>
  <si>
    <t>AZ-2012-951643</t>
  </si>
  <si>
    <t>AZ-2012-1651078</t>
  </si>
  <si>
    <t>AZ-2012-7311439</t>
  </si>
  <si>
    <t>BN-2012-2820764</t>
  </si>
  <si>
    <t>James Groom</t>
  </si>
  <si>
    <t>Waiblingen</t>
  </si>
  <si>
    <t>AZ-2012-4813985</t>
  </si>
  <si>
    <t>AZ-2012-7461452</t>
  </si>
  <si>
    <t>AZ-2012-9211043</t>
  </si>
  <si>
    <t>Kerpen</t>
  </si>
  <si>
    <t>AZ-2012-6992857</t>
  </si>
  <si>
    <t>Lagny-sur-Marne</t>
  </si>
  <si>
    <t>BN-2012-6348676</t>
  </si>
  <si>
    <t>BN-2012-5288178</t>
  </si>
  <si>
    <t>BN-2012-8200042</t>
  </si>
  <si>
    <t>AZ-2012-7889510</t>
  </si>
  <si>
    <t>Getxo</t>
  </si>
  <si>
    <t>BN-2012-256121</t>
  </si>
  <si>
    <t>Anthony Spooner</t>
  </si>
  <si>
    <t>AZ-2012-1384940</t>
  </si>
  <si>
    <t>Jay Johnson</t>
  </si>
  <si>
    <t>Gonesse</t>
  </si>
  <si>
    <t>AZ-2012-874954</t>
  </si>
  <si>
    <t>Bury</t>
  </si>
  <si>
    <t>AZ-2012-1406543</t>
  </si>
  <si>
    <t>AZ-2012-8434539</t>
  </si>
  <si>
    <t>Livry-Gargan</t>
  </si>
  <si>
    <t>AZ-2012-2751924</t>
  </si>
  <si>
    <t>Judy Rodriquez</t>
  </si>
  <si>
    <t>BN-2012-183691</t>
  </si>
  <si>
    <t>BN-2012-8414953</t>
  </si>
  <si>
    <t>AZ-2012-7631532</t>
  </si>
  <si>
    <t>AZ-2012-957579</t>
  </si>
  <si>
    <t>AZ-2012-1345177</t>
  </si>
  <si>
    <t>Montargis</t>
  </si>
  <si>
    <t>AZ-2012-6591683</t>
  </si>
  <si>
    <t>Sophie Watson</t>
  </si>
  <si>
    <t>AZ-2012-302918</t>
  </si>
  <si>
    <t>Tulle</t>
  </si>
  <si>
    <t>BN-2012-9605116</t>
  </si>
  <si>
    <t>BN-2012-7104016</t>
  </si>
  <si>
    <t>BN-2012-5433967</t>
  </si>
  <si>
    <t>AZ-2012-1500509</t>
  </si>
  <si>
    <t>AZ-2012-6376092</t>
  </si>
  <si>
    <t>AZ-2012-8368364</t>
  </si>
  <si>
    <t>AZ-2012-9231454</t>
  </si>
  <si>
    <t>BN-2012-1644074</t>
  </si>
  <si>
    <t>Leo Jenkins</t>
  </si>
  <si>
    <t>AZ-2012-7674901</t>
  </si>
  <si>
    <t>Mitry-Mory</t>
  </si>
  <si>
    <t>AZ-2012-771628</t>
  </si>
  <si>
    <t>AZ-2012-5907386</t>
  </si>
  <si>
    <t>Mechelen</t>
  </si>
  <si>
    <t>AZ-2012-451470</t>
  </si>
  <si>
    <t>AZ-2012-2003221</t>
  </si>
  <si>
    <t>AZ-2012-1537388</t>
  </si>
  <si>
    <t>Dewsbury</t>
  </si>
  <si>
    <t>AZ-2012-9501435</t>
  </si>
  <si>
    <t>AZ-2012-9667148</t>
  </si>
  <si>
    <t>Capua</t>
  </si>
  <si>
    <t>AZ-2012-1031006</t>
  </si>
  <si>
    <t>BN-2012-9505368</t>
  </si>
  <si>
    <t>BN-2012-7217893</t>
  </si>
  <si>
    <t>Aubrey Shedd</t>
  </si>
  <si>
    <t>AZ-2012-73919</t>
  </si>
  <si>
    <t>AZ-2012-5001546</t>
  </si>
  <si>
    <t>Lloyd Barnes</t>
  </si>
  <si>
    <t>AZ-2012-1722758</t>
  </si>
  <si>
    <t>AZ-2012-7064171</t>
  </si>
  <si>
    <t>AZ-2012-2626732</t>
  </si>
  <si>
    <t>BN-2012-720460</t>
  </si>
  <si>
    <t>Le Plessis-Robinson</t>
  </si>
  <si>
    <t>AZ-2012-2462721</t>
  </si>
  <si>
    <t>AZ-2012-3435538</t>
  </si>
  <si>
    <t>Erin Wallis</t>
  </si>
  <si>
    <t>AZ-2012-464926</t>
  </si>
  <si>
    <t>Meudon</t>
  </si>
  <si>
    <t>BN-2012-3388525</t>
  </si>
  <si>
    <t>AZ-2012-2827318</t>
  </si>
  <si>
    <t>AZ-2012-869574</t>
  </si>
  <si>
    <t>Basingstoke</t>
  </si>
  <si>
    <t>AZ-2012-2513839</t>
  </si>
  <si>
    <t>AZ-2012-6371267</t>
  </si>
  <si>
    <t>AZ-2012-8403206</t>
  </si>
  <si>
    <t>Montecatini Terme</t>
  </si>
  <si>
    <t>AZ-2012-7989750</t>
  </si>
  <si>
    <t>AZ-2012-9237127</t>
  </si>
  <si>
    <t>Dakota Green</t>
  </si>
  <si>
    <t>AZ-2012-1627785</t>
  </si>
  <si>
    <t>AZ-2012-4411844</t>
  </si>
  <si>
    <t>BN-2012-9077460</t>
  </si>
  <si>
    <t>BN-2012-9196475</t>
  </si>
  <si>
    <t>AZ-2012-7586944</t>
  </si>
  <si>
    <t>Huelva</t>
  </si>
  <si>
    <t>AZ-2012-827677</t>
  </si>
  <si>
    <t>Swindon</t>
  </si>
  <si>
    <t>AZ-2012-9800130</t>
  </si>
  <si>
    <t>AZ-2012-1648520</t>
  </si>
  <si>
    <t>AZ-2012-1100963</t>
  </si>
  <si>
    <t>BN-2012-3390552</t>
  </si>
  <si>
    <t>AZ-2012-8169593</t>
  </si>
  <si>
    <t>Darcy Medley</t>
  </si>
  <si>
    <t>AZ-2012-1234027</t>
  </si>
  <si>
    <t>AZ-2012-1850952</t>
  </si>
  <si>
    <t>Frances Matthias</t>
  </si>
  <si>
    <t>Bagneux</t>
  </si>
  <si>
    <t>AZ-2012-6068196</t>
  </si>
  <si>
    <t>BN-2012-4253204</t>
  </si>
  <si>
    <t>AZ-2012-4141307</t>
  </si>
  <si>
    <t>Mohammed Arnold</t>
  </si>
  <si>
    <t>AZ-2012-8726889</t>
  </si>
  <si>
    <t>AZ-2012-6617050</t>
  </si>
  <si>
    <t>BN-2012-141614</t>
  </si>
  <si>
    <t>AZ-2012-2222436</t>
  </si>
  <si>
    <t>AZ-2012-7237498</t>
  </si>
  <si>
    <t>Gillingham</t>
  </si>
  <si>
    <t>AZ-2012-6416816</t>
  </si>
  <si>
    <t>Les Mureaux</t>
  </si>
  <si>
    <t>AZ-2012-5904307</t>
  </si>
  <si>
    <t>AZ-2012-9669717</t>
  </si>
  <si>
    <t>Schiltigheim</t>
  </si>
  <si>
    <t>AZ-2012-2184754</t>
  </si>
  <si>
    <t>Günzburg</t>
  </si>
  <si>
    <t>BN-2012-8675695</t>
  </si>
  <si>
    <t>Ewan Lee</t>
  </si>
  <si>
    <t>Unna</t>
  </si>
  <si>
    <t>BN-2012-7755774</t>
  </si>
  <si>
    <t>Max Craig</t>
  </si>
  <si>
    <t>Coudekerque-Branche</t>
  </si>
  <si>
    <t>AZ-2012-9071666</t>
  </si>
  <si>
    <t>AZ-2012-9453588</t>
  </si>
  <si>
    <t>AZ-2012-4300696</t>
  </si>
  <si>
    <t>Erlangen</t>
  </si>
  <si>
    <t>AZ-2012-2814232</t>
  </si>
  <si>
    <t>Caen</t>
  </si>
  <si>
    <t>AZ-2012-4005436</t>
  </si>
  <si>
    <t>BN-2012-1029771</t>
  </si>
  <si>
    <t>Lucas Breillat</t>
  </si>
  <si>
    <t>Deventer</t>
  </si>
  <si>
    <t>AZ-2012-7489217</t>
  </si>
  <si>
    <t>Saint-Nazaire</t>
  </si>
  <si>
    <t>AZ-2012-3104391</t>
  </si>
  <si>
    <t>AZ-2012-873456</t>
  </si>
  <si>
    <t>AZ-2012-171194</t>
  </si>
  <si>
    <t>Nathan Noble</t>
  </si>
  <si>
    <t>Calais</t>
  </si>
  <si>
    <t>AZ-2012-9553455</t>
  </si>
  <si>
    <t>AZ-2012-7671653</t>
  </si>
  <si>
    <t>BN-2012-1365055</t>
  </si>
  <si>
    <t>Richard Harvey</t>
  </si>
  <si>
    <t>AZ-2012-2976788</t>
  </si>
  <si>
    <t>AZ-2012-4302372</t>
  </si>
  <si>
    <t>AZ-2012-7556603</t>
  </si>
  <si>
    <t>Le Mans</t>
  </si>
  <si>
    <t>AZ-2012-8910034</t>
  </si>
  <si>
    <t>Spencer Oliver</t>
  </si>
  <si>
    <t>AZ-2012-3052351</t>
  </si>
  <si>
    <t>AZ-2012-4423146</t>
  </si>
  <si>
    <t>Bayreuth</t>
  </si>
  <si>
    <t>AZ-2012-6815344</t>
  </si>
  <si>
    <t>Jose Gambino</t>
  </si>
  <si>
    <t>AZ-2012-6540731</t>
  </si>
  <si>
    <t>AZ-2012-9049476</t>
  </si>
  <si>
    <t>Layla Furnell</t>
  </si>
  <si>
    <t>AZ-2012-4096327</t>
  </si>
  <si>
    <t>Tia Metcalfe</t>
  </si>
  <si>
    <t>BN-2012-1840442</t>
  </si>
  <si>
    <t>BN-2012-2024593</t>
  </si>
  <si>
    <t>Evry</t>
  </si>
  <si>
    <t>AZ-2012-1125061</t>
  </si>
  <si>
    <t>AZ-2012-398573</t>
  </si>
  <si>
    <t>Swansea</t>
  </si>
  <si>
    <t>AZ-2012-561051</t>
  </si>
  <si>
    <t>AZ-2012-1264842</t>
  </si>
  <si>
    <t>Margate</t>
  </si>
  <si>
    <t>AZ-2012-9799805</t>
  </si>
  <si>
    <t>AZ-2012-1814143</t>
  </si>
  <si>
    <t>AZ-2012-925819</t>
  </si>
  <si>
    <t>AZ-2012-9490476</t>
  </si>
  <si>
    <t>AZ-2012-9427035</t>
  </si>
  <si>
    <t>AZ-2012-6079370</t>
  </si>
  <si>
    <t>Faches-Thumesnil</t>
  </si>
  <si>
    <t>AZ-2012-1210526</t>
  </si>
  <si>
    <t>AZ-2012-9160965</t>
  </si>
  <si>
    <t>AZ-2012-7761604</t>
  </si>
  <si>
    <t>AZ-2012-3182076</t>
  </si>
  <si>
    <t>Bergheim</t>
  </si>
  <si>
    <t>AZ-2012-3813896</t>
  </si>
  <si>
    <t>BN-2012-7987412</t>
  </si>
  <si>
    <t>AZ-2012-5610713</t>
  </si>
  <si>
    <t>AZ-2012-4161801</t>
  </si>
  <si>
    <t>AZ-2012-4808160</t>
  </si>
  <si>
    <t>AZ-2012-37215</t>
  </si>
  <si>
    <t>AZ-2012-9304844</t>
  </si>
  <si>
    <t>Hamme</t>
  </si>
  <si>
    <t>AZ-2012-2227616</t>
  </si>
  <si>
    <t>John Harris</t>
  </si>
  <si>
    <t>BN-2012-7240284</t>
  </si>
  <si>
    <t>Worms</t>
  </si>
  <si>
    <t>AZ-2012-1949462</t>
  </si>
  <si>
    <t>BN-2012-873448</t>
  </si>
  <si>
    <t>AZ-2012-3772420</t>
  </si>
  <si>
    <t>Chelsea Howell</t>
  </si>
  <si>
    <t>AZ-2012-7250654</t>
  </si>
  <si>
    <t>Pearl Summers</t>
  </si>
  <si>
    <t>BN-2012-723325</t>
  </si>
  <si>
    <t>AZ-2012-1214247</t>
  </si>
  <si>
    <t>AZ-2012-7938746</t>
  </si>
  <si>
    <t>Pontault-Combault</t>
  </si>
  <si>
    <t>AZ-2012-1176951</t>
  </si>
  <si>
    <t>Donald Molina</t>
  </si>
  <si>
    <t>Eggenstein-Leopoldshafen</t>
  </si>
  <si>
    <t>AZ-2012-490653</t>
  </si>
  <si>
    <t>Grevenbroich</t>
  </si>
  <si>
    <t>AZ-2012-3973633</t>
  </si>
  <si>
    <t>AZ-2012-982062</t>
  </si>
  <si>
    <t>AZ-2012-9340970</t>
  </si>
  <si>
    <t>Trieste</t>
  </si>
  <si>
    <t>Friuli-Venezia Giulia</t>
  </si>
  <si>
    <t>AZ-2012-3294671</t>
  </si>
  <si>
    <t>AZ-2012-2050353</t>
  </si>
  <si>
    <t>BN-2012-9322615</t>
  </si>
  <si>
    <t>Neuilly-Plaisance</t>
  </si>
  <si>
    <t>BN-2012-8336784</t>
  </si>
  <si>
    <t>BN-2012-2769143</t>
  </si>
  <si>
    <t>Joel McKean</t>
  </si>
  <si>
    <t>Sittard</t>
  </si>
  <si>
    <t>BN-2012-1710489</t>
  </si>
  <si>
    <t>Spijkenisse</t>
  </si>
  <si>
    <t>AZ-2012-3601642</t>
  </si>
  <si>
    <t>Rebecca Cook</t>
  </si>
  <si>
    <t>AZ-2012-3486509</t>
  </si>
  <si>
    <t>BN-2012-2590237</t>
  </si>
  <si>
    <t>AZ-2012-424456</t>
  </si>
  <si>
    <t>AZ-2012-1643154</t>
  </si>
  <si>
    <t>BN-2012-847015</t>
  </si>
  <si>
    <t>BN-2012-2480947</t>
  </si>
  <si>
    <t>AZ-2012-7357839</t>
  </si>
  <si>
    <t>Les Ulis</t>
  </si>
  <si>
    <t>BN-2012-2793223</t>
  </si>
  <si>
    <t>AZ-2012-2357034</t>
  </si>
  <si>
    <t>AZ-2012-7297045</t>
  </si>
  <si>
    <t>AZ-2012-1063312</t>
  </si>
  <si>
    <t>BN-2012-9454335</t>
  </si>
  <si>
    <t>Palma de Mallorca</t>
  </si>
  <si>
    <t>Balearic Islands</t>
  </si>
  <si>
    <t>AZ-2012-629185</t>
  </si>
  <si>
    <t>Louise Walsh</t>
  </si>
  <si>
    <t>BN-2012-3932885</t>
  </si>
  <si>
    <t>BN-2012-8901808</t>
  </si>
  <si>
    <t>AZ-2012-6007479</t>
  </si>
  <si>
    <t>Chelmsford</t>
  </si>
  <si>
    <t>AZ-2012-5171390</t>
  </si>
  <si>
    <t>Ferndown</t>
  </si>
  <si>
    <t>AZ-2012-2450675</t>
  </si>
  <si>
    <t>BN-2012-6728317</t>
  </si>
  <si>
    <t>Saint-Cloud</t>
  </si>
  <si>
    <t>AZ-2012-3337220</t>
  </si>
  <si>
    <t>AZ-2012-2434811</t>
  </si>
  <si>
    <t>BN-2012-3254922</t>
  </si>
  <si>
    <t>AZ-2012-3935458</t>
  </si>
  <si>
    <t>Jonathan Barbee</t>
  </si>
  <si>
    <t>Choisy-le-Roi</t>
  </si>
  <si>
    <t>AZ-2012-3515644</t>
  </si>
  <si>
    <t>Agde</t>
  </si>
  <si>
    <t>AZ-2012-7755633</t>
  </si>
  <si>
    <t>BN-2012-2247108</t>
  </si>
  <si>
    <t>Saint-Louis</t>
  </si>
  <si>
    <t>BN-2012-4439076</t>
  </si>
  <si>
    <t>AZ-2012-661541</t>
  </si>
  <si>
    <t>Kevin O'Neill</t>
  </si>
  <si>
    <t>AZ-2012-9763714</t>
  </si>
  <si>
    <t>AZ-2012-1383136</t>
  </si>
  <si>
    <t>AZ-2012-2040826</t>
  </si>
  <si>
    <t>AZ-2012-1116063</t>
  </si>
  <si>
    <t>Hazebrouck</t>
  </si>
  <si>
    <t>BN-2012-6872089</t>
  </si>
  <si>
    <t>Isla Vogel</t>
  </si>
  <si>
    <t>AZ-2012-6923537</t>
  </si>
  <si>
    <t>AZ-2012-3505333</t>
  </si>
  <si>
    <t>BN-2012-8465535</t>
  </si>
  <si>
    <t>Evie Newton</t>
  </si>
  <si>
    <t>Badajoz</t>
  </si>
  <si>
    <t>Extremadura</t>
  </si>
  <si>
    <t>AZ-2012-3689624</t>
  </si>
  <si>
    <t>AZ-2012-6510788</t>
  </si>
  <si>
    <t>BN-2012-8886681</t>
  </si>
  <si>
    <t>Toby Labilliere</t>
  </si>
  <si>
    <t>Moncalieri</t>
  </si>
  <si>
    <t>AZ-2012-3520474</t>
  </si>
  <si>
    <t>AZ-2012-8938202</t>
  </si>
  <si>
    <t>AZ-2012-9396037</t>
  </si>
  <si>
    <t>AZ-2012-1577687</t>
  </si>
  <si>
    <t>BN-2012-7860696</t>
  </si>
  <si>
    <t>AZ-2012-2424025</t>
  </si>
  <si>
    <t>AZ-2012-4874543</t>
  </si>
  <si>
    <t>Dominic Joyce</t>
  </si>
  <si>
    <t>AZ-2012-7520168</t>
  </si>
  <si>
    <t>AZ-2012-9394311</t>
  </si>
  <si>
    <t>Audrey Prentice</t>
  </si>
  <si>
    <t>Amiens</t>
  </si>
  <si>
    <t>AZ-2012-7919295</t>
  </si>
  <si>
    <t>AZ-2012-9601062</t>
  </si>
  <si>
    <t>AZ-2012-6343477</t>
  </si>
  <si>
    <t>AZ-2012-2345149</t>
  </si>
  <si>
    <t>Acireale</t>
  </si>
  <si>
    <t>AZ-2012-9818400</t>
  </si>
  <si>
    <t>AZ-2012-4863175</t>
  </si>
  <si>
    <t>AZ-2012-3919315</t>
  </si>
  <si>
    <t>AZ-2012-5240819</t>
  </si>
  <si>
    <t>AZ-2012-7281587</t>
  </si>
  <si>
    <t>AZ-2012-1751005</t>
  </si>
  <si>
    <t>Britney Basaldua</t>
  </si>
  <si>
    <t>BN-2012-3616374</t>
  </si>
  <si>
    <t>AZ-2012-2201530</t>
  </si>
  <si>
    <t>AZ-2012-7606477</t>
  </si>
  <si>
    <t>AZ-2012-3736709</t>
  </si>
  <si>
    <t>BN-2012-2836237</t>
  </si>
  <si>
    <t>AZ-2012-1774034</t>
  </si>
  <si>
    <t>AZ-2012-2742520</t>
  </si>
  <si>
    <t>AZ-2012-9615628</t>
  </si>
  <si>
    <t>AZ-2012-2342130</t>
  </si>
  <si>
    <t>BN-2012-5098114</t>
  </si>
  <si>
    <t>Hilversum</t>
  </si>
  <si>
    <t>AZ-2012-3621371</t>
  </si>
  <si>
    <t>AZ-2012-7003401</t>
  </si>
  <si>
    <t>AZ-2012-5149615</t>
  </si>
  <si>
    <t>AZ-2012-9266108</t>
  </si>
  <si>
    <t>BN-2012-9201500</t>
  </si>
  <si>
    <t>Clichy</t>
  </si>
  <si>
    <t>BN-2012-7331747</t>
  </si>
  <si>
    <t>AZ-2012-2928633</t>
  </si>
  <si>
    <t>BN-2012-6776208</t>
  </si>
  <si>
    <t>Albertville</t>
  </si>
  <si>
    <t>AZ-2012-8977452</t>
  </si>
  <si>
    <t>AZ-2012-7541592</t>
  </si>
  <si>
    <t>AZ-2012-3319820</t>
  </si>
  <si>
    <t>AZ-2012-6771393</t>
  </si>
  <si>
    <t>AZ-2012-231557</t>
  </si>
  <si>
    <t>BN-2012-5924250</t>
  </si>
  <si>
    <t>Bourgoin-Jallieu</t>
  </si>
  <si>
    <t>BN-2012-1899005</t>
  </si>
  <si>
    <t>Potenza</t>
  </si>
  <si>
    <t>Basilicata</t>
  </si>
  <si>
    <t>BN-2012-2859284</t>
  </si>
  <si>
    <t>AZ-2012-2540881</t>
  </si>
  <si>
    <t>Jessie White</t>
  </si>
  <si>
    <t>AZ-2012-3409948</t>
  </si>
  <si>
    <t>AZ-2012-7160748</t>
  </si>
  <si>
    <t>AZ-2012-1883755</t>
  </si>
  <si>
    <t>AZ-2012-331125</t>
  </si>
  <si>
    <t>Amber Adams</t>
  </si>
  <si>
    <t>AZ-2012-4857966</t>
  </si>
  <si>
    <t>AZ-2012-2823287</t>
  </si>
  <si>
    <t>Andy Henderson</t>
  </si>
  <si>
    <t>AZ-2012-9614824</t>
  </si>
  <si>
    <t>Amanda Hutcherson</t>
  </si>
  <si>
    <t>AZ-2012-1561905</t>
  </si>
  <si>
    <t>AZ-2012-3853973</t>
  </si>
  <si>
    <t>Torre del Greco</t>
  </si>
  <si>
    <t>BN-2012-205322</t>
  </si>
  <si>
    <t>BN-2012-8746032</t>
  </si>
  <si>
    <t>BN-2012-4615996</t>
  </si>
  <si>
    <t>BN-2012-6784776</t>
  </si>
  <si>
    <t>AZ-2012-1952755</t>
  </si>
  <si>
    <t>AZ-2012-6376256</t>
  </si>
  <si>
    <t>AZ-2012-2667819</t>
  </si>
  <si>
    <t>AZ-2012-6580812</t>
  </si>
  <si>
    <t>Michael Flores</t>
  </si>
  <si>
    <t>AZ-2012-1381532</t>
  </si>
  <si>
    <t>AZ-2012-2408041</t>
  </si>
  <si>
    <t>AZ-2012-4238116</t>
  </si>
  <si>
    <t>AZ-2012-8875162</t>
  </si>
  <si>
    <t>Oldham</t>
  </si>
  <si>
    <t>AZ-2012-2744098</t>
  </si>
  <si>
    <t>AZ-2012-3581207</t>
  </si>
  <si>
    <t>AZ-2012-3293299</t>
  </si>
  <si>
    <t>Saint-Denis</t>
  </si>
  <si>
    <t>AZ-2012-7403782</t>
  </si>
  <si>
    <t>AZ-2012-6409303</t>
  </si>
  <si>
    <t>Liverpool</t>
  </si>
  <si>
    <t>AZ-2012-9037690</t>
  </si>
  <si>
    <t>AZ-2012-5626763</t>
  </si>
  <si>
    <t>Sabadell</t>
  </si>
  <si>
    <t>BN-2012-9766110</t>
  </si>
  <si>
    <t>AZ-2012-8078342</t>
  </si>
  <si>
    <t>AZ-2012-3630447</t>
  </si>
  <si>
    <t>AZ-2012-9492180</t>
  </si>
  <si>
    <t>Madelyn Anderson</t>
  </si>
  <si>
    <t>AZ-2012-1071791</t>
  </si>
  <si>
    <t>AZ-2012-2185703</t>
  </si>
  <si>
    <t>AZ-2012-6827318</t>
  </si>
  <si>
    <t>AZ-2012-8939164</t>
  </si>
  <si>
    <t>AZ-2012-4522035</t>
  </si>
  <si>
    <t>AZ-2012-9836738</t>
  </si>
  <si>
    <t>Kazuko Mason</t>
  </si>
  <si>
    <t>AZ-2012-7407421</t>
  </si>
  <si>
    <t>AZ-2012-664111</t>
  </si>
  <si>
    <t>BN-2012-5381064</t>
  </si>
  <si>
    <t>Montmorency</t>
  </si>
  <si>
    <t>AZ-2012-6596978</t>
  </si>
  <si>
    <t>AZ-2012-7198140</t>
  </si>
  <si>
    <t>AZ-2012-1988121</t>
  </si>
  <si>
    <t>Lucas Northcott</t>
  </si>
  <si>
    <t>Stoke-on-Trent</t>
  </si>
  <si>
    <t>AZ-2012-7062936</t>
  </si>
  <si>
    <t>Albacete</t>
  </si>
  <si>
    <t>AZ-2012-3487079</t>
  </si>
  <si>
    <t>Auxerre</t>
  </si>
  <si>
    <t>AZ-2012-7273357</t>
  </si>
  <si>
    <t>AZ-2012-5515601</t>
  </si>
  <si>
    <t>AZ-2012-8439638</t>
  </si>
  <si>
    <t>Talavera de la Reina</t>
  </si>
  <si>
    <t>AZ-2012-8903845</t>
  </si>
  <si>
    <t>BN-2012-7235703</t>
  </si>
  <si>
    <t>BN-2012-7644341</t>
  </si>
  <si>
    <t>Bisceglie</t>
  </si>
  <si>
    <t>AZ-2012-1821964</t>
  </si>
  <si>
    <t>AZ-2012-517660</t>
  </si>
  <si>
    <t>AZ-2012-8186221</t>
  </si>
  <si>
    <t>AZ-2012-9672099</t>
  </si>
  <si>
    <t>AZ-2012-7505470</t>
  </si>
  <si>
    <t>Northwich</t>
  </si>
  <si>
    <t>AZ-2012-1801212</t>
  </si>
  <si>
    <t>AZ-2012-2193596</t>
  </si>
  <si>
    <t>AZ-2012-2590055</t>
  </si>
  <si>
    <t>Issy-les-Moulineaux</t>
  </si>
  <si>
    <t>BN-2012-2613317</t>
  </si>
  <si>
    <t>Kimberly Russo</t>
  </si>
  <si>
    <t>BN-2012-8846248</t>
  </si>
  <si>
    <t>BN-2012-1453436</t>
  </si>
  <si>
    <t>AZ-2012-415740</t>
  </si>
  <si>
    <t>AZ-2012-2676448</t>
  </si>
  <si>
    <t>Bracknell</t>
  </si>
  <si>
    <t>AZ-2012-8282656</t>
  </si>
  <si>
    <t>BN-2012-4774400</t>
  </si>
  <si>
    <t>AZ-2012-4011569</t>
  </si>
  <si>
    <t>AZ-2012-514342</t>
  </si>
  <si>
    <t>AZ-2012-7207292</t>
  </si>
  <si>
    <t>AZ-2012-5159296</t>
  </si>
  <si>
    <t>AZ-2012-7579239</t>
  </si>
  <si>
    <t>AZ-2012-9886998</t>
  </si>
  <si>
    <t>AZ-2012-9482146</t>
  </si>
  <si>
    <t>Victoria Burke</t>
  </si>
  <si>
    <t>AZ-2012-8459851</t>
  </si>
  <si>
    <t>AZ-2012-3181523</t>
  </si>
  <si>
    <t>Vitoria</t>
  </si>
  <si>
    <t>BN-2012-5546436</t>
  </si>
  <si>
    <t>Istres</t>
  </si>
  <si>
    <t>AZ-2012-6998703</t>
  </si>
  <si>
    <t>AZ-2012-7027662</t>
  </si>
  <si>
    <t>AZ-2012-8144166</t>
  </si>
  <si>
    <t>El Ejido</t>
  </si>
  <si>
    <t>BN-2012-7559738</t>
  </si>
  <si>
    <t>AZ-2012-8057187</t>
  </si>
  <si>
    <t>AZ-2012-1946640</t>
  </si>
  <si>
    <t>AZ-2012-649992</t>
  </si>
  <si>
    <t>AZ-2012-8723152</t>
  </si>
  <si>
    <t>AZ-2012-8733795</t>
  </si>
  <si>
    <t>AZ-2012-5152907</t>
  </si>
  <si>
    <t>AZ-2012-5322178</t>
  </si>
  <si>
    <t>AZ-2012-506999</t>
  </si>
  <si>
    <t>Linda Dennis</t>
  </si>
  <si>
    <t>AZ-2012-6202346</t>
  </si>
  <si>
    <t>Rory Braim</t>
  </si>
  <si>
    <t>AZ-2012-3655413</t>
  </si>
  <si>
    <t>AZ-2012-1291108</t>
  </si>
  <si>
    <t>AZ-2012-2904256</t>
  </si>
  <si>
    <t>AZ-2012-8881381</t>
  </si>
  <si>
    <t>AZ-2012-7965791</t>
  </si>
  <si>
    <t>BN-2012-3586666</t>
  </si>
  <si>
    <t>BN-2012-2217605</t>
  </si>
  <si>
    <t>AZ-2012-9295804</t>
  </si>
  <si>
    <t>AZ-2012-4697913</t>
  </si>
  <si>
    <t>AZ-2012-9695675</t>
  </si>
  <si>
    <t>Toulon</t>
  </si>
  <si>
    <t>AZ-2012-9714156</t>
  </si>
  <si>
    <t>AZ-2012-4476196</t>
  </si>
  <si>
    <t>Latina</t>
  </si>
  <si>
    <t>AZ-2012-6999743</t>
  </si>
  <si>
    <t>AZ-2012-4956361</t>
  </si>
  <si>
    <t>AZ-2012-5156362</t>
  </si>
  <si>
    <t>Matilda Jackson</t>
  </si>
  <si>
    <t>AZ-2012-3030732</t>
  </si>
  <si>
    <t>BN-2012-9634659</t>
  </si>
  <si>
    <t>BN-2012-704979</t>
  </si>
  <si>
    <t>BN-2012-4750589</t>
  </si>
  <si>
    <t>AZ-2012-7826835</t>
  </si>
  <si>
    <t>AZ-2012-3542766</t>
  </si>
  <si>
    <t>AZ-2012-4475228</t>
  </si>
  <si>
    <t>AZ-2012-4110673</t>
  </si>
  <si>
    <t>AZ-2012-8203288</t>
  </si>
  <si>
    <t>AZ-2012-5677067</t>
  </si>
  <si>
    <t>Antony</t>
  </si>
  <si>
    <t>AZ-2012-9667872</t>
  </si>
  <si>
    <t>AZ-2012-2492016</t>
  </si>
  <si>
    <t>AZ-2012-6849186</t>
  </si>
  <si>
    <t>AZ-2012-8594420</t>
  </si>
  <si>
    <t>AZ-2012-9568691</t>
  </si>
  <si>
    <t>AZ-2012-5345819</t>
  </si>
  <si>
    <t>AZ-2012-9695680</t>
  </si>
  <si>
    <t>AZ-2012-4295512</t>
  </si>
  <si>
    <t>BN-2012-5235774</t>
  </si>
  <si>
    <t>Rhondda</t>
  </si>
  <si>
    <t>AZ-2012-1605480</t>
  </si>
  <si>
    <t>AZ-2012-9819217</t>
  </si>
  <si>
    <t>AZ-2012-9222896</t>
  </si>
  <si>
    <t>AZ-2012-4561991</t>
  </si>
  <si>
    <t>AZ-2012-1411846</t>
  </si>
  <si>
    <t>AZ-2012-6696550</t>
  </si>
  <si>
    <t>Hilden</t>
  </si>
  <si>
    <t>BN-2012-4383026</t>
  </si>
  <si>
    <t>Hamar</t>
  </si>
  <si>
    <t>Hedmark</t>
  </si>
  <si>
    <t>BN-2012-4385280</t>
  </si>
  <si>
    <t>BN-2012-4936189</t>
  </si>
  <si>
    <t>AZ-2012-5408714</t>
  </si>
  <si>
    <t>AZ-2012-9218935</t>
  </si>
  <si>
    <t>AZ-2012-6193162</t>
  </si>
  <si>
    <t>AZ-2012-2187904</t>
  </si>
  <si>
    <t>AZ-2012-5466506</t>
  </si>
  <si>
    <t>AZ-2012-5728837</t>
  </si>
  <si>
    <t>AZ-2012-1817772</t>
  </si>
  <si>
    <t>AZ-2012-3082867</t>
  </si>
  <si>
    <t>Castelldefels</t>
  </si>
  <si>
    <t>AZ-2012-3246904</t>
  </si>
  <si>
    <t>Sanary-sur-Mer</t>
  </si>
  <si>
    <t>AZ-2012-6918237</t>
  </si>
  <si>
    <t>AZ-2012-3970156</t>
  </si>
  <si>
    <t>AZ-2012-7085203</t>
  </si>
  <si>
    <t>AZ-2012-568534</t>
  </si>
  <si>
    <t>Worthing</t>
  </si>
  <si>
    <t>AZ-2012-1622139</t>
  </si>
  <si>
    <t>AZ-2012-9860400</t>
  </si>
  <si>
    <t>BN-2012-8141074</t>
  </si>
  <si>
    <t>Majadahonda</t>
  </si>
  <si>
    <t>BN-2012-8498920</t>
  </si>
  <si>
    <t>Nathan Niland</t>
  </si>
  <si>
    <t>BN-2012-6027160</t>
  </si>
  <si>
    <t>AZ-2012-5380367</t>
  </si>
  <si>
    <t>AZ-2012-6814882</t>
  </si>
  <si>
    <t>Cártama</t>
  </si>
  <si>
    <t>AZ-2012-334946</t>
  </si>
  <si>
    <t>BN-2012-1971141</t>
  </si>
  <si>
    <t>AZ-2012-2807686</t>
  </si>
  <si>
    <t>Liam Marshall</t>
  </si>
  <si>
    <t>AZ-2012-6411999</t>
  </si>
  <si>
    <t>James Brown</t>
  </si>
  <si>
    <t>AZ-2012-5770966</t>
  </si>
  <si>
    <t>AZ-2012-998550</t>
  </si>
  <si>
    <t>AZ-2012-8353362</t>
  </si>
  <si>
    <t>Arezzo</t>
  </si>
  <si>
    <t>AZ-2012-6297647</t>
  </si>
  <si>
    <t>AZ-2012-4504749</t>
  </si>
  <si>
    <t>AZ-2012-2950008</t>
  </si>
  <si>
    <t>AZ-2012-2335503</t>
  </si>
  <si>
    <t>Fontaine</t>
  </si>
  <si>
    <t>AZ-2012-5494640</t>
  </si>
  <si>
    <t>AZ-2012-6368179</t>
  </si>
  <si>
    <t>AZ-2012-5763225</t>
  </si>
  <si>
    <t>AZ-2012-6517579</t>
  </si>
  <si>
    <t>BN-2012-9713338</t>
  </si>
  <si>
    <t>AZ-2012-855132</t>
  </si>
  <si>
    <t>Getafe</t>
  </si>
  <si>
    <t>AZ-2012-1295190</t>
  </si>
  <si>
    <t>Chilly-Mazarin</t>
  </si>
  <si>
    <t>AZ-2012-5705972</t>
  </si>
  <si>
    <t>AZ-2012-4743225</t>
  </si>
  <si>
    <t>AZ-2012-5821789</t>
  </si>
  <si>
    <t>AZ-2012-1880028</t>
  </si>
  <si>
    <t>AZ-2012-4493461</t>
  </si>
  <si>
    <t>AZ-2012-5138452</t>
  </si>
  <si>
    <t>Joseph Banks</t>
  </si>
  <si>
    <t>BN-2012-9279077</t>
  </si>
  <si>
    <t>BN-2012-2885506</t>
  </si>
  <si>
    <t>Isabelle Grimstone</t>
  </si>
  <si>
    <t>BN-2012-2772925</t>
  </si>
  <si>
    <t>AZ-2012-4846430</t>
  </si>
  <si>
    <t>AZ-2012-9215756</t>
  </si>
  <si>
    <t>AZ-2012-5550054</t>
  </si>
  <si>
    <t>AZ-2012-7120418</t>
  </si>
  <si>
    <t>AZ-2012-650441</t>
  </si>
  <si>
    <t>AZ-2012-7359677</t>
  </si>
  <si>
    <t>AZ-2012-532125</t>
  </si>
  <si>
    <t>AZ-2012-4707910</t>
  </si>
  <si>
    <t>AZ-2012-6044174</t>
  </si>
  <si>
    <t>AZ-2012-9824792</t>
  </si>
  <si>
    <t>Basildon</t>
  </si>
  <si>
    <t>AZ-2012-3751519</t>
  </si>
  <si>
    <t>BN-2012-8465204</t>
  </si>
  <si>
    <t>AZ-2012-9488073</t>
  </si>
  <si>
    <t>AZ-2012-4009939</t>
  </si>
  <si>
    <t>AZ-2012-3700237</t>
  </si>
  <si>
    <t>BN-2012-1106280</t>
  </si>
  <si>
    <t>AZ-2012-9944361</t>
  </si>
  <si>
    <t>AZ-2012-6501898</t>
  </si>
  <si>
    <t>AZ-2012-7839714</t>
  </si>
  <si>
    <t>AZ-2012-8140932</t>
  </si>
  <si>
    <t>AZ-2012-4828873</t>
  </si>
  <si>
    <t>Charleroi</t>
  </si>
  <si>
    <t>Hainaut</t>
  </si>
  <si>
    <t>BN-2012-1206890</t>
  </si>
  <si>
    <t>AZ-2013-503783</t>
  </si>
  <si>
    <t>Pau</t>
  </si>
  <si>
    <t>AZ-2013-7367497</t>
  </si>
  <si>
    <t>Lilian Rodgers</t>
  </si>
  <si>
    <t>AZ-2013-6051551</t>
  </si>
  <si>
    <t>Melilla</t>
  </si>
  <si>
    <t>AZ-2013-8629529</t>
  </si>
  <si>
    <t>AZ-2013-5548101</t>
  </si>
  <si>
    <t>Grasse</t>
  </si>
  <si>
    <t>AZ-2013-2868494</t>
  </si>
  <si>
    <t>Maisons-Laffitte</t>
  </si>
  <si>
    <t>AZ-2013-8665589</t>
  </si>
  <si>
    <t>AZ-2013-7684337</t>
  </si>
  <si>
    <t>AZ-2013-4847875</t>
  </si>
  <si>
    <t>AZ-2013-5755463</t>
  </si>
  <si>
    <t>AZ-2013-3735155</t>
  </si>
  <si>
    <t>AZ-2013-5279450</t>
  </si>
  <si>
    <t>BN-2013-9867098</t>
  </si>
  <si>
    <t>BN-2013-9407100</t>
  </si>
  <si>
    <t>AZ-2013-3328876</t>
  </si>
  <si>
    <t>Gap</t>
  </si>
  <si>
    <t>AZ-2013-2015802</t>
  </si>
  <si>
    <t>AZ-2013-7017402</t>
  </si>
  <si>
    <t>Benjamin Knaggs</t>
  </si>
  <si>
    <t>AZ-2013-7897530</t>
  </si>
  <si>
    <t>BN-2013-6770556</t>
  </si>
  <si>
    <t>BN-2013-4341327</t>
  </si>
  <si>
    <t>Bergen op Zoom</t>
  </si>
  <si>
    <t>AZ-2013-3564823</t>
  </si>
  <si>
    <t>Puteaux</t>
  </si>
  <si>
    <t>AZ-2013-6623035</t>
  </si>
  <si>
    <t>Hereford</t>
  </si>
  <si>
    <t>BN-2013-2401973</t>
  </si>
  <si>
    <t>BN-2013-7266864</t>
  </si>
  <si>
    <t>Victor Kron</t>
  </si>
  <si>
    <t>Battipaglia</t>
  </si>
  <si>
    <t>AZ-2013-1777709</t>
  </si>
  <si>
    <t>BN-2013-8880167</t>
  </si>
  <si>
    <t>AZ-2013-7722338</t>
  </si>
  <si>
    <t>AZ-2013-4629929</t>
  </si>
  <si>
    <t>BN-2013-5809752</t>
  </si>
  <si>
    <t>AZ-2013-5584344</t>
  </si>
  <si>
    <t>AZ-2013-351604</t>
  </si>
  <si>
    <t>Catharine Robbins</t>
  </si>
  <si>
    <t>AZ-2013-273412</t>
  </si>
  <si>
    <t>AZ-2013-8382416</t>
  </si>
  <si>
    <t>BN-2013-3136771</t>
  </si>
  <si>
    <t>AZ-2013-6878951</t>
  </si>
  <si>
    <t>Clydach</t>
  </si>
  <si>
    <t>BN-2013-3013518</t>
  </si>
  <si>
    <t>AZ-2013-1380868</t>
  </si>
  <si>
    <t>AZ-2013-1651080</t>
  </si>
  <si>
    <t>BN-2013-9140606</t>
  </si>
  <si>
    <t>AZ-2013-5727420</t>
  </si>
  <si>
    <t>AZ-2013-2652268</t>
  </si>
  <si>
    <t>AZ-2013-7816425</t>
  </si>
  <si>
    <t>Libby Allan</t>
  </si>
  <si>
    <t>Meaux</t>
  </si>
  <si>
    <t>BN-2013-4893247</t>
  </si>
  <si>
    <t>Oosterhout</t>
  </si>
  <si>
    <t>BN-2013-9449552</t>
  </si>
  <si>
    <t>AZ-2013-7980610</t>
  </si>
  <si>
    <t>Brodie Hart</t>
  </si>
  <si>
    <t>Salzburg</t>
  </si>
  <si>
    <t>AZ-2013-469953</t>
  </si>
  <si>
    <t>AZ-2013-2156489</t>
  </si>
  <si>
    <t>Ella Dwyer-Gray</t>
  </si>
  <si>
    <t>Palencia</t>
  </si>
  <si>
    <t>BN-2013-9700722</t>
  </si>
  <si>
    <t>AZ-2013-6231754</t>
  </si>
  <si>
    <t>AZ-2013-6986515</t>
  </si>
  <si>
    <t>AZ-2013-9918449</t>
  </si>
  <si>
    <t>BN-2013-5166779</t>
  </si>
  <si>
    <t>AZ-2013-2960251</t>
  </si>
  <si>
    <t>AZ-2013-2671992</t>
  </si>
  <si>
    <t>Rochefort</t>
  </si>
  <si>
    <t>AZ-2013-2055109</t>
  </si>
  <si>
    <t>AZ-2013-3213150</t>
  </si>
  <si>
    <t>Portici</t>
  </si>
  <si>
    <t>BN-2013-299612</t>
  </si>
  <si>
    <t>AZ-2013-4544800</t>
  </si>
  <si>
    <t>AZ-2013-3807321</t>
  </si>
  <si>
    <t>BN-2013-9616857</t>
  </si>
  <si>
    <t>Madison Holloway</t>
  </si>
  <si>
    <t>AZ-2013-3946948</t>
  </si>
  <si>
    <t>AZ-2013-2820920</t>
  </si>
  <si>
    <t>Blanquefort</t>
  </si>
  <si>
    <t>AZ-2013-3010251</t>
  </si>
  <si>
    <t>AZ-2013-6752610</t>
  </si>
  <si>
    <t>AZ-2013-7228854</t>
  </si>
  <si>
    <t>AZ-2013-7321100</t>
  </si>
  <si>
    <t>AZ-2013-7144565</t>
  </si>
  <si>
    <t>Noah Old</t>
  </si>
  <si>
    <t>Saint-Herblain</t>
  </si>
  <si>
    <t>AZ-2013-2871668</t>
  </si>
  <si>
    <t>BN-2013-9290481</t>
  </si>
  <si>
    <t>BN-2013-3382975</t>
  </si>
  <si>
    <t>BN-2013-1331129</t>
  </si>
  <si>
    <t>AZ-2013-4695676</t>
  </si>
  <si>
    <t>AZ-2013-3945159</t>
  </si>
  <si>
    <t>AZ-2013-9011810</t>
  </si>
  <si>
    <t>AZ-2013-9561229</t>
  </si>
  <si>
    <t>AZ-2013-8886888</t>
  </si>
  <si>
    <t>AZ-2013-3615405</t>
  </si>
  <si>
    <t>Lomme</t>
  </si>
  <si>
    <t>AZ-2013-2326728</t>
  </si>
  <si>
    <t>Nate Wilder-Neligan</t>
  </si>
  <si>
    <t>AZ-2013-5414394</t>
  </si>
  <si>
    <t>AZ-2013-7432125</t>
  </si>
  <si>
    <t>AZ-2013-3240279</t>
  </si>
  <si>
    <t>AZ-2013-8073030</t>
  </si>
  <si>
    <t>AZ-2013-2176321</t>
  </si>
  <si>
    <t>AZ-2013-6727815</t>
  </si>
  <si>
    <t>BN-2013-4799461</t>
  </si>
  <si>
    <t>AZ-2013-2543728</t>
  </si>
  <si>
    <t>AZ-2013-5618909</t>
  </si>
  <si>
    <t>BN-2013-5031652</t>
  </si>
  <si>
    <t>AZ-2013-5956200</t>
  </si>
  <si>
    <t>Lorca</t>
  </si>
  <si>
    <t>AZ-2013-8717132</t>
  </si>
  <si>
    <t>Bron</t>
  </si>
  <si>
    <t>AZ-2013-5973839</t>
  </si>
  <si>
    <t>Bergamo</t>
  </si>
  <si>
    <t>AZ-2013-253234</t>
  </si>
  <si>
    <t>Beverly Brooks</t>
  </si>
  <si>
    <t>BN-2013-8439557</t>
  </si>
  <si>
    <t>AZ-2013-4378960</t>
  </si>
  <si>
    <t>Villach</t>
  </si>
  <si>
    <t>Carinthia</t>
  </si>
  <si>
    <t>AZ-2013-2192067</t>
  </si>
  <si>
    <t>Cognac</t>
  </si>
  <si>
    <t>AZ-2013-673329</t>
  </si>
  <si>
    <t>Zara Jennings</t>
  </si>
  <si>
    <t>AZ-2013-8471021</t>
  </si>
  <si>
    <t>AZ-2013-3726775</t>
  </si>
  <si>
    <t>AZ-2013-9809267</t>
  </si>
  <si>
    <t>AZ-2013-4218614</t>
  </si>
  <si>
    <t>AZ-2013-308992</t>
  </si>
  <si>
    <t>Haguenau</t>
  </si>
  <si>
    <t>BN-2013-931788</t>
  </si>
  <si>
    <t>BN-2013-695531</t>
  </si>
  <si>
    <t>Cournon-d'Auvergne</t>
  </si>
  <si>
    <t>AZ-2013-7527034</t>
  </si>
  <si>
    <t>AZ-2013-6530870</t>
  </si>
  <si>
    <t>AZ-2013-4467970</t>
  </si>
  <si>
    <t>AZ-2013-8255562</t>
  </si>
  <si>
    <t>BN-2013-4296083</t>
  </si>
  <si>
    <t>AZ-2013-248580</t>
  </si>
  <si>
    <t>AZ-2013-7788817</t>
  </si>
  <si>
    <t>Solihull</t>
  </si>
  <si>
    <t>BN-2013-6654640</t>
  </si>
  <si>
    <t>AZ-2013-6823803</t>
  </si>
  <si>
    <t>AZ-2013-4602895</t>
  </si>
  <si>
    <t>AZ-2013-5815303</t>
  </si>
  <si>
    <t>El Prat de Llobregat</t>
  </si>
  <si>
    <t>AZ-2013-3888761</t>
  </si>
  <si>
    <t>AZ-2013-3816496</t>
  </si>
  <si>
    <t>Bethany Child</t>
  </si>
  <si>
    <t>AZ-2013-8667063</t>
  </si>
  <si>
    <t>AZ-2013-2039163</t>
  </si>
  <si>
    <t>AZ-2013-5724915</t>
  </si>
  <si>
    <t>AZ-2013-589374</t>
  </si>
  <si>
    <t>AZ-2013-3395189</t>
  </si>
  <si>
    <t>AZ-2013-3483064</t>
  </si>
  <si>
    <t>AZ-2013-393672</t>
  </si>
  <si>
    <t>AZ-2013-6918835</t>
  </si>
  <si>
    <t>Solingen</t>
  </si>
  <si>
    <t>AZ-2013-3797817</t>
  </si>
  <si>
    <t>AZ-2013-4391469</t>
  </si>
  <si>
    <t>AZ-2013-9251639</t>
  </si>
  <si>
    <t>AZ-2013-1571191</t>
  </si>
  <si>
    <t>AZ-2013-6652500</t>
  </si>
  <si>
    <t>AZ-2013-2275252</t>
  </si>
  <si>
    <t>Herbert Harrell</t>
  </si>
  <si>
    <t>AZ-2013-5265253</t>
  </si>
  <si>
    <t>AZ-2013-1271613</t>
  </si>
  <si>
    <t>Mason Porter</t>
  </si>
  <si>
    <t>AZ-2013-5594032</t>
  </si>
  <si>
    <t>Mark Burkett</t>
  </si>
  <si>
    <t>AZ-2013-997141</t>
  </si>
  <si>
    <t>Harrison Crawford</t>
  </si>
  <si>
    <t>Maidenhead</t>
  </si>
  <si>
    <t>AZ-2013-3667300</t>
  </si>
  <si>
    <t>AZ-2013-2495842</t>
  </si>
  <si>
    <t>BN-2013-1628008</t>
  </si>
  <si>
    <t>AZ-2013-8614135</t>
  </si>
  <si>
    <t>AZ-2013-5023304</t>
  </si>
  <si>
    <t>BN-2013-7504800</t>
  </si>
  <si>
    <t>AZ-2013-9761394</t>
  </si>
  <si>
    <t>AZ-2013-8158326</t>
  </si>
  <si>
    <t>Stephanie Ewen</t>
  </si>
  <si>
    <t>Exeter</t>
  </si>
  <si>
    <t>BN-2013-8024782</t>
  </si>
  <si>
    <t>AZ-2013-1509081</t>
  </si>
  <si>
    <t>AZ-2013-3863768</t>
  </si>
  <si>
    <t>AZ-2013-3430567</t>
  </si>
  <si>
    <t>AZ-2013-6487412</t>
  </si>
  <si>
    <t>AZ-2013-1611944</t>
  </si>
  <si>
    <t>Fano</t>
  </si>
  <si>
    <t>AZ-2013-1069052</t>
  </si>
  <si>
    <t>Auch</t>
  </si>
  <si>
    <t>BN-2013-3817334</t>
  </si>
  <si>
    <t>AZ-2013-5105869</t>
  </si>
  <si>
    <t>AZ-2013-3893107</t>
  </si>
  <si>
    <t>AZ-2013-4821824</t>
  </si>
  <si>
    <t>AZ-2013-3863359</t>
  </si>
  <si>
    <t>AZ-2013-5608850</t>
  </si>
  <si>
    <t>AZ-2013-2208942</t>
  </si>
  <si>
    <t>BN-2013-1667330</t>
  </si>
  <si>
    <t>AZ-2013-6996461</t>
  </si>
  <si>
    <t>AZ-2013-2183455</t>
  </si>
  <si>
    <t>AZ-2013-6397384</t>
  </si>
  <si>
    <t>AZ-2013-6940271</t>
  </si>
  <si>
    <t>Madeleine Nixon</t>
  </si>
  <si>
    <t>BN-2013-6076814</t>
  </si>
  <si>
    <t>AZ-2013-1201319</t>
  </si>
  <si>
    <t>AZ-2013-2520364</t>
  </si>
  <si>
    <t>AZ-2013-6183713</t>
  </si>
  <si>
    <t>AZ-2013-3174742</t>
  </si>
  <si>
    <t>AZ-2013-6528182</t>
  </si>
  <si>
    <t>Dylan O'Halloran</t>
  </si>
  <si>
    <t>AZ-2013-7969645</t>
  </si>
  <si>
    <t>AZ-2013-3364544</t>
  </si>
  <si>
    <t>James Bruns</t>
  </si>
  <si>
    <t>AZ-2013-8831397</t>
  </si>
  <si>
    <t>AZ-2013-7095053</t>
  </si>
  <si>
    <t>AZ-2013-695660</t>
  </si>
  <si>
    <t>Eleanor Doyle</t>
  </si>
  <si>
    <t>AZ-2013-3020198</t>
  </si>
  <si>
    <t>AZ-2013-2133544</t>
  </si>
  <si>
    <t>BN-2013-6506387</t>
  </si>
  <si>
    <t>Katie Evenden</t>
  </si>
  <si>
    <t>BN-2013-2545155</t>
  </si>
  <si>
    <t>Paige Bibi</t>
  </si>
  <si>
    <t>AZ-2013-6808078</t>
  </si>
  <si>
    <t>AZ-2013-6813674</t>
  </si>
  <si>
    <t>AZ-2013-2961520</t>
  </si>
  <si>
    <t>AZ-2013-701408</t>
  </si>
  <si>
    <t>AZ-2013-6396086</t>
  </si>
  <si>
    <t>Terneuzen</t>
  </si>
  <si>
    <t>Zeeland</t>
  </si>
  <si>
    <t>AZ-2013-5523176</t>
  </si>
  <si>
    <t>AZ-2013-7436115</t>
  </si>
  <si>
    <t>BN-2013-9063982</t>
  </si>
  <si>
    <t>Saint-Chamond</t>
  </si>
  <si>
    <t>AZ-2013-739088</t>
  </si>
  <si>
    <t>Mainz</t>
  </si>
  <si>
    <t>AZ-2013-5073437</t>
  </si>
  <si>
    <t>BN-2013-5895980</t>
  </si>
  <si>
    <t>AZ-2013-3932419</t>
  </si>
  <si>
    <t>BN-2013-2819464</t>
  </si>
  <si>
    <t>AZ-2013-5301582</t>
  </si>
  <si>
    <t>Veenendaal</t>
  </si>
  <si>
    <t>AZ-2013-9611226</t>
  </si>
  <si>
    <t>AZ-2013-9061739</t>
  </si>
  <si>
    <t>AZ-2013-7902577</t>
  </si>
  <si>
    <t>AZ-2013-7190502</t>
  </si>
  <si>
    <t>AZ-2013-1389510</t>
  </si>
  <si>
    <t>Versailles</t>
  </si>
  <si>
    <t>AZ-2013-4778996</t>
  </si>
  <si>
    <t>AZ-2013-7764209</t>
  </si>
  <si>
    <t>AZ-2013-6242491</t>
  </si>
  <si>
    <t>AZ-2013-674584</t>
  </si>
  <si>
    <t>AZ-2013-7442284</t>
  </si>
  <si>
    <t>Six-Fours-les-Plages</t>
  </si>
  <si>
    <t>AZ-2013-9347181</t>
  </si>
  <si>
    <t>AZ-2013-9900662</t>
  </si>
  <si>
    <t>Castelnau-le-Lez</t>
  </si>
  <si>
    <t>AZ-2013-9616659</t>
  </si>
  <si>
    <t>BN-2013-8281776</t>
  </si>
  <si>
    <t>AZ-2013-1032687</t>
  </si>
  <si>
    <t>BN-2013-7300795</t>
  </si>
  <si>
    <t>AZ-2013-5316268</t>
  </si>
  <si>
    <t>AZ-2013-1437860</t>
  </si>
  <si>
    <t>Ermont</t>
  </si>
  <si>
    <t>AZ-2013-2184439</t>
  </si>
  <si>
    <t>AZ-2013-8362803</t>
  </si>
  <si>
    <t>AZ-2013-487438</t>
  </si>
  <si>
    <t>Monza</t>
  </si>
  <si>
    <t>AZ-2013-7283471</t>
  </si>
  <si>
    <t>BN-2013-4615508</t>
  </si>
  <si>
    <t>Gradignan</t>
  </si>
  <si>
    <t>AZ-2013-6246292</t>
  </si>
  <si>
    <t>AZ-2013-2162225</t>
  </si>
  <si>
    <t>Ingolstadt</t>
  </si>
  <si>
    <t>AZ-2013-755831</t>
  </si>
  <si>
    <t>Thionville</t>
  </si>
  <si>
    <t>AZ-2013-7074618</t>
  </si>
  <si>
    <t>BN-2013-1199196</t>
  </si>
  <si>
    <t>AZ-2013-8360642</t>
  </si>
  <si>
    <t>AZ-2013-6948264</t>
  </si>
  <si>
    <t>BN-2013-889802</t>
  </si>
  <si>
    <t>AZ-2013-8383284</t>
  </si>
  <si>
    <t>Robert Duffy</t>
  </si>
  <si>
    <t>AZ-2013-4737507</t>
  </si>
  <si>
    <t>AZ-2013-2474005</t>
  </si>
  <si>
    <t>AZ-2013-4689502</t>
  </si>
  <si>
    <t>AZ-2013-3142223</t>
  </si>
  <si>
    <t>AZ-2013-8139243</t>
  </si>
  <si>
    <t>Casey Beckett</t>
  </si>
  <si>
    <t>AZ-2013-1725990</t>
  </si>
  <si>
    <t>Daisy Summers</t>
  </si>
  <si>
    <t>BN-2013-9520844</t>
  </si>
  <si>
    <t>AZ-2013-9033222</t>
  </si>
  <si>
    <t>AZ-2013-1917836</t>
  </si>
  <si>
    <t>Morley</t>
  </si>
  <si>
    <t>AZ-2013-5458783</t>
  </si>
  <si>
    <t>AZ-2013-2927479</t>
  </si>
  <si>
    <t>Hannah Conyers</t>
  </si>
  <si>
    <t>BN-2013-7163306</t>
  </si>
  <si>
    <t>Lola Dale</t>
  </si>
  <si>
    <t>Bergen</t>
  </si>
  <si>
    <t>Hordaland</t>
  </si>
  <si>
    <t>AZ-2013-8161791</t>
  </si>
  <si>
    <t>AZ-2013-1211955</t>
  </si>
  <si>
    <t>AZ-2013-5111226</t>
  </si>
  <si>
    <t>AZ-2013-6636163</t>
  </si>
  <si>
    <t>BN-2013-746561</t>
  </si>
  <si>
    <t>BN-2013-528810</t>
  </si>
  <si>
    <t>AZ-2013-2312887</t>
  </si>
  <si>
    <t>AZ-2013-2794023</t>
  </si>
  <si>
    <t>AZ-2013-9280620</t>
  </si>
  <si>
    <t>AZ-2013-8838636</t>
  </si>
  <si>
    <t>AZ-2013-4001460</t>
  </si>
  <si>
    <t>AZ-2013-4309368</t>
  </si>
  <si>
    <t>Tournefeuille</t>
  </si>
  <si>
    <t>AZ-2013-6122877</t>
  </si>
  <si>
    <t>AZ-2013-5683679</t>
  </si>
  <si>
    <t>Athis-Mons</t>
  </si>
  <si>
    <t>BN-2013-5107486</t>
  </si>
  <si>
    <t>AZ-2013-9842904</t>
  </si>
  <si>
    <t>Ricky Cullen</t>
  </si>
  <si>
    <t>AZ-2013-9877941</t>
  </si>
  <si>
    <t>AZ-2013-4301182</t>
  </si>
  <si>
    <t>AZ-2013-1368588</t>
  </si>
  <si>
    <t>Cachan</t>
  </si>
  <si>
    <t>AZ-2013-4721173</t>
  </si>
  <si>
    <t>Cagnes-sur-Mer</t>
  </si>
  <si>
    <t>AZ-2013-2111438</t>
  </si>
  <si>
    <t>Lauren Hobbs</t>
  </si>
  <si>
    <t>Civitavecchia</t>
  </si>
  <si>
    <t>AZ-2013-7006260</t>
  </si>
  <si>
    <t>Poppy Gunn</t>
  </si>
  <si>
    <t>Boscoreale</t>
  </si>
  <si>
    <t>AZ-2013-1376512</t>
  </si>
  <si>
    <t>Brescia</t>
  </si>
  <si>
    <t>AZ-2013-8624401</t>
  </si>
  <si>
    <t>AZ-2013-3963100</t>
  </si>
  <si>
    <t>AZ-2013-2036266</t>
  </si>
  <si>
    <t>AZ-2013-5643375</t>
  </si>
  <si>
    <t>Arles</t>
  </si>
  <si>
    <t>AZ-2013-6800443</t>
  </si>
  <si>
    <t>AZ-2013-9151069</t>
  </si>
  <si>
    <t>John Basser</t>
  </si>
  <si>
    <t>AZ-2013-8445790</t>
  </si>
  <si>
    <t>Marina di Carrara</t>
  </si>
  <si>
    <t>BN-2013-1977946</t>
  </si>
  <si>
    <t>BN-2013-6927088</t>
  </si>
  <si>
    <t>Gennevilliers</t>
  </si>
  <si>
    <t>BN-2013-3731561</t>
  </si>
  <si>
    <t>AZ-2013-8712003</t>
  </si>
  <si>
    <t>AZ-2013-6302764</t>
  </si>
  <si>
    <t>AZ-2013-587420</t>
  </si>
  <si>
    <t>AZ-2013-7342591</t>
  </si>
  <si>
    <t>Ancona</t>
  </si>
  <si>
    <t>AZ-2013-9502186</t>
  </si>
  <si>
    <t>Logan Allan</t>
  </si>
  <si>
    <t>Cluses</t>
  </si>
  <si>
    <t>AZ-2013-7903596</t>
  </si>
  <si>
    <t>AZ-2013-9717790</t>
  </si>
  <si>
    <t>AZ-2013-989352</t>
  </si>
  <si>
    <t>AZ-2013-5833673</t>
  </si>
  <si>
    <t>AZ-2013-5306742</t>
  </si>
  <si>
    <t>Le Pontet</t>
  </si>
  <si>
    <t>AZ-2013-7317179</t>
  </si>
  <si>
    <t>Lucerne</t>
  </si>
  <si>
    <t>AZ-2013-7570613</t>
  </si>
  <si>
    <t>Spencer Hull</t>
  </si>
  <si>
    <t>Offenburg</t>
  </si>
  <si>
    <t>AZ-2013-5539829</t>
  </si>
  <si>
    <t>AZ-2013-5029769</t>
  </si>
  <si>
    <t>BN-2013-1382907</t>
  </si>
  <si>
    <t>AZ-2013-6450064</t>
  </si>
  <si>
    <t>BN-2013-6544742</t>
  </si>
  <si>
    <t>AZ-2013-1668042</t>
  </si>
  <si>
    <t>Reading</t>
  </si>
  <si>
    <t>AZ-2013-9861986</t>
  </si>
  <si>
    <t>Hartlepool</t>
  </si>
  <si>
    <t>AZ-2013-1900588</t>
  </si>
  <si>
    <t>AZ-2013-5054484</t>
  </si>
  <si>
    <t>BN-2013-2157928</t>
  </si>
  <si>
    <t>AZ-2013-3680670</t>
  </si>
  <si>
    <t>AZ-2013-9730235</t>
  </si>
  <si>
    <t>AZ-2013-3949241</t>
  </si>
  <si>
    <t>AZ-2013-2266465</t>
  </si>
  <si>
    <t>Barnsley</t>
  </si>
  <si>
    <t>AZ-2013-6417949</t>
  </si>
  <si>
    <t>Nicole Carr</t>
  </si>
  <si>
    <t>AZ-2013-1527554</t>
  </si>
  <si>
    <t>Forst</t>
  </si>
  <si>
    <t>AZ-2013-9144577</t>
  </si>
  <si>
    <t>Bergisch Gladbach</t>
  </si>
  <si>
    <t>BN-2013-8197561</t>
  </si>
  <si>
    <t>AZ-2013-4462556</t>
  </si>
  <si>
    <t>AZ-2013-4238968</t>
  </si>
  <si>
    <t>Lund</t>
  </si>
  <si>
    <t>BN-2013-2516957</t>
  </si>
  <si>
    <t>BN-2013-5457641</t>
  </si>
  <si>
    <t>AZ-2013-219349</t>
  </si>
  <si>
    <t>AZ-2013-2204444</t>
  </si>
  <si>
    <t>AZ-2013-2437220</t>
  </si>
  <si>
    <t>AZ-2013-1244068</t>
  </si>
  <si>
    <t>AZ-2013-6937323</t>
  </si>
  <si>
    <t>AZ-2013-8231031</t>
  </si>
  <si>
    <t>Lydia Webster</t>
  </si>
  <si>
    <t>BN-2013-7528066</t>
  </si>
  <si>
    <t>AZ-2013-4962412</t>
  </si>
  <si>
    <t>AZ-2013-40070</t>
  </si>
  <si>
    <t>AZ-2013-9496816</t>
  </si>
  <si>
    <t>BN-2013-6206755</t>
  </si>
  <si>
    <t>AZ-2013-9718437</t>
  </si>
  <si>
    <t>AZ-2013-5987890</t>
  </si>
  <si>
    <t>AZ-2013-5900353</t>
  </si>
  <si>
    <t>AZ-2013-327406</t>
  </si>
  <si>
    <t>AZ-2013-5109758</t>
  </si>
  <si>
    <t>AZ-2013-4525210</t>
  </si>
  <si>
    <t>AZ-2013-3145442</t>
  </si>
  <si>
    <t>Faenza</t>
  </si>
  <si>
    <t>BN-2013-4461629</t>
  </si>
  <si>
    <t>AZ-2013-6437122</t>
  </si>
  <si>
    <t>BN-2013-893797</t>
  </si>
  <si>
    <t>AZ-2013-6514734</t>
  </si>
  <si>
    <t>AZ-2013-267160</t>
  </si>
  <si>
    <t>AZ-2013-7607694</t>
  </si>
  <si>
    <t>AZ-2013-2169586</t>
  </si>
  <si>
    <t>AZ-2013-6538</t>
  </si>
  <si>
    <t>BN-2013-2967589</t>
  </si>
  <si>
    <t>AZ-2013-4243411</t>
  </si>
  <si>
    <t>Leah Norman</t>
  </si>
  <si>
    <t>BN-2013-7163179</t>
  </si>
  <si>
    <t>Harvey Drozd</t>
  </si>
  <si>
    <t>AZ-2013-6362222</t>
  </si>
  <si>
    <t>BN-2013-804810</t>
  </si>
  <si>
    <t>AZ-2013-5013285</t>
  </si>
  <si>
    <t>AZ-2013-8108569</t>
  </si>
  <si>
    <t>AZ-2013-5098610</t>
  </si>
  <si>
    <t>AZ-2013-4345897</t>
  </si>
  <si>
    <t>AZ-2013-5944136</t>
  </si>
  <si>
    <t>AZ-2013-1203814</t>
  </si>
  <si>
    <t>AZ-2013-8122695</t>
  </si>
  <si>
    <t>AZ-2013-6301171</t>
  </si>
  <si>
    <t>Judith Franke</t>
  </si>
  <si>
    <t>AZ-2013-9080857</t>
  </si>
  <si>
    <t>AZ-2013-9283365</t>
  </si>
  <si>
    <t>Clichy-sous-Bois</t>
  </si>
  <si>
    <t>AZ-2013-588025</t>
  </si>
  <si>
    <t>AZ-2013-5864378</t>
  </si>
  <si>
    <t>BN-2013-6003171</t>
  </si>
  <si>
    <t>BN-2013-397330</t>
  </si>
  <si>
    <t>BN-2013-8437019</t>
  </si>
  <si>
    <t>BN-2013-2755077</t>
  </si>
  <si>
    <t>BN-2013-5868311</t>
  </si>
  <si>
    <t>Bianca Crisp</t>
  </si>
  <si>
    <t>AZ-2013-971860</t>
  </si>
  <si>
    <t>AZ-2013-3923092</t>
  </si>
  <si>
    <t>AZ-2013-9453292</t>
  </si>
  <si>
    <t>Poppy McWilliams</t>
  </si>
  <si>
    <t>BN-2013-9125930</t>
  </si>
  <si>
    <t>Heerlen</t>
  </si>
  <si>
    <t>AZ-2013-2465655</t>
  </si>
  <si>
    <t>AZ-2013-706916</t>
  </si>
  <si>
    <t>BN-2013-48132</t>
  </si>
  <si>
    <t>AZ-2013-3807660</t>
  </si>
  <si>
    <t>AZ-2013-9231004</t>
  </si>
  <si>
    <t>AZ-2013-4775573</t>
  </si>
  <si>
    <t>Montauban</t>
  </si>
  <si>
    <t>AZ-2013-5022500</t>
  </si>
  <si>
    <t>AZ-2013-6415803</t>
  </si>
  <si>
    <t>AZ-2013-7749449</t>
  </si>
  <si>
    <t>AZ-2013-4637331</t>
  </si>
  <si>
    <t>AZ-2013-7626927</t>
  </si>
  <si>
    <t>Dustin Thomas</t>
  </si>
  <si>
    <t>BN-2013-583958</t>
  </si>
  <si>
    <t>AZ-2013-125479</t>
  </si>
  <si>
    <t>AZ-2013-9258078</t>
  </si>
  <si>
    <t>AZ-2013-8617478</t>
  </si>
  <si>
    <t>AZ-2013-9673280</t>
  </si>
  <si>
    <t>Carvin</t>
  </si>
  <si>
    <t>AZ-2013-8057502</t>
  </si>
  <si>
    <t>AZ-2013-7994697</t>
  </si>
  <si>
    <t>AZ-2013-3367178</t>
  </si>
  <si>
    <t>AZ-2013-3627184</t>
  </si>
  <si>
    <t>BN-2013-9375572</t>
  </si>
  <si>
    <t>AZ-2013-3156209</t>
  </si>
  <si>
    <t>AZ-2013-699098</t>
  </si>
  <si>
    <t>Villeneuve-Saint-Georges</t>
  </si>
  <si>
    <t>AZ-2013-360970</t>
  </si>
  <si>
    <t>AZ-2013-4362020</t>
  </si>
  <si>
    <t>AZ-2013-6711717</t>
  </si>
  <si>
    <t>Albi</t>
  </si>
  <si>
    <t>AZ-2013-3983168</t>
  </si>
  <si>
    <t>AZ-2013-9907</t>
  </si>
  <si>
    <t>Mark Harris</t>
  </si>
  <si>
    <t>AZ-2013-2134224</t>
  </si>
  <si>
    <t>Sevran</t>
  </si>
  <si>
    <t>BN-2013-2153787</t>
  </si>
  <si>
    <t>AZ-2013-3483098</t>
  </si>
  <si>
    <t>AZ-2013-6802973</t>
  </si>
  <si>
    <t>Saint-Dizier</t>
  </si>
  <si>
    <t>AZ-2013-2678161</t>
  </si>
  <si>
    <t>Kettering</t>
  </si>
  <si>
    <t>AZ-2013-9545933</t>
  </si>
  <si>
    <t>Bournemouth</t>
  </si>
  <si>
    <t>AZ-2013-7710840</t>
  </si>
  <si>
    <t>AZ-2013-9827479</t>
  </si>
  <si>
    <t>AZ-2013-9938365</t>
  </si>
  <si>
    <t>AZ-2013-3088636</t>
  </si>
  <si>
    <t>BN-2013-441704</t>
  </si>
  <si>
    <t>BN-2013-6837899</t>
  </si>
  <si>
    <t>AZ-2013-2709620</t>
  </si>
  <si>
    <t>AZ-2013-5637964</t>
  </si>
  <si>
    <t>AZ-2013-4468276</t>
  </si>
  <si>
    <t>Trani</t>
  </si>
  <si>
    <t>AZ-2013-6138648</t>
  </si>
  <si>
    <t>BN-2013-7934159</t>
  </si>
  <si>
    <t>AZ-2013-6548311</t>
  </si>
  <si>
    <t>AZ-2013-1146430</t>
  </si>
  <si>
    <t>AZ-2013-7006119</t>
  </si>
  <si>
    <t>AZ-2013-8795323</t>
  </si>
  <si>
    <t>AZ-2013-3352012</t>
  </si>
  <si>
    <t>AZ-2013-6244362</t>
  </si>
  <si>
    <t>AZ-2013-8774500</t>
  </si>
  <si>
    <t>Alice Currie</t>
  </si>
  <si>
    <t>BN-2013-4285479</t>
  </si>
  <si>
    <t>AZ-2013-343563</t>
  </si>
  <si>
    <t>AZ-2013-7431618</t>
  </si>
  <si>
    <t>Sarreguemines</t>
  </si>
  <si>
    <t>AZ-2013-8633659</t>
  </si>
  <si>
    <t>AZ-2013-8367272</t>
  </si>
  <si>
    <t>BN-2013-5104816</t>
  </si>
  <si>
    <t>AZ-2013-4874809</t>
  </si>
  <si>
    <t>AZ-2013-5974172</t>
  </si>
  <si>
    <t>AZ-2013-6053610</t>
  </si>
  <si>
    <t>Tivoli</t>
  </si>
  <si>
    <t>AZ-2013-8131512</t>
  </si>
  <si>
    <t>BN-2013-5022236</t>
  </si>
  <si>
    <t>AZ-2013-649774</t>
  </si>
  <si>
    <t>Letchworth</t>
  </si>
  <si>
    <t>AZ-2013-5337437</t>
  </si>
  <si>
    <t>AZ-2013-4627833</t>
  </si>
  <si>
    <t>AZ-2013-2582964</t>
  </si>
  <si>
    <t>BN-2013-9068340</t>
  </si>
  <si>
    <t>BN-2013-2488199</t>
  </si>
  <si>
    <t>AZ-2013-4520943</t>
  </si>
  <si>
    <t>AZ-2013-1568579</t>
  </si>
  <si>
    <t>BN-2013-5978762</t>
  </si>
  <si>
    <t>AZ-2013-4284308</t>
  </si>
  <si>
    <t>AZ-2013-2526896</t>
  </si>
  <si>
    <t>AZ-2013-4878818</t>
  </si>
  <si>
    <t>BN-2013-1963418</t>
  </si>
  <si>
    <t>AZ-2013-6510557</t>
  </si>
  <si>
    <t>AZ-2013-9549607</t>
  </si>
  <si>
    <t>AZ-2013-183270</t>
  </si>
  <si>
    <t>AZ-2013-4330374</t>
  </si>
  <si>
    <t>AZ-2013-9485550</t>
  </si>
  <si>
    <t>AZ-2013-9591675</t>
  </si>
  <si>
    <t>BN-2013-8532201</t>
  </si>
  <si>
    <t>AZ-2013-866971</t>
  </si>
  <si>
    <t>AZ-2013-5532307</t>
  </si>
  <si>
    <t>AZ-2013-906289</t>
  </si>
  <si>
    <t>AZ-2013-3893358</t>
  </si>
  <si>
    <t>BN-2013-9131358</t>
  </si>
  <si>
    <t>BN-2013-9871283</t>
  </si>
  <si>
    <t>AZ-2013-5932628</t>
  </si>
  <si>
    <t>Patrick Atkinson</t>
  </si>
  <si>
    <t>Klagenfurt</t>
  </si>
  <si>
    <t>AZ-2013-5248239</t>
  </si>
  <si>
    <t>BN-2013-2045874</t>
  </si>
  <si>
    <t>BN-2013-6886875</t>
  </si>
  <si>
    <t>AZ-2013-5548332</t>
  </si>
  <si>
    <t>AZ-2013-9510969</t>
  </si>
  <si>
    <t>BN-2013-6154570</t>
  </si>
  <si>
    <t>Reutlingen</t>
  </si>
  <si>
    <t>AZ-2013-8493783</t>
  </si>
  <si>
    <t>AZ-2013-9746580</t>
  </si>
  <si>
    <t>AZ-2013-7137093</t>
  </si>
  <si>
    <t>AZ-2013-2914891</t>
  </si>
  <si>
    <t>AZ-2013-2857120</t>
  </si>
  <si>
    <t>AZ-2013-1483452</t>
  </si>
  <si>
    <t>AZ-2013-6875037</t>
  </si>
  <si>
    <t>AZ-2013-2185600</t>
  </si>
  <si>
    <t>AZ-2013-8277414</t>
  </si>
  <si>
    <t>AZ-2013-9188283</t>
  </si>
  <si>
    <t>AZ-2013-7300382</t>
  </si>
  <si>
    <t>BN-2013-9881069</t>
  </si>
  <si>
    <t>AZ-2013-8689698</t>
  </si>
  <si>
    <t>AZ-2013-9221465</t>
  </si>
  <si>
    <t>AZ-2013-8064261</t>
  </si>
  <si>
    <t>AZ-2013-7036951</t>
  </si>
  <si>
    <t>Anna Church</t>
  </si>
  <si>
    <t>Pontevedra</t>
  </si>
  <si>
    <t>BN-2013-80695</t>
  </si>
  <si>
    <t>AZ-2013-576501</t>
  </si>
  <si>
    <t>AZ-2013-8090289</t>
  </si>
  <si>
    <t>AZ-2013-6796534</t>
  </si>
  <si>
    <t>AZ-2013-8019814</t>
  </si>
  <si>
    <t>AZ-2013-7001055</t>
  </si>
  <si>
    <t>BN-2013-6883995</t>
  </si>
  <si>
    <t>Saumur</t>
  </si>
  <si>
    <t>AZ-2013-8958085</t>
  </si>
  <si>
    <t>AZ-2013-5213862</t>
  </si>
  <si>
    <t>BN-2013-6854769</t>
  </si>
  <si>
    <t>AZ-2013-7058808</t>
  </si>
  <si>
    <t>AZ-2013-2963078</t>
  </si>
  <si>
    <t>AZ-2013-6920962</t>
  </si>
  <si>
    <t>AZ-2013-6085287</t>
  </si>
  <si>
    <t>AZ-2013-6224487</t>
  </si>
  <si>
    <t>Poitiers</t>
  </si>
  <si>
    <t>BN-2013-4141546</t>
  </si>
  <si>
    <t>AZ-2013-4349254</t>
  </si>
  <si>
    <t>AZ-2013-7982799</t>
  </si>
  <si>
    <t>AZ-2013-3881285</t>
  </si>
  <si>
    <t>AZ-2013-7409274</t>
  </si>
  <si>
    <t>AZ-2013-3224122</t>
  </si>
  <si>
    <t>AZ-2013-8477787</t>
  </si>
  <si>
    <t>AZ-2013-2901079</t>
  </si>
  <si>
    <t>Neuwied</t>
  </si>
  <si>
    <t>AZ-2013-244740</t>
  </si>
  <si>
    <t>AZ-2013-8859377</t>
  </si>
  <si>
    <t>AZ-2013-9393754</t>
  </si>
  <si>
    <t>AZ-2013-2853568</t>
  </si>
  <si>
    <t>AZ-2013-2243804</t>
  </si>
  <si>
    <t>BN-2013-1501902</t>
  </si>
  <si>
    <t>AZ-2013-6557356</t>
  </si>
  <si>
    <t>AZ-2013-6514134</t>
  </si>
  <si>
    <t>BN-2013-2413609</t>
  </si>
  <si>
    <t>AZ-2013-5794364</t>
  </si>
  <si>
    <t>AZ-2013-5949310</t>
  </si>
  <si>
    <t>BN-2013-2943018</t>
  </si>
  <si>
    <t>AZ-2013-6541057</t>
  </si>
  <si>
    <t>BN-2013-3222447</t>
  </si>
  <si>
    <t>AZ-2013-9663287</t>
  </si>
  <si>
    <t>Fresnes</t>
  </si>
  <si>
    <t>AZ-2013-9606437</t>
  </si>
  <si>
    <t>AZ-2013-9304713</t>
  </si>
  <si>
    <t>Koby Ricketson</t>
  </si>
  <si>
    <t>Chioggia</t>
  </si>
  <si>
    <t>AZ-2013-1283973</t>
  </si>
  <si>
    <t>AZ-2013-2341565</t>
  </si>
  <si>
    <t>AZ-2013-4148381</t>
  </si>
  <si>
    <t>AZ-2013-1288861</t>
  </si>
  <si>
    <t>BN-2013-3157910</t>
  </si>
  <si>
    <t>AZ-2013-5656522</t>
  </si>
  <si>
    <t>AZ-2013-8287659</t>
  </si>
  <si>
    <t>AZ-2013-3485300</t>
  </si>
  <si>
    <t>AZ-2013-3620842</t>
  </si>
  <si>
    <t>AZ-2013-8443460</t>
  </si>
  <si>
    <t>AZ-2013-8568485</t>
  </si>
  <si>
    <t>Montbrison</t>
  </si>
  <si>
    <t>AZ-2013-2436002</t>
  </si>
  <si>
    <t>BN-2013-8203726</t>
  </si>
  <si>
    <t>AZ-2013-2848176</t>
  </si>
  <si>
    <t>Chelsea Parkinson</t>
  </si>
  <si>
    <t>Melun</t>
  </si>
  <si>
    <t>AZ-2013-5358584</t>
  </si>
  <si>
    <t>Bourg-en-Bresse</t>
  </si>
  <si>
    <t>AZ-2013-5670267</t>
  </si>
  <si>
    <t>AZ-2013-8622401</t>
  </si>
  <si>
    <t>AZ-2013-3557634</t>
  </si>
  <si>
    <t>Verviers</t>
  </si>
  <si>
    <t>Liège</t>
  </si>
  <si>
    <t>AZ-2013-6748917</t>
  </si>
  <si>
    <t>AZ-2013-4950789</t>
  </si>
  <si>
    <t>AZ-2013-9398521</t>
  </si>
  <si>
    <t>BN-2013-2697575</t>
  </si>
  <si>
    <t>Velsen</t>
  </si>
  <si>
    <t>BN-2013-8115911</t>
  </si>
  <si>
    <t>BN-2013-7296416</t>
  </si>
  <si>
    <t>AZ-2013-5998072</t>
  </si>
  <si>
    <t>AZ-2013-2688830</t>
  </si>
  <si>
    <t>AZ-2013-5931523</t>
  </si>
  <si>
    <t>Forbach</t>
  </si>
  <si>
    <t>AZ-2013-1699821</t>
  </si>
  <si>
    <t>AZ-2013-8620974</t>
  </si>
  <si>
    <t>AZ-2013-3148222</t>
  </si>
  <si>
    <t>AZ-2013-8949269</t>
  </si>
  <si>
    <t>BN-2013-5896563</t>
  </si>
  <si>
    <t>Delmenhorst</t>
  </si>
  <si>
    <t>AZ-2013-3569377</t>
  </si>
  <si>
    <t>Saint-Germain-en-Laye</t>
  </si>
  <si>
    <t>AZ-2013-9330718</t>
  </si>
  <si>
    <t>AZ-2013-1947609</t>
  </si>
  <si>
    <t>AZ-2013-4270780</t>
  </si>
  <si>
    <t>AZ-2013-5325504</t>
  </si>
  <si>
    <t>AZ-2013-627487</t>
  </si>
  <si>
    <t>BN-2013-1210001</t>
  </si>
  <si>
    <t>Roosendaal</t>
  </si>
  <si>
    <t>AZ-2013-4421845</t>
  </si>
  <si>
    <t>Metz</t>
  </si>
  <si>
    <t>AZ-2013-4640958</t>
  </si>
  <si>
    <t>AZ-2013-5523180</t>
  </si>
  <si>
    <t>Wetzlar</t>
  </si>
  <si>
    <t>AZ-2013-7420821</t>
  </si>
  <si>
    <t>AZ-2013-9067941</t>
  </si>
  <si>
    <t>Roeselare</t>
  </si>
  <si>
    <t>West Flanders</t>
  </si>
  <si>
    <t>AZ-2013-3873632</t>
  </si>
  <si>
    <t>AZ-2013-28182</t>
  </si>
  <si>
    <t>AZ-2013-7143819</t>
  </si>
  <si>
    <t>AZ-2013-6702716</t>
  </si>
  <si>
    <t>Clifford Defreitas</t>
  </si>
  <si>
    <t>BN-2013-8819107</t>
  </si>
  <si>
    <t>AZ-2013-6987158</t>
  </si>
  <si>
    <t>Miramas</t>
  </si>
  <si>
    <t>AZ-2013-4856261</t>
  </si>
  <si>
    <t>Anthony Lawrence</t>
  </si>
  <si>
    <t>BN-2013-9886336</t>
  </si>
  <si>
    <t>Vlaardingen</t>
  </si>
  <si>
    <t>AZ-2013-1907055</t>
  </si>
  <si>
    <t>AZ-2013-2011529</t>
  </si>
  <si>
    <t>BN-2013-9211723</t>
  </si>
  <si>
    <t>Wynona Janelle</t>
  </si>
  <si>
    <t>AZ-2013-7204222</t>
  </si>
  <si>
    <t>AZ-2013-5937615</t>
  </si>
  <si>
    <t>AZ-2013-3001151</t>
  </si>
  <si>
    <t>AZ-2013-4147824</t>
  </si>
  <si>
    <t>Rhys Murphy</t>
  </si>
  <si>
    <t>AZ-2013-4105375</t>
  </si>
  <si>
    <t>AZ-2013-9134300</t>
  </si>
  <si>
    <t>AZ-2013-8369315</t>
  </si>
  <si>
    <t>AZ-2013-5637094</t>
  </si>
  <si>
    <t>Burnley</t>
  </si>
  <si>
    <t>BN-2013-8480413</t>
  </si>
  <si>
    <t>BN-2013-4445925</t>
  </si>
  <si>
    <t>Yasmin Bradley</t>
  </si>
  <si>
    <t>AZ-2013-425562</t>
  </si>
  <si>
    <t>Nieuwegein</t>
  </si>
  <si>
    <t>AZ-2013-4015759</t>
  </si>
  <si>
    <t>AZ-2013-8455178</t>
  </si>
  <si>
    <t>AZ-2013-7944566</t>
  </si>
  <si>
    <t>AZ-2013-3848149</t>
  </si>
  <si>
    <t>BN-2013-3395469</t>
  </si>
  <si>
    <t>BN-2013-8410367</t>
  </si>
  <si>
    <t>AZ-2013-1014615</t>
  </si>
  <si>
    <t>AZ-2013-7396799</t>
  </si>
  <si>
    <t>Thiais</t>
  </si>
  <si>
    <t>AZ-2013-7004220</t>
  </si>
  <si>
    <t>Toni Lanz</t>
  </si>
  <si>
    <t>AZ-2013-5832264</t>
  </si>
  <si>
    <t>AZ-2013-7130503</t>
  </si>
  <si>
    <t>AZ-2013-1683748</t>
  </si>
  <si>
    <t>AZ-2013-1571444</t>
  </si>
  <si>
    <t>BN-2013-7023709</t>
  </si>
  <si>
    <t>AZ-2013-1179827</t>
  </si>
  <si>
    <t>AZ-2013-9573927</t>
  </si>
  <si>
    <t>BN-2013-3206993</t>
  </si>
  <si>
    <t>Jessica Williams</t>
  </si>
  <si>
    <t>AZ-2013-4935792</t>
  </si>
  <si>
    <t>Santiago de Compostela</t>
  </si>
  <si>
    <t>AZ-2013-5340788</t>
  </si>
  <si>
    <t>Sète</t>
  </si>
  <si>
    <t>AZ-2013-4827275</t>
  </si>
  <si>
    <t>AZ-2013-2506599</t>
  </si>
  <si>
    <t>AZ-2013-2248449</t>
  </si>
  <si>
    <t>AZ-2013-6147985</t>
  </si>
  <si>
    <t>AZ-2013-6383663</t>
  </si>
  <si>
    <t>AZ-2013-2482135</t>
  </si>
  <si>
    <t>BN-2013-8516545</t>
  </si>
  <si>
    <t>BN-2013-8844888</t>
  </si>
  <si>
    <t>AZ-2013-5080329</t>
  </si>
  <si>
    <t>AZ-2013-1305763</t>
  </si>
  <si>
    <t>AZ-2013-4958112</t>
  </si>
  <si>
    <t>AZ-2013-4503125</t>
  </si>
  <si>
    <t>BN-2013-5329355</t>
  </si>
  <si>
    <t>BN-2013-1634253</t>
  </si>
  <si>
    <t>AZ-2013-4514932</t>
  </si>
  <si>
    <t>La Ciotat</t>
  </si>
  <si>
    <t>AZ-2013-3136343</t>
  </si>
  <si>
    <t>BN-2013-9987561</t>
  </si>
  <si>
    <t>AZ-2013-5119241</t>
  </si>
  <si>
    <t>Grace Brown</t>
  </si>
  <si>
    <t>AZ-2013-9381162</t>
  </si>
  <si>
    <t>AZ-2013-1639148</t>
  </si>
  <si>
    <t>AZ-2013-5610868</t>
  </si>
  <si>
    <t>AZ-2013-6499468</t>
  </si>
  <si>
    <t>AZ-2013-4416490</t>
  </si>
  <si>
    <t>AZ-2013-3298349</t>
  </si>
  <si>
    <t>Rhys Barnett</t>
  </si>
  <si>
    <t>AZ-2013-5949535</t>
  </si>
  <si>
    <t>AZ-2013-7533368</t>
  </si>
  <si>
    <t>AZ-2013-3274770</t>
  </si>
  <si>
    <t>AZ-2013-2659520</t>
  </si>
  <si>
    <t>AZ-2013-2972067</t>
  </si>
  <si>
    <t>Pistoia</t>
  </si>
  <si>
    <t>AZ-2013-7719706</t>
  </si>
  <si>
    <t>AZ-2013-9398373</t>
  </si>
  <si>
    <t>AZ-2013-4599374</t>
  </si>
  <si>
    <t>BN-2013-5717739</t>
  </si>
  <si>
    <t>AZ-2013-8513388</t>
  </si>
  <si>
    <t>AZ-2013-9167748</t>
  </si>
  <si>
    <t>BN-2013-5190964</t>
  </si>
  <si>
    <t>AZ-2013-1781904</t>
  </si>
  <si>
    <t>Redditch</t>
  </si>
  <si>
    <t>AZ-2013-2721224</t>
  </si>
  <si>
    <t>AZ-2013-4313910</t>
  </si>
  <si>
    <t>AZ-2013-7356315</t>
  </si>
  <si>
    <t>AZ-2013-6674334</t>
  </si>
  <si>
    <t>Wetter (Ruhr)</t>
  </si>
  <si>
    <t>AZ-2013-9667532</t>
  </si>
  <si>
    <t>AZ-2013-2534161</t>
  </si>
  <si>
    <t>Aalst</t>
  </si>
  <si>
    <t>AZ-2013-6261184</t>
  </si>
  <si>
    <t>AZ-2013-7378404</t>
  </si>
  <si>
    <t>AZ-2013-5483858</t>
  </si>
  <si>
    <t>AZ-2013-972809</t>
  </si>
  <si>
    <t>BN-2013-2677709</t>
  </si>
  <si>
    <t>AZ-2013-7162758</t>
  </si>
  <si>
    <t>AZ-2013-9065398</t>
  </si>
  <si>
    <t>AZ-2013-709456</t>
  </si>
  <si>
    <t>AZ-2013-8489982</t>
  </si>
  <si>
    <t>Zara Loton</t>
  </si>
  <si>
    <t>AZ-2013-2254265</t>
  </si>
  <si>
    <t>AZ-2013-4750547</t>
  </si>
  <si>
    <t>AZ-2013-374373</t>
  </si>
  <si>
    <t>AZ-2013-9588348</t>
  </si>
  <si>
    <t>Argentan</t>
  </si>
  <si>
    <t>AZ-2013-112796</t>
  </si>
  <si>
    <t>AZ-2013-2276631</t>
  </si>
  <si>
    <t>AZ-2013-3867309</t>
  </si>
  <si>
    <t>BN-2013-8187001</t>
  </si>
  <si>
    <t>AZ-2013-2076679</t>
  </si>
  <si>
    <t>AZ-2013-8348000</t>
  </si>
  <si>
    <t>AZ-2013-9969436</t>
  </si>
  <si>
    <t>AZ-2013-412985</t>
  </si>
  <si>
    <t>Sean Wheeler</t>
  </si>
  <si>
    <t>BN-2013-3241235</t>
  </si>
  <si>
    <t>AZ-2013-8607757</t>
  </si>
  <si>
    <t>Viroflay</t>
  </si>
  <si>
    <t>AZ-2013-1408349</t>
  </si>
  <si>
    <t>BN-2013-8210403</t>
  </si>
  <si>
    <t>Celle</t>
  </si>
  <si>
    <t>AZ-2013-9012669</t>
  </si>
  <si>
    <t>AZ-2013-1978378</t>
  </si>
  <si>
    <t>AZ-2013-2435925</t>
  </si>
  <si>
    <t>AZ-2013-3751921</t>
  </si>
  <si>
    <t>AZ-2013-1414174</t>
  </si>
  <si>
    <t>AZ-2013-2690702</t>
  </si>
  <si>
    <t>AZ-2013-8748241</t>
  </si>
  <si>
    <t>AZ-2013-1388656</t>
  </si>
  <si>
    <t>BN-2013-4388015</t>
  </si>
  <si>
    <t>AZ-2013-9992531</t>
  </si>
  <si>
    <t>AZ-2013-1036545</t>
  </si>
  <si>
    <t>AZ-2013-9649532</t>
  </si>
  <si>
    <t>AZ-2013-3926345</t>
  </si>
  <si>
    <t>Niort</t>
  </si>
  <si>
    <t>AZ-2013-2182228</t>
  </si>
  <si>
    <t>BN-2013-7517889</t>
  </si>
  <si>
    <t>AZ-2013-2573361</t>
  </si>
  <si>
    <t>Martigues</t>
  </si>
  <si>
    <t>AZ-2013-1229971</t>
  </si>
  <si>
    <t>AZ-2013-3688598</t>
  </si>
  <si>
    <t>AZ-2013-8751225</t>
  </si>
  <si>
    <t>BN-2013-8861319</t>
  </si>
  <si>
    <t>Louie Bryant</t>
  </si>
  <si>
    <t>BN-2013-6509529</t>
  </si>
  <si>
    <t>BN-2013-9076931</t>
  </si>
  <si>
    <t>BN-2013-7723216</t>
  </si>
  <si>
    <t>AZ-2013-6337474</t>
  </si>
  <si>
    <t>Middlesbrough</t>
  </si>
  <si>
    <t>AZ-2013-1738409</t>
  </si>
  <si>
    <t>AZ-2013-6379416</t>
  </si>
  <si>
    <t>AZ-2013-4327909</t>
  </si>
  <si>
    <t>AZ-2013-8676684</t>
  </si>
  <si>
    <t>AZ-2013-6143126</t>
  </si>
  <si>
    <t>Rose Nicolay</t>
  </si>
  <si>
    <t>Lanester</t>
  </si>
  <si>
    <t>AZ-2013-212873</t>
  </si>
  <si>
    <t>AZ-2013-4231059</t>
  </si>
  <si>
    <t>AZ-2013-5687918</t>
  </si>
  <si>
    <t>AZ-2013-7922182</t>
  </si>
  <si>
    <t>AZ-2013-8882411</t>
  </si>
  <si>
    <t>BN-2013-2505357</t>
  </si>
  <si>
    <t>AZ-2013-6399452</t>
  </si>
  <si>
    <t>AZ-2013-6101031</t>
  </si>
  <si>
    <t>BN-2013-1262066</t>
  </si>
  <si>
    <t>Hazel Turner</t>
  </si>
  <si>
    <t>BN-2013-7972681</t>
  </si>
  <si>
    <t>BN-2013-1607455</t>
  </si>
  <si>
    <t>AZ-2013-1301183</t>
  </si>
  <si>
    <t>Bella Handfield</t>
  </si>
  <si>
    <t>AZ-2013-6408423</t>
  </si>
  <si>
    <t>AZ-2013-4304749</t>
  </si>
  <si>
    <t>AZ-2013-4953096</t>
  </si>
  <si>
    <t>AZ-2013-6776872</t>
  </si>
  <si>
    <t>AZ-2013-5834532</t>
  </si>
  <si>
    <t>AZ-2013-584575</t>
  </si>
  <si>
    <t>BN-2013-3574663</t>
  </si>
  <si>
    <t>BN-2013-6699352</t>
  </si>
  <si>
    <t>BN-2013-5550345</t>
  </si>
  <si>
    <t>AZ-2013-860383</t>
  </si>
  <si>
    <t>AZ-2013-4983076</t>
  </si>
  <si>
    <t>AZ-2013-8981148</t>
  </si>
  <si>
    <t>AZ-2013-885616</t>
  </si>
  <si>
    <t>BN-2013-2970866</t>
  </si>
  <si>
    <t>BN-2013-4841174</t>
  </si>
  <si>
    <t>AZ-2013-6030964</t>
  </si>
  <si>
    <t>AZ-2013-5420314</t>
  </si>
  <si>
    <t>AZ-2013-1998308</t>
  </si>
  <si>
    <t>AZ-2013-8046606</t>
  </si>
  <si>
    <t>AZ-2013-9800622</t>
  </si>
  <si>
    <t>AZ-2013-3387744</t>
  </si>
  <si>
    <t>BN-2013-6614277</t>
  </si>
  <si>
    <t>AZ-2013-3911329</t>
  </si>
  <si>
    <t>AZ-2013-7581028</t>
  </si>
  <si>
    <t>AZ-2013-2101736</t>
  </si>
  <si>
    <t>AZ-2013-6535655</t>
  </si>
  <si>
    <t>AZ-2013-4414400</t>
  </si>
  <si>
    <t>AZ-2013-9757987</t>
  </si>
  <si>
    <t>AZ-2013-1321075</t>
  </si>
  <si>
    <t>AZ-2013-2380207</t>
  </si>
  <si>
    <t>AZ-2013-3357605</t>
  </si>
  <si>
    <t>AZ-2013-4881884</t>
  </si>
  <si>
    <t>BN-2013-9441489</t>
  </si>
  <si>
    <t>BN-2013-6936779</t>
  </si>
  <si>
    <t>AZ-2013-9777837</t>
  </si>
  <si>
    <t>AZ-2013-8635994</t>
  </si>
  <si>
    <t>Berne</t>
  </si>
  <si>
    <t>Bern</t>
  </si>
  <si>
    <t>AZ-2013-3021491</t>
  </si>
  <si>
    <t>AZ-2013-1690720</t>
  </si>
  <si>
    <t>Jake Goodwin</t>
  </si>
  <si>
    <t>AZ-2013-6968684</t>
  </si>
  <si>
    <t>BN-2013-3010775</t>
  </si>
  <si>
    <t>BN-2013-9278672</t>
  </si>
  <si>
    <t>AZ-2013-1307141</t>
  </si>
  <si>
    <t>AZ-2013-9773289</t>
  </si>
  <si>
    <t>Teramo</t>
  </si>
  <si>
    <t>AZ-2013-3097789</t>
  </si>
  <si>
    <t>AZ-2013-842018</t>
  </si>
  <si>
    <t>BN-2013-4083449</t>
  </si>
  <si>
    <t>BN-2013-4811431</t>
  </si>
  <si>
    <t>AZ-2013-7918506</t>
  </si>
  <si>
    <t>AZ-2013-2736729</t>
  </si>
  <si>
    <t>BN-2013-5560836</t>
  </si>
  <si>
    <t>BN-2013-3933784</t>
  </si>
  <si>
    <t>AZ-2013-7542722</t>
  </si>
  <si>
    <t>AZ-2013-7588631</t>
  </si>
  <si>
    <t>Villeneuve-le-Roi</t>
  </si>
  <si>
    <t>AZ-2013-4267689</t>
  </si>
  <si>
    <t>AZ-2013-5249533</t>
  </si>
  <si>
    <t>AZ-2013-764808</t>
  </si>
  <si>
    <t>BN-2013-9324340</t>
  </si>
  <si>
    <t>AZ-2013-5712396</t>
  </si>
  <si>
    <t>AZ-2013-8435780</t>
  </si>
  <si>
    <t>AZ-2013-5176501</t>
  </si>
  <si>
    <t>AZ-2013-6736860</t>
  </si>
  <si>
    <t>Gabrielle Tulaba</t>
  </si>
  <si>
    <t>AZ-2013-2764499</t>
  </si>
  <si>
    <t>AZ-2013-9185602</t>
  </si>
  <si>
    <t>Great Yarmouth</t>
  </si>
  <si>
    <t>BN-2013-5989900</t>
  </si>
  <si>
    <t>BN-2013-2717861</t>
  </si>
  <si>
    <t>BN-2013-6417134</t>
  </si>
  <si>
    <t>AZ-2013-7698467</t>
  </si>
  <si>
    <t>Legnano</t>
  </si>
  <si>
    <t>AZ-2013-9352231</t>
  </si>
  <si>
    <t>AZ-2013-8218770</t>
  </si>
  <si>
    <t>BN-2013-2085562</t>
  </si>
  <si>
    <t>BN-2013-132912</t>
  </si>
  <si>
    <t>AZ-2013-1278539</t>
  </si>
  <si>
    <t>Franconville</t>
  </si>
  <si>
    <t>AZ-2013-1059727</t>
  </si>
  <si>
    <t>AZ-2013-8987528</t>
  </si>
  <si>
    <t>AZ-2013-5743431</t>
  </si>
  <si>
    <t>AZ-2013-200984</t>
  </si>
  <si>
    <t>AZ-2013-2994768</t>
  </si>
  <si>
    <t>AZ-2013-7212941</t>
  </si>
  <si>
    <t>BN-2013-3793462</t>
  </si>
  <si>
    <t>BN-2013-7214876</t>
  </si>
  <si>
    <t>AZ-2013-8862590</t>
  </si>
  <si>
    <t>Roissy-en-Brie</t>
  </si>
  <si>
    <t>AZ-2013-6795537</t>
  </si>
  <si>
    <t>BN-2013-5478479</t>
  </si>
  <si>
    <t>BN-2013-7936258</t>
  </si>
  <si>
    <t>Stains</t>
  </si>
  <si>
    <t>AZ-2013-2357064</t>
  </si>
  <si>
    <t>AZ-2013-6788616</t>
  </si>
  <si>
    <t>AZ-2013-2267940</t>
  </si>
  <si>
    <t>AZ-2013-1894900</t>
  </si>
  <si>
    <t>AZ-2013-5416676</t>
  </si>
  <si>
    <t>AZ-2013-2014135</t>
  </si>
  <si>
    <t>AZ-2013-4505050</t>
  </si>
  <si>
    <t>AZ-2013-1255477</t>
  </si>
  <si>
    <t>Ratingen</t>
  </si>
  <si>
    <t>AZ-2013-7546171</t>
  </si>
  <si>
    <t>AZ-2013-6657478</t>
  </si>
  <si>
    <t>AZ-2013-1235765</t>
  </si>
  <si>
    <t>AZ-2013-5850386</t>
  </si>
  <si>
    <t>BN-2013-9455673</t>
  </si>
  <si>
    <t>Bar-le-Duc</t>
  </si>
  <si>
    <t>BN-2013-7314107</t>
  </si>
  <si>
    <t>AZ-2013-424654</t>
  </si>
  <si>
    <t>AZ-2013-1317735</t>
  </si>
  <si>
    <t>AZ-2013-2566015</t>
  </si>
  <si>
    <t>AZ-2013-3515290</t>
  </si>
  <si>
    <t>BN-2013-2588194</t>
  </si>
  <si>
    <t>AZ-2013-2203861</t>
  </si>
  <si>
    <t>Annonay</t>
  </si>
  <si>
    <t>AZ-2013-5227622</t>
  </si>
  <si>
    <t>Wakefield</t>
  </si>
  <si>
    <t>BN-2013-6158270</t>
  </si>
  <si>
    <t>AZ-2013-1448601</t>
  </si>
  <si>
    <t>AZ-2013-3075168</t>
  </si>
  <si>
    <t>AZ-2013-4133988</t>
  </si>
  <si>
    <t>BN-2013-1094038</t>
  </si>
  <si>
    <t>BN-2013-3350047</t>
  </si>
  <si>
    <t>AZ-2013-5776875</t>
  </si>
  <si>
    <t>AZ-2013-186027</t>
  </si>
  <si>
    <t>Cuenca</t>
  </si>
  <si>
    <t>BN-2013-2633333</t>
  </si>
  <si>
    <t>AZ-2013-8194857</t>
  </si>
  <si>
    <t>AZ-2013-1372468</t>
  </si>
  <si>
    <t>BN-2013-7615077</t>
  </si>
  <si>
    <t>AZ-2013-9263233</t>
  </si>
  <si>
    <t>AZ-2013-5465324</t>
  </si>
  <si>
    <t>AZ-2013-5702872</t>
  </si>
  <si>
    <t>AZ-2013-1313420</t>
  </si>
  <si>
    <t>BN-2013-1620263</t>
  </si>
  <si>
    <t>AZ-2013-7312557</t>
  </si>
  <si>
    <t>AZ-2013-7735459</t>
  </si>
  <si>
    <t>AZ-2013-6105265</t>
  </si>
  <si>
    <t>AZ-2013-5292560</t>
  </si>
  <si>
    <t>AZ-2013-8869856</t>
  </si>
  <si>
    <t>AZ-2013-4187412</t>
  </si>
  <si>
    <t>Seraing</t>
  </si>
  <si>
    <t>AZ-2013-2429126</t>
  </si>
  <si>
    <t>AZ-2013-990166</t>
  </si>
  <si>
    <t>AZ-2013-1245040</t>
  </si>
  <si>
    <t>AZ-2013-890356</t>
  </si>
  <si>
    <t>Acerra</t>
  </si>
  <si>
    <t>AZ-2013-9000546</t>
  </si>
  <si>
    <t>Barakaldo</t>
  </si>
  <si>
    <t>AZ-2013-3293484</t>
  </si>
  <si>
    <t>Kai Ford</t>
  </si>
  <si>
    <t>BN-2013-7058258</t>
  </si>
  <si>
    <t>Uithoorn</t>
  </si>
  <si>
    <t>AZ-2013-1579210</t>
  </si>
  <si>
    <t>Maidstone</t>
  </si>
  <si>
    <t>AZ-2013-6063955</t>
  </si>
  <si>
    <t>AZ-2013-1025501</t>
  </si>
  <si>
    <t>AZ-2013-6141495</t>
  </si>
  <si>
    <t>Halesowen</t>
  </si>
  <si>
    <t>AZ-2013-9354071</t>
  </si>
  <si>
    <t>AZ-2013-3198739</t>
  </si>
  <si>
    <t>AZ-2013-6181166</t>
  </si>
  <si>
    <t>AZ-2013-3461507</t>
  </si>
  <si>
    <t>AZ-2013-8659278</t>
  </si>
  <si>
    <t>BN-2013-6314104</t>
  </si>
  <si>
    <t>AZ-2013-796165</t>
  </si>
  <si>
    <t>AZ-2013-4915584</t>
  </si>
  <si>
    <t>AZ-2013-61597</t>
  </si>
  <si>
    <t>AZ-2013-5007894</t>
  </si>
  <si>
    <t>AZ-2013-6552361</t>
  </si>
  <si>
    <t>AZ-2013-686956</t>
  </si>
  <si>
    <t>AZ-2013-6313494</t>
  </si>
  <si>
    <t>Les Pavillons-sous-Bois</t>
  </si>
  <si>
    <t>AZ-2013-5970660</t>
  </si>
  <si>
    <t>AZ-2013-6371048</t>
  </si>
  <si>
    <t>BN-2013-3917752</t>
  </si>
  <si>
    <t>AZ-2013-5999783</t>
  </si>
  <si>
    <t>AZ-2013-9571579</t>
  </si>
  <si>
    <t>AZ-2013-7290380</t>
  </si>
  <si>
    <t>BN-2013-9926490</t>
  </si>
  <si>
    <t>AZ-2013-6062232</t>
  </si>
  <si>
    <t>AZ-2013-7691747</t>
  </si>
  <si>
    <t>BN-2013-2606069</t>
  </si>
  <si>
    <t>AZ-2013-8159608</t>
  </si>
  <si>
    <t>AZ-2013-7146719</t>
  </si>
  <si>
    <t>AZ-2013-405028</t>
  </si>
  <si>
    <t>BN-2013-7226862</t>
  </si>
  <si>
    <t>AZ-2013-7322131</t>
  </si>
  <si>
    <t>AZ-2013-8301856</t>
  </si>
  <si>
    <t>Tristan Glassey</t>
  </si>
  <si>
    <t>AZ-2013-8207350</t>
  </si>
  <si>
    <t>AZ-2013-8213331</t>
  </si>
  <si>
    <t>AZ-2013-4266706</t>
  </si>
  <si>
    <t>AZ-2013-4134876</t>
  </si>
  <si>
    <t>AZ-2013-4092169</t>
  </si>
  <si>
    <t>AZ-2013-5696844</t>
  </si>
  <si>
    <t>BN-2013-407737</t>
  </si>
  <si>
    <t>BN-2013-3803426</t>
  </si>
  <si>
    <t>AZ-2013-281337</t>
  </si>
  <si>
    <t>BN-2013-1505908</t>
  </si>
  <si>
    <t>Delft</t>
  </si>
  <si>
    <t>BN-2013-3470282</t>
  </si>
  <si>
    <t>BN-2013-2678087</t>
  </si>
  <si>
    <t>BN-2013-8249195</t>
  </si>
  <si>
    <t>AZ-2013-881740</t>
  </si>
  <si>
    <t>AZ-2013-9091155</t>
  </si>
  <si>
    <t>AZ-2013-7397368</t>
  </si>
  <si>
    <t>AZ-2013-6132734</t>
  </si>
  <si>
    <t>AZ-2013-9006218</t>
  </si>
  <si>
    <t>BN-2013-8558415</t>
  </si>
  <si>
    <t>BN-2013-5807388</t>
  </si>
  <si>
    <t>BN-2013-2852434</t>
  </si>
  <si>
    <t>Caserta</t>
  </si>
  <si>
    <t>AZ-2013-135124</t>
  </si>
  <si>
    <t>AZ-2013-1120520</t>
  </si>
  <si>
    <t>AZ-2013-1444287</t>
  </si>
  <si>
    <t>AZ-2013-9306812</t>
  </si>
  <si>
    <t>Rueil-Malmaison</t>
  </si>
  <si>
    <t>BN-2013-2514877</t>
  </si>
  <si>
    <t>AZ-2013-5945845</t>
  </si>
  <si>
    <t>AZ-2013-2468600</t>
  </si>
  <si>
    <t>AZ-2013-3326917</t>
  </si>
  <si>
    <t>AZ-2013-6980084</t>
  </si>
  <si>
    <t>BN-2013-8485680</t>
  </si>
  <si>
    <t>BN-2013-3695391</t>
  </si>
  <si>
    <t>AZ-2013-7597474</t>
  </si>
  <si>
    <t>AZ-2013-242926</t>
  </si>
  <si>
    <t>AZ-2013-1311863</t>
  </si>
  <si>
    <t>AZ-2013-7943122</t>
  </si>
  <si>
    <t>AZ-2013-4982500</t>
  </si>
  <si>
    <t>Gladbeck</t>
  </si>
  <si>
    <t>AZ-2013-8803933</t>
  </si>
  <si>
    <t>BN-2013-2735217</t>
  </si>
  <si>
    <t>AZ-2013-2010603</t>
  </si>
  <si>
    <t>AZ-2013-4780772</t>
  </si>
  <si>
    <t>BN-2013-1829303</t>
  </si>
  <si>
    <t>AZ-2013-2890966</t>
  </si>
  <si>
    <t>AZ-2013-684636</t>
  </si>
  <si>
    <t>AZ-2013-7287311</t>
  </si>
  <si>
    <t>Dartford</t>
  </si>
  <si>
    <t>AZ-2013-7462248</t>
  </si>
  <si>
    <t>Benevento</t>
  </si>
  <si>
    <t>BN-2013-4955166</t>
  </si>
  <si>
    <t>BN-2013-6496394</t>
  </si>
  <si>
    <t>BN-2013-4370174</t>
  </si>
  <si>
    <t>AZ-2013-82677</t>
  </si>
  <si>
    <t>AZ-2013-6529496</t>
  </si>
  <si>
    <t>AZ-2013-2652183</t>
  </si>
  <si>
    <t>David Arnold</t>
  </si>
  <si>
    <t>AZ-2013-2671803</t>
  </si>
  <si>
    <t>AZ-2013-3656949</t>
  </si>
  <si>
    <t>Carpi</t>
  </si>
  <si>
    <t>AZ-2013-6322927</t>
  </si>
  <si>
    <t>AZ-2013-8017533</t>
  </si>
  <si>
    <t>Saint-Brieuc</t>
  </si>
  <si>
    <t>AZ-2013-7204904</t>
  </si>
  <si>
    <t>AZ-2013-1274934</t>
  </si>
  <si>
    <t>AZ-2013-2294363</t>
  </si>
  <si>
    <t>AZ-2013-8603182</t>
  </si>
  <si>
    <t>AZ-2013-7600206</t>
  </si>
  <si>
    <t>Rambouillet</t>
  </si>
  <si>
    <t>AZ-2013-8348952</t>
  </si>
  <si>
    <t>AZ-2013-9517506</t>
  </si>
  <si>
    <t>Koblenz</t>
  </si>
  <si>
    <t>AZ-2013-8946887</t>
  </si>
  <si>
    <t>Berck</t>
  </si>
  <si>
    <t>AZ-2013-7044470</t>
  </si>
  <si>
    <t>AZ-2013-3127336</t>
  </si>
  <si>
    <t>AZ-2013-6593981</t>
  </si>
  <si>
    <t>AZ-2013-388293</t>
  </si>
  <si>
    <t>AZ-2013-696326</t>
  </si>
  <si>
    <t>AZ-2013-6565127</t>
  </si>
  <si>
    <t>AZ-2013-4756629</t>
  </si>
  <si>
    <t>BN-2013-6637489</t>
  </si>
  <si>
    <t>AZ-2013-1917714</t>
  </si>
  <si>
    <t>Illkirch-Graffenstaden</t>
  </si>
  <si>
    <t>AZ-2013-5802443</t>
  </si>
  <si>
    <t>AZ-2013-6686311</t>
  </si>
  <si>
    <t>Hengelo</t>
  </si>
  <si>
    <t>AZ-2013-2791278</t>
  </si>
  <si>
    <t>AZ-2013-7312978</t>
  </si>
  <si>
    <t>AZ-2013-4071226</t>
  </si>
  <si>
    <t>AZ-2013-1958192</t>
  </si>
  <si>
    <t>AZ-2013-6873105</t>
  </si>
  <si>
    <t>AZ-2013-2020686</t>
  </si>
  <si>
    <t>Witten</t>
  </si>
  <si>
    <t>BN-2013-6039695</t>
  </si>
  <si>
    <t>AZ-2013-2605178</t>
  </si>
  <si>
    <t>AZ-2013-1362722</t>
  </si>
  <si>
    <t>Shannon Lane</t>
  </si>
  <si>
    <t>BN-2013-717588</t>
  </si>
  <si>
    <t>AZ-2013-6551500</t>
  </si>
  <si>
    <t>AZ-2013-9665957</t>
  </si>
  <si>
    <t>AZ-2013-3692060</t>
  </si>
  <si>
    <t>AZ-2013-2847</t>
  </si>
  <si>
    <t>AZ-2013-2986010</t>
  </si>
  <si>
    <t>AZ-2013-2587555</t>
  </si>
  <si>
    <t>AZ-2013-9489930</t>
  </si>
  <si>
    <t>Osny</t>
  </si>
  <si>
    <t>AZ-2013-7261942</t>
  </si>
  <si>
    <t>Nancy Seay</t>
  </si>
  <si>
    <t>BN-2013-8418057</t>
  </si>
  <si>
    <t>AZ-2013-5020127</t>
  </si>
  <si>
    <t>AZ-2013-4503283</t>
  </si>
  <si>
    <t>AZ-2013-156529</t>
  </si>
  <si>
    <t>AZ-2013-6800942</t>
  </si>
  <si>
    <t>AZ-2013-708571</t>
  </si>
  <si>
    <t>AZ-2013-2558341</t>
  </si>
  <si>
    <t>AZ-2013-7421576</t>
  </si>
  <si>
    <t>AZ-2013-6220959</t>
  </si>
  <si>
    <t>BN-2013-1315378</t>
  </si>
  <si>
    <t>AZ-2013-6440318</t>
  </si>
  <si>
    <t>Cambrai</t>
  </si>
  <si>
    <t>AZ-2013-3220222</t>
  </si>
  <si>
    <t>AZ-2013-6334025</t>
  </si>
  <si>
    <t>AZ-2013-7662993</t>
  </si>
  <si>
    <t>AZ-2013-8044431</t>
  </si>
  <si>
    <t>AZ-2013-1741876</t>
  </si>
  <si>
    <t>AZ-2013-6121627</t>
  </si>
  <si>
    <t>AZ-2013-4386533</t>
  </si>
  <si>
    <t>AZ-2013-467128</t>
  </si>
  <si>
    <t>AZ-2013-514830</t>
  </si>
  <si>
    <t>AZ-2013-7453439</t>
  </si>
  <si>
    <t>BN-2013-236928</t>
  </si>
  <si>
    <t>BN-2013-333027</t>
  </si>
  <si>
    <t>Avellino</t>
  </si>
  <si>
    <t>BN-2013-5879462</t>
  </si>
  <si>
    <t>Enrique Friedman</t>
  </si>
  <si>
    <t>Shrewsbury</t>
  </si>
  <si>
    <t>AZ-2013-6085124</t>
  </si>
  <si>
    <t>AZ-2013-9057742</t>
  </si>
  <si>
    <t>AZ-2013-1673831</t>
  </si>
  <si>
    <t>Flensburg</t>
  </si>
  <si>
    <t>AZ-2013-1510568</t>
  </si>
  <si>
    <t>AZ-2013-2377815</t>
  </si>
  <si>
    <t>Freya Briggs</t>
  </si>
  <si>
    <t>AZ-2013-6438316</t>
  </si>
  <si>
    <t>Mons-en-Baroeul</t>
  </si>
  <si>
    <t>AZ-2013-6411622</t>
  </si>
  <si>
    <t>AZ-2013-9345713</t>
  </si>
  <si>
    <t>AZ-2013-4450786</t>
  </si>
  <si>
    <t>AZ-2013-5764612</t>
  </si>
  <si>
    <t>Claire Dilke</t>
  </si>
  <si>
    <t>AZ-2013-7868925</t>
  </si>
  <si>
    <t>AZ-2013-7222036</t>
  </si>
  <si>
    <t>AZ-2013-5004800</t>
  </si>
  <si>
    <t>AZ-2013-8343669</t>
  </si>
  <si>
    <t>AZ-2013-3225863</t>
  </si>
  <si>
    <t>AZ-2013-3733101</t>
  </si>
  <si>
    <t>AZ-2013-9884020</t>
  </si>
  <si>
    <t>AZ-2013-5467266</t>
  </si>
  <si>
    <t>BN-2013-2815827</t>
  </si>
  <si>
    <t>AZ-2013-8670779</t>
  </si>
  <si>
    <t>AZ-2013-4420211</t>
  </si>
  <si>
    <t>AZ-2013-8622120</t>
  </si>
  <si>
    <t>AZ-2013-4888729</t>
  </si>
  <si>
    <t>BN-2013-2477715</t>
  </si>
  <si>
    <t>AZ-2013-1150864</t>
  </si>
  <si>
    <t>AZ-2013-1450841</t>
  </si>
  <si>
    <t>AZ-2013-4109586</t>
  </si>
  <si>
    <t>BN-2013-4478549</t>
  </si>
  <si>
    <t>AZ-2013-3232333</t>
  </si>
  <si>
    <t>AZ-2013-2544170</t>
  </si>
  <si>
    <t>BN-2013-8862051</t>
  </si>
  <si>
    <t>BN-2013-3849014</t>
  </si>
  <si>
    <t>James Lamoureux</t>
  </si>
  <si>
    <t>AZ-2013-4382245</t>
  </si>
  <si>
    <t>AZ-2013-8948027</t>
  </si>
  <si>
    <t>AZ-2013-1120035</t>
  </si>
  <si>
    <t>Aalen</t>
  </si>
  <si>
    <t>AZ-2013-8089824</t>
  </si>
  <si>
    <t>AZ-2013-560367</t>
  </si>
  <si>
    <t>Fuenlabrada</t>
  </si>
  <si>
    <t>AZ-2013-7291240</t>
  </si>
  <si>
    <t>Crystal Turner</t>
  </si>
  <si>
    <t>BN-2013-833210</t>
  </si>
  <si>
    <t>Imogen Smithies</t>
  </si>
  <si>
    <t>AZ-2013-1703913</t>
  </si>
  <si>
    <t>AZ-2013-4909261</t>
  </si>
  <si>
    <t>AZ-2013-3160471</t>
  </si>
  <si>
    <t>AZ-2013-3032452</t>
  </si>
  <si>
    <t>AZ-2013-2070413</t>
  </si>
  <si>
    <t>Stafford</t>
  </si>
  <si>
    <t>AZ-2013-8483986</t>
  </si>
  <si>
    <t>AZ-2013-1043489</t>
  </si>
  <si>
    <t>BN-2013-6379006</t>
  </si>
  <si>
    <t>BN-2013-8157732</t>
  </si>
  <si>
    <t>AZ-2013-9186564</t>
  </si>
  <si>
    <t>AZ-2013-2343353</t>
  </si>
  <si>
    <t>Mouscron</t>
  </si>
  <si>
    <t>AZ-2013-8583368</t>
  </si>
  <si>
    <t>Sucy-en-Brie</t>
  </si>
  <si>
    <t>AZ-2013-6557454</t>
  </si>
  <si>
    <t>AZ-2013-4671281</t>
  </si>
  <si>
    <t>BN-2013-2658555</t>
  </si>
  <si>
    <t>AZ-2013-5078982</t>
  </si>
  <si>
    <t>AZ-2013-8732782</t>
  </si>
  <si>
    <t>AZ-2013-2667784</t>
  </si>
  <si>
    <t>AZ-2013-4589605</t>
  </si>
  <si>
    <t>AZ-2013-8560588</t>
  </si>
  <si>
    <t>AZ-2013-962697</t>
  </si>
  <si>
    <t>AZ-2013-2300894</t>
  </si>
  <si>
    <t>AZ-2013-2709879</t>
  </si>
  <si>
    <t>Moissy-Cramayel</t>
  </si>
  <si>
    <t>AZ-2013-6016328</t>
  </si>
  <si>
    <t>AZ-2013-162732</t>
  </si>
  <si>
    <t>BN-2013-6111017</t>
  </si>
  <si>
    <t>AZ-2013-3623970</t>
  </si>
  <si>
    <t>AZ-2013-6980364</t>
  </si>
  <si>
    <t>AZ-2013-4084641</t>
  </si>
  <si>
    <t>AZ-2013-1921214</t>
  </si>
  <si>
    <t>AZ-2013-8354954</t>
  </si>
  <si>
    <t>AZ-2013-6928032</t>
  </si>
  <si>
    <t>BN-2013-7382571</t>
  </si>
  <si>
    <t>BN-2013-7852077</t>
  </si>
  <si>
    <t>BN-2013-8199935</t>
  </si>
  <si>
    <t>AZ-2013-2047593</t>
  </si>
  <si>
    <t>Brussels</t>
  </si>
  <si>
    <t>AZ-2013-6241714</t>
  </si>
  <si>
    <t>AZ-2013-6943804</t>
  </si>
  <si>
    <t>AZ-2013-215072</t>
  </si>
  <si>
    <t>Denain</t>
  </si>
  <si>
    <t>AZ-2013-577789</t>
  </si>
  <si>
    <t>AZ-2013-5024035</t>
  </si>
  <si>
    <t>BN-2013-8091921</t>
  </si>
  <si>
    <t>BN-2013-2144250</t>
  </si>
  <si>
    <t>Schiffweiler</t>
  </si>
  <si>
    <t>BN-2013-6882863</t>
  </si>
  <si>
    <t>BN-2013-1962674</t>
  </si>
  <si>
    <t>BN-2013-9324448</t>
  </si>
  <si>
    <t>AZ-2013-8602131</t>
  </si>
  <si>
    <t>Gelsenkirchen</t>
  </si>
  <si>
    <t>AZ-2013-8597747</t>
  </si>
  <si>
    <t>AZ-2013-2353394</t>
  </si>
  <si>
    <t>AZ-2013-5049068</t>
  </si>
  <si>
    <t>BN-2013-3585315</t>
  </si>
  <si>
    <t>AZ-2013-5796151</t>
  </si>
  <si>
    <t>AZ-2013-3314064</t>
  </si>
  <si>
    <t>AZ-2013-5719967</t>
  </si>
  <si>
    <t>Le Chesnay</t>
  </si>
  <si>
    <t>BN-2013-2008783</t>
  </si>
  <si>
    <t>Bognor Regis</t>
  </si>
  <si>
    <t>BN-2013-603818</t>
  </si>
  <si>
    <t>BN-2013-3586585</t>
  </si>
  <si>
    <t>AZ-2013-5129738</t>
  </si>
  <si>
    <t>AZ-2013-214394</t>
  </si>
  <si>
    <t>AZ-2013-1085752</t>
  </si>
  <si>
    <t>Cosenza</t>
  </si>
  <si>
    <t>AZ-2013-2259451</t>
  </si>
  <si>
    <t>AZ-2013-3256885</t>
  </si>
  <si>
    <t>BN-2013-9709500</t>
  </si>
  <si>
    <t>AZ-2013-2753412</t>
  </si>
  <si>
    <t>AZ-2013-9630645</t>
  </si>
  <si>
    <t>Harriet Webb</t>
  </si>
  <si>
    <t>AZ-2013-4155964</t>
  </si>
  <si>
    <t>BN-2013-7694817</t>
  </si>
  <si>
    <t>AZ-2013-9532879</t>
  </si>
  <si>
    <t>AZ-2013-3301955</t>
  </si>
  <si>
    <t>AZ-2013-7720719</t>
  </si>
  <si>
    <t>AZ-2014-1954192</t>
  </si>
  <si>
    <t>Vaulx-en-Velin</t>
  </si>
  <si>
    <t>AZ-2014-561709</t>
  </si>
  <si>
    <t>Pantin</t>
  </si>
  <si>
    <t>AZ-2014-3279788</t>
  </si>
  <si>
    <t>Afragola</t>
  </si>
  <si>
    <t>BN-2014-6812331</t>
  </si>
  <si>
    <t>AZ-2014-3079618</t>
  </si>
  <si>
    <t>AZ-2014-3853517</t>
  </si>
  <si>
    <t>AZ-2014-4825277</t>
  </si>
  <si>
    <t>AZ-2014-3264915</t>
  </si>
  <si>
    <t>AZ-2014-5722987</t>
  </si>
  <si>
    <t>AZ-2014-1517512</t>
  </si>
  <si>
    <t>BN-2014-585455</t>
  </si>
  <si>
    <t>AZ-2014-5289299</t>
  </si>
  <si>
    <t>Kidderminster</t>
  </si>
  <si>
    <t>AZ-2014-6537657</t>
  </si>
  <si>
    <t>AZ-2014-874376</t>
  </si>
  <si>
    <t>Hayden Weigel</t>
  </si>
  <si>
    <t>AZ-2014-3774339</t>
  </si>
  <si>
    <t>BN-2014-2460712</t>
  </si>
  <si>
    <t>BN-2014-4967786</t>
  </si>
  <si>
    <t>AZ-2014-81293</t>
  </si>
  <si>
    <t>AZ-2014-285574</t>
  </si>
  <si>
    <t>AZ-2014-4990754</t>
  </si>
  <si>
    <t>Bath</t>
  </si>
  <si>
    <t>AZ-2014-9888408</t>
  </si>
  <si>
    <t>BN-2014-6221889</t>
  </si>
  <si>
    <t>BN-2014-6883974</t>
  </si>
  <si>
    <t>AZ-2014-8168742</t>
  </si>
  <si>
    <t>Les Herbiers</t>
  </si>
  <si>
    <t>AZ-2014-3013226</t>
  </si>
  <si>
    <t>BN-2014-3382775</t>
  </si>
  <si>
    <t>Sonneberg</t>
  </si>
  <si>
    <t>AZ-2014-8935301</t>
  </si>
  <si>
    <t>Asti</t>
  </si>
  <si>
    <t>AZ-2014-9468178</t>
  </si>
  <si>
    <t>AZ-2014-7220794</t>
  </si>
  <si>
    <t>AZ-2014-5295692</t>
  </si>
  <si>
    <t>AZ-2014-2406788</t>
  </si>
  <si>
    <t>AZ-2014-1954439</t>
  </si>
  <si>
    <t>AZ-2014-772338</t>
  </si>
  <si>
    <t>AZ-2014-2916681</t>
  </si>
  <si>
    <t>AZ-2014-6107524</t>
  </si>
  <si>
    <t>AZ-2014-8636627</t>
  </si>
  <si>
    <t>AZ-2014-7895228</t>
  </si>
  <si>
    <t>BN-2014-3515566</t>
  </si>
  <si>
    <t>AZ-2014-7123032</t>
  </si>
  <si>
    <t>AZ-2014-241815</t>
  </si>
  <si>
    <t>AZ-2014-8131624</t>
  </si>
  <si>
    <t>AZ-2014-8970426</t>
  </si>
  <si>
    <t>AZ-2014-6249694</t>
  </si>
  <si>
    <t>AZ-2014-2835554</t>
  </si>
  <si>
    <t>Bastia</t>
  </si>
  <si>
    <t>AZ-2014-7801536</t>
  </si>
  <si>
    <t>BN-2014-1952726</t>
  </si>
  <si>
    <t>AZ-2014-7306180</t>
  </si>
  <si>
    <t>AZ-2014-6147970</t>
  </si>
  <si>
    <t>AZ-2014-4295030</t>
  </si>
  <si>
    <t>BN-2014-3037532</t>
  </si>
  <si>
    <t>BN-2014-1799683</t>
  </si>
  <si>
    <t>AZ-2014-7416402</t>
  </si>
  <si>
    <t>AZ-2014-6273241</t>
  </si>
  <si>
    <t>AZ-2014-7225808</t>
  </si>
  <si>
    <t>AZ-2014-8803055</t>
  </si>
  <si>
    <t>AZ-2014-2483272</t>
  </si>
  <si>
    <t>AZ-2014-17071</t>
  </si>
  <si>
    <t>AZ-2014-4160520</t>
  </si>
  <si>
    <t>AZ-2014-6672718</t>
  </si>
  <si>
    <t>AZ-2014-1191751</t>
  </si>
  <si>
    <t>Falconara Marittima</t>
  </si>
  <si>
    <t>AZ-2014-6001342</t>
  </si>
  <si>
    <t>AZ-2014-9065291</t>
  </si>
  <si>
    <t>BN-2014-9473306</t>
  </si>
  <si>
    <t>BN-2014-7598465</t>
  </si>
  <si>
    <t>BN-2014-9936235</t>
  </si>
  <si>
    <t>AZ-2014-9580273</t>
  </si>
  <si>
    <t>BN-2014-4902106</t>
  </si>
  <si>
    <t>Chieti</t>
  </si>
  <si>
    <t>AZ-2014-9742933</t>
  </si>
  <si>
    <t>Dinslaken</t>
  </si>
  <si>
    <t>AZ-2014-327161</t>
  </si>
  <si>
    <t>AZ-2014-7597862</t>
  </si>
  <si>
    <t>BN-2014-3772513</t>
  </si>
  <si>
    <t>BN-2014-9257992</t>
  </si>
  <si>
    <t>AZ-2014-6197467</t>
  </si>
  <si>
    <t>AZ-2014-6360899</t>
  </si>
  <si>
    <t>AZ-2014-1235152</t>
  </si>
  <si>
    <t>AZ-2014-3145770</t>
  </si>
  <si>
    <t>AZ-2014-2348996</t>
  </si>
  <si>
    <t>AZ-2014-9603730</t>
  </si>
  <si>
    <t>AZ-2014-2339680</t>
  </si>
  <si>
    <t>BN-2014-9612123</t>
  </si>
  <si>
    <t>AZ-2014-9284245</t>
  </si>
  <si>
    <t>AZ-2014-1826212</t>
  </si>
  <si>
    <t>Wels</t>
  </si>
  <si>
    <t>BN-2014-3491882</t>
  </si>
  <si>
    <t>BN-2014-3043420</t>
  </si>
  <si>
    <t>AZ-2014-3958582</t>
  </si>
  <si>
    <t>AZ-2014-789686</t>
  </si>
  <si>
    <t>AZ-2014-1092798</t>
  </si>
  <si>
    <t>AZ-2014-3770776</t>
  </si>
  <si>
    <t>AZ-2014-978460</t>
  </si>
  <si>
    <t>Annecy-le-Vieux</t>
  </si>
  <si>
    <t>AZ-2014-3603664</t>
  </si>
  <si>
    <t>AZ-2014-4843798</t>
  </si>
  <si>
    <t>AZ-2014-5889242</t>
  </si>
  <si>
    <t>AZ-2014-8122105</t>
  </si>
  <si>
    <t>AZ-2014-4015519</t>
  </si>
  <si>
    <t>BN-2014-7098171</t>
  </si>
  <si>
    <t>AZ-2014-1473813</t>
  </si>
  <si>
    <t>Eskilstuna</t>
  </si>
  <si>
    <t>Södermanland</t>
  </si>
  <si>
    <t>AZ-2014-777252</t>
  </si>
  <si>
    <t>AZ-2014-6826926</t>
  </si>
  <si>
    <t>AZ-2014-4679554</t>
  </si>
  <si>
    <t>Kortrijk</t>
  </si>
  <si>
    <t>AZ-2014-6041195</t>
  </si>
  <si>
    <t>AZ-2014-783246</t>
  </si>
  <si>
    <t>AZ-2014-3004222</t>
  </si>
  <si>
    <t>AZ-2014-2131403</t>
  </si>
  <si>
    <t>AZ-2014-19192</t>
  </si>
  <si>
    <t>AZ-2014-7917041</t>
  </si>
  <si>
    <t>AZ-2014-6943105</t>
  </si>
  <si>
    <t>BN-2014-1772108</t>
  </si>
  <si>
    <t>BN-2014-1317809</t>
  </si>
  <si>
    <t>BN-2014-3711552</t>
  </si>
  <si>
    <t>AZ-2014-7416333</t>
  </si>
  <si>
    <t>AZ-2014-8991506</t>
  </si>
  <si>
    <t>AZ-2014-6715732</t>
  </si>
  <si>
    <t>AZ-2014-7615629</t>
  </si>
  <si>
    <t>Kalundborg</t>
  </si>
  <si>
    <t>Zealand</t>
  </si>
  <si>
    <t>AZ-2014-6084917</t>
  </si>
  <si>
    <t>BN-2014-3939293</t>
  </si>
  <si>
    <t>Sean Ford</t>
  </si>
  <si>
    <t>AZ-2014-1466658</t>
  </si>
  <si>
    <t>AZ-2014-6500467</t>
  </si>
  <si>
    <t>AZ-2014-2889820</t>
  </si>
  <si>
    <t>BN-2014-319061</t>
  </si>
  <si>
    <t>BN-2014-8340437</t>
  </si>
  <si>
    <t>AZ-2014-6884762</t>
  </si>
  <si>
    <t>AZ-2014-1644192</t>
  </si>
  <si>
    <t>AZ-2014-3437856</t>
  </si>
  <si>
    <t>AZ-2014-9954741</t>
  </si>
  <si>
    <t>AZ-2014-3203712</t>
  </si>
  <si>
    <t>AZ-2014-1490273</t>
  </si>
  <si>
    <t>AZ-2014-2860692</t>
  </si>
  <si>
    <t>BN-2014-2534492</t>
  </si>
  <si>
    <t>BN-2014-1575343</t>
  </si>
  <si>
    <t>AZ-2014-3985814</t>
  </si>
  <si>
    <t>AZ-2014-5335564</t>
  </si>
  <si>
    <t>AZ-2014-4525081</t>
  </si>
  <si>
    <t>Jack Maughan</t>
  </si>
  <si>
    <t>AZ-2014-5577510</t>
  </si>
  <si>
    <t>Moulins</t>
  </si>
  <si>
    <t>AZ-2014-9590613</t>
  </si>
  <si>
    <t>AZ-2014-4502269</t>
  </si>
  <si>
    <t>BN-2014-6168100</t>
  </si>
  <si>
    <t>Oss</t>
  </si>
  <si>
    <t>BN-2014-3375705</t>
  </si>
  <si>
    <t>AZ-2014-6053931</t>
  </si>
  <si>
    <t>AZ-2014-656568</t>
  </si>
  <si>
    <t>BN-2014-2369995</t>
  </si>
  <si>
    <t>Varese</t>
  </si>
  <si>
    <t>BN-2014-5536187</t>
  </si>
  <si>
    <t>Dieppe</t>
  </si>
  <si>
    <t>AZ-2014-6379288</t>
  </si>
  <si>
    <t>Saint-Gratien</t>
  </si>
  <si>
    <t>AZ-2014-3625438</t>
  </si>
  <si>
    <t>AZ-2014-1239779</t>
  </si>
  <si>
    <t>AZ-2014-7929704</t>
  </si>
  <si>
    <t>AZ-2014-1191224</t>
  </si>
  <si>
    <t>BN-2014-2462392</t>
  </si>
  <si>
    <t>BN-2014-5117024</t>
  </si>
  <si>
    <t>BN-2014-5951909</t>
  </si>
  <si>
    <t>AZ-2014-7578563</t>
  </si>
  <si>
    <t>AZ-2014-1723403</t>
  </si>
  <si>
    <t>Nuneaton</t>
  </si>
  <si>
    <t>AZ-2014-2194070</t>
  </si>
  <si>
    <t>Nicole Todd</t>
  </si>
  <si>
    <t>BN-2014-7262414</t>
  </si>
  <si>
    <t>AZ-2014-6634288</t>
  </si>
  <si>
    <t>AZ-2014-6846105</t>
  </si>
  <si>
    <t>BN-2014-5871078</t>
  </si>
  <si>
    <t>BN-2014-3085945</t>
  </si>
  <si>
    <t>Alkmaar</t>
  </si>
  <si>
    <t>AZ-2014-6340236</t>
  </si>
  <si>
    <t>AZ-2014-2672334</t>
  </si>
  <si>
    <t>Wasquehal</t>
  </si>
  <si>
    <t>AZ-2014-8638233</t>
  </si>
  <si>
    <t>AZ-2014-9583503</t>
  </si>
  <si>
    <t>AZ-2014-4258600</t>
  </si>
  <si>
    <t>Colombes</t>
  </si>
  <si>
    <t>AZ-2014-3348489</t>
  </si>
  <si>
    <t>AZ-2014-3967797</t>
  </si>
  <si>
    <t>AZ-2014-9560415</t>
  </si>
  <si>
    <t>AZ-2014-4237223</t>
  </si>
  <si>
    <t>AZ-2014-7020120</t>
  </si>
  <si>
    <t>AZ-2014-3387010</t>
  </si>
  <si>
    <t>AZ-2014-2604590</t>
  </si>
  <si>
    <t>AZ-2014-9687341</t>
  </si>
  <si>
    <t>AZ-2014-2432395</t>
  </si>
  <si>
    <t>AZ-2014-4803875</t>
  </si>
  <si>
    <t>AZ-2014-1282413</t>
  </si>
  <si>
    <t>AZ-2014-5479576</t>
  </si>
  <si>
    <t>AZ-2014-3666609</t>
  </si>
  <si>
    <t>AZ-2014-8796314</t>
  </si>
  <si>
    <t>AZ-2014-139627</t>
  </si>
  <si>
    <t>AZ-2014-1846606</t>
  </si>
  <si>
    <t>AZ-2014-4649759</t>
  </si>
  <si>
    <t>AZ-2014-6408237</t>
  </si>
  <si>
    <t>BN-2014-291873</t>
  </si>
  <si>
    <t>AZ-2014-4714590</t>
  </si>
  <si>
    <t>AZ-2014-5151587</t>
  </si>
  <si>
    <t>Andrew Stephens</t>
  </si>
  <si>
    <t>AZ-2014-6368939</t>
  </si>
  <si>
    <t>AZ-2014-1092628</t>
  </si>
  <si>
    <t>BN-2014-2854953</t>
  </si>
  <si>
    <t>BN-2014-1493038</t>
  </si>
  <si>
    <t>Galway</t>
  </si>
  <si>
    <t>BN-2014-7233661</t>
  </si>
  <si>
    <t>AZ-2014-2335509</t>
  </si>
  <si>
    <t>AZ-2014-1144428</t>
  </si>
  <si>
    <t>BN-2014-4795126</t>
  </si>
  <si>
    <t>AZ-2014-8582071</t>
  </si>
  <si>
    <t>Dunstable</t>
  </si>
  <si>
    <t>AZ-2014-8487214</t>
  </si>
  <si>
    <t>AZ-2014-9189061</t>
  </si>
  <si>
    <t>BN-2014-3961366</t>
  </si>
  <si>
    <t>AZ-2014-6745557</t>
  </si>
  <si>
    <t>Vigneux-sur-Seine</t>
  </si>
  <si>
    <t>AZ-2014-5228686</t>
  </si>
  <si>
    <t>BN-2014-9660071</t>
  </si>
  <si>
    <t>BN-2014-6482721</t>
  </si>
  <si>
    <t>AZ-2014-9586532</t>
  </si>
  <si>
    <t>AZ-2014-5410108</t>
  </si>
  <si>
    <t>AZ-2014-7988186</t>
  </si>
  <si>
    <t>BN-2014-2423414</t>
  </si>
  <si>
    <t>AZ-2014-3980434</t>
  </si>
  <si>
    <t>AZ-2014-1476167</t>
  </si>
  <si>
    <t>AZ-2014-9092874</t>
  </si>
  <si>
    <t>BN-2014-2531975</t>
  </si>
  <si>
    <t>Badalona</t>
  </si>
  <si>
    <t>AZ-2014-6229450</t>
  </si>
  <si>
    <t>AZ-2014-4950235</t>
  </si>
  <si>
    <t>Sarcelles</t>
  </si>
  <si>
    <t>AZ-2014-786652</t>
  </si>
  <si>
    <t>AZ-2014-5151973</t>
  </si>
  <si>
    <t>AZ-2014-9418749</t>
  </si>
  <si>
    <t>AZ-2014-9440624</t>
  </si>
  <si>
    <t>AZ-2014-3599759</t>
  </si>
  <si>
    <t>AZ-2014-9683881</t>
  </si>
  <si>
    <t>BN-2014-8322857</t>
  </si>
  <si>
    <t>AZ-2014-9106967</t>
  </si>
  <si>
    <t>Capannori</t>
  </si>
  <si>
    <t>AZ-2014-995232</t>
  </si>
  <si>
    <t>Brighton</t>
  </si>
  <si>
    <t>AZ-2014-5778824</t>
  </si>
  <si>
    <t>AZ-2014-2640603</t>
  </si>
  <si>
    <t>Guadalajara</t>
  </si>
  <si>
    <t>BN-2014-4063586</t>
  </si>
  <si>
    <t>AZ-2014-5418007</t>
  </si>
  <si>
    <t>AZ-2014-1181661</t>
  </si>
  <si>
    <t>AZ-2014-6896726</t>
  </si>
  <si>
    <t>AZ-2014-9044600</t>
  </si>
  <si>
    <t>AZ-2014-1790715</t>
  </si>
  <si>
    <t>BN-2014-6163592</t>
  </si>
  <si>
    <t>AZ-2014-6326220</t>
  </si>
  <si>
    <t>Estepona</t>
  </si>
  <si>
    <t>BN-2014-9956190</t>
  </si>
  <si>
    <t>AZ-2014-2056021</t>
  </si>
  <si>
    <t>AZ-2014-1698292</t>
  </si>
  <si>
    <t>AZ-2014-1058907</t>
  </si>
  <si>
    <t>AZ-2014-5969019</t>
  </si>
  <si>
    <t>Wilhelmshaven</t>
  </si>
  <si>
    <t>AZ-2014-795523</t>
  </si>
  <si>
    <t>BN-2014-4017957</t>
  </si>
  <si>
    <t>AZ-2014-7256409</t>
  </si>
  <si>
    <t>AZ-2014-8546369</t>
  </si>
  <si>
    <t>AZ-2014-7397204</t>
  </si>
  <si>
    <t>BN-2014-5575990</t>
  </si>
  <si>
    <t>BN-2014-4554837</t>
  </si>
  <si>
    <t>Den Helder</t>
  </si>
  <si>
    <t>AZ-2014-1661689</t>
  </si>
  <si>
    <t>BN-2014-3358594</t>
  </si>
  <si>
    <t>BN-2014-7281135</t>
  </si>
  <si>
    <t>AZ-2014-7189649</t>
  </si>
  <si>
    <t>AZ-2014-2987514</t>
  </si>
  <si>
    <t>AZ-2014-3500808</t>
  </si>
  <si>
    <t>AZ-2014-9650132</t>
  </si>
  <si>
    <t>AZ-2014-5598677</t>
  </si>
  <si>
    <t>AZ-2014-3154737</t>
  </si>
  <si>
    <t>BN-2014-8509634</t>
  </si>
  <si>
    <t>AZ-2014-5692945</t>
  </si>
  <si>
    <t>AZ-2014-186904</t>
  </si>
  <si>
    <t>Detmold</t>
  </si>
  <si>
    <t>AZ-2014-2846196</t>
  </si>
  <si>
    <t>Bayeux</t>
  </si>
  <si>
    <t>AZ-2014-1320048</t>
  </si>
  <si>
    <t>AZ-2014-532333</t>
  </si>
  <si>
    <t>AZ-2014-6975089</t>
  </si>
  <si>
    <t>AZ-2014-8184590</t>
  </si>
  <si>
    <t>AZ-2014-2492440</t>
  </si>
  <si>
    <t>BN-2014-277851</t>
  </si>
  <si>
    <t>BN-2014-9322996</t>
  </si>
  <si>
    <t>Pamiers</t>
  </si>
  <si>
    <t>AZ-2014-9749362</t>
  </si>
  <si>
    <t>AZ-2014-7035422</t>
  </si>
  <si>
    <t>BN-2014-9635866</t>
  </si>
  <si>
    <t>AZ-2014-9774095</t>
  </si>
  <si>
    <t>AZ-2014-8532434</t>
  </si>
  <si>
    <t>AZ-2014-5593703</t>
  </si>
  <si>
    <t>AZ-2014-8812108</t>
  </si>
  <si>
    <t>BN-2014-9478365</t>
  </si>
  <si>
    <t>AZ-2014-7242450</t>
  </si>
  <si>
    <t>AZ-2014-5519564</t>
  </si>
  <si>
    <t>Kilwinning</t>
  </si>
  <si>
    <t>BN-2014-8046775</t>
  </si>
  <si>
    <t>AZ-2014-3020492</t>
  </si>
  <si>
    <t>AZ-2014-8902331</t>
  </si>
  <si>
    <t>AZ-2014-175651</t>
  </si>
  <si>
    <t>AZ-2014-886827</t>
  </si>
  <si>
    <t>AZ-2014-8284131</t>
  </si>
  <si>
    <t>AZ-2014-1758207</t>
  </si>
  <si>
    <t>Fleury-les-Aubrais</t>
  </si>
  <si>
    <t>BN-2014-8493925</t>
  </si>
  <si>
    <t>BN-2014-4759297</t>
  </si>
  <si>
    <t>BN-2014-9271210</t>
  </si>
  <si>
    <t>AZ-2014-9397794</t>
  </si>
  <si>
    <t>AZ-2014-1833043</t>
  </si>
  <si>
    <t>Carquefou</t>
  </si>
  <si>
    <t>AZ-2014-1592554</t>
  </si>
  <si>
    <t>AZ-2014-791703</t>
  </si>
  <si>
    <t>AZ-2014-5973940</t>
  </si>
  <si>
    <t>AZ-2014-8986990</t>
  </si>
  <si>
    <t>BN-2014-7358344</t>
  </si>
  <si>
    <t>AZ-2014-5845365</t>
  </si>
  <si>
    <t>AZ-2014-778430</t>
  </si>
  <si>
    <t>AZ-2014-7046345</t>
  </si>
  <si>
    <t>BN-2014-45288</t>
  </si>
  <si>
    <t>BN-2014-1468237</t>
  </si>
  <si>
    <t>Ludwigsburg</t>
  </si>
  <si>
    <t>AZ-2014-9634517</t>
  </si>
  <si>
    <t>Casoria</t>
  </si>
  <si>
    <t>AZ-2014-5960256</t>
  </si>
  <si>
    <t>AZ-2014-1803267</t>
  </si>
  <si>
    <t>AZ-2014-1627961</t>
  </si>
  <si>
    <t>AZ-2014-8880439</t>
  </si>
  <si>
    <t>Trappes</t>
  </si>
  <si>
    <t>AZ-2014-6878748</t>
  </si>
  <si>
    <t>BN-2014-3140940</t>
  </si>
  <si>
    <t>BN-2014-1489324</t>
  </si>
  <si>
    <t>AZ-2014-6301419</t>
  </si>
  <si>
    <t>AZ-2014-7453944</t>
  </si>
  <si>
    <t>AZ-2014-2733980</t>
  </si>
  <si>
    <t>AZ-2014-8480616</t>
  </si>
  <si>
    <t>BN-2014-9778057</t>
  </si>
  <si>
    <t>AZ-2014-1007120</t>
  </si>
  <si>
    <t>BN-2014-4920125</t>
  </si>
  <si>
    <t>Maastricht</t>
  </si>
  <si>
    <t>AZ-2014-3159501</t>
  </si>
  <si>
    <t>AZ-2014-5426715</t>
  </si>
  <si>
    <t>AZ-2014-7725232</t>
  </si>
  <si>
    <t>AZ-2014-8489186</t>
  </si>
  <si>
    <t>Bagnolet</t>
  </si>
  <si>
    <t>BN-2014-6460657</t>
  </si>
  <si>
    <t>BN-2014-1655185</t>
  </si>
  <si>
    <t>AZ-2014-3540181</t>
  </si>
  <si>
    <t>AZ-2014-1568727</t>
  </si>
  <si>
    <t>AZ-2014-4295830</t>
  </si>
  <si>
    <t>AZ-2014-5958487</t>
  </si>
  <si>
    <t>AZ-2014-2583309</t>
  </si>
  <si>
    <t>AZ-2014-6158544</t>
  </si>
  <si>
    <t>Limay</t>
  </si>
  <si>
    <t>AZ-2014-5299088</t>
  </si>
  <si>
    <t>Agrigento</t>
  </si>
  <si>
    <t>AZ-2014-9676120</t>
  </si>
  <si>
    <t>BN-2014-5698928</t>
  </si>
  <si>
    <t>BN-2014-1507316</t>
  </si>
  <si>
    <t>BN-2014-2570912</t>
  </si>
  <si>
    <t>Libourne</t>
  </si>
  <si>
    <t>AZ-2014-7679425</t>
  </si>
  <si>
    <t>AZ-2014-4524252</t>
  </si>
  <si>
    <t>AZ-2014-8562932</t>
  </si>
  <si>
    <t>BN-2014-8459769</t>
  </si>
  <si>
    <t>AZ-2014-1769606</t>
  </si>
  <si>
    <t>Saint-Pol-sur-Mer</t>
  </si>
  <si>
    <t>AZ-2014-6407661</t>
  </si>
  <si>
    <t>AZ-2014-1861968</t>
  </si>
  <si>
    <t>AZ-2014-6630320</t>
  </si>
  <si>
    <t>AZ-2014-3040435</t>
  </si>
  <si>
    <t>AZ-2014-8951189</t>
  </si>
  <si>
    <t>Andria</t>
  </si>
  <si>
    <t>AZ-2014-462189</t>
  </si>
  <si>
    <t>AZ-2014-5567456</t>
  </si>
  <si>
    <t>AZ-2014-1556718</t>
  </si>
  <si>
    <t>Crawley</t>
  </si>
  <si>
    <t>AZ-2014-2291964</t>
  </si>
  <si>
    <t>AZ-2014-9904920</t>
  </si>
  <si>
    <t>AZ-2014-8899652</t>
  </si>
  <si>
    <t>AZ-2014-756508</t>
  </si>
  <si>
    <t>Pisa</t>
  </si>
  <si>
    <t>AZ-2014-6041399</t>
  </si>
  <si>
    <t>AZ-2014-5901455</t>
  </si>
  <si>
    <t>AZ-2014-8467172</t>
  </si>
  <si>
    <t>BN-2014-3985726</t>
  </si>
  <si>
    <t>BN-2014-2450854</t>
  </si>
  <si>
    <t>AZ-2014-1948946</t>
  </si>
  <si>
    <t>AZ-2014-2367501</t>
  </si>
  <si>
    <t>AZ-2014-5084567</t>
  </si>
  <si>
    <t>BN-2014-7160254</t>
  </si>
  <si>
    <t>AZ-2014-4414949</t>
  </si>
  <si>
    <t>BN-2014-7390420</t>
  </si>
  <si>
    <t>BN-2014-8871614</t>
  </si>
  <si>
    <t>AZ-2014-1474181</t>
  </si>
  <si>
    <t>AZ-2014-526283</t>
  </si>
  <si>
    <t>Alessandria</t>
  </si>
  <si>
    <t>BN-2014-3013563</t>
  </si>
  <si>
    <t>AZ-2014-6031845</t>
  </si>
  <si>
    <t>AZ-2014-2981657</t>
  </si>
  <si>
    <t>AZ-2014-9380952</t>
  </si>
  <si>
    <t>AZ-2014-1114768</t>
  </si>
  <si>
    <t>Avion</t>
  </si>
  <si>
    <t>AZ-2014-6019807</t>
  </si>
  <si>
    <t>Levallois-Perret</t>
  </si>
  <si>
    <t>AZ-2014-2816978</t>
  </si>
  <si>
    <t>AZ-2014-2658996</t>
  </si>
  <si>
    <t>AZ-2014-8090546</t>
  </si>
  <si>
    <t>BN-2014-3618473</t>
  </si>
  <si>
    <t>Barneveld</t>
  </si>
  <si>
    <t>AZ-2014-9905195</t>
  </si>
  <si>
    <t>Guidonia Montecelio</t>
  </si>
  <si>
    <t>AZ-2014-2510582</t>
  </si>
  <si>
    <t>AZ-2014-2215737</t>
  </si>
  <si>
    <t>Dakota Baynes</t>
  </si>
  <si>
    <t>AZ-2014-2478728</t>
  </si>
  <si>
    <t>AZ-2014-6235976</t>
  </si>
  <si>
    <t>Lecce</t>
  </si>
  <si>
    <t>AZ-2014-77046</t>
  </si>
  <si>
    <t>AZ-2014-6429468</t>
  </si>
  <si>
    <t>AZ-2014-6710580</t>
  </si>
  <si>
    <t>AZ-2014-7247090</t>
  </si>
  <si>
    <t>BN-2014-2557638</t>
  </si>
  <si>
    <t>AZ-2014-9550736</t>
  </si>
  <si>
    <t>AZ-2014-6427379</t>
  </si>
  <si>
    <t>AZ-2014-8568021</t>
  </si>
  <si>
    <t>AZ-2014-8128242</t>
  </si>
  <si>
    <t>AZ-2014-325624</t>
  </si>
  <si>
    <t>AZ-2014-4220771</t>
  </si>
  <si>
    <t>AZ-2014-3247933</t>
  </si>
  <si>
    <t>AZ-2014-8154802</t>
  </si>
  <si>
    <t>Purmerend</t>
  </si>
  <si>
    <t>AZ-2014-1406790</t>
  </si>
  <si>
    <t>AZ-2014-5202108</t>
  </si>
  <si>
    <t>AZ-2014-9876866</t>
  </si>
  <si>
    <t>AZ-2014-6950700</t>
  </si>
  <si>
    <t>Anzio</t>
  </si>
  <si>
    <t>AZ-2014-6626996</t>
  </si>
  <si>
    <t>AZ-2014-2853843</t>
  </si>
  <si>
    <t>Audry Smith</t>
  </si>
  <si>
    <t>AZ-2014-5335130</t>
  </si>
  <si>
    <t>BN-2014-5799987</t>
  </si>
  <si>
    <t>Karlstad</t>
  </si>
  <si>
    <t>Värmland</t>
  </si>
  <si>
    <t>AZ-2014-221897</t>
  </si>
  <si>
    <t>AZ-2014-1043314</t>
  </si>
  <si>
    <t>AZ-2014-5829110</t>
  </si>
  <si>
    <t>AZ-2014-5688152</t>
  </si>
  <si>
    <t>AZ-2014-4789346</t>
  </si>
  <si>
    <t>AZ-2014-1308209</t>
  </si>
  <si>
    <t>AZ-2014-6883963</t>
  </si>
  <si>
    <t>AZ-2014-9821147</t>
  </si>
  <si>
    <t>Voiron</t>
  </si>
  <si>
    <t>AZ-2014-7447666</t>
  </si>
  <si>
    <t>AZ-2014-9952627</t>
  </si>
  <si>
    <t>AZ-2014-6650288</t>
  </si>
  <si>
    <t>AZ-2014-6597356</t>
  </si>
  <si>
    <t>AZ-2014-8916168</t>
  </si>
  <si>
    <t>AZ-2014-4255691</t>
  </si>
  <si>
    <t>AZ-2014-2413956</t>
  </si>
  <si>
    <t>Patrick Cassidy</t>
  </si>
  <si>
    <t>AZ-2014-2446526</t>
  </si>
  <si>
    <t>AZ-2014-8687924</t>
  </si>
  <si>
    <t>AZ-2014-6714214</t>
  </si>
  <si>
    <t>AZ-2014-8536659</t>
  </si>
  <si>
    <t>AZ-2014-2805092</t>
  </si>
  <si>
    <t>AZ-2014-208875</t>
  </si>
  <si>
    <t>AZ-2014-9423386</t>
  </si>
  <si>
    <t>AZ-2014-1466197</t>
  </si>
  <si>
    <t>Ronchin</t>
  </si>
  <si>
    <t>AZ-2014-1805424</t>
  </si>
  <si>
    <t>AZ-2014-2277609</t>
  </si>
  <si>
    <t>AZ-2014-7702774</t>
  </si>
  <si>
    <t>AZ-2014-1353698</t>
  </si>
  <si>
    <t>AZ-2014-6526295</t>
  </si>
  <si>
    <t>AZ-2014-2857176</t>
  </si>
  <si>
    <t>AZ-2014-7893156</t>
  </si>
  <si>
    <t>AZ-2014-8101198</t>
  </si>
  <si>
    <t>AZ-2014-186386</t>
  </si>
  <si>
    <t>Ludwigsfelde</t>
  </si>
  <si>
    <t>AZ-2014-2748286</t>
  </si>
  <si>
    <t>AZ-2014-6552559</t>
  </si>
  <si>
    <t>AZ-2014-6264387</t>
  </si>
  <si>
    <t>AZ-2014-6764855</t>
  </si>
  <si>
    <t>AZ-2014-9575428</t>
  </si>
  <si>
    <t>AZ-2014-5722842</t>
  </si>
  <si>
    <t>AZ-2014-5429592</t>
  </si>
  <si>
    <t>AZ-2014-7142751</t>
  </si>
  <si>
    <t>AZ-2014-8498328</t>
  </si>
  <si>
    <t>AZ-2014-8090092</t>
  </si>
  <si>
    <t>AZ-2014-2638814</t>
  </si>
  <si>
    <t>AZ-2014-7437787</t>
  </si>
  <si>
    <t>AZ-2014-5887026</t>
  </si>
  <si>
    <t>AZ-2014-313741</t>
  </si>
  <si>
    <t>BN-2014-5914359</t>
  </si>
  <si>
    <t>AZ-2014-3811134</t>
  </si>
  <si>
    <t>La Spezia</t>
  </si>
  <si>
    <t>AZ-2014-8203998</t>
  </si>
  <si>
    <t>AZ-2014-7873209</t>
  </si>
  <si>
    <t>BN-2014-8266627</t>
  </si>
  <si>
    <t>San Severo</t>
  </si>
  <si>
    <t>AZ-2014-5196501</t>
  </si>
  <si>
    <t>AZ-2014-3848321</t>
  </si>
  <si>
    <t>AZ-2014-423825</t>
  </si>
  <si>
    <t>BN-2014-4149729</t>
  </si>
  <si>
    <t>AZ-2014-2533893</t>
  </si>
  <si>
    <t>AZ-2014-4923095</t>
  </si>
  <si>
    <t>Elliot Owen</t>
  </si>
  <si>
    <t>AZ-2014-1555448</t>
  </si>
  <si>
    <t>AZ-2014-5667627</t>
  </si>
  <si>
    <t>AZ-2014-240841</t>
  </si>
  <si>
    <t>AZ-2014-7114093</t>
  </si>
  <si>
    <t>BN-2014-2116035</t>
  </si>
  <si>
    <t>BN-2014-7420129</t>
  </si>
  <si>
    <t>Gagny</t>
  </si>
  <si>
    <t>BN-2014-4240139</t>
  </si>
  <si>
    <t>AZ-2014-4039650</t>
  </si>
  <si>
    <t>AZ-2014-3031109</t>
  </si>
  <si>
    <t>AZ-2014-8912005</t>
  </si>
  <si>
    <t>AZ-2014-986540</t>
  </si>
  <si>
    <t>AZ-2014-1223291</t>
  </si>
  <si>
    <t>AZ-2014-5010364</t>
  </si>
  <si>
    <t>AZ-2014-9794319</t>
  </si>
  <si>
    <t>AZ-2014-8648912</t>
  </si>
  <si>
    <t>AZ-2014-1785806</t>
  </si>
  <si>
    <t>BN-2014-7502802</t>
  </si>
  <si>
    <t>BN-2014-4787383</t>
  </si>
  <si>
    <t>BN-2014-8981319</t>
  </si>
  <si>
    <t>AZ-2014-2194395</t>
  </si>
  <si>
    <t>AZ-2014-8737214</t>
  </si>
  <si>
    <t>BN-2014-2311123</t>
  </si>
  <si>
    <t>AZ-2014-8770825</t>
  </si>
  <si>
    <t>AZ-2014-6013408</t>
  </si>
  <si>
    <t>BN-2014-8840192</t>
  </si>
  <si>
    <t>AZ-2014-9229911</t>
  </si>
  <si>
    <t>Saint-Genis-Laval</t>
  </si>
  <si>
    <t>AZ-2014-1647261</t>
  </si>
  <si>
    <t>AZ-2014-7363418</t>
  </si>
  <si>
    <t>AZ-2014-381698</t>
  </si>
  <si>
    <t>AZ-2014-7156514</t>
  </si>
  <si>
    <t>AZ-2014-3302938</t>
  </si>
  <si>
    <t>AZ-2014-2088036</t>
  </si>
  <si>
    <t>AZ-2014-4281843</t>
  </si>
  <si>
    <t>BN-2014-2056771</t>
  </si>
  <si>
    <t>AZ-2014-4704527</t>
  </si>
  <si>
    <t>Torcy</t>
  </si>
  <si>
    <t>AZ-2014-655850</t>
  </si>
  <si>
    <t>AZ-2014-3840915</t>
  </si>
  <si>
    <t>AZ-2014-944918</t>
  </si>
  <si>
    <t>AZ-2014-5554789</t>
  </si>
  <si>
    <t>AZ-2014-2926551</t>
  </si>
  <si>
    <t>AZ-2014-8492621</t>
  </si>
  <si>
    <t>BN-2014-9493182</t>
  </si>
  <si>
    <t>BN-2014-6943244</t>
  </si>
  <si>
    <t>AZ-2014-9292431</t>
  </si>
  <si>
    <t>AZ-2014-4484783</t>
  </si>
  <si>
    <t>AZ-2014-5857850</t>
  </si>
  <si>
    <t>AZ-2014-2188891</t>
  </si>
  <si>
    <t>AZ-2014-3184977</t>
  </si>
  <si>
    <t>BN-2014-2088809</t>
  </si>
  <si>
    <t>AZ-2014-2110602</t>
  </si>
  <si>
    <t>AZ-2014-3673606</t>
  </si>
  <si>
    <t>AZ-2014-4764451</t>
  </si>
  <si>
    <t>Villeneuve-sur-Lot</t>
  </si>
  <si>
    <t>AZ-2014-3255631</t>
  </si>
  <si>
    <t>AZ-2014-9815081</t>
  </si>
  <si>
    <t>AZ-2014-533150</t>
  </si>
  <si>
    <t>AZ-2014-6497288</t>
  </si>
  <si>
    <t>AZ-2014-5157015</t>
  </si>
  <si>
    <t>BN-2014-9564073</t>
  </si>
  <si>
    <t>BN-2014-1458748</t>
  </si>
  <si>
    <t>AZ-2014-7427594</t>
  </si>
  <si>
    <t>Cora Konieczny</t>
  </si>
  <si>
    <t>AZ-2014-7614787</t>
  </si>
  <si>
    <t>AZ-2014-1888707</t>
  </si>
  <si>
    <t>AZ-2014-176207</t>
  </si>
  <si>
    <t>AZ-2014-3039763</t>
  </si>
  <si>
    <t>Bruges</t>
  </si>
  <si>
    <t>AZ-2014-7106624</t>
  </si>
  <si>
    <t>BN-2014-7312501</t>
  </si>
  <si>
    <t>AZ-2014-8488653</t>
  </si>
  <si>
    <t>AZ-2014-5614288</t>
  </si>
  <si>
    <t>AZ-2014-8202914</t>
  </si>
  <si>
    <t>AZ-2014-1270889</t>
  </si>
  <si>
    <t>AZ-2014-4709921</t>
  </si>
  <si>
    <t>AZ-2014-1627847</t>
  </si>
  <si>
    <t>AZ-2014-4726682</t>
  </si>
  <si>
    <t>AZ-2014-2210419</t>
  </si>
  <si>
    <t>BN-2014-4460556</t>
  </si>
  <si>
    <t>Treviglio</t>
  </si>
  <si>
    <t>AZ-2014-8773911</t>
  </si>
  <si>
    <t>AZ-2014-110527</t>
  </si>
  <si>
    <t>BN-2014-8625232</t>
  </si>
  <si>
    <t>AZ-2014-9538326</t>
  </si>
  <si>
    <t>AZ-2014-6246493</t>
  </si>
  <si>
    <t>BN-2014-5409026</t>
  </si>
  <si>
    <t>AZ-2014-9743631</t>
  </si>
  <si>
    <t>AZ-2014-2427220</t>
  </si>
  <si>
    <t>BN-2014-6091035</t>
  </si>
  <si>
    <t>AZ-2014-2661434</t>
  </si>
  <si>
    <t>Sonderborg</t>
  </si>
  <si>
    <t>AZ-2014-7540023</t>
  </si>
  <si>
    <t>AZ-2014-3370172</t>
  </si>
  <si>
    <t>AZ-2014-6401061</t>
  </si>
  <si>
    <t>BN-2014-7867544</t>
  </si>
  <si>
    <t>AZ-2014-9433956</t>
  </si>
  <si>
    <t>BN-2014-9995192</t>
  </si>
  <si>
    <t>AZ-2014-4865312</t>
  </si>
  <si>
    <t>AZ-2014-3888440</t>
  </si>
  <si>
    <t>BN-2014-5088203</t>
  </si>
  <si>
    <t>BN-2014-3416372</t>
  </si>
  <si>
    <t>Garbsen</t>
  </si>
  <si>
    <t>AZ-2014-9712649</t>
  </si>
  <si>
    <t>AZ-2014-3762374</t>
  </si>
  <si>
    <t>Washington</t>
  </si>
  <si>
    <t>AZ-2014-8061862</t>
  </si>
  <si>
    <t>AZ-2014-7906967</t>
  </si>
  <si>
    <t>AZ-2014-2071548</t>
  </si>
  <si>
    <t>AZ-2014-7090421</t>
  </si>
  <si>
    <t>BN-2014-4805161</t>
  </si>
  <si>
    <t>BN-2014-8433549</t>
  </si>
  <si>
    <t>AZ-2014-7709968</t>
  </si>
  <si>
    <t>AZ-2014-9252618</t>
  </si>
  <si>
    <t>AZ-2014-3822265</t>
  </si>
  <si>
    <t>AZ-2014-7559848</t>
  </si>
  <si>
    <t>AZ-2014-7613436</t>
  </si>
  <si>
    <t>Lydia Fowler</t>
  </si>
  <si>
    <t>AZ-2014-399532</t>
  </si>
  <si>
    <t>BN-2014-5261213</t>
  </si>
  <si>
    <t>BN-2014-9608893</t>
  </si>
  <si>
    <t>AZ-2014-2763663</t>
  </si>
  <si>
    <t>AZ-2014-839784</t>
  </si>
  <si>
    <t>BN-2014-6469413</t>
  </si>
  <si>
    <t>AZ-2014-7674132</t>
  </si>
  <si>
    <t>AZ-2014-2800894</t>
  </si>
  <si>
    <t>AZ-2014-586948</t>
  </si>
  <si>
    <t>BN-2014-2290642</t>
  </si>
  <si>
    <t>AZ-2014-1036259</t>
  </si>
  <si>
    <t>BN-2014-7302833</t>
  </si>
  <si>
    <t>Fulda</t>
  </si>
  <si>
    <t>BN-2014-2393314</t>
  </si>
  <si>
    <t>AZ-2014-275213</t>
  </si>
  <si>
    <t>AZ-2014-8976002</t>
  </si>
  <si>
    <t>AZ-2014-7380286</t>
  </si>
  <si>
    <t>AZ-2014-1993253</t>
  </si>
  <si>
    <t>AZ-2014-4277891</t>
  </si>
  <si>
    <t>AZ-2014-4257204</t>
  </si>
  <si>
    <t>AZ-2014-8512143</t>
  </si>
  <si>
    <t>AZ-2014-8682388</t>
  </si>
  <si>
    <t>AZ-2014-6299049</t>
  </si>
  <si>
    <t>AZ-2014-3145112</t>
  </si>
  <si>
    <t>AZ-2014-6791682</t>
  </si>
  <si>
    <t>AZ-2014-5463403</t>
  </si>
  <si>
    <t>AZ-2014-963453</t>
  </si>
  <si>
    <t>AZ-2014-4696834</t>
  </si>
  <si>
    <t>BN-2014-5571092</t>
  </si>
  <si>
    <t>BN-2014-9861831</t>
  </si>
  <si>
    <t>AZ-2014-1538989</t>
  </si>
  <si>
    <t>AZ-2014-1021956</t>
  </si>
  <si>
    <t>AZ-2014-2300523</t>
  </si>
  <si>
    <t>AZ-2014-739354</t>
  </si>
  <si>
    <t>AZ-2014-8335609</t>
  </si>
  <si>
    <t>AZ-2014-168273</t>
  </si>
  <si>
    <t>AZ-2014-2021789</t>
  </si>
  <si>
    <t>AZ-2014-729084</t>
  </si>
  <si>
    <t>AZ-2014-4892329</t>
  </si>
  <si>
    <t>BN-2014-4616231</t>
  </si>
  <si>
    <t>AZ-2014-6660694</t>
  </si>
  <si>
    <t>AZ-2014-2348970</t>
  </si>
  <si>
    <t>AZ-2014-2767190</t>
  </si>
  <si>
    <t>AZ-2014-7450631</t>
  </si>
  <si>
    <t>AZ-2014-1343992</t>
  </si>
  <si>
    <t>AZ-2014-6271247</t>
  </si>
  <si>
    <t>AZ-2014-2584189</t>
  </si>
  <si>
    <t>AZ-2014-4467303</t>
  </si>
  <si>
    <t>BN-2014-6598534</t>
  </si>
  <si>
    <t>BN-2014-3864024</t>
  </si>
  <si>
    <t>AZ-2014-9111247</t>
  </si>
  <si>
    <t>AZ-2014-8438801</t>
  </si>
  <si>
    <t>AZ-2014-2897959</t>
  </si>
  <si>
    <t>AZ-2014-5584970</t>
  </si>
  <si>
    <t>AZ-2014-2752390</t>
  </si>
  <si>
    <t>AZ-2014-4871918</t>
  </si>
  <si>
    <t>AZ-2014-2750080</t>
  </si>
  <si>
    <t>AZ-2014-9838410</t>
  </si>
  <si>
    <t>AZ-2014-3504387</t>
  </si>
  <si>
    <t>AZ-2014-861955</t>
  </si>
  <si>
    <t>BN-2014-7375739</t>
  </si>
  <si>
    <t>BN-2014-6245972</t>
  </si>
  <si>
    <t>Fontenay-sous-Bois</t>
  </si>
  <si>
    <t>AZ-2014-5904203</t>
  </si>
  <si>
    <t>BN-2014-3518568</t>
  </si>
  <si>
    <t>Upplands Väsby</t>
  </si>
  <si>
    <t>BN-2014-1557149</t>
  </si>
  <si>
    <t>AZ-2014-5473130</t>
  </si>
  <si>
    <t>AZ-2014-522884</t>
  </si>
  <si>
    <t>Kristiansand</t>
  </si>
  <si>
    <t>Vest-Agder</t>
  </si>
  <si>
    <t>AZ-2014-8294649</t>
  </si>
  <si>
    <t>AZ-2014-6819161</t>
  </si>
  <si>
    <t>AZ-2014-1976505</t>
  </si>
  <si>
    <t>AZ-2014-302639</t>
  </si>
  <si>
    <t>AZ-2014-4571565</t>
  </si>
  <si>
    <t>AZ-2014-1597164</t>
  </si>
  <si>
    <t>BN-2014-1328067</t>
  </si>
  <si>
    <t>BN-2014-3915044</t>
  </si>
  <si>
    <t>AZ-2014-651851</t>
  </si>
  <si>
    <t>AZ-2014-6685609</t>
  </si>
  <si>
    <t>AZ-2014-9211150</t>
  </si>
  <si>
    <t>AZ-2014-6155335</t>
  </si>
  <si>
    <t>AZ-2014-4321659</t>
  </si>
  <si>
    <t>AZ-2014-3374412</t>
  </si>
  <si>
    <t>BN-2014-2153442</t>
  </si>
  <si>
    <t>BN-2014-3084273</t>
  </si>
  <si>
    <t>BN-2014-388260</t>
  </si>
  <si>
    <t>BN-2014-6086541</t>
  </si>
  <si>
    <t>AZ-2014-3303023</t>
  </si>
  <si>
    <t>AZ-2014-6926624</t>
  </si>
  <si>
    <t>AZ-2014-4634987</t>
  </si>
  <si>
    <t>AZ-2014-9141986</t>
  </si>
  <si>
    <t>AZ-2014-3178451</t>
  </si>
  <si>
    <t>BN-2014-9212655</t>
  </si>
  <si>
    <t>BN-2014-3197989</t>
  </si>
  <si>
    <t>BN-2014-9982544</t>
  </si>
  <si>
    <t>AZ-2014-9876300</t>
  </si>
  <si>
    <t>Pertuis</t>
  </si>
  <si>
    <t>AZ-2014-6094082</t>
  </si>
  <si>
    <t>BN-2014-9297622</t>
  </si>
  <si>
    <t>AZ-2014-49399</t>
  </si>
  <si>
    <t>AZ-2014-8677910</t>
  </si>
  <si>
    <t>AZ-2014-6797948</t>
  </si>
  <si>
    <t>AZ-2014-9462955</t>
  </si>
  <si>
    <t>AZ-2014-4668799</t>
  </si>
  <si>
    <t>AZ-2014-4112918</t>
  </si>
  <si>
    <t>BN-2014-3359053</t>
  </si>
  <si>
    <t>BN-2014-4964479</t>
  </si>
  <si>
    <t>AZ-2014-9026521</t>
  </si>
  <si>
    <t>AZ-2014-2995713</t>
  </si>
  <si>
    <t>AZ-2014-356444</t>
  </si>
  <si>
    <t>AZ-2014-3152192</t>
  </si>
  <si>
    <t>Cormeilles-en-Parisis</t>
  </si>
  <si>
    <t>BN-2014-47251</t>
  </si>
  <si>
    <t>BN-2014-6947599</t>
  </si>
  <si>
    <t>BN-2014-4513142</t>
  </si>
  <si>
    <t>BN-2014-9900559</t>
  </si>
  <si>
    <t>St. Gallen</t>
  </si>
  <si>
    <t>AZ-2014-8054390</t>
  </si>
  <si>
    <t>AZ-2014-1447703</t>
  </si>
  <si>
    <t>AZ-2014-4898591</t>
  </si>
  <si>
    <t>AZ-2014-5324394</t>
  </si>
  <si>
    <t>AZ-2014-7795641</t>
  </si>
  <si>
    <t>Doncaster</t>
  </si>
  <si>
    <t>AZ-2014-6244900</t>
  </si>
  <si>
    <t>BN-2014-9289926</t>
  </si>
  <si>
    <t>AZ-2014-2002086</t>
  </si>
  <si>
    <t>AZ-2014-3892421</t>
  </si>
  <si>
    <t>AZ-2014-8854182</t>
  </si>
  <si>
    <t>Chiclana de la Frontera</t>
  </si>
  <si>
    <t>AZ-2014-4019056</t>
  </si>
  <si>
    <t>AZ-2014-5167139</t>
  </si>
  <si>
    <t>AZ-2014-3146183</t>
  </si>
  <si>
    <t>BN-2014-2863458</t>
  </si>
  <si>
    <t>BN-2014-7005725</t>
  </si>
  <si>
    <t>AZ-2014-8533393</t>
  </si>
  <si>
    <t>AZ-2014-167426</t>
  </si>
  <si>
    <t>AZ-2014-3393517</t>
  </si>
  <si>
    <t>BN-2014-5824025</t>
  </si>
  <si>
    <t>BN-2014-91476</t>
  </si>
  <si>
    <t>AZ-2014-3798193</t>
  </si>
  <si>
    <t>AZ-2014-8696751</t>
  </si>
  <si>
    <t>AZ-2014-5931184</t>
  </si>
  <si>
    <t>BN-2014-8933251</t>
  </si>
  <si>
    <t>BN-2014-2645644</t>
  </si>
  <si>
    <t>AZ-2014-5935860</t>
  </si>
  <si>
    <t>AZ-2014-5446211</t>
  </si>
  <si>
    <t>Borken</t>
  </si>
  <si>
    <t>AZ-2014-8531575</t>
  </si>
  <si>
    <t>AZ-2014-3085077</t>
  </si>
  <si>
    <t>AZ-2014-1020342</t>
  </si>
  <si>
    <t>AZ-2014-6397741</t>
  </si>
  <si>
    <t>BN-2014-153112</t>
  </si>
  <si>
    <t>BN-2014-9235525</t>
  </si>
  <si>
    <t>BN-2014-5307129</t>
  </si>
  <si>
    <t>AZ-2014-115654</t>
  </si>
  <si>
    <t>AZ-2014-8967305</t>
  </si>
  <si>
    <t>AZ-2014-4531843</t>
  </si>
  <si>
    <t>AZ-2014-9736684</t>
  </si>
  <si>
    <t>AZ-2014-183577</t>
  </si>
  <si>
    <t>BN-2014-8685864</t>
  </si>
  <si>
    <t>Villeneuve-d'Ascq</t>
  </si>
  <si>
    <t>BN-2014-1551236</t>
  </si>
  <si>
    <t>AZ-2014-9133960</t>
  </si>
  <si>
    <t>AZ-2014-6477857</t>
  </si>
  <si>
    <t>AZ-2014-8849270</t>
  </si>
  <si>
    <t>Yasmin Higgins</t>
  </si>
  <si>
    <t>Langenfeld</t>
  </si>
  <si>
    <t>AZ-2014-8676068</t>
  </si>
  <si>
    <t>AZ-2014-129299</t>
  </si>
  <si>
    <t>AZ-2014-2961810</t>
  </si>
  <si>
    <t>Mantes-la-Ville</t>
  </si>
  <si>
    <t>AZ-2014-8438862</t>
  </si>
  <si>
    <t>BN-2014-8744375</t>
  </si>
  <si>
    <t>AZ-2014-4317243</t>
  </si>
  <si>
    <t>AZ-2014-1240629</t>
  </si>
  <si>
    <t>Ragusa</t>
  </si>
  <si>
    <t>AZ-2014-3706282</t>
  </si>
  <si>
    <t>AZ-2014-1957538</t>
  </si>
  <si>
    <t>AZ-2014-727040</t>
  </si>
  <si>
    <t>BN-2014-1462193</t>
  </si>
  <si>
    <t>BN-2014-3821323</t>
  </si>
  <si>
    <t>AZ-2014-383147</t>
  </si>
  <si>
    <t>AZ-2014-7156078</t>
  </si>
  <si>
    <t>AZ-2014-5363417</t>
  </si>
  <si>
    <t>AZ-2014-5408556</t>
  </si>
  <si>
    <t>BN-2014-8703611</t>
  </si>
  <si>
    <t>BN-2014-2791040</t>
  </si>
  <si>
    <t>BN-2014-2717006</t>
  </si>
  <si>
    <t>BN-2014-7374900</t>
  </si>
  <si>
    <t>AZ-2014-8231196</t>
  </si>
  <si>
    <t>Salon-de-Provence</t>
  </si>
  <si>
    <t>AZ-2014-604264</t>
  </si>
  <si>
    <t>AZ-2014-3694312</t>
  </si>
  <si>
    <t>AZ-2014-1670847</t>
  </si>
  <si>
    <t>BN-2014-5918284</t>
  </si>
  <si>
    <t>BN-2014-6231386</t>
  </si>
  <si>
    <t>AZ-2014-4740053</t>
  </si>
  <si>
    <t>AZ-2014-7978715</t>
  </si>
  <si>
    <t>AZ-2014-3685250</t>
  </si>
  <si>
    <t>AZ-2014-5629900</t>
  </si>
  <si>
    <t>AZ-2014-7552735</t>
  </si>
  <si>
    <t>AZ-2014-2107464</t>
  </si>
  <si>
    <t>BN-2014-4592650</t>
  </si>
  <si>
    <t>BN-2014-4627406</t>
  </si>
  <si>
    <t>AZ-2014-8432869</t>
  </si>
  <si>
    <t>AZ-2014-5210235</t>
  </si>
  <si>
    <t>AZ-2014-1135927</t>
  </si>
  <si>
    <t>AZ-2014-6308636</t>
  </si>
  <si>
    <t>AZ-2014-772814</t>
  </si>
  <si>
    <t>AZ-2014-13469</t>
  </si>
  <si>
    <t>BN-2014-4619083</t>
  </si>
  <si>
    <t>Castellammare di Stabia</t>
  </si>
  <si>
    <t>BN-2014-6657034</t>
  </si>
  <si>
    <t>Leiden</t>
  </si>
  <si>
    <t>BN-2014-3332467</t>
  </si>
  <si>
    <t>AZ-2014-7029389</t>
  </si>
  <si>
    <t>AZ-2014-6937153</t>
  </si>
  <si>
    <t>AZ-2014-5438822</t>
  </si>
  <si>
    <t>AZ-2014-3997418</t>
  </si>
  <si>
    <t>AZ-2014-2049554</t>
  </si>
  <si>
    <t>BN-2014-5960677</t>
  </si>
  <si>
    <t>BN-2014-3227902</t>
  </si>
  <si>
    <t>BN-2014-301235</t>
  </si>
  <si>
    <t>AZ-2014-8495612</t>
  </si>
  <si>
    <t>Ivry-sur-Seine</t>
  </si>
  <si>
    <t>AZ-2014-96826</t>
  </si>
  <si>
    <t>AZ-2014-8612658</t>
  </si>
  <si>
    <t>AZ-2014-2074276</t>
  </si>
  <si>
    <t>AZ-2014-5561990</t>
  </si>
  <si>
    <t>AZ-2014-3872710</t>
  </si>
  <si>
    <t>AZ-2014-1832142</t>
  </si>
  <si>
    <t>BN-2014-4519782</t>
  </si>
  <si>
    <t>Bethany Powell</t>
  </si>
  <si>
    <t>BN-2014-4521538</t>
  </si>
  <si>
    <t>AZ-2014-7610238</t>
  </si>
  <si>
    <t>AZ-2014-378120</t>
  </si>
  <si>
    <t>AZ-2014-9539724</t>
  </si>
  <si>
    <t>AZ-2014-5109192</t>
  </si>
  <si>
    <t>AZ-2014-8297343</t>
  </si>
  <si>
    <t>AZ-2014-5856629</t>
  </si>
  <si>
    <t>AZ-2014-9593137</t>
  </si>
  <si>
    <t>Friedberg</t>
  </si>
  <si>
    <t>AZ-2014-4986921</t>
  </si>
  <si>
    <t>Plaisir</t>
  </si>
  <si>
    <t>AZ-2014-5444543</t>
  </si>
  <si>
    <t>AZ-2014-6097969</t>
  </si>
  <si>
    <t>BN-2014-1221335</t>
  </si>
  <si>
    <t>BN-2014-6157106</t>
  </si>
  <si>
    <t>AZ-2014-2490387</t>
  </si>
  <si>
    <t>AZ-2014-3954912</t>
  </si>
  <si>
    <t>AZ-2014-1811710</t>
  </si>
  <si>
    <t>Briton Ferry</t>
  </si>
  <si>
    <t>AZ-2014-1891559</t>
  </si>
  <si>
    <t>AZ-2014-139785</t>
  </si>
  <si>
    <t>AZ-2014-2013491</t>
  </si>
  <si>
    <t>AZ-2014-870440</t>
  </si>
  <si>
    <t>AZ-2014-5155500</t>
  </si>
  <si>
    <t>AZ-2014-1094147</t>
  </si>
  <si>
    <t>BN-2014-4587618</t>
  </si>
  <si>
    <t>AZ-2014-8955026</t>
  </si>
  <si>
    <t>AZ-2014-9066153</t>
  </si>
  <si>
    <t>AZ-2014-8286084</t>
  </si>
  <si>
    <t>Saint-Quentin</t>
  </si>
  <si>
    <t>AZ-2014-7786801</t>
  </si>
  <si>
    <t>AZ-2014-5560441</t>
  </si>
  <si>
    <t>AZ-2014-9673217</t>
  </si>
  <si>
    <t>BN-2014-3999779</t>
  </si>
  <si>
    <t>BN-2014-8403814</t>
  </si>
  <si>
    <t>AZ-2014-3885179</t>
  </si>
  <si>
    <t>AZ-2014-5956672</t>
  </si>
  <si>
    <t>AZ-2014-2602647</t>
  </si>
  <si>
    <t>AZ-2014-1173814</t>
  </si>
  <si>
    <t>AZ-2014-6451890</t>
  </si>
  <si>
    <t>AZ-2014-1111012</t>
  </si>
  <si>
    <t>BN-2014-2257467</t>
  </si>
  <si>
    <t>Senlis</t>
  </si>
  <si>
    <t>AZ-2014-1390032</t>
  </si>
  <si>
    <t>AZ-2014-4303771</t>
  </si>
  <si>
    <t>Stourbridge</t>
  </si>
  <si>
    <t>AZ-2014-7973944</t>
  </si>
  <si>
    <t>AZ-2014-3767753</t>
  </si>
  <si>
    <t>AZ-2014-3603253</t>
  </si>
  <si>
    <t>Alexandra Mahmood</t>
  </si>
  <si>
    <t>Hemel Hempstead</t>
  </si>
  <si>
    <t>AZ-2014-4362946</t>
  </si>
  <si>
    <t>AZ-2014-1240658</t>
  </si>
  <si>
    <t>AZ-2014-6207132</t>
  </si>
  <si>
    <t>AZ-2014-1332889</t>
  </si>
  <si>
    <t>BN-2014-8330750</t>
  </si>
  <si>
    <t>Saint-Jean-de-la-Ruelle</t>
  </si>
  <si>
    <t>AZ-2014-181496</t>
  </si>
  <si>
    <t>AZ-2014-7615931</t>
  </si>
  <si>
    <t>AZ-2014-1314393</t>
  </si>
  <si>
    <t>BN-2014-6199887</t>
  </si>
  <si>
    <t>BN-2014-5801390</t>
  </si>
  <si>
    <t>AZ-2014-4059237</t>
  </si>
  <si>
    <t>AZ-2014-8469117</t>
  </si>
  <si>
    <t>AZ-2014-9518862</t>
  </si>
  <si>
    <t>AZ-2014-5282151</t>
  </si>
  <si>
    <t>AZ-2014-855671</t>
  </si>
  <si>
    <t>AZ-2014-1879822</t>
  </si>
  <si>
    <t>Tournai</t>
  </si>
  <si>
    <t>AZ-2014-4339601</t>
  </si>
  <si>
    <t>AZ-2014-6356102</t>
  </si>
  <si>
    <t>Sindelfingen</t>
  </si>
  <si>
    <t>AZ-2014-9985991</t>
  </si>
  <si>
    <t>AZ-2014-3101518</t>
  </si>
  <si>
    <t>Ploemeur</t>
  </si>
  <si>
    <t>AZ-2014-7329559</t>
  </si>
  <si>
    <t>Vitrolles</t>
  </si>
  <si>
    <t>BN-2014-6549234</t>
  </si>
  <si>
    <t>BN-2014-1166603</t>
  </si>
  <si>
    <t>BN-2014-9255621</t>
  </si>
  <si>
    <t>AZ-2014-1476767</t>
  </si>
  <si>
    <t>AZ-2014-8008458</t>
  </si>
  <si>
    <t>AZ-2014-4698064</t>
  </si>
  <si>
    <t>AZ-2014-3032977</t>
  </si>
  <si>
    <t>AZ-2014-4315429</t>
  </si>
  <si>
    <t>BN-2014-839820</t>
  </si>
  <si>
    <t>BN-2014-4656521</t>
  </si>
  <si>
    <t>AZ-2014-2827922</t>
  </si>
  <si>
    <t>AZ-2014-955637</t>
  </si>
  <si>
    <t>AZ-2014-4687220</t>
  </si>
  <si>
    <t>AZ-2014-2500745</t>
  </si>
  <si>
    <t>AZ-2014-2576958</t>
  </si>
  <si>
    <t>AZ-2014-8957312</t>
  </si>
  <si>
    <t>AZ-2014-1586750</t>
  </si>
  <si>
    <t>AZ-2014-8568817</t>
  </si>
  <si>
    <t>BN-2014-7173798</t>
  </si>
  <si>
    <t>AZ-2014-9225058</t>
  </si>
  <si>
    <t>AZ-2014-36141</t>
  </si>
  <si>
    <t>AZ-2014-2138061</t>
  </si>
  <si>
    <t>AZ-2014-5538768</t>
  </si>
  <si>
    <t>AZ-2014-2049231</t>
  </si>
  <si>
    <t>BN-2014-7135917</t>
  </si>
  <si>
    <t>AZ-2014-8864215</t>
  </si>
  <si>
    <t>BN-2014-5849086</t>
  </si>
  <si>
    <t>AZ-2014-2258709</t>
  </si>
  <si>
    <t>AZ-2014-3938164</t>
  </si>
  <si>
    <t>AZ-2014-7400496</t>
  </si>
  <si>
    <t>AZ-2014-6391866</t>
  </si>
  <si>
    <t>Coulommiers</t>
  </si>
  <si>
    <t>BN-2014-5531507</t>
  </si>
  <si>
    <t>BN-2014-3650547</t>
  </si>
  <si>
    <t>AZ-2014-8014717</t>
  </si>
  <si>
    <t>Carol Leach</t>
  </si>
  <si>
    <t>AZ-2014-2203949</t>
  </si>
  <si>
    <t>AZ-2014-4360441</t>
  </si>
  <si>
    <t>AZ-2014-2884391</t>
  </si>
  <si>
    <t>AZ-2014-4182023</t>
  </si>
  <si>
    <t>AZ-2014-4987937</t>
  </si>
  <si>
    <t>Piacenza</t>
  </si>
  <si>
    <t>AZ-2014-3981915</t>
  </si>
  <si>
    <t>Epinal</t>
  </si>
  <si>
    <t>AZ-2014-9760278</t>
  </si>
  <si>
    <t>AZ-2014-980530</t>
  </si>
  <si>
    <t>BN-2014-6943286</t>
  </si>
  <si>
    <t>BN-2014-3570494</t>
  </si>
  <si>
    <t>BN-2014-6758663</t>
  </si>
  <si>
    <t>BN-2014-1068004</t>
  </si>
  <si>
    <t>Doetinchem</t>
  </si>
  <si>
    <t>AZ-2014-5827571</t>
  </si>
  <si>
    <t>AZ-2014-8639155</t>
  </si>
  <si>
    <t>AZ-2014-3810373</t>
  </si>
  <si>
    <t>AZ-2014-8630899</t>
  </si>
  <si>
    <t>AZ-2014-8308689</t>
  </si>
  <si>
    <t>Villejuif</t>
  </si>
  <si>
    <t>BN-2014-2098637</t>
  </si>
  <si>
    <t>AZ-2014-21710</t>
  </si>
  <si>
    <t>AZ-2014-2593220</t>
  </si>
  <si>
    <t>AZ-2014-6085803</t>
  </si>
  <si>
    <t>Willich</t>
  </si>
  <si>
    <t>AZ-2014-5532037</t>
  </si>
  <si>
    <t>AZ-2014-5058573</t>
  </si>
  <si>
    <t>BN-2014-6988890</t>
  </si>
  <si>
    <t>AZ-2014-279343</t>
  </si>
  <si>
    <t>AZ-2014-1669266</t>
  </si>
  <si>
    <t>AZ-2014-7287251</t>
  </si>
  <si>
    <t>AZ-2014-3489537</t>
  </si>
  <si>
    <t>AZ-2014-8781156</t>
  </si>
  <si>
    <t>AZ-2014-551552</t>
  </si>
  <si>
    <t>BN-2014-6976303</t>
  </si>
  <si>
    <t>BN-2014-4890231</t>
  </si>
  <si>
    <t>Issoire</t>
  </si>
  <si>
    <t>AZ-2014-7938623</t>
  </si>
  <si>
    <t>AZ-2014-8890800</t>
  </si>
  <si>
    <t>AZ-2014-7608548</t>
  </si>
  <si>
    <t>AZ-2014-8055993</t>
  </si>
  <si>
    <t>AZ-2014-3445834</t>
  </si>
  <si>
    <t>AZ-2014-270140</t>
  </si>
  <si>
    <t>AZ-2014-6824092</t>
  </si>
  <si>
    <t>AZ-2014-1026568</t>
  </si>
  <si>
    <t>AZ-2014-758467</t>
  </si>
  <si>
    <t>AZ-2014-752622</t>
  </si>
  <si>
    <t>AZ-2014-6619612</t>
  </si>
  <si>
    <t>AZ-2014-7782987</t>
  </si>
  <si>
    <t>AZ-2014-7265288</t>
  </si>
  <si>
    <t>BN-2014-863446</t>
  </si>
  <si>
    <t>AZ-2014-1302174</t>
  </si>
  <si>
    <t>BN-2014-9978138</t>
  </si>
  <si>
    <t>AZ-2014-8548131</t>
  </si>
  <si>
    <t>AZ-2014-6417679</t>
  </si>
  <si>
    <t>AZ-2014-19623</t>
  </si>
  <si>
    <t>AZ-2014-1499701</t>
  </si>
  <si>
    <t>AZ-2014-2017508</t>
  </si>
  <si>
    <t>AZ-2014-3658958</t>
  </si>
  <si>
    <t>Louviers</t>
  </si>
  <si>
    <t>AZ-2014-3636472</t>
  </si>
  <si>
    <t>AZ-2014-2899056</t>
  </si>
  <si>
    <t>AZ-2014-7575178</t>
  </si>
  <si>
    <t>AZ-2014-7367498</t>
  </si>
  <si>
    <t>BN-2014-3094583</t>
  </si>
  <si>
    <t>BN-2014-3100971</t>
  </si>
  <si>
    <t>BN-2014-409695</t>
  </si>
  <si>
    <t>BN-2014-2658770</t>
  </si>
  <si>
    <t>BN-2014-848843</t>
  </si>
  <si>
    <t>AZ-2014-1214037</t>
  </si>
  <si>
    <t>BN-2014-4065808</t>
  </si>
  <si>
    <t>BN-2014-2274076</t>
  </si>
  <si>
    <t>AZ-2014-369464</t>
  </si>
  <si>
    <t>AZ-2014-9783115</t>
  </si>
  <si>
    <t>AZ-2014-4010374</t>
  </si>
  <si>
    <t>AZ-2014-9111832</t>
  </si>
  <si>
    <t>Peer</t>
  </si>
  <si>
    <t>AZ-2014-1555562</t>
  </si>
  <si>
    <t>AZ-2014-2805502</t>
  </si>
  <si>
    <t>AZ-2014-3185599</t>
  </si>
  <si>
    <t>AZ-2014-9283852</t>
  </si>
  <si>
    <t>AZ-2014-942941</t>
  </si>
  <si>
    <t>AZ-2014-7413278</t>
  </si>
  <si>
    <t>BN-2014-6632260</t>
  </si>
  <si>
    <t>BN-2014-4354402</t>
  </si>
  <si>
    <t>AZ-2014-9479469</t>
  </si>
  <si>
    <t>BN-2014-8911899</t>
  </si>
  <si>
    <t>Loures</t>
  </si>
  <si>
    <t>BN-2014-6571686</t>
  </si>
  <si>
    <t>AZ-2014-6214587</t>
  </si>
  <si>
    <t>AZ-2014-4241465</t>
  </si>
  <si>
    <t>AZ-2014-2681934</t>
  </si>
  <si>
    <t>South Shields</t>
  </si>
  <si>
    <t>AZ-2014-5838029</t>
  </si>
  <si>
    <t>BN-2014-6384429</t>
  </si>
  <si>
    <t>AZ-2014-5598265</t>
  </si>
  <si>
    <t>AZ-2014-7956998</t>
  </si>
  <si>
    <t>AZ-2014-9876425</t>
  </si>
  <si>
    <t>BN-2014-5015566</t>
  </si>
  <si>
    <t>AZ-2014-8900102</t>
  </si>
  <si>
    <t>AZ-2014-9761172</t>
  </si>
  <si>
    <t>AZ-2014-9021616</t>
  </si>
  <si>
    <t>AZ-2014-2103461</t>
  </si>
  <si>
    <t>AZ-2014-3811327</t>
  </si>
  <si>
    <t>AZ-2014-4135544</t>
  </si>
  <si>
    <t>AZ-2014-6629970</t>
  </si>
  <si>
    <t>AZ-2014-7267065</t>
  </si>
  <si>
    <t>Sartrouville</t>
  </si>
  <si>
    <t>BN-2014-3536767</t>
  </si>
  <si>
    <t>AZ-2014-5624461</t>
  </si>
  <si>
    <t>AZ-2014-5952161</t>
  </si>
  <si>
    <t>AZ-2014-507287</t>
  </si>
  <si>
    <t>AZ-2014-1092001</t>
  </si>
  <si>
    <t>AZ-2014-4093639</t>
  </si>
  <si>
    <t>AZ-2014-4346443</t>
  </si>
  <si>
    <t>AZ-2014-4279735</t>
  </si>
  <si>
    <t>AZ-2014-8937167</t>
  </si>
  <si>
    <t>BN-2014-6471690</t>
  </si>
  <si>
    <t>BN-2014-4757131</t>
  </si>
  <si>
    <t>AZ-2014-4707297</t>
  </si>
  <si>
    <t>AZ-2014-2317283</t>
  </si>
  <si>
    <t>AZ-2014-2076783</t>
  </si>
  <si>
    <t>AZ-2014-9257351</t>
  </si>
  <si>
    <t>AZ-2014-9361129</t>
  </si>
  <si>
    <t>AZ-2014-8072952</t>
  </si>
  <si>
    <t>AZ-2014-6494772</t>
  </si>
  <si>
    <t>Carpentras</t>
  </si>
  <si>
    <t>AZ-2014-5528996</t>
  </si>
  <si>
    <t>AZ-2014-2032724</t>
  </si>
  <si>
    <t>Concarneau</t>
  </si>
  <si>
    <t>BN-2014-6079376</t>
  </si>
  <si>
    <t>AZ-2014-7828489</t>
  </si>
  <si>
    <t>AZ-2014-8671792</t>
  </si>
  <si>
    <t>AZ-2014-1127335</t>
  </si>
  <si>
    <t>Charles Rice</t>
  </si>
  <si>
    <t>AZ-2014-1290768</t>
  </si>
  <si>
    <t>AZ-2014-4571075</t>
  </si>
  <si>
    <t>AZ-2014-2131616</t>
  </si>
  <si>
    <t>BN-2014-6860245</t>
  </si>
  <si>
    <t>AZ-2014-3635641</t>
  </si>
  <si>
    <t>AZ-2014-6063209</t>
  </si>
  <si>
    <t>AZ-2014-7469338</t>
  </si>
  <si>
    <t>AZ-2014-4236300</t>
  </si>
  <si>
    <t>Torquay</t>
  </si>
  <si>
    <t>AZ-2014-4004441</t>
  </si>
  <si>
    <t>AZ-2014-4045031</t>
  </si>
  <si>
    <t>AZ-2014-8841844</t>
  </si>
  <si>
    <t>AZ-2014-797220</t>
  </si>
  <si>
    <t>AZ-2014-5226106</t>
  </si>
  <si>
    <t>AZ-2014-3360679</t>
  </si>
  <si>
    <t>AZ-2014-4651248</t>
  </si>
  <si>
    <t>AZ-2014-1612857</t>
  </si>
  <si>
    <t>AZ-2014-4660406</t>
  </si>
  <si>
    <t>BN-2014-8129561</t>
  </si>
  <si>
    <t>AZ-2014-2264285</t>
  </si>
  <si>
    <t>BN-2014-3819609</t>
  </si>
  <si>
    <t>AZ-2014-3625320</t>
  </si>
  <si>
    <t>AZ-2014-9290079</t>
  </si>
  <si>
    <t>AZ-2014-4000369</t>
  </si>
  <si>
    <t>AZ-2014-5889570</t>
  </si>
  <si>
    <t>AZ-2014-7862965</t>
  </si>
  <si>
    <t>AZ-2014-5976427</t>
  </si>
  <si>
    <t>AZ-2014-9561392</t>
  </si>
  <si>
    <t>AZ-2014-3851368</t>
  </si>
  <si>
    <t>BN-2014-3503687</t>
  </si>
  <si>
    <t>Kaiserslautern</t>
  </si>
  <si>
    <t>AZ-2014-2684654</t>
  </si>
  <si>
    <t>BN-2014-1989454</t>
  </si>
  <si>
    <t>BN-2014-3476090</t>
  </si>
  <si>
    <t>AZ-2014-5623990</t>
  </si>
  <si>
    <t>AZ-2014-204778</t>
  </si>
  <si>
    <t>AZ-2014-3163636</t>
  </si>
  <si>
    <t>AZ-2014-2874251</t>
  </si>
  <si>
    <t>BN-2014-3622670</t>
  </si>
  <si>
    <t>BN-2014-6565146</t>
  </si>
  <si>
    <t>BN-2014-2516060</t>
  </si>
  <si>
    <t>AZ-2014-4403540</t>
  </si>
  <si>
    <t>AZ-2014-8257707</t>
  </si>
  <si>
    <t>AZ-2014-6304263</t>
  </si>
  <si>
    <t>BN-2014-5614620</t>
  </si>
  <si>
    <t>AZ-2014-9866663</t>
  </si>
  <si>
    <t>AZ-2014-4226060</t>
  </si>
  <si>
    <t>AZ-2014-1192603</t>
  </si>
  <si>
    <t>AZ-2014-7010933</t>
  </si>
  <si>
    <t>AZ-2014-3772714</t>
  </si>
  <si>
    <t>AZ-2014-4622829</t>
  </si>
  <si>
    <t>AZ-2014-1058854</t>
  </si>
  <si>
    <t>AZ-2014-1914770</t>
  </si>
  <si>
    <t>AZ-2014-5012484</t>
  </si>
  <si>
    <t>BN-2014-3563498</t>
  </si>
  <si>
    <t>AZ-2014-4979219</t>
  </si>
  <si>
    <t>AZ-2014-3637939</t>
  </si>
  <si>
    <t>AZ-2014-8973958</t>
  </si>
  <si>
    <t>AZ-2014-7108970</t>
  </si>
  <si>
    <t>AZ-2014-4591984</t>
  </si>
  <si>
    <t>AZ-2014-3802828</t>
  </si>
  <si>
    <t>AZ-2014-3025995</t>
  </si>
  <si>
    <t>AZ-2014-8465996</t>
  </si>
  <si>
    <t>AZ-2014-5189353</t>
  </si>
  <si>
    <t>BN-2014-7351644</t>
  </si>
  <si>
    <t>AZ-2014-5509537</t>
  </si>
  <si>
    <t>AZ-2014-6017898</t>
  </si>
  <si>
    <t>AZ-2014-4756753</t>
  </si>
  <si>
    <t>AZ-2014-2016291</t>
  </si>
  <si>
    <t>AZ-2014-8555156</t>
  </si>
  <si>
    <t>AZ-2014-5927838</t>
  </si>
  <si>
    <t>AZ-2014-1389011</t>
  </si>
  <si>
    <t>AZ-2014-599049</t>
  </si>
  <si>
    <t>AZ-2014-9727546</t>
  </si>
  <si>
    <t>AZ-2014-6389131</t>
  </si>
  <si>
    <t>AZ-2014-9102115</t>
  </si>
  <si>
    <t>Savona</t>
  </si>
  <si>
    <t>AZ-2014-4722343</t>
  </si>
  <si>
    <t>AZ-2014-6875422</t>
  </si>
  <si>
    <t>Gravesend</t>
  </si>
  <si>
    <t>BN-2014-8082943</t>
  </si>
  <si>
    <t>Cuxhaven</t>
  </si>
  <si>
    <t>AZ-2014-9504290</t>
  </si>
  <si>
    <t>AZ-2014-9894212</t>
  </si>
  <si>
    <t>AZ-2014-8489084</t>
  </si>
  <si>
    <t>AZ-2014-6040640</t>
  </si>
  <si>
    <t>BN-2014-7571614</t>
  </si>
  <si>
    <t>AZ-2014-3332040</t>
  </si>
  <si>
    <t>AZ-2014-2419598</t>
  </si>
  <si>
    <t>AZ-2014-7526286</t>
  </si>
  <si>
    <t>AZ-2014-9007405</t>
  </si>
  <si>
    <t>AZ-2014-4993399</t>
  </si>
  <si>
    <t>AZ-2014-6559589</t>
  </si>
  <si>
    <t>BN-2014-5368093</t>
  </si>
  <si>
    <t>BN-2014-7621631</t>
  </si>
  <si>
    <t>AZ-2014-9502741</t>
  </si>
  <si>
    <t>AZ-2014-818907</t>
  </si>
  <si>
    <t>BN-2014-504974</t>
  </si>
  <si>
    <t>BN-2014-7211355</t>
  </si>
  <si>
    <t>BN-2014-1002619</t>
  </si>
  <si>
    <t>AZ-2014-1101148</t>
  </si>
  <si>
    <t>AZ-2014-8568161</t>
  </si>
  <si>
    <t>AZ-2014-5374456</t>
  </si>
  <si>
    <t>Viterbo</t>
  </si>
  <si>
    <t>AZ-2014-5759981</t>
  </si>
  <si>
    <t>AZ-2014-5174076</t>
  </si>
  <si>
    <t>AZ-2014-5765261</t>
  </si>
  <si>
    <t>AZ-2014-8751101</t>
  </si>
  <si>
    <t>Modica</t>
  </si>
  <si>
    <t>AZ-2014-4114625</t>
  </si>
  <si>
    <t>Le Pré-Saint-Gervais</t>
  </si>
  <si>
    <t>AZ-2014-3621683</t>
  </si>
  <si>
    <t>AZ-2014-6052512</t>
  </si>
  <si>
    <t>AZ-2014-5406401</t>
  </si>
  <si>
    <t>AZ-2014-5104048</t>
  </si>
  <si>
    <t>AZ-2014-7384314</t>
  </si>
  <si>
    <t>AZ-2014-985095</t>
  </si>
  <si>
    <t>AZ-2014-7267676</t>
  </si>
  <si>
    <t>BN-2014-444620</t>
  </si>
  <si>
    <t>BN-2014-4309746</t>
  </si>
  <si>
    <t>BN-2014-5562074</t>
  </si>
  <si>
    <t>BN-2014-3198729</t>
  </si>
  <si>
    <t>AZ-2014-9050550</t>
  </si>
  <si>
    <t>Aix-les-Bains</t>
  </si>
  <si>
    <t>AZ-2014-6061991</t>
  </si>
  <si>
    <t>Landskrona</t>
  </si>
  <si>
    <t>AZ-2014-3436015</t>
  </si>
  <si>
    <t>AZ-2014-3855882</t>
  </si>
  <si>
    <t>AZ-2014-2414105</t>
  </si>
  <si>
    <t>AZ-2014-9165152</t>
  </si>
  <si>
    <t>Livingston</t>
  </si>
  <si>
    <t>BN-2014-7201366</t>
  </si>
  <si>
    <t>BN-2014-8834829</t>
  </si>
  <si>
    <t>AZ-2014-6305127</t>
  </si>
  <si>
    <t>AZ-2014-6530154</t>
  </si>
  <si>
    <t>AZ-2014-6854187</t>
  </si>
  <si>
    <t>AZ-2014-8637835</t>
  </si>
  <si>
    <t>BN-2014-8354693</t>
  </si>
  <si>
    <t>BN-2014-9079543</t>
  </si>
  <si>
    <t>AZ-2014-741158</t>
  </si>
  <si>
    <t>AZ-2014-2539403</t>
  </si>
  <si>
    <t>AZ-2014-3740104</t>
  </si>
  <si>
    <t>AZ-2014-8708841</t>
  </si>
  <si>
    <t>AZ-2014-3937200</t>
  </si>
  <si>
    <t>BN-2014-9526659</t>
  </si>
  <si>
    <t>BN-2014-3991888</t>
  </si>
  <si>
    <t>AZ-2014-1473888</t>
  </si>
  <si>
    <t>AZ-2014-5541569</t>
  </si>
  <si>
    <t>AZ-2014-8808446</t>
  </si>
  <si>
    <t>AZ-2014-8193054</t>
  </si>
  <si>
    <t>BN-2014-9998478</t>
  </si>
  <si>
    <t>AZ-2014-9173852</t>
  </si>
  <si>
    <t>AZ-2014-3494429</t>
  </si>
  <si>
    <t>AZ-2014-564669</t>
  </si>
  <si>
    <t>AZ-2014-3200941</t>
  </si>
  <si>
    <t>AZ-2014-8232144</t>
  </si>
  <si>
    <t>BN-2014-2777881</t>
  </si>
  <si>
    <t>BN-2014-1528026</t>
  </si>
  <si>
    <t>BN-2014-4538346</t>
  </si>
  <si>
    <t>AZ-2014-4188403</t>
  </si>
  <si>
    <t>AZ-2014-641146</t>
  </si>
  <si>
    <t>AZ-2014-3745040</t>
  </si>
  <si>
    <t>AZ-2014-2942129</t>
  </si>
  <si>
    <t>AZ-2014-165255</t>
  </si>
  <si>
    <t>AZ-2014-7388956</t>
  </si>
  <si>
    <t>AZ-2014-3638648</t>
  </si>
  <si>
    <t>AZ-2014-3107566</t>
  </si>
  <si>
    <t>AZ-2014-6915689</t>
  </si>
  <si>
    <t>AZ-2014-8848786</t>
  </si>
  <si>
    <t>AZ-2014-2950767</t>
  </si>
  <si>
    <t>AZ-2014-2699091</t>
  </si>
  <si>
    <t>BN-2014-3007442</t>
  </si>
  <si>
    <t>AZ-2014-4655935</t>
  </si>
  <si>
    <t>AZ-2014-9653961</t>
  </si>
  <si>
    <t>AZ-2014-4031340</t>
  </si>
  <si>
    <t>AZ-2014-320668</t>
  </si>
  <si>
    <t>AZ-2014-1067698</t>
  </si>
  <si>
    <t>AZ-2014-5836619</t>
  </si>
  <si>
    <t>Montgeron</t>
  </si>
  <si>
    <t>BN-2014-657443</t>
  </si>
  <si>
    <t>Halluin</t>
  </si>
  <si>
    <t>AZ-2014-2278287</t>
  </si>
  <si>
    <t>BN-2014-8729433</t>
  </si>
  <si>
    <t>BN-2014-9643770</t>
  </si>
  <si>
    <t>Manfredonia</t>
  </si>
  <si>
    <t>BN-2014-2942497</t>
  </si>
  <si>
    <t>AZ-2014-6484153</t>
  </si>
  <si>
    <t>AZ-2014-2183629</t>
  </si>
  <si>
    <t>BN-2014-7651755</t>
  </si>
  <si>
    <t>AZ-2014-6185153</t>
  </si>
  <si>
    <t>AZ-2014-7955306</t>
  </si>
  <si>
    <t>AZ-2014-4042743</t>
  </si>
  <si>
    <t>AZ-2014-1732557</t>
  </si>
  <si>
    <t>AZ-2014-688313</t>
  </si>
  <si>
    <t>AZ-2014-4277955</t>
  </si>
  <si>
    <t>AZ-2014-7187125</t>
  </si>
  <si>
    <t>AZ-2014-183532</t>
  </si>
  <si>
    <t>BN-2014-5580925</t>
  </si>
  <si>
    <t>BN-2014-1278253</t>
  </si>
  <si>
    <t>AZ-2014-538841</t>
  </si>
  <si>
    <t>Segovia</t>
  </si>
  <si>
    <t>AZ-2014-1598982</t>
  </si>
  <si>
    <t>AZ-2014-8059227</t>
  </si>
  <si>
    <t>AZ-2014-5419885</t>
  </si>
  <si>
    <t>AZ-2014-4284397</t>
  </si>
  <si>
    <t>AZ-2014-8735182</t>
  </si>
  <si>
    <t>AZ-2014-582693</t>
  </si>
  <si>
    <t>BN-2014-4509327</t>
  </si>
  <si>
    <t>BN-2014-7902691</t>
  </si>
  <si>
    <t>BN-2014-3939059</t>
  </si>
  <si>
    <t>AZ-2014-8993401</t>
  </si>
  <si>
    <t>Pierrefitte-sur-Seine</t>
  </si>
  <si>
    <t>AZ-2014-8665160</t>
  </si>
  <si>
    <t>AZ-2014-2293716</t>
  </si>
  <si>
    <t>BN-2014-6253845</t>
  </si>
  <si>
    <t>BN-2014-2113216</t>
  </si>
  <si>
    <t>BN-2014-6721665</t>
  </si>
  <si>
    <t>BN-2014-4060472</t>
  </si>
  <si>
    <t>AZ-2014-8132045</t>
  </si>
  <si>
    <t>Lorient</t>
  </si>
  <si>
    <t>AZ-2014-2804403</t>
  </si>
  <si>
    <t>BN-2014-8847537</t>
  </si>
  <si>
    <t>BN-2014-2952495</t>
  </si>
  <si>
    <t>AZ-2014-1665809</t>
  </si>
  <si>
    <t>AZ-2014-9792783</t>
  </si>
  <si>
    <t>AZ-2014-4983887</t>
  </si>
  <si>
    <t>Le Cannet</t>
  </si>
  <si>
    <t>BN-2014-5985534</t>
  </si>
  <si>
    <t>BN-2014-3537667</t>
  </si>
  <si>
    <t>Venlo</t>
  </si>
  <si>
    <t>AZ-2014-1665836</t>
  </si>
  <si>
    <t>AZ-2014-2235626</t>
  </si>
  <si>
    <t>AZ-2014-2323449</t>
  </si>
  <si>
    <t>BN-2014-5780585</t>
  </si>
  <si>
    <t>BN-2014-3687942</t>
  </si>
  <si>
    <t>BN-2014-6653003</t>
  </si>
  <si>
    <t>AZ-2014-1912622</t>
  </si>
  <si>
    <t>AZ-2014-2886352</t>
  </si>
  <si>
    <t>AZ-2014-9494759</t>
  </si>
  <si>
    <t>AZ-2014-5855020</t>
  </si>
  <si>
    <t>BN-2014-2999624</t>
  </si>
  <si>
    <t>AZ-2014-2071834</t>
  </si>
  <si>
    <t>AZ-2014-767884</t>
  </si>
  <si>
    <t>AZ-2014-371022</t>
  </si>
  <si>
    <t>AZ-2014-2885324</t>
  </si>
  <si>
    <t>AZ-2014-9683756</t>
  </si>
  <si>
    <t>AZ-2014-8652861</t>
  </si>
  <si>
    <t>AZ-2014-3628552</t>
  </si>
  <si>
    <t>AZ-2014-6047268</t>
  </si>
  <si>
    <t>AZ-2014-2179018</t>
  </si>
  <si>
    <t>BN-2014-2653916</t>
  </si>
  <si>
    <t>AZ-2014-8611062</t>
  </si>
  <si>
    <t>AZ-2014-8589669</t>
  </si>
  <si>
    <t>AZ-2014-4158813</t>
  </si>
  <si>
    <t>AZ-2014-6621179</t>
  </si>
  <si>
    <t>BN-2014-9300857</t>
  </si>
  <si>
    <t>AZ-2014-7090989</t>
  </si>
  <si>
    <t>AZ-2014-4329133</t>
  </si>
  <si>
    <t>AZ-2014-2920974</t>
  </si>
  <si>
    <t>AZ-2014-7040665</t>
  </si>
  <si>
    <t>BN-2014-6330410</t>
  </si>
  <si>
    <t>BN-2014-8656062</t>
  </si>
  <si>
    <t>AZ-2014-4645148</t>
  </si>
  <si>
    <t>AZ-2014-4151029</t>
  </si>
  <si>
    <t>AZ-2014-3909532</t>
  </si>
  <si>
    <t>AZ-2014-8610318</t>
  </si>
  <si>
    <t>AZ-2014-9629800</t>
  </si>
  <si>
    <t>BN-2014-4808235</t>
  </si>
  <si>
    <t>BN-2014-1737730</t>
  </si>
  <si>
    <t>BN-2014-7246636</t>
  </si>
  <si>
    <t>AZ-2014-2694550</t>
  </si>
  <si>
    <t>AZ-2014-6453341</t>
  </si>
  <si>
    <t>AZ-2014-6360683</t>
  </si>
  <si>
    <t>Ponteareas</t>
  </si>
  <si>
    <t>AZ-2014-2748626</t>
  </si>
  <si>
    <t>BN-2014-7539265</t>
  </si>
  <si>
    <t>AZ-2014-8677519</t>
  </si>
  <si>
    <t>Vigevano</t>
  </si>
  <si>
    <t>AZ-2014-8427942</t>
  </si>
  <si>
    <t>AZ-2014-2267437</t>
  </si>
  <si>
    <t>AZ-2014-5922257</t>
  </si>
  <si>
    <t>AZ-2014-5958332</t>
  </si>
  <si>
    <t>AZ-2014-1538782</t>
  </si>
  <si>
    <t>AZ-2014-2452834</t>
  </si>
  <si>
    <t>AZ-2014-8034683</t>
  </si>
  <si>
    <t>AZ-2014-3367172</t>
  </si>
  <si>
    <t>AZ-2014-6423763</t>
  </si>
  <si>
    <t>AZ-2014-9797465</t>
  </si>
  <si>
    <t>AZ-2014-4112590</t>
  </si>
  <si>
    <t>AZ-2014-5854917</t>
  </si>
  <si>
    <t>AZ-2014-1456061</t>
  </si>
  <si>
    <t>AZ-2014-8636946</t>
  </si>
  <si>
    <t>AZ-2014-6852379</t>
  </si>
  <si>
    <t>BN-2014-8706715</t>
  </si>
  <si>
    <t>Arrentela</t>
  </si>
  <si>
    <t>Setúbal</t>
  </si>
  <si>
    <t>BN-2014-323564</t>
  </si>
  <si>
    <t>AZ-2014-449112</t>
  </si>
  <si>
    <t>AZ-2014-559431</t>
  </si>
  <si>
    <t>AZ-2014-2718227</t>
  </si>
  <si>
    <t>Clacton-on-Sea</t>
  </si>
  <si>
    <t>AZ-2014-9135903</t>
  </si>
  <si>
    <t>BN-2014-2221750</t>
  </si>
  <si>
    <t>AZ-2014-938052</t>
  </si>
  <si>
    <t>AZ-2014-5480991</t>
  </si>
  <si>
    <t>AZ-2014-2938104</t>
  </si>
  <si>
    <t>AZ-2014-4842242</t>
  </si>
  <si>
    <t>AZ-2014-5759830</t>
  </si>
  <si>
    <t>AZ-2014-6684100</t>
  </si>
  <si>
    <t>AZ-2014-2238445</t>
  </si>
  <si>
    <t>BN-2014-8501685</t>
  </si>
  <si>
    <t>AZ-2014-5706621</t>
  </si>
  <si>
    <t>AZ-2014-7188993</t>
  </si>
  <si>
    <t>AZ-2014-1328396</t>
  </si>
  <si>
    <t>AZ-2014-3281125</t>
  </si>
  <si>
    <t>AZ-2014-9082134</t>
  </si>
  <si>
    <t>AZ-2014-6165036</t>
  </si>
  <si>
    <t>AZ-2014-1986339</t>
  </si>
  <si>
    <t>Sagunto</t>
  </si>
  <si>
    <t>AZ-2014-663950</t>
  </si>
  <si>
    <t>AZ-2014-1317871</t>
  </si>
  <si>
    <t>BN-2014-1926985</t>
  </si>
  <si>
    <t>BN-2014-7634157</t>
  </si>
  <si>
    <t>AZ-2014-2210711</t>
  </si>
  <si>
    <t>AZ-2014-5189158</t>
  </si>
  <si>
    <t>AZ-2014-856008</t>
  </si>
  <si>
    <t>AZ-2014-7108585</t>
  </si>
  <si>
    <t>AZ-2014-7174058</t>
  </si>
  <si>
    <t>AZ-2014-2687996</t>
  </si>
  <si>
    <t>AZ-2014-9733542</t>
  </si>
  <si>
    <t>AZ-2014-9018441</t>
  </si>
  <si>
    <t>BN-2014-2971842</t>
  </si>
  <si>
    <t>BN-2014-9956954</t>
  </si>
  <si>
    <t>BN-2014-5013417</t>
  </si>
  <si>
    <t>BN-2014-5182753</t>
  </si>
  <si>
    <t>AZ-2014-494283</t>
  </si>
  <si>
    <t>AZ-2014-8899195</t>
  </si>
  <si>
    <t>BN-2014-2616164</t>
  </si>
  <si>
    <t>BN-2014-6319094</t>
  </si>
  <si>
    <t>AZ-2014-9491986</t>
  </si>
  <si>
    <t>AZ-2014-6630720</t>
  </si>
  <si>
    <t>AZ-2014-338779</t>
  </si>
  <si>
    <t>AZ-2014-5388375</t>
  </si>
  <si>
    <t>AZ-2014-6752912</t>
  </si>
  <si>
    <t>AZ-2014-8026360</t>
  </si>
  <si>
    <t>BN-2014-5301206</t>
  </si>
  <si>
    <t>Jay Collier</t>
  </si>
  <si>
    <t>BN-2014-4912801</t>
  </si>
  <si>
    <t>BN-2014-3913645</t>
  </si>
  <si>
    <t>AZ-2014-8007090</t>
  </si>
  <si>
    <t>AZ-2014-5047236</t>
  </si>
  <si>
    <t>AZ-2014-157670</t>
  </si>
  <si>
    <t>AZ-2014-436448</t>
  </si>
  <si>
    <t>AZ-2014-3870231</t>
  </si>
  <si>
    <t>BN-2014-8679573</t>
  </si>
  <si>
    <t>AZ-2014-4217323</t>
  </si>
  <si>
    <t>AZ-2014-8174835</t>
  </si>
  <si>
    <t>AZ-2014-766953</t>
  </si>
  <si>
    <t>AZ-2014-1412225</t>
  </si>
  <si>
    <t>AZ-2014-7604524</t>
  </si>
  <si>
    <t>BN-2014-4140795</t>
  </si>
  <si>
    <t>Discount</t>
  </si>
  <si>
    <t>Net</t>
  </si>
  <si>
    <t>Excel-File 6 (1)</t>
  </si>
  <si>
    <t>PAN NO</t>
  </si>
  <si>
    <t>Phone no</t>
  </si>
  <si>
    <t>region wise total amount and discount</t>
  </si>
  <si>
    <t>country wise ttal of net amount</t>
  </si>
  <si>
    <t>Row Labels</t>
  </si>
  <si>
    <t>Grand Total</t>
  </si>
  <si>
    <t>Sum of Amount</t>
  </si>
  <si>
    <t>Sum of Discount</t>
  </si>
  <si>
    <t>Sum of Net</t>
  </si>
  <si>
    <t>2017</t>
  </si>
  <si>
    <t>2018</t>
  </si>
  <si>
    <t>2019</t>
  </si>
  <si>
    <t>2020</t>
  </si>
  <si>
    <t>Count of Order ID</t>
  </si>
  <si>
    <t>Qtr1</t>
  </si>
  <si>
    <t>Qtr2</t>
  </si>
  <si>
    <t>Qtr3</t>
  </si>
  <si>
    <t>Qtr4</t>
  </si>
  <si>
    <t>Years (Order Date)</t>
  </si>
  <si>
    <t>Quarters (Order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</si>
</sst>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 x14ac:knownFonts="1">
    <font>
      <sz val="11"/>
      <color theme="1"/>
      <name val="Calibri"/>
      <family val="2"/>
      <scheme val="minor"/>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4">
    <xf numFmtId="0" fontId="0" fillId="0" borderId="0" xfId="0"/>
    <xf numFmtId="14" fontId="0" fillId="0" borderId="0" xfId="0" applyNumberFormat="1"/>
    <xf numFmtId="164" fontId="0" fillId="0" borderId="0" xfId="0" applyNumberFormat="1"/>
    <xf numFmtId="22" fontId="0" fillId="0" borderId="0" xfId="0" applyNumberFormat="1"/>
    <xf numFmtId="15" fontId="0" fillId="0" borderId="0" xfId="0" applyNumberFormat="1"/>
    <xf numFmtId="0" fontId="0" fillId="2" borderId="0" xfId="0" applyFill="1"/>
    <xf numFmtId="0" fontId="1" fillId="0" borderId="1" xfId="1" applyBorder="1"/>
    <xf numFmtId="0" fontId="1" fillId="0" borderId="0" xfId="1"/>
    <xf numFmtId="0" fontId="0" fillId="3" borderId="0" xfId="0" applyFill="1" applyAlignment="1">
      <alignment horizontal="left" vertical="center"/>
    </xf>
    <xf numFmtId="0" fontId="0" fillId="0" borderId="0" xfId="0" applyAlignment="1">
      <alignment horizontal="left" vertical="center"/>
    </xf>
    <xf numFmtId="1"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2">
    <cellStyle name="Normal" xfId="0" builtinId="0"/>
    <cellStyle name="Normal 2" xfId="1" xr:uid="{E7408433-915A-4E7A-8B68-FDD6016DB68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(1).xlsm]Sheet7!PivotTable6</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Sum of Amount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Sheet7!$A$4:$A$7</c:f>
              <c:strCache>
                <c:ptCount val="3"/>
                <c:pt idx="0">
                  <c:v>Central</c:v>
                </c:pt>
                <c:pt idx="1">
                  <c:v>North</c:v>
                </c:pt>
                <c:pt idx="2">
                  <c:v>South</c:v>
                </c:pt>
              </c:strCache>
            </c:strRef>
          </c:cat>
          <c:val>
            <c:numRef>
              <c:f>Sheet7!$B$4:$B$7</c:f>
              <c:numCache>
                <c:formatCode>General</c:formatCode>
                <c:ptCount val="3"/>
                <c:pt idx="0">
                  <c:v>138807728</c:v>
                </c:pt>
                <c:pt idx="1">
                  <c:v>58592437</c:v>
                </c:pt>
                <c:pt idx="2">
                  <c:v>58300220</c:v>
                </c:pt>
              </c:numCache>
            </c:numRef>
          </c:val>
          <c:extLst>
            <c:ext xmlns:c16="http://schemas.microsoft.com/office/drawing/2014/chart" uri="{C3380CC4-5D6E-409C-BE32-E72D297353CC}">
              <c16:uniqueId val="{00000000-9D77-4983-9FCC-3658358EBB28}"/>
            </c:ext>
          </c:extLst>
        </c:ser>
        <c:ser>
          <c:idx val="1"/>
          <c:order val="1"/>
          <c:tx>
            <c:strRef>
              <c:f>Sheet7!$C$3</c:f>
              <c:strCache>
                <c:ptCount val="1"/>
                <c:pt idx="0">
                  <c:v>Sum of Discount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Sheet7!$A$4:$A$7</c:f>
              <c:strCache>
                <c:ptCount val="3"/>
                <c:pt idx="0">
                  <c:v>Central</c:v>
                </c:pt>
                <c:pt idx="1">
                  <c:v>North</c:v>
                </c:pt>
                <c:pt idx="2">
                  <c:v>South</c:v>
                </c:pt>
              </c:strCache>
            </c:strRef>
          </c:cat>
          <c:val>
            <c:numRef>
              <c:f>Sheet7!$C$4:$C$7</c:f>
              <c:numCache>
                <c:formatCode>General</c:formatCode>
                <c:ptCount val="3"/>
                <c:pt idx="0">
                  <c:v>12324714.414999979</c:v>
                </c:pt>
                <c:pt idx="1">
                  <c:v>5205872.5799999926</c:v>
                </c:pt>
                <c:pt idx="2">
                  <c:v>5161561.9549999991</c:v>
                </c:pt>
              </c:numCache>
            </c:numRef>
          </c:val>
          <c:extLst>
            <c:ext xmlns:c16="http://schemas.microsoft.com/office/drawing/2014/chart" uri="{C3380CC4-5D6E-409C-BE32-E72D297353CC}">
              <c16:uniqueId val="{00000002-9D77-4983-9FCC-3658358EBB28}"/>
            </c:ext>
          </c:extLst>
        </c:ser>
        <c:dLbls>
          <c:showLegendKey val="0"/>
          <c:showVal val="0"/>
          <c:showCatName val="0"/>
          <c:showSerName val="0"/>
          <c:showPercent val="0"/>
          <c:showBubbleSize val="0"/>
        </c:dLbls>
        <c:gapWidth val="100"/>
        <c:axId val="655895384"/>
        <c:axId val="655891784"/>
      </c:barChart>
      <c:catAx>
        <c:axId val="655895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5891784"/>
        <c:crosses val="autoZero"/>
        <c:auto val="1"/>
        <c:lblAlgn val="ctr"/>
        <c:lblOffset val="100"/>
        <c:noMultiLvlLbl val="0"/>
      </c:catAx>
      <c:valAx>
        <c:axId val="6558917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5895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(1).xlsm]Sheet7!PivotTable7</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Sheet7!$B$20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Sheet7!$A$21:$A$24</c:f>
              <c:strCache>
                <c:ptCount val="3"/>
                <c:pt idx="0">
                  <c:v>Consumer</c:v>
                </c:pt>
                <c:pt idx="1">
                  <c:v>Corporate</c:v>
                </c:pt>
                <c:pt idx="2">
                  <c:v>Home Office</c:v>
                </c:pt>
              </c:strCache>
            </c:strRef>
          </c:cat>
          <c:val>
            <c:numRef>
              <c:f>Sheet7!$B$21:$B$24</c:f>
              <c:numCache>
                <c:formatCode>General</c:formatCode>
                <c:ptCount val="3"/>
                <c:pt idx="0">
                  <c:v>117788527.40000008</c:v>
                </c:pt>
                <c:pt idx="1">
                  <c:v>72754213.700000033</c:v>
                </c:pt>
                <c:pt idx="2">
                  <c:v>42465494.95000001</c:v>
                </c:pt>
              </c:numCache>
            </c:numRef>
          </c:val>
          <c:extLst>
            <c:ext xmlns:c16="http://schemas.microsoft.com/office/drawing/2014/chart" uri="{C3380CC4-5D6E-409C-BE32-E72D297353CC}">
              <c16:uniqueId val="{00000000-DF1F-490D-93D4-CC09CE48C21F}"/>
            </c:ext>
          </c:extLst>
        </c:ser>
        <c:dLbls>
          <c:showLegendKey val="0"/>
          <c:showVal val="0"/>
          <c:showCatName val="0"/>
          <c:showSerName val="0"/>
          <c:showPercent val="0"/>
          <c:showBubbleSize val="0"/>
        </c:dLbls>
        <c:gapWidth val="100"/>
        <c:axId val="810367840"/>
        <c:axId val="810365320"/>
      </c:barChart>
      <c:catAx>
        <c:axId val="81036784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0365320"/>
        <c:crosses val="autoZero"/>
        <c:auto val="1"/>
        <c:lblAlgn val="ctr"/>
        <c:lblOffset val="100"/>
        <c:noMultiLvlLbl val="0"/>
      </c:catAx>
      <c:valAx>
        <c:axId val="81036532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0367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Order Count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Sheet7!$C$39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Sheet7!$A$40:$B$60</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2017</c:v>
                  </c:pt>
                  <c:pt idx="4">
                    <c:v>2018</c:v>
                  </c:pt>
                  <c:pt idx="8">
                    <c:v>2019</c:v>
                  </c:pt>
                  <c:pt idx="12">
                    <c:v>2020</c:v>
                  </c:pt>
                </c:lvl>
              </c:multiLvlStrCache>
            </c:multiLvlStrRef>
          </c:cat>
          <c:val>
            <c:numRef>
              <c:f>Sheet7!$C$40:$C$60</c:f>
              <c:numCache>
                <c:formatCode>General</c:formatCode>
                <c:ptCount val="16"/>
                <c:pt idx="0">
                  <c:v>2</c:v>
                </c:pt>
                <c:pt idx="1">
                  <c:v>8</c:v>
                </c:pt>
                <c:pt idx="2">
                  <c:v>8</c:v>
                </c:pt>
                <c:pt idx="3">
                  <c:v>9</c:v>
                </c:pt>
                <c:pt idx="4">
                  <c:v>9</c:v>
                </c:pt>
                <c:pt idx="5">
                  <c:v>9</c:v>
                </c:pt>
                <c:pt idx="6">
                  <c:v>7</c:v>
                </c:pt>
                <c:pt idx="7">
                  <c:v>4</c:v>
                </c:pt>
                <c:pt idx="8">
                  <c:v>14</c:v>
                </c:pt>
                <c:pt idx="9">
                  <c:v>7</c:v>
                </c:pt>
                <c:pt idx="10">
                  <c:v>5</c:v>
                </c:pt>
                <c:pt idx="11">
                  <c:v>12</c:v>
                </c:pt>
                <c:pt idx="12">
                  <c:v>6</c:v>
                </c:pt>
                <c:pt idx="13">
                  <c:v>11</c:v>
                </c:pt>
                <c:pt idx="14">
                  <c:v>13</c:v>
                </c:pt>
                <c:pt idx="15">
                  <c:v>11</c:v>
                </c:pt>
              </c:numCache>
            </c:numRef>
          </c:val>
          <c:extLst>
            <c:ext xmlns:c16="http://schemas.microsoft.com/office/drawing/2014/chart" uri="{C3380CC4-5D6E-409C-BE32-E72D297353CC}">
              <c16:uniqueId val="{00000000-51E4-476E-A6F7-A27EA430C144}"/>
            </c:ext>
          </c:extLst>
        </c:ser>
        <c:dLbls>
          <c:showLegendKey val="0"/>
          <c:showVal val="0"/>
          <c:showCatName val="0"/>
          <c:showSerName val="0"/>
          <c:showPercent val="0"/>
          <c:showBubbleSize val="0"/>
        </c:dLbls>
        <c:gapWidth val="100"/>
        <c:overlap val="-24"/>
        <c:axId val="615311712"/>
        <c:axId val="615313872"/>
      </c:barChart>
      <c:catAx>
        <c:axId val="6153117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5313872"/>
        <c:crosses val="autoZero"/>
        <c:auto val="1"/>
        <c:lblAlgn val="ctr"/>
        <c:lblOffset val="100"/>
        <c:noMultiLvlLbl val="0"/>
      </c:catAx>
      <c:valAx>
        <c:axId val="6153138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5311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(1).xlsm]Sheet7!PivotTable9</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Segments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Sheet7!$B$65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Sheet7!$A$66:$A$69</c:f>
              <c:strCache>
                <c:ptCount val="3"/>
                <c:pt idx="0">
                  <c:v>Consumer</c:v>
                </c:pt>
                <c:pt idx="1">
                  <c:v>Corporate</c:v>
                </c:pt>
                <c:pt idx="2">
                  <c:v>Home Office</c:v>
                </c:pt>
              </c:strCache>
            </c:strRef>
          </c:cat>
          <c:val>
            <c:numRef>
              <c:f>Sheet7!$B$66:$B$69</c:f>
              <c:numCache>
                <c:formatCode>General</c:formatCode>
                <c:ptCount val="3"/>
                <c:pt idx="0">
                  <c:v>66</c:v>
                </c:pt>
                <c:pt idx="1">
                  <c:v>43</c:v>
                </c:pt>
                <c:pt idx="2">
                  <c:v>26</c:v>
                </c:pt>
              </c:numCache>
            </c:numRef>
          </c:val>
          <c:extLst>
            <c:ext xmlns:c16="http://schemas.microsoft.com/office/drawing/2014/chart" uri="{C3380CC4-5D6E-409C-BE32-E72D297353CC}">
              <c16:uniqueId val="{00000000-2386-4D58-B25E-007727B2117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(1).xlsm]Sheet7!PivotTable6</c:name>
    <c:fmtId val="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Sum of Amount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Sheet7!$A$4:$A$7</c:f>
              <c:strCache>
                <c:ptCount val="3"/>
                <c:pt idx="0">
                  <c:v>Central</c:v>
                </c:pt>
                <c:pt idx="1">
                  <c:v>North</c:v>
                </c:pt>
                <c:pt idx="2">
                  <c:v>South</c:v>
                </c:pt>
              </c:strCache>
            </c:strRef>
          </c:cat>
          <c:val>
            <c:numRef>
              <c:f>Sheet7!$B$4:$B$7</c:f>
              <c:numCache>
                <c:formatCode>General</c:formatCode>
                <c:ptCount val="3"/>
                <c:pt idx="0">
                  <c:v>138807728</c:v>
                </c:pt>
                <c:pt idx="1">
                  <c:v>58592437</c:v>
                </c:pt>
                <c:pt idx="2">
                  <c:v>58300220</c:v>
                </c:pt>
              </c:numCache>
            </c:numRef>
          </c:val>
          <c:extLst>
            <c:ext xmlns:c16="http://schemas.microsoft.com/office/drawing/2014/chart" uri="{C3380CC4-5D6E-409C-BE32-E72D297353CC}">
              <c16:uniqueId val="{00000000-F5C8-4209-98D0-45C4B7CE761C}"/>
            </c:ext>
          </c:extLst>
        </c:ser>
        <c:ser>
          <c:idx val="1"/>
          <c:order val="1"/>
          <c:tx>
            <c:strRef>
              <c:f>Sheet7!$C$3</c:f>
              <c:strCache>
                <c:ptCount val="1"/>
                <c:pt idx="0">
                  <c:v>Sum of Discount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Sheet7!$A$4:$A$7</c:f>
              <c:strCache>
                <c:ptCount val="3"/>
                <c:pt idx="0">
                  <c:v>Central</c:v>
                </c:pt>
                <c:pt idx="1">
                  <c:v>North</c:v>
                </c:pt>
                <c:pt idx="2">
                  <c:v>South</c:v>
                </c:pt>
              </c:strCache>
            </c:strRef>
          </c:cat>
          <c:val>
            <c:numRef>
              <c:f>Sheet7!$C$4:$C$7</c:f>
              <c:numCache>
                <c:formatCode>General</c:formatCode>
                <c:ptCount val="3"/>
                <c:pt idx="0">
                  <c:v>12324714.414999979</c:v>
                </c:pt>
                <c:pt idx="1">
                  <c:v>5205872.5799999926</c:v>
                </c:pt>
                <c:pt idx="2">
                  <c:v>5161561.9549999991</c:v>
                </c:pt>
              </c:numCache>
            </c:numRef>
          </c:val>
          <c:extLst>
            <c:ext xmlns:c16="http://schemas.microsoft.com/office/drawing/2014/chart" uri="{C3380CC4-5D6E-409C-BE32-E72D297353CC}">
              <c16:uniqueId val="{00000001-F5C8-4209-98D0-45C4B7CE761C}"/>
            </c:ext>
          </c:extLst>
        </c:ser>
        <c:dLbls>
          <c:showLegendKey val="0"/>
          <c:showVal val="0"/>
          <c:showCatName val="0"/>
          <c:showSerName val="0"/>
          <c:showPercent val="0"/>
          <c:showBubbleSize val="0"/>
        </c:dLbls>
        <c:gapWidth val="100"/>
        <c:axId val="655895384"/>
        <c:axId val="655891784"/>
      </c:barChart>
      <c:catAx>
        <c:axId val="655895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5891784"/>
        <c:crosses val="autoZero"/>
        <c:auto val="1"/>
        <c:lblAlgn val="ctr"/>
        <c:lblOffset val="100"/>
        <c:noMultiLvlLbl val="0"/>
      </c:catAx>
      <c:valAx>
        <c:axId val="6558917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55895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(1).xlsm]Sheet7!PivotTable7</c:name>
    <c:fmtId val="7"/>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Sheet7!$B$20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Sheet7!$A$21:$A$24</c:f>
              <c:strCache>
                <c:ptCount val="3"/>
                <c:pt idx="0">
                  <c:v>Consumer</c:v>
                </c:pt>
                <c:pt idx="1">
                  <c:v>Corporate</c:v>
                </c:pt>
                <c:pt idx="2">
                  <c:v>Home Office</c:v>
                </c:pt>
              </c:strCache>
            </c:strRef>
          </c:cat>
          <c:val>
            <c:numRef>
              <c:f>Sheet7!$B$21:$B$24</c:f>
              <c:numCache>
                <c:formatCode>General</c:formatCode>
                <c:ptCount val="3"/>
                <c:pt idx="0">
                  <c:v>117788527.40000008</c:v>
                </c:pt>
                <c:pt idx="1">
                  <c:v>72754213.700000033</c:v>
                </c:pt>
                <c:pt idx="2">
                  <c:v>42465494.95000001</c:v>
                </c:pt>
              </c:numCache>
            </c:numRef>
          </c:val>
          <c:extLst>
            <c:ext xmlns:c16="http://schemas.microsoft.com/office/drawing/2014/chart" uri="{C3380CC4-5D6E-409C-BE32-E72D297353CC}">
              <c16:uniqueId val="{00000000-BDEC-4F29-929A-E41FE2727349}"/>
            </c:ext>
          </c:extLst>
        </c:ser>
        <c:dLbls>
          <c:showLegendKey val="0"/>
          <c:showVal val="0"/>
          <c:showCatName val="0"/>
          <c:showSerName val="0"/>
          <c:showPercent val="0"/>
          <c:showBubbleSize val="0"/>
        </c:dLbls>
        <c:gapWidth val="100"/>
        <c:axId val="810367840"/>
        <c:axId val="810365320"/>
      </c:barChart>
      <c:catAx>
        <c:axId val="81036784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0365320"/>
        <c:crosses val="autoZero"/>
        <c:auto val="1"/>
        <c:lblAlgn val="ctr"/>
        <c:lblOffset val="100"/>
        <c:noMultiLvlLbl val="0"/>
      </c:catAx>
      <c:valAx>
        <c:axId val="81036532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0367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(1).xlsm]Sheet7!PivotTable8</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Order Count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Sheet7!$C$39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Sheet7!$A$40:$B$60</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2017</c:v>
                  </c:pt>
                  <c:pt idx="4">
                    <c:v>2018</c:v>
                  </c:pt>
                  <c:pt idx="8">
                    <c:v>2019</c:v>
                  </c:pt>
                  <c:pt idx="12">
                    <c:v>2020</c:v>
                  </c:pt>
                </c:lvl>
              </c:multiLvlStrCache>
            </c:multiLvlStrRef>
          </c:cat>
          <c:val>
            <c:numRef>
              <c:f>Sheet7!$C$40:$C$60</c:f>
              <c:numCache>
                <c:formatCode>General</c:formatCode>
                <c:ptCount val="16"/>
                <c:pt idx="0">
                  <c:v>2</c:v>
                </c:pt>
                <c:pt idx="1">
                  <c:v>8</c:v>
                </c:pt>
                <c:pt idx="2">
                  <c:v>8</c:v>
                </c:pt>
                <c:pt idx="3">
                  <c:v>9</c:v>
                </c:pt>
                <c:pt idx="4">
                  <c:v>9</c:v>
                </c:pt>
                <c:pt idx="5">
                  <c:v>9</c:v>
                </c:pt>
                <c:pt idx="6">
                  <c:v>7</c:v>
                </c:pt>
                <c:pt idx="7">
                  <c:v>4</c:v>
                </c:pt>
                <c:pt idx="8">
                  <c:v>14</c:v>
                </c:pt>
                <c:pt idx="9">
                  <c:v>7</c:v>
                </c:pt>
                <c:pt idx="10">
                  <c:v>5</c:v>
                </c:pt>
                <c:pt idx="11">
                  <c:v>12</c:v>
                </c:pt>
                <c:pt idx="12">
                  <c:v>6</c:v>
                </c:pt>
                <c:pt idx="13">
                  <c:v>11</c:v>
                </c:pt>
                <c:pt idx="14">
                  <c:v>13</c:v>
                </c:pt>
                <c:pt idx="15">
                  <c:v>11</c:v>
                </c:pt>
              </c:numCache>
            </c:numRef>
          </c:val>
          <c:extLst>
            <c:ext xmlns:c16="http://schemas.microsoft.com/office/drawing/2014/chart" uri="{C3380CC4-5D6E-409C-BE32-E72D297353CC}">
              <c16:uniqueId val="{00000000-9A4A-462A-9606-BB23C513C92E}"/>
            </c:ext>
          </c:extLst>
        </c:ser>
        <c:dLbls>
          <c:showLegendKey val="0"/>
          <c:showVal val="0"/>
          <c:showCatName val="0"/>
          <c:showSerName val="0"/>
          <c:showPercent val="0"/>
          <c:showBubbleSize val="0"/>
        </c:dLbls>
        <c:gapWidth val="100"/>
        <c:overlap val="-24"/>
        <c:axId val="615311712"/>
        <c:axId val="615313872"/>
      </c:barChart>
      <c:catAx>
        <c:axId val="6153117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5313872"/>
        <c:crosses val="autoZero"/>
        <c:auto val="1"/>
        <c:lblAlgn val="ctr"/>
        <c:lblOffset val="100"/>
        <c:noMultiLvlLbl val="0"/>
      </c:catAx>
      <c:valAx>
        <c:axId val="6153138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5311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[excel-File 6 (1).xlsm]Sheet7!PivotTable9</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Segments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Sheet7!$B$65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E9B-4FD1-A4A3-FA2BA8332CD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E9B-4FD1-A4A3-FA2BA8332CD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E9B-4FD1-A4A3-FA2BA8332CD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Sheet7!$A$66:$A$69</c:f>
              <c:strCache>
                <c:ptCount val="3"/>
                <c:pt idx="0">
                  <c:v>Consumer</c:v>
                </c:pt>
                <c:pt idx="1">
                  <c:v>Corporate</c:v>
                </c:pt>
                <c:pt idx="2">
                  <c:v>Home Office</c:v>
                </c:pt>
              </c:strCache>
            </c:strRef>
          </c:cat>
          <c:val>
            <c:numRef>
              <c:f>Sheet7!$B$66:$B$69</c:f>
              <c:numCache>
                <c:formatCode>General</c:formatCode>
                <c:ptCount val="3"/>
                <c:pt idx="0">
                  <c:v>66</c:v>
                </c:pt>
                <c:pt idx="1">
                  <c:v>43</c:v>
                </c:pt>
                <c:pt idx="2">
                  <c:v>26</c:v>
                </c:pt>
              </c:numCache>
            </c:numRef>
          </c:val>
          <c:extLst>
            <c:ext xmlns:c16="http://schemas.microsoft.com/office/drawing/2014/chart" uri="{C3380CC4-5D6E-409C-BE32-E72D297353CC}">
              <c16:uniqueId val="{00000006-6E9B-4FD1-A4A3-FA2BA8332CD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327025</xdr:colOff>
      <xdr:row>0</xdr:row>
      <xdr:rowOff>0</xdr:rowOff>
    </xdr:from>
    <xdr:to>
      <xdr:col>11</xdr:col>
      <xdr:colOff>22225</xdr:colOff>
      <xdr:row>14</xdr:row>
      <xdr:rowOff>76200</xdr:rowOff>
    </xdr:to>
    <xdr:graphicFrame macro="">
      <xdr:nvGraphicFramePr>
        <xdr:cNvPr id="2" name="Chart 1">
          <a:extLst>
            <a:ext uri="{FF2B5EF4-FFF2-40B4-BE49-F238E27FC236}">
              <a16:creationId xmlns:a16="http://schemas.microsoft.com/office/drawing/2014/main" id="{85D9E8D8-4224-4A00-B8EB-9DD92FEE7C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450850</xdr:colOff>
      <xdr:row>0</xdr:row>
      <xdr:rowOff>0</xdr:rowOff>
    </xdr:from>
    <xdr:to>
      <xdr:col>20</xdr:col>
      <xdr:colOff>219076</xdr:colOff>
      <xdr:row>15</xdr:row>
      <xdr:rowOff>107950</xdr:rowOff>
    </xdr:to>
    <xdr:graphicFrame macro="">
      <xdr:nvGraphicFramePr>
        <xdr:cNvPr id="3" name="Chart 2">
          <a:extLst>
            <a:ext uri="{FF2B5EF4-FFF2-40B4-BE49-F238E27FC236}">
              <a16:creationId xmlns:a16="http://schemas.microsoft.com/office/drawing/2014/main" id="{4DD043A2-8ACF-7631-FA0B-8E4B4EEB5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549275</xdr:colOff>
      <xdr:row>41</xdr:row>
      <xdr:rowOff>50800</xdr:rowOff>
    </xdr:from>
    <xdr:to>
      <xdr:col>11</xdr:col>
      <xdr:colOff>244475</xdr:colOff>
      <xdr:row>55</xdr:row>
      <xdr:rowOff>127000</xdr:rowOff>
    </xdr:to>
    <xdr:graphicFrame macro="">
      <xdr:nvGraphicFramePr>
        <xdr:cNvPr id="4" name="Chart 3">
          <a:extLst>
            <a:ext uri="{FF2B5EF4-FFF2-40B4-BE49-F238E27FC236}">
              <a16:creationId xmlns:a16="http://schemas.microsoft.com/office/drawing/2014/main" id="{694AF176-C69D-6D30-6312-9C2C2D5077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974725</xdr:colOff>
      <xdr:row>62</xdr:row>
      <xdr:rowOff>63500</xdr:rowOff>
    </xdr:from>
    <xdr:to>
      <xdr:col>10</xdr:col>
      <xdr:colOff>174625</xdr:colOff>
      <xdr:row>76</xdr:row>
      <xdr:rowOff>139700</xdr:rowOff>
    </xdr:to>
    <xdr:graphicFrame macro="">
      <xdr:nvGraphicFramePr>
        <xdr:cNvPr id="5" name="Chart 4">
          <a:extLst>
            <a:ext uri="{FF2B5EF4-FFF2-40B4-BE49-F238E27FC236}">
              <a16:creationId xmlns:a16="http://schemas.microsoft.com/office/drawing/2014/main" id="{B235D48A-8728-4A93-F529-8B15A5BCD4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273050</xdr:colOff>
      <xdr:row>46</xdr:row>
      <xdr:rowOff>158750</xdr:rowOff>
    </xdr:from>
    <xdr:to>
      <xdr:col>19</xdr:col>
      <xdr:colOff>279400</xdr:colOff>
      <xdr:row>59</xdr:row>
      <xdr:rowOff>180975</xdr:rowOff>
    </xdr:to>
    <mc:AlternateContent xmlns:mc="http://schemas.openxmlformats.org/markup-compatibility/2006">
      <mc:Choice xmlns:a14="http://schemas.microsoft.com/office/drawing/2010/main" Requires="a14">
        <xdr:graphicFrame macro="">
          <xdr:nvGraphicFramePr>
            <xdr:cNvPr id="6" name="Country">
              <a:extLst>
                <a:ext uri="{FF2B5EF4-FFF2-40B4-BE49-F238E27FC236}">
                  <a16:creationId xmlns:a16="http://schemas.microsoft.com/office/drawing/2014/main" id="{3ECA392A-9110-4750-4C19-A114AE0C81E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1703050" y="8921750"/>
              <a:ext cx="1835150" cy="2498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498475</xdr:colOff>
      <xdr:row>38</xdr:row>
      <xdr:rowOff>0</xdr:rowOff>
    </xdr:from>
    <xdr:to>
      <xdr:col>21</xdr:col>
      <xdr:colOff>187325</xdr:colOff>
      <xdr:row>45</xdr:row>
      <xdr:rowOff>41275</xdr:rowOff>
    </xdr:to>
    <mc:AlternateContent xmlns:mc="http://schemas.openxmlformats.org/markup-compatibility/2006">
      <mc:Choice xmlns:tsle="http://schemas.microsoft.com/office/drawing/2012/timeslicer" Requires="tsle">
        <xdr:graphicFrame macro="">
          <xdr:nvGraphicFramePr>
            <xdr:cNvPr id="7" name="Ship Date">
              <a:extLst>
                <a:ext uri="{FF2B5EF4-FFF2-40B4-BE49-F238E27FC236}">
                  <a16:creationId xmlns:a16="http://schemas.microsoft.com/office/drawing/2014/main" id="{F8984ABB-CFEF-B806-1BB5-584574599E7E}"/>
                </a:ext>
              </a:extLst>
            </xdr:cNvPr>
            <xdr:cNvGraphicFramePr/>
          </xdr:nvGraphicFramePr>
          <xdr:xfrm>
            <a:off x="0" y="0"/>
            <a:ext cx="0" cy="0"/>
          </xdr:xfrm>
          <a:graphic>
            <a:graphicData uri="http://schemas.microsoft.com/office/drawing/2012/timeslicer">
              <tsle:timeslicer xmlns:tsle="http://schemas.microsoft.com/office/drawing/2012/timeslicer" name="Ship Date"/>
            </a:graphicData>
          </a:graphic>
        </xdr:graphicFrame>
      </mc:Choice>
      <mc:Fallback>
        <xdr:sp macro="" textlink="">
          <xdr:nvSpPr>
            <xdr:cNvPr id="0" name=""/>
            <xdr:cNvSpPr>
              <a:spLocks noTextEdit="1"/>
            </xdr:cNvSpPr>
          </xdr:nvSpPr>
          <xdr:spPr>
            <a:xfrm>
              <a:off x="11318875" y="7239000"/>
              <a:ext cx="3346450" cy="137477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133350</xdr:colOff>
      <xdr:row>1</xdr:row>
      <xdr:rowOff>9525</xdr:rowOff>
    </xdr:from>
    <xdr:to>
      <xdr:col>7</xdr:col>
      <xdr:colOff>584200</xdr:colOff>
      <xdr:row>15</xdr:row>
      <xdr:rowOff>104775</xdr:rowOff>
    </xdr:to>
    <xdr:graphicFrame macro="">
      <xdr:nvGraphicFramePr>
        <xdr:cNvPr id="2" name="Chart 1">
          <a:extLst>
            <a:ext uri="{FF2B5EF4-FFF2-40B4-BE49-F238E27FC236}">
              <a16:creationId xmlns:a16="http://schemas.microsoft.com/office/drawing/2014/main" id="{C63D8173-4A75-429E-A520-6856787968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1</xdr:row>
      <xdr:rowOff>28575</xdr:rowOff>
    </xdr:from>
    <xdr:to>
      <xdr:col>15</xdr:col>
      <xdr:colOff>393700</xdr:colOff>
      <xdr:row>15</xdr:row>
      <xdr:rowOff>123825</xdr:rowOff>
    </xdr:to>
    <xdr:graphicFrame macro="">
      <xdr:nvGraphicFramePr>
        <xdr:cNvPr id="3" name="Chart 2">
          <a:extLst>
            <a:ext uri="{FF2B5EF4-FFF2-40B4-BE49-F238E27FC236}">
              <a16:creationId xmlns:a16="http://schemas.microsoft.com/office/drawing/2014/main" id="{33850523-B2DC-41CE-AFBA-6DC32F117F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139699</xdr:colOff>
      <xdr:row>16</xdr:row>
      <xdr:rowOff>0</xdr:rowOff>
    </xdr:from>
    <xdr:to>
      <xdr:col>7</xdr:col>
      <xdr:colOff>587374</xdr:colOff>
      <xdr:row>30</xdr:row>
      <xdr:rowOff>76200</xdr:rowOff>
    </xdr:to>
    <xdr:graphicFrame macro="">
      <xdr:nvGraphicFramePr>
        <xdr:cNvPr id="4" name="Chart 3">
          <a:extLst>
            <a:ext uri="{FF2B5EF4-FFF2-40B4-BE49-F238E27FC236}">
              <a16:creationId xmlns:a16="http://schemas.microsoft.com/office/drawing/2014/main" id="{ADAA7395-5186-4A29-850C-4EB2E61E2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34925</xdr:colOff>
      <xdr:row>16</xdr:row>
      <xdr:rowOff>0</xdr:rowOff>
    </xdr:from>
    <xdr:to>
      <xdr:col>15</xdr:col>
      <xdr:colOff>409575</xdr:colOff>
      <xdr:row>30</xdr:row>
      <xdr:rowOff>76200</xdr:rowOff>
    </xdr:to>
    <xdr:graphicFrame macro="">
      <xdr:nvGraphicFramePr>
        <xdr:cNvPr id="5" name="Chart 4">
          <a:extLst>
            <a:ext uri="{FF2B5EF4-FFF2-40B4-BE49-F238E27FC236}">
              <a16:creationId xmlns:a16="http://schemas.microsoft.com/office/drawing/2014/main" id="{FAE3F4D0-0EFD-41BC-873F-F951713AC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428625</xdr:colOff>
      <xdr:row>1</xdr:row>
      <xdr:rowOff>19049</xdr:rowOff>
    </xdr:from>
    <xdr:to>
      <xdr:col>20</xdr:col>
      <xdr:colOff>590550</xdr:colOff>
      <xdr:row>15</xdr:row>
      <xdr:rowOff>28574</xdr:rowOff>
    </xdr:to>
    <mc:AlternateContent xmlns:mc="http://schemas.openxmlformats.org/markup-compatibility/2006">
      <mc:Choice xmlns:a14="http://schemas.microsoft.com/office/drawing/2010/main" Requires="a14">
        <xdr:graphicFrame macro="">
          <xdr:nvGraphicFramePr>
            <xdr:cNvPr id="6" name="Country 1">
              <a:extLst>
                <a:ext uri="{FF2B5EF4-FFF2-40B4-BE49-F238E27FC236}">
                  <a16:creationId xmlns:a16="http://schemas.microsoft.com/office/drawing/2014/main" id="{AEA4FBC5-9806-4D9E-9379-ACF8CBE8E5FD}"/>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10182225" y="209549"/>
              <a:ext cx="2600325" cy="2676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469899</xdr:colOff>
      <xdr:row>15</xdr:row>
      <xdr:rowOff>177800</xdr:rowOff>
    </xdr:from>
    <xdr:to>
      <xdr:col>21</xdr:col>
      <xdr:colOff>28574</xdr:colOff>
      <xdr:row>23</xdr:row>
      <xdr:rowOff>171449</xdr:rowOff>
    </xdr:to>
    <mc:AlternateContent xmlns:mc="http://schemas.openxmlformats.org/markup-compatibility/2006">
      <mc:Choice xmlns:tsle="http://schemas.microsoft.com/office/drawing/2012/timeslicer" Requires="tsle">
        <xdr:graphicFrame macro="">
          <xdr:nvGraphicFramePr>
            <xdr:cNvPr id="7" name="Ship Date 1">
              <a:extLst>
                <a:ext uri="{FF2B5EF4-FFF2-40B4-BE49-F238E27FC236}">
                  <a16:creationId xmlns:a16="http://schemas.microsoft.com/office/drawing/2014/main" id="{E056111D-52F5-495E-ABD1-2268751692DE}"/>
                </a:ext>
              </a:extLst>
            </xdr:cNvPr>
            <xdr:cNvGraphicFramePr/>
          </xdr:nvGraphicFramePr>
          <xdr:xfrm>
            <a:off x="0" y="0"/>
            <a:ext cx="0" cy="0"/>
          </xdr:xfrm>
          <a:graphic>
            <a:graphicData uri="http://schemas.microsoft.com/office/drawing/2012/timeslicer">
              <tsle:timeslicer xmlns:tsle="http://schemas.microsoft.com/office/drawing/2012/timeslicer" name="Ship Date 1"/>
            </a:graphicData>
          </a:graphic>
        </xdr:graphicFrame>
      </mc:Choice>
      <mc:Fallback>
        <xdr:sp macro="" textlink="">
          <xdr:nvSpPr>
            <xdr:cNvPr id="0" name=""/>
            <xdr:cNvSpPr>
              <a:spLocks noTextEdit="1"/>
            </xdr:cNvSpPr>
          </xdr:nvSpPr>
          <xdr:spPr>
            <a:xfrm>
              <a:off x="10223499" y="3035300"/>
              <a:ext cx="2606675" cy="151764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KAS" refreshedDate="45487.452476388891" backgroundQuery="1" createdVersion="8" refreshedVersion="8" minRefreshableVersion="3" recordCount="0" supportSubquery="1" supportAdvancedDrill="1" xr:uid="{B9849901-1936-440C-BF45-436E6E18614D}">
  <cacheSource type="external" connectionId="1"/>
  <cacheFields count="3">
    <cacheField name="[Range].[Region].[Region]" caption="Region" numFmtId="0" hierarchy="6" level="1">
      <sharedItems count="3">
        <s v="Central"/>
        <s v="North"/>
        <s v="South"/>
      </sharedItems>
    </cacheField>
    <cacheField name="[Measures].[Sum of Amount]" caption="Sum of Amount" numFmtId="0" hierarchy="15" level="32767"/>
    <cacheField name="[Measures].[Sum of Discount]" caption="Sum of Discount" numFmtId="0" hierarchy="16" level="32767"/>
  </cacheFields>
  <cacheHierarchies count="18">
    <cacheHierarchy uniqueName="[Range].[Order ID]" caption="Order ID" attribute="1" defaultMemberUniqueName="[Range].[Order ID].[All]" allUniqueName="[Range].[Order ID].[All]" dimensionUniqueName="[Range]" displayFolder="" count="0" memberValueDatatype="130" unbalanced="0"/>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ity]" caption="City" attribute="1" defaultMemberUniqueName="[Range].[City].[All]" allUniqueName="[Range].[City].[All]" dimensionUniqueName="[Range]" displayFolder="" count="0" memberValueDatatype="130" unbalanced="0"/>
    <cacheHierarchy uniqueName="[Range].[Country]" caption="Country" attribute="1" defaultMemberUniqueName="[Range].[Country].[All]" allUniqueName="[Range].[Country].[All]" dimensionUniqueName="[Range]" displayFolder="" count="0" memberValueDatatype="130" unbalanced="0"/>
    <cacheHierarchy uniqueName="[Range].[State]" caption="State" attribute="1" defaultMemberUniqueName="[Range].[State].[All]" allUniqueName="[Range].[State].[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egment]" caption="Segment" attribute="1" defaultMemberUniqueName="[Range].[Segment].[All]" allUniqueName="[Range].[Segment].[All]" dimensionUniqueName="[Range]" displayFolder="" count="0" memberValueDatatype="130" unbalanced="0"/>
    <cacheHierarchy uniqueName="[Range].[Ship Date]" caption="Ship Date" attribute="1" time="1" defaultMemberUniqueName="[Range].[Ship Date].[All]" allUniqueName="[Range].[Ship Date].[All]" dimensionUniqueName="[Range]" displayFolder="" count="0" memberValueDatatype="7" unbalanced="0"/>
    <cacheHierarchy uniqueName="[Range].[Ship Mode]" caption="Ship Mode" attribute="1" defaultMemberUniqueName="[Range].[Ship Mode].[All]" allUniqueName="[Range].[Ship Mode].[All]" dimensionUniqueName="[Range]" displayFolder="" count="0" memberValueDatatype="130" unbalanced="0"/>
    <cacheHierarchy uniqueName="[Range].[Amount]" caption="Amount" attribute="1" defaultMemberUniqueName="[Range].[Amount].[All]" allUniqueName="[Range].[Amount].[All]" dimensionUniqueName="[Range]" displayFolder="" count="0" memberValueDatatype="20" unbalanced="0"/>
    <cacheHierarchy uniqueName="[Range].[Discount]" caption="Discount" attribute="1" defaultMemberUniqueName="[Range].[Discount].[All]" allUniqueName="[Range].[Discount].[All]" dimensionUniqueName="[Range]" displayFolder="" count="0" memberValueDatatype="5" unbalanced="0"/>
    <cacheHierarchy uniqueName="[Range].[Net]" caption="Net" attribute="1" defaultMemberUniqueName="[Range].[Net].[All]" allUniqueName="[Range].[Net].[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mount]" caption="Sum of Amoun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Discount]" caption="Sum of Discount" measure="1" displayFolder="" measureGroup="Range"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Net]" caption="Sum of Net" measure="1" displayFolder="" measureGroup="Range"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KAS" refreshedDate="45487.455413310185" backgroundQuery="1" createdVersion="8" refreshedVersion="8" minRefreshableVersion="3" recordCount="0" supportSubquery="1" supportAdvancedDrill="1" xr:uid="{AA78BBD4-BF05-48FD-88F5-0F364950FBBD}">
  <cacheSource type="external" connectionId="1"/>
  <cacheFields count="2">
    <cacheField name="[Range].[Segment].[Segment]" caption="Segment" numFmtId="0" hierarchy="7" level="1">
      <sharedItems count="3">
        <s v="Consumer"/>
        <s v="Corporate"/>
        <s v="Home Office"/>
      </sharedItems>
    </cacheField>
    <cacheField name="[Measures].[Sum of Net]" caption="Sum of Net" numFmtId="0" hierarchy="17" level="32767"/>
  </cacheFields>
  <cacheHierarchies count="18">
    <cacheHierarchy uniqueName="[Range].[Order ID]" caption="Order ID" attribute="1" defaultMemberUniqueName="[Range].[Order ID].[All]" allUniqueName="[Range].[Order ID].[All]" dimensionUniqueName="[Range]" displayFolder="" count="0" memberValueDatatype="130" unbalanced="0"/>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City]" caption="City" attribute="1" defaultMemberUniqueName="[Range].[City].[All]" allUniqueName="[Range].[City].[All]" dimensionUniqueName="[Range]" displayFolder="" count="0" memberValueDatatype="130" unbalanced="0"/>
    <cacheHierarchy uniqueName="[Range].[Country]" caption="Country" attribute="1" defaultMemberUniqueName="[Range].[Country].[All]" allUniqueName="[Range].[Country].[All]" dimensionUniqueName="[Range]" displayFolder="" count="0" memberValueDatatype="130" unbalanced="0"/>
    <cacheHierarchy uniqueName="[Range].[State]" caption="State" attribute="1" defaultMemberUniqueName="[Range].[State].[All]" allUniqueName="[Range].[Stat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Segment]" caption="Segment" attribute="1" defaultMemberUniqueName="[Range].[Segment].[All]" allUniqueName="[Range].[Segment].[All]" dimensionUniqueName="[Range]" displayFolder="" count="2" memberValueDatatype="130" unbalanced="0">
      <fieldsUsage count="2">
        <fieldUsage x="-1"/>
        <fieldUsage x="0"/>
      </fieldsUsage>
    </cacheHierarchy>
    <cacheHierarchy uniqueName="[Range].[Ship Date]" caption="Ship Date" attribute="1" time="1" defaultMemberUniqueName="[Range].[Ship Date].[All]" allUniqueName="[Range].[Ship Date].[All]" dimensionUniqueName="[Range]" displayFolder="" count="0" memberValueDatatype="7" unbalanced="0"/>
    <cacheHierarchy uniqueName="[Range].[Ship Mode]" caption="Ship Mode" attribute="1" defaultMemberUniqueName="[Range].[Ship Mode].[All]" allUniqueName="[Range].[Ship Mode].[All]" dimensionUniqueName="[Range]" displayFolder="" count="0" memberValueDatatype="130" unbalanced="0"/>
    <cacheHierarchy uniqueName="[Range].[Amount]" caption="Amount" attribute="1" defaultMemberUniqueName="[Range].[Amount].[All]" allUniqueName="[Range].[Amount].[All]" dimensionUniqueName="[Range]" displayFolder="" count="0" memberValueDatatype="20" unbalanced="0"/>
    <cacheHierarchy uniqueName="[Range].[Discount]" caption="Discount" attribute="1" defaultMemberUniqueName="[Range].[Discount].[All]" allUniqueName="[Range].[Discount].[All]" dimensionUniqueName="[Range]" displayFolder="" count="0" memberValueDatatype="5" unbalanced="0"/>
    <cacheHierarchy uniqueName="[Range].[Net]" caption="Net" attribute="1" defaultMemberUniqueName="[Range].[Net].[All]" allUniqueName="[Range].[Net].[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Amount]" caption="Sum of Amount" measure="1" displayFolder="" measureGroup="Range" count="0" hidden="1">
      <extLst>
        <ext xmlns:x15="http://schemas.microsoft.com/office/spreadsheetml/2010/11/main" uri="{B97F6D7D-B522-45F9-BDA1-12C45D357490}">
          <x15:cacheHierarchy aggregatedColumn="10"/>
        </ext>
      </extLst>
    </cacheHierarchy>
    <cacheHierarchy uniqueName="[Measures].[Sum of Discount]" caption="Sum of Discount" measure="1" displayFolder="" measureGroup="Range" count="0" hidden="1">
      <extLst>
        <ext xmlns:x15="http://schemas.microsoft.com/office/spreadsheetml/2010/11/main" uri="{B97F6D7D-B522-45F9-BDA1-12C45D357490}">
          <x15:cacheHierarchy aggregatedColumn="11"/>
        </ext>
      </extLst>
    </cacheHierarchy>
    <cacheHierarchy uniqueName="[Measures].[Sum of Net]" caption="Sum of Net" measure="1" displayFolder="" measureGroup="Range" count="0" oneField="1" hidden="1">
      <fieldsUsage count="1">
        <fieldUsage x="1"/>
      </fieldsUsage>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KAS" refreshedDate="45487.456294791664" createdVersion="8" refreshedVersion="8" minRefreshableVersion="3" recordCount="4117" xr:uid="{693EE245-62F0-45C4-8D9D-CA4B87F5EAF0}">
  <cacheSource type="worksheet">
    <worksheetSource ref="A1:M4118" sheet="DASHBOARD"/>
  </cacheSource>
  <cacheFields count="16">
    <cacheField name="Order ID" numFmtId="0">
      <sharedItems/>
    </cacheField>
    <cacheField name="Order Date" numFmtId="14">
      <sharedItems containsSemiMixedTypes="0" containsNonDate="0" containsDate="1" containsString="0" minDate="2017-01-01T00:00:00" maxDate="2021-01-01T00:00:00" count="1213">
        <d v="2017-01-01T00:00:00"/>
        <d v="2017-01-03T00:00:00"/>
        <d v="2017-01-04T00:00:00"/>
        <d v="2017-01-05T00:00:00"/>
        <d v="2017-01-07T00:00:00"/>
        <d v="2017-01-08T00:00:00"/>
        <d v="2017-01-11T00:00:00"/>
        <d v="2017-01-12T00:00:00"/>
        <d v="2017-01-13T00:00:00"/>
        <d v="2017-01-14T00:00:00"/>
        <d v="2017-01-15T00:00:00"/>
        <d v="2017-01-17T00:00:00"/>
        <d v="2017-01-18T00:00:00"/>
        <d v="2017-01-19T00:00:00"/>
        <d v="2017-01-20T00:00:00"/>
        <d v="2017-01-21T00:00:00"/>
        <d v="2017-01-22T00:00:00"/>
        <d v="2017-01-24T00:00:00"/>
        <d v="2017-01-25T00:00:00"/>
        <d v="2017-01-26T00:00:00"/>
        <d v="2017-01-28T00:00:00"/>
        <d v="2017-02-01T00:00:00"/>
        <d v="2017-02-02T00:00:00"/>
        <d v="2017-02-03T00:00:00"/>
        <d v="2017-02-04T00:00:00"/>
        <d v="2017-02-07T00:00:00"/>
        <d v="2017-02-08T00:00:00"/>
        <d v="2017-02-09T00:00:00"/>
        <d v="2017-02-10T00:00:00"/>
        <d v="2017-02-14T00:00:00"/>
        <d v="2017-02-15T00:00:00"/>
        <d v="2017-02-16T00:00:00"/>
        <d v="2017-02-18T00:00:00"/>
        <d v="2017-02-21T00:00:00"/>
        <d v="2017-02-22T00:00:00"/>
        <d v="2017-02-23T00:00:00"/>
        <d v="2017-02-24T00:00:00"/>
        <d v="2017-02-26T00:00:00"/>
        <d v="2017-03-01T00:00:00"/>
        <d v="2017-03-03T00:00:00"/>
        <d v="2017-03-07T00:00:00"/>
        <d v="2017-03-08T00:00:00"/>
        <d v="2017-03-09T00:00:00"/>
        <d v="2017-03-10T00:00:00"/>
        <d v="2017-03-11T00:00:00"/>
        <d v="2017-03-12T00:00:00"/>
        <d v="2017-03-14T00:00:00"/>
        <d v="2017-03-15T00:00:00"/>
        <d v="2017-03-16T00:00:00"/>
        <d v="2017-03-17T00:00:00"/>
        <d v="2017-03-18T00:00:00"/>
        <d v="2017-03-21T00:00:00"/>
        <d v="2017-03-22T00:00:00"/>
        <d v="2017-03-23T00:00:00"/>
        <d v="2017-03-24T00:00:00"/>
        <d v="2017-03-25T00:00:00"/>
        <d v="2017-03-26T00:00:00"/>
        <d v="2017-03-28T00:00:00"/>
        <d v="2017-03-29T00:00:00"/>
        <d v="2017-03-30T00:00:00"/>
        <d v="2017-03-31T00:00:00"/>
        <d v="2017-04-01T00:00:00"/>
        <d v="2017-04-04T00:00:00"/>
        <d v="2017-04-05T00:00:00"/>
        <d v="2017-04-06T00:00:00"/>
        <d v="2017-04-07T00:00:00"/>
        <d v="2017-04-09T00:00:00"/>
        <d v="2017-04-11T00:00:00"/>
        <d v="2017-04-12T00:00:00"/>
        <d v="2017-04-14T00:00:00"/>
        <d v="2017-04-15T00:00:00"/>
        <d v="2017-04-16T00:00:00"/>
        <d v="2017-04-18T00:00:00"/>
        <d v="2017-04-19T00:00:00"/>
        <d v="2017-04-20T00:00:00"/>
        <d v="2017-04-21T00:00:00"/>
        <d v="2017-04-22T00:00:00"/>
        <d v="2017-04-25T00:00:00"/>
        <d v="2017-04-26T00:00:00"/>
        <d v="2017-04-27T00:00:00"/>
        <d v="2017-04-28T00:00:00"/>
        <d v="2017-04-29T00:00:00"/>
        <d v="2017-05-02T00:00:00"/>
        <d v="2017-05-03T00:00:00"/>
        <d v="2017-05-04T00:00:00"/>
        <d v="2017-05-05T00:00:00"/>
        <d v="2017-05-06T00:00:00"/>
        <d v="2017-05-07T00:00:00"/>
        <d v="2017-05-09T00:00:00"/>
        <d v="2017-05-10T00:00:00"/>
        <d v="2017-05-11T00:00:00"/>
        <d v="2017-05-12T00:00:00"/>
        <d v="2017-05-13T00:00:00"/>
        <d v="2017-05-15T00:00:00"/>
        <d v="2017-05-16T00:00:00"/>
        <d v="2017-05-17T00:00:00"/>
        <d v="2017-05-18T00:00:00"/>
        <d v="2017-05-19T00:00:00"/>
        <d v="2017-05-21T00:00:00"/>
        <d v="2017-05-25T00:00:00"/>
        <d v="2017-05-26T00:00:00"/>
        <d v="2017-05-27T00:00:00"/>
        <d v="2017-05-28T00:00:00"/>
        <d v="2017-05-30T00:00:00"/>
        <d v="2017-05-31T00:00:00"/>
        <d v="2017-06-01T00:00:00"/>
        <d v="2017-06-02T00:00:00"/>
        <d v="2017-06-03T00:00:00"/>
        <d v="2017-06-04T00:00:00"/>
        <d v="2017-06-06T00:00:00"/>
        <d v="2017-06-07T00:00:00"/>
        <d v="2017-06-08T00:00:00"/>
        <d v="2017-06-09T00:00:00"/>
        <d v="2017-06-10T00:00:00"/>
        <d v="2017-06-11T00:00:00"/>
        <d v="2017-06-13T00:00:00"/>
        <d v="2017-06-14T00:00:00"/>
        <d v="2017-06-15T00:00:00"/>
        <d v="2017-06-16T00:00:00"/>
        <d v="2017-06-17T00:00:00"/>
        <d v="2017-06-18T00:00:00"/>
        <d v="2017-06-20T00:00:00"/>
        <d v="2017-06-21T00:00:00"/>
        <d v="2017-06-22T00:00:00"/>
        <d v="2017-06-24T00:00:00"/>
        <d v="2017-06-25T00:00:00"/>
        <d v="2017-06-27T00:00:00"/>
        <d v="2017-06-28T00:00:00"/>
        <d v="2017-06-29T00:00:00"/>
        <d v="2017-07-01T00:00:00"/>
        <d v="2017-07-02T00:00:00"/>
        <d v="2017-07-06T00:00:00"/>
        <d v="2017-07-07T00:00:00"/>
        <d v="2017-07-08T00:00:00"/>
        <d v="2017-07-09T00:00:00"/>
        <d v="2017-07-11T00:00:00"/>
        <d v="2017-07-12T00:00:00"/>
        <d v="2017-07-13T00:00:00"/>
        <d v="2017-07-14T00:00:00"/>
        <d v="2017-07-16T00:00:00"/>
        <d v="2017-07-18T00:00:00"/>
        <d v="2017-07-20T00:00:00"/>
        <d v="2017-07-21T00:00:00"/>
        <d v="2017-07-22T00:00:00"/>
        <d v="2017-07-24T00:00:00"/>
        <d v="2017-07-26T00:00:00"/>
        <d v="2017-07-27T00:00:00"/>
        <d v="2017-07-28T00:00:00"/>
        <d v="2017-07-29T00:00:00"/>
        <d v="2017-07-31T00:00:00"/>
        <d v="2017-08-01T00:00:00"/>
        <d v="2017-08-02T00:00:00"/>
        <d v="2017-08-03T00:00:00"/>
        <d v="2017-08-04T00:00:00"/>
        <d v="2017-08-05T00:00:00"/>
        <d v="2017-08-06T00:00:00"/>
        <d v="2017-08-07T00:00:00"/>
        <d v="2017-08-08T00:00:00"/>
        <d v="2017-08-09T00:00:00"/>
        <d v="2017-08-10T00:00:00"/>
        <d v="2017-08-11T00:00:00"/>
        <d v="2017-08-12T00:00:00"/>
        <d v="2017-08-15T00:00:00"/>
        <d v="2017-08-16T00:00:00"/>
        <d v="2017-08-17T00:00:00"/>
        <d v="2017-08-18T00:00:00"/>
        <d v="2017-08-19T00:00:00"/>
        <d v="2017-08-21T00:00:00"/>
        <d v="2017-08-22T00:00:00"/>
        <d v="2017-08-23T00:00:00"/>
        <d v="2017-08-24T00:00:00"/>
        <d v="2017-08-25T00:00:00"/>
        <d v="2017-08-26T00:00:00"/>
        <d v="2017-08-27T00:00:00"/>
        <d v="2017-08-29T00:00:00"/>
        <d v="2017-08-30T00:00:00"/>
        <d v="2017-08-31T00:00:00"/>
        <d v="2017-09-01T00:00:00"/>
        <d v="2017-09-02T00:00:00"/>
        <d v="2017-09-03T00:00:00"/>
        <d v="2017-09-05T00:00:00"/>
        <d v="2017-09-06T00:00:00"/>
        <d v="2017-09-07T00:00:00"/>
        <d v="2017-09-08T00:00:00"/>
        <d v="2017-09-09T00:00:00"/>
        <d v="2017-09-10T00:00:00"/>
        <d v="2017-09-12T00:00:00"/>
        <d v="2017-09-13T00:00:00"/>
        <d v="2017-09-14T00:00:00"/>
        <d v="2017-09-15T00:00:00"/>
        <d v="2017-09-16T00:00:00"/>
        <d v="2017-09-17T00:00:00"/>
        <d v="2017-09-18T00:00:00"/>
        <d v="2017-09-19T00:00:00"/>
        <d v="2017-09-20T00:00:00"/>
        <d v="2017-09-21T00:00:00"/>
        <d v="2017-09-22T00:00:00"/>
        <d v="2017-09-23T00:00:00"/>
        <d v="2017-09-24T00:00:00"/>
        <d v="2017-09-26T00:00:00"/>
        <d v="2017-09-27T00:00:00"/>
        <d v="2017-09-28T00:00:00"/>
        <d v="2017-09-29T00:00:00"/>
        <d v="2017-09-30T00:00:00"/>
        <d v="2017-10-03T00:00:00"/>
        <d v="2017-10-04T00:00:00"/>
        <d v="2017-10-06T00:00:00"/>
        <d v="2017-10-07T00:00:00"/>
        <d v="2017-10-08T00:00:00"/>
        <d v="2017-10-10T00:00:00"/>
        <d v="2017-10-11T00:00:00"/>
        <d v="2017-10-12T00:00:00"/>
        <d v="2017-10-13T00:00:00"/>
        <d v="2017-10-14T00:00:00"/>
        <d v="2017-10-17T00:00:00"/>
        <d v="2017-10-18T00:00:00"/>
        <d v="2017-10-19T00:00:00"/>
        <d v="2017-10-20T00:00:00"/>
        <d v="2017-10-21T00:00:00"/>
        <d v="2017-10-22T00:00:00"/>
        <d v="2017-10-24T00:00:00"/>
        <d v="2017-10-25T00:00:00"/>
        <d v="2017-10-26T00:00:00"/>
        <d v="2017-10-27T00:00:00"/>
        <d v="2017-10-28T00:00:00"/>
        <d v="2017-10-31T00:00:00"/>
        <d v="2017-11-01T00:00:00"/>
        <d v="2017-11-02T00:00:00"/>
        <d v="2017-11-03T00:00:00"/>
        <d v="2017-11-04T00:00:00"/>
        <d v="2017-11-05T00:00:00"/>
        <d v="2017-11-06T00:00:00"/>
        <d v="2017-11-07T00:00:00"/>
        <d v="2017-11-08T00:00:00"/>
        <d v="2017-11-09T00:00:00"/>
        <d v="2017-11-10T00:00:00"/>
        <d v="2017-11-11T00:00:00"/>
        <d v="2017-11-13T00:00:00"/>
        <d v="2017-11-14T00:00:00"/>
        <d v="2017-11-15T00:00:00"/>
        <d v="2017-11-16T00:00:00"/>
        <d v="2017-11-17T00:00:00"/>
        <d v="2017-11-18T00:00:00"/>
        <d v="2017-11-19T00:00:00"/>
        <d v="2017-11-21T00:00:00"/>
        <d v="2017-11-22T00:00:00"/>
        <d v="2017-11-23T00:00:00"/>
        <d v="2017-11-24T00:00:00"/>
        <d v="2017-11-25T00:00:00"/>
        <d v="2017-11-26T00:00:00"/>
        <d v="2017-11-27T00:00:00"/>
        <d v="2017-11-28T00:00:00"/>
        <d v="2017-11-29T00:00:00"/>
        <d v="2017-11-30T00:00:00"/>
        <d v="2017-12-01T00:00:00"/>
        <d v="2017-12-02T00:00:00"/>
        <d v="2017-12-03T00:00:00"/>
        <d v="2017-12-05T00:00:00"/>
        <d v="2017-12-06T00:00:00"/>
        <d v="2017-12-07T00:00:00"/>
        <d v="2017-12-08T00:00:00"/>
        <d v="2017-12-09T00:00:00"/>
        <d v="2017-12-10T00:00:00"/>
        <d v="2017-12-12T00:00:00"/>
        <d v="2017-12-13T00:00:00"/>
        <d v="2017-12-14T00:00:00"/>
        <d v="2017-12-15T00:00:00"/>
        <d v="2017-12-16T00:00:00"/>
        <d v="2017-12-17T00:00:00"/>
        <d v="2017-12-19T00:00:00"/>
        <d v="2017-12-20T00:00:00"/>
        <d v="2017-12-21T00:00:00"/>
        <d v="2017-12-22T00:00:00"/>
        <d v="2017-12-23T00:00:00"/>
        <d v="2017-12-24T00:00:00"/>
        <d v="2017-12-26T00:00:00"/>
        <d v="2017-12-27T00:00:00"/>
        <d v="2017-12-28T00:00:00"/>
        <d v="2017-12-29T00:00:00"/>
        <d v="2017-12-30T00:00:00"/>
        <d v="2018-01-02T00:00:00"/>
        <d v="2018-01-03T00:00:00"/>
        <d v="2018-01-04T00:00:00"/>
        <d v="2018-01-05T00:00:00"/>
        <d v="2018-01-06T00:00:00"/>
        <d v="2018-01-07T00:00:00"/>
        <d v="2018-01-09T00:00:00"/>
        <d v="2018-01-10T00:00:00"/>
        <d v="2018-01-11T00:00:00"/>
        <d v="2018-01-12T00:00:00"/>
        <d v="2018-01-13T00:00:00"/>
        <d v="2018-01-14T00:00:00"/>
        <d v="2018-01-16T00:00:00"/>
        <d v="2018-01-17T00:00:00"/>
        <d v="2018-01-18T00:00:00"/>
        <d v="2018-01-19T00:00:00"/>
        <d v="2018-01-20T00:00:00"/>
        <d v="2018-01-22T00:00:00"/>
        <d v="2018-01-23T00:00:00"/>
        <d v="2018-01-24T00:00:00"/>
        <d v="2018-01-25T00:00:00"/>
        <d v="2018-01-27T00:00:00"/>
        <d v="2018-01-28T00:00:00"/>
        <d v="2018-01-30T00:00:00"/>
        <d v="2018-02-01T00:00:00"/>
        <d v="2018-02-02T00:00:00"/>
        <d v="2018-02-03T00:00:00"/>
        <d v="2018-02-04T00:00:00"/>
        <d v="2018-02-06T00:00:00"/>
        <d v="2018-02-07T00:00:00"/>
        <d v="2018-02-08T00:00:00"/>
        <d v="2018-02-09T00:00:00"/>
        <d v="2018-02-10T00:00:00"/>
        <d v="2018-02-11T00:00:00"/>
        <d v="2018-02-13T00:00:00"/>
        <d v="2018-02-14T00:00:00"/>
        <d v="2018-02-15T00:00:00"/>
        <d v="2018-02-18T00:00:00"/>
        <d v="2018-02-20T00:00:00"/>
        <d v="2018-02-21T00:00:00"/>
        <d v="2018-02-22T00:00:00"/>
        <d v="2018-02-23T00:00:00"/>
        <d v="2018-02-27T00:00:00"/>
        <d v="2018-02-28T00:00:00"/>
        <d v="2018-03-01T00:00:00"/>
        <d v="2018-03-02T00:00:00"/>
        <d v="2018-03-03T00:00:00"/>
        <d v="2018-03-05T00:00:00"/>
        <d v="2018-03-06T00:00:00"/>
        <d v="2018-03-07T00:00:00"/>
        <d v="2018-03-08T00:00:00"/>
        <d v="2018-03-09T00:00:00"/>
        <d v="2018-03-12T00:00:00"/>
        <d v="2018-03-13T00:00:00"/>
        <d v="2018-03-14T00:00:00"/>
        <d v="2018-03-15T00:00:00"/>
        <d v="2018-03-16T00:00:00"/>
        <d v="2018-03-17T00:00:00"/>
        <d v="2018-03-19T00:00:00"/>
        <d v="2018-03-20T00:00:00"/>
        <d v="2018-03-21T00:00:00"/>
        <d v="2018-03-22T00:00:00"/>
        <d v="2018-03-23T00:00:00"/>
        <d v="2018-03-24T00:00:00"/>
        <d v="2018-03-26T00:00:00"/>
        <d v="2018-03-27T00:00:00"/>
        <d v="2018-03-28T00:00:00"/>
        <d v="2018-03-29T00:00:00"/>
        <d v="2018-03-30T00:00:00"/>
        <d v="2018-03-31T00:00:00"/>
        <d v="2018-04-02T00:00:00"/>
        <d v="2018-04-03T00:00:00"/>
        <d v="2018-04-04T00:00:00"/>
        <d v="2018-04-05T00:00:00"/>
        <d v="2018-04-06T00:00:00"/>
        <d v="2018-04-07T00:00:00"/>
        <d v="2018-04-09T00:00:00"/>
        <d v="2018-04-10T00:00:00"/>
        <d v="2018-04-11T00:00:00"/>
        <d v="2018-04-12T00:00:00"/>
        <d v="2018-04-13T00:00:00"/>
        <d v="2018-04-14T00:00:00"/>
        <d v="2018-04-16T00:00:00"/>
        <d v="2018-04-17T00:00:00"/>
        <d v="2018-04-19T00:00:00"/>
        <d v="2018-04-20T00:00:00"/>
        <d v="2018-04-22T00:00:00"/>
        <d v="2018-04-23T00:00:00"/>
        <d v="2018-04-24T00:00:00"/>
        <d v="2018-04-25T00:00:00"/>
        <d v="2018-04-26T00:00:00"/>
        <d v="2018-04-27T00:00:00"/>
        <d v="2018-04-28T00:00:00"/>
        <d v="2018-04-30T00:00:00"/>
        <d v="2018-05-01T00:00:00"/>
        <d v="2018-05-03T00:00:00"/>
        <d v="2018-05-08T00:00:00"/>
        <d v="2018-05-09T00:00:00"/>
        <d v="2018-05-11T00:00:00"/>
        <d v="2018-05-12T00:00:00"/>
        <d v="2018-05-13T00:00:00"/>
        <d v="2018-05-14T00:00:00"/>
        <d v="2018-05-15T00:00:00"/>
        <d v="2018-05-16T00:00:00"/>
        <d v="2018-05-17T00:00:00"/>
        <d v="2018-05-18T00:00:00"/>
        <d v="2018-05-21T00:00:00"/>
        <d v="2018-05-22T00:00:00"/>
        <d v="2018-05-23T00:00:00"/>
        <d v="2018-05-24T00:00:00"/>
        <d v="2018-05-25T00:00:00"/>
        <d v="2018-05-26T00:00:00"/>
        <d v="2018-05-28T00:00:00"/>
        <d v="2018-05-29T00:00:00"/>
        <d v="2018-05-30T00:00:00"/>
        <d v="2018-05-31T00:00:00"/>
        <d v="2018-06-01T00:00:00"/>
        <d v="2018-06-02T00:00:00"/>
        <d v="2018-06-04T00:00:00"/>
        <d v="2018-06-05T00:00:00"/>
        <d v="2018-06-06T00:00:00"/>
        <d v="2018-06-07T00:00:00"/>
        <d v="2018-06-08T00:00:00"/>
        <d v="2018-06-09T00:00:00"/>
        <d v="2018-06-11T00:00:00"/>
        <d v="2018-06-12T00:00:00"/>
        <d v="2018-06-13T00:00:00"/>
        <d v="2018-06-14T00:00:00"/>
        <d v="2018-06-15T00:00:00"/>
        <d v="2018-06-16T00:00:00"/>
        <d v="2018-06-18T00:00:00"/>
        <d v="2018-06-19T00:00:00"/>
        <d v="2018-06-20T00:00:00"/>
        <d v="2018-06-21T00:00:00"/>
        <d v="2018-06-22T00:00:00"/>
        <d v="2018-06-23T00:00:00"/>
        <d v="2018-06-25T00:00:00"/>
        <d v="2018-06-26T00:00:00"/>
        <d v="2018-06-27T00:00:00"/>
        <d v="2018-06-28T00:00:00"/>
        <d v="2018-06-29T00:00:00"/>
        <d v="2018-06-30T00:00:00"/>
        <d v="2018-07-01T00:00:00"/>
        <d v="2018-07-02T00:00:00"/>
        <d v="2018-07-03T00:00:00"/>
        <d v="2018-07-04T00:00:00"/>
        <d v="2018-07-05T00:00:00"/>
        <d v="2018-07-06T00:00:00"/>
        <d v="2018-07-10T00:00:00"/>
        <d v="2018-07-11T00:00:00"/>
        <d v="2018-07-12T00:00:00"/>
        <d v="2018-07-13T00:00:00"/>
        <d v="2018-07-14T00:00:00"/>
        <d v="2018-07-16T00:00:00"/>
        <d v="2018-07-17T00:00:00"/>
        <d v="2018-07-18T00:00:00"/>
        <d v="2018-07-20T00:00:00"/>
        <d v="2018-07-23T00:00:00"/>
        <d v="2018-07-24T00:00:00"/>
        <d v="2018-07-25T00:00:00"/>
        <d v="2018-07-26T00:00:00"/>
        <d v="2018-07-27T00:00:00"/>
        <d v="2018-07-28T00:00:00"/>
        <d v="2018-07-30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20T00:00:00"/>
        <d v="2018-08-21T00:00:00"/>
        <d v="2018-08-22T00:00:00"/>
        <d v="2018-08-23T00:00:00"/>
        <d v="2018-08-24T00:00:00"/>
        <d v="2018-08-25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6T00:00:00"/>
        <d v="2018-09-17T00:00:00"/>
        <d v="2018-09-18T00:00:00"/>
        <d v="2018-09-19T00:00:00"/>
        <d v="2018-09-20T00:00:00"/>
        <d v="2018-09-21T00:00:00"/>
        <d v="2018-09-22T00:00:00"/>
        <d v="2018-09-24T00:00:00"/>
        <d v="2018-09-25T00:00:00"/>
        <d v="2018-09-26T00:00:00"/>
        <d v="2018-09-27T00:00:00"/>
        <d v="2018-09-28T00:00:00"/>
        <d v="2018-09-29T00:00:00"/>
        <d v="2018-10-01T00:00:00"/>
        <d v="2018-10-02T00:00:00"/>
        <d v="2018-10-03T00:00:00"/>
        <d v="2018-10-04T00:00:00"/>
        <d v="2018-10-05T00:00:00"/>
        <d v="2018-10-08T00:00:00"/>
        <d v="2018-10-09T00:00:00"/>
        <d v="2018-10-10T00:00:00"/>
        <d v="2018-10-11T00:00:00"/>
        <d v="2018-10-12T00:00:00"/>
        <d v="2018-10-13T00:00:00"/>
        <d v="2018-10-15T00:00:00"/>
        <d v="2018-10-16T00:00:00"/>
        <d v="2018-10-17T00:00:00"/>
        <d v="2018-10-18T00:00:00"/>
        <d v="2018-10-19T00:00:00"/>
        <d v="2018-10-20T00:00:00"/>
        <d v="2018-10-22T00:00:00"/>
        <d v="2018-10-23T00:00:00"/>
        <d v="2018-10-24T00:00:00"/>
        <d v="2018-10-25T00:00:00"/>
        <d v="2018-10-26T00:00:00"/>
        <d v="2018-10-27T00:00:00"/>
        <d v="2018-10-29T00:00:00"/>
        <d v="2018-10-30T00:00:00"/>
        <d v="2018-10-31T00:00:00"/>
        <d v="2018-11-01T00:00:00"/>
        <d v="2018-11-02T00:00:00"/>
        <d v="2018-11-03T00:00:00"/>
        <d v="2018-11-05T00:00:00"/>
        <d v="2018-11-06T00:00:00"/>
        <d v="2018-11-07T00:00:00"/>
        <d v="2018-11-08T00:00:00"/>
        <d v="2018-11-09T00:00:00"/>
        <d v="2018-11-10T00:00:00"/>
        <d v="2018-11-12T00:00:00"/>
        <d v="2018-11-13T00:00:00"/>
        <d v="2018-11-14T00:00:00"/>
        <d v="2018-11-15T00:00:00"/>
        <d v="2018-11-16T00:00:00"/>
        <d v="2018-11-17T00:00:00"/>
        <d v="2018-11-19T00:00:00"/>
        <d v="2018-11-20T00:00:00"/>
        <d v="2018-11-21T00:00:00"/>
        <d v="2018-11-22T00:00:00"/>
        <d v="2018-11-23T00:00:00"/>
        <d v="2018-11-24T00:00:00"/>
        <d v="2018-11-25T00:00:00"/>
        <d v="2018-11-26T00:00:00"/>
        <d v="2018-11-27T00:00:00"/>
        <d v="2018-11-28T00:00:00"/>
        <d v="2018-11-29T00:00:00"/>
        <d v="2018-11-30T00:00:00"/>
        <d v="2018-12-01T00:00:00"/>
        <d v="2018-12-03T00:00:00"/>
        <d v="2018-12-04T00:00:00"/>
        <d v="2018-12-05T00:00:00"/>
        <d v="2018-12-06T00:00:00"/>
        <d v="2018-12-07T00:00:00"/>
        <d v="2018-12-10T00:00:00"/>
        <d v="2018-12-11T00:00:00"/>
        <d v="2018-12-12T00:00:00"/>
        <d v="2018-12-13T00:00:00"/>
        <d v="2018-12-14T00:00:00"/>
        <d v="2018-12-15T00:00:00"/>
        <d v="2018-12-17T00:00:00"/>
        <d v="2018-12-18T00:00:00"/>
        <d v="2018-12-19T00:00:00"/>
        <d v="2018-12-20T00:00:00"/>
        <d v="2018-12-21T00:00:00"/>
        <d v="2018-12-22T00:00:00"/>
        <d v="2018-12-24T00:00:00"/>
        <d v="2018-12-25T00:00:00"/>
        <d v="2018-12-26T00:00:00"/>
        <d v="2018-12-27T00:00:00"/>
        <d v="2018-12-28T00:00:00"/>
        <d v="2018-12-29T00:00:00"/>
        <d v="2018-12-30T00:00:00"/>
        <d v="2018-12-31T00:00:00"/>
        <d v="2019-01-01T00:00:00"/>
        <d v="2019-01-02T00:00:00"/>
        <d v="2019-01-03T00:00:00"/>
        <d v="2019-01-04T00:00:00"/>
        <d v="2019-01-05T00:00:00"/>
        <d v="2019-01-07T00:00:00"/>
        <d v="2019-01-08T00:00:00"/>
        <d v="2019-01-09T00:00:00"/>
        <d v="2019-01-11T00:00:00"/>
        <d v="2019-01-12T00:00:00"/>
        <d v="2019-01-14T00:00:00"/>
        <d v="2019-01-15T00:00:00"/>
        <d v="2019-01-16T00:00:00"/>
        <d v="2019-01-17T00:00:00"/>
        <d v="2019-01-18T00:00:00"/>
        <d v="2019-01-19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11T00:00:00"/>
        <d v="2019-02-12T00:00:00"/>
        <d v="2019-02-13T00:00:00"/>
        <d v="2019-02-14T00:00:00"/>
        <d v="2019-02-15T00:00:00"/>
        <d v="2019-02-16T00:00:00"/>
        <d v="2019-02-18T00:00:00"/>
        <d v="2019-02-19T00:00:00"/>
        <d v="2019-02-20T00:00:00"/>
        <d v="2019-02-21T00:00:00"/>
        <d v="2019-02-22T00:00:00"/>
        <d v="2019-02-23T00:00:00"/>
        <d v="2019-02-25T00:00:00"/>
        <d v="2019-02-26T00:00:00"/>
        <d v="2019-02-27T00:00:00"/>
        <d v="2019-02-28T00:00:00"/>
        <d v="2019-03-01T00:00:00"/>
        <d v="2019-03-02T00:00:00"/>
        <d v="2019-03-03T00:00:00"/>
        <d v="2019-03-04T00:00:00"/>
        <d v="2019-03-05T00:00:00"/>
        <d v="2019-03-06T00:00:00"/>
        <d v="2019-03-07T00:00:00"/>
        <d v="2019-03-08T00:00:00"/>
        <d v="2019-03-11T00:00:00"/>
        <d v="2019-03-12T00:00:00"/>
        <d v="2019-03-13T00:00:00"/>
        <d v="2019-03-14T00:00:00"/>
        <d v="2019-03-15T00:00:00"/>
        <d v="2019-03-18T00:00:00"/>
        <d v="2019-03-19T00:00:00"/>
        <d v="2019-03-20T00:00:00"/>
        <d v="2019-03-21T00:00:00"/>
        <d v="2019-03-22T00:00:00"/>
        <d v="2019-03-23T00:00:00"/>
        <d v="2019-03-25T00:00:00"/>
        <d v="2019-03-26T00:00:00"/>
        <d v="2019-03-28T00:00:00"/>
        <d v="2019-03-29T00:00:00"/>
        <d v="2019-03-30T00:00:00"/>
        <d v="2019-03-31T00:00:00"/>
        <d v="2019-04-02T00:00:00"/>
        <d v="2019-04-03T00:00:00"/>
        <d v="2019-04-04T00:00:00"/>
        <d v="2019-04-05T00:00:00"/>
        <d v="2019-04-06T00:00:00"/>
        <d v="2019-04-07T00:00:00"/>
        <d v="2019-04-08T00:00:00"/>
        <d v="2019-04-09T00:00:00"/>
        <d v="2019-04-10T00:00:00"/>
        <d v="2019-04-11T00:00:00"/>
        <d v="2019-04-13T00:00:00"/>
        <d v="2019-04-15T00:00:00"/>
        <d v="2019-04-16T00:00:00"/>
        <d v="2019-04-18T00:00:00"/>
        <d v="2019-04-19T00:00:00"/>
        <d v="2019-04-20T00:00:00"/>
        <d v="2019-04-22T00:00:00"/>
        <d v="2019-04-23T00:00:00"/>
        <d v="2019-04-24T00:00:00"/>
        <d v="2019-04-25T00:00:00"/>
        <d v="2019-04-26T00:00:00"/>
        <d v="2019-04-27T00:00:00"/>
        <d v="2019-04-29T00:00:00"/>
        <d v="2019-04-30T00:00:00"/>
        <d v="2019-05-01T00:00:00"/>
        <d v="2019-05-02T00:00:00"/>
        <d v="2019-05-03T00:00:00"/>
        <d v="2019-05-06T00:00:00"/>
        <d v="2019-05-07T00:00:00"/>
        <d v="2019-05-08T00:00:00"/>
        <d v="2019-05-09T00:00:00"/>
        <d v="2019-05-10T00:00:00"/>
        <d v="2019-05-11T00:00:00"/>
        <d v="2019-05-12T00:00:00"/>
        <d v="2019-05-13T00:00:00"/>
        <d v="2019-05-14T00:00:00"/>
        <d v="2019-05-15T00:00:00"/>
        <d v="2019-05-16T00:00:00"/>
        <d v="2019-05-17T00:00:00"/>
        <d v="2019-05-18T00:00:00"/>
        <d v="2019-05-21T00:00:00"/>
        <d v="2019-05-22T00:00:00"/>
        <d v="2019-05-23T00:00:00"/>
        <d v="2019-05-24T00:00:00"/>
        <d v="2019-05-25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7T00:00:00"/>
        <d v="2019-06-18T00:00:00"/>
        <d v="2019-06-19T00:00:00"/>
        <d v="2019-06-20T00:00:00"/>
        <d v="2019-06-21T00:00:00"/>
        <d v="2019-06-22T00:00:00"/>
        <d v="2019-06-23T00:00:00"/>
        <d v="2019-06-24T00:00:00"/>
        <d v="2019-06-25T00:00:00"/>
        <d v="2019-06-26T00:00:00"/>
        <d v="2019-06-27T00:00:00"/>
        <d v="2019-06-28T00:00:00"/>
        <d v="2019-06-29T00:00:00"/>
        <d v="2019-07-01T00:00:00"/>
        <d v="2019-07-02T00:00:00"/>
        <d v="2019-07-03T00:00:00"/>
        <d v="2019-07-04T00:00:00"/>
        <d v="2019-07-06T00:00:00"/>
        <d v="2019-07-08T00:00:00"/>
        <d v="2019-07-09T00:00:00"/>
        <d v="2019-07-10T00:00:00"/>
        <d v="2019-07-11T00:00:00"/>
        <d v="2019-07-12T00:00:00"/>
        <d v="2019-07-13T00:00:00"/>
        <d v="2019-07-14T00:00:00"/>
        <d v="2019-07-15T00:00:00"/>
        <d v="2019-07-16T00:00:00"/>
        <d v="2019-07-17T00:00:00"/>
        <d v="2019-07-18T00:00:00"/>
        <d v="2019-07-20T00:00:00"/>
        <d v="2019-07-22T00:00:00"/>
        <d v="2019-07-23T00:00:00"/>
        <d v="2019-07-24T00:00:00"/>
        <d v="2019-07-25T00:00:00"/>
        <d v="2019-07-26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9T00:00:00"/>
        <d v="2019-08-20T00:00:00"/>
        <d v="2019-08-21T00:00:00"/>
        <d v="2019-08-22T00:00:00"/>
        <d v="2019-08-23T00:00:00"/>
        <d v="2019-08-24T00:00:00"/>
        <d v="2019-08-25T00:00:00"/>
        <d v="2019-08-26T00:00:00"/>
        <d v="2019-08-27T00:00:00"/>
        <d v="2019-08-28T00:00:00"/>
        <d v="2019-08-29T00:00:00"/>
        <d v="2019-08-30T00:00:00"/>
        <d v="2019-08-31T00:00:00"/>
        <d v="2019-09-02T00:00:00"/>
        <d v="2019-09-03T00:00:00"/>
        <d v="2019-09-04T00:00:00"/>
        <d v="2019-09-05T00:00:00"/>
        <d v="2019-09-06T00:00:00"/>
        <d v="2019-09-07T00:00:00"/>
        <d v="2019-09-09T00:00:00"/>
        <d v="2019-09-10T00:00:00"/>
        <d v="2019-09-11T00:00:00"/>
        <d v="2019-09-12T00:00:00"/>
        <d v="2019-09-13T00:00:00"/>
        <d v="2019-09-14T00:00:00"/>
        <d v="2019-09-15T00:00:00"/>
        <d v="2019-09-16T00:00:00"/>
        <d v="2019-09-17T00:00:00"/>
        <d v="2019-09-18T00:00:00"/>
        <d v="2019-09-19T00:00:00"/>
        <d v="2019-09-20T00:00:00"/>
        <d v="2019-09-21T00:00:00"/>
        <d v="2019-09-23T00:00:00"/>
        <d v="2019-09-24T00:00:00"/>
        <d v="2019-09-25T00:00:00"/>
        <d v="2019-09-26T00:00:00"/>
        <d v="2019-09-27T00:00:00"/>
        <d v="2019-09-28T00:00:00"/>
        <d v="2019-09-29T00:00:00"/>
        <d v="2019-09-30T00:00:00"/>
        <d v="2019-10-01T00:00:00"/>
        <d v="2019-10-03T00:00:00"/>
        <d v="2019-10-04T00:00:00"/>
        <d v="2019-10-05T00:00:00"/>
        <d v="2019-10-07T00:00:00"/>
        <d v="2019-10-08T00:00:00"/>
        <d v="2019-10-09T00:00:00"/>
        <d v="2019-10-10T00:00:00"/>
        <d v="2019-10-11T00:00:00"/>
        <d v="2019-10-12T00:00:00"/>
        <d v="2019-10-14T00:00:00"/>
        <d v="2019-10-15T00:00:00"/>
        <d v="2019-10-16T00:00:00"/>
        <d v="2019-10-17T00:00:00"/>
        <d v="2019-10-18T00:00:00"/>
        <d v="2019-10-21T00:00:00"/>
        <d v="2019-10-22T00:00:00"/>
        <d v="2019-10-23T00:00:00"/>
        <d v="2019-10-24T00:00:00"/>
        <d v="2019-10-25T00:00:00"/>
        <d v="2019-10-28T00:00:00"/>
        <d v="2019-10-29T00:00:00"/>
        <d v="2019-10-30T00:00:00"/>
        <d v="2019-10-31T00:00:00"/>
        <d v="2019-11-01T00:00:00"/>
        <d v="2019-11-02T00:00:00"/>
        <d v="2019-11-04T00:00:00"/>
        <d v="2019-11-05T00:00:00"/>
        <d v="2019-11-06T00:00:00"/>
        <d v="2019-11-07T00:00:00"/>
        <d v="2019-11-08T00:00:00"/>
        <d v="2019-11-09T00:00:00"/>
        <d v="2019-11-11T00:00:00"/>
        <d v="2019-11-12T00:00:00"/>
        <d v="2019-11-13T00:00:00"/>
        <d v="2019-11-14T00:00:00"/>
        <d v="2019-11-15T00:00:00"/>
        <d v="2019-11-16T00:00:00"/>
        <d v="2019-11-17T00:00:00"/>
        <d v="2019-11-18T00:00:00"/>
        <d v="2019-11-19T00:00:00"/>
        <d v="2019-11-20T00:00:00"/>
        <d v="2019-11-21T00:00:00"/>
        <d v="2019-11-22T00:00:00"/>
        <d v="2019-11-24T00:00:00"/>
        <d v="2019-11-25T00:00:00"/>
        <d v="2019-11-26T00:00:00"/>
        <d v="2019-11-27T00:00:00"/>
        <d v="2019-11-28T00:00:00"/>
        <d v="2019-11-29T00:00:00"/>
        <d v="2019-11-30T00:00:00"/>
        <d v="2019-12-02T00:00:00"/>
        <d v="2019-12-03T00:00:00"/>
        <d v="2019-12-04T00:00:00"/>
        <d v="2019-12-05T00:00:00"/>
        <d v="2019-12-06T00:00:00"/>
        <d v="2019-12-07T00:00:00"/>
        <d v="2019-12-09T00:00:00"/>
        <d v="2019-12-10T00:00:00"/>
        <d v="2019-12-11T00:00:00"/>
        <d v="2019-12-12T00:00:00"/>
        <d v="2019-12-13T00:00:00"/>
        <d v="2019-12-14T00:00:00"/>
        <d v="2019-12-16T00:00:00"/>
        <d v="2019-12-17T00:00:00"/>
        <d v="2019-12-18T00:00:00"/>
        <d v="2019-12-19T00:00:00"/>
        <d v="2019-12-20T00:00:00"/>
        <d v="2019-12-23T00:00:00"/>
        <d v="2019-12-24T00:00:00"/>
        <d v="2019-12-25T00:00:00"/>
        <d v="2019-12-26T00:00:00"/>
        <d v="2019-12-27T00:00:00"/>
        <d v="2019-12-28T00:00:00"/>
        <d v="2019-12-30T00:00:00"/>
        <d v="2019-12-31T00:00:00"/>
        <d v="2020-01-01T00:00:00"/>
        <d v="2020-01-02T00:00:00"/>
        <d v="2020-01-03T00:00:00"/>
        <d v="2020-01-05T00:00:00"/>
        <d v="2020-01-06T00:00:00"/>
        <d v="2020-01-07T00:00:00"/>
        <d v="2020-01-08T00:00:00"/>
        <d v="2020-01-09T00:00:00"/>
        <d v="2020-01-10T00:00:00"/>
        <d v="2020-01-11T00:00:00"/>
        <d v="2020-01-13T00:00:00"/>
        <d v="2020-01-14T00:00:00"/>
        <d v="2020-01-15T00:00:00"/>
        <d v="2020-01-16T00:00:00"/>
        <d v="2020-01-17T00:00:00"/>
        <d v="2020-01-18T00:00:00"/>
        <d v="2020-01-20T00:00:00"/>
        <d v="2020-01-21T00:00:00"/>
        <d v="2020-01-22T00:00:00"/>
        <d v="2020-01-23T00:00:00"/>
        <d v="2020-01-24T00:00:00"/>
        <d v="2020-01-25T00:00:00"/>
        <d v="2020-01-26T00:00:00"/>
        <d v="2020-01-27T00:00:00"/>
        <d v="2020-01-28T00:00:00"/>
        <d v="2020-01-29T00:00:00"/>
        <d v="2020-01-30T00:00:00"/>
        <d v="2020-01-31T00:00:00"/>
        <d v="2020-02-01T00:00:00"/>
        <d v="2020-02-03T00:00:00"/>
        <d v="2020-02-04T00:00:00"/>
        <d v="2020-02-05T00:00:00"/>
        <d v="2020-02-06T00:00:00"/>
        <d v="2020-02-07T00:00:00"/>
        <d v="2020-02-08T00:00:00"/>
        <d v="2020-02-10T00:00:00"/>
        <d v="2020-02-11T00:00:00"/>
        <d v="2020-02-12T00:00:00"/>
        <d v="2020-02-13T00:00:00"/>
        <d v="2020-02-14T00:00:00"/>
        <d v="2020-02-15T00:00:00"/>
        <d v="2020-02-17T00:00:00"/>
        <d v="2020-02-20T00:00:00"/>
        <d v="2020-02-21T00:00:00"/>
        <d v="2020-02-22T00:00:00"/>
        <d v="2020-02-23T00:00:00"/>
        <d v="2020-02-24T00:00:00"/>
        <d v="2020-02-25T00:00:00"/>
        <d v="2020-02-26T00:00:00"/>
        <d v="2020-02-27T00:00:00"/>
        <d v="2020-02-28T00:00:00"/>
        <d v="2020-03-03T00:00:00"/>
        <d v="2020-03-04T00:00:00"/>
        <d v="2020-03-05T00:00:00"/>
        <d v="2020-03-06T00:00:00"/>
        <d v="2020-03-08T00:00:00"/>
        <d v="2020-03-10T00:00:00"/>
        <d v="2020-03-11T00:00:00"/>
        <d v="2020-03-12T00:00:00"/>
        <d v="2020-03-14T00:00:00"/>
        <d v="2020-03-15T00:00:00"/>
        <d v="2020-03-17T00:00:00"/>
        <d v="2020-03-18T00:00:00"/>
        <d v="2020-03-19T00:00:00"/>
        <d v="2020-03-20T00:00:00"/>
        <d v="2020-03-21T00:00:00"/>
        <d v="2020-03-22T00:00:00"/>
        <d v="2020-03-23T00:00:00"/>
        <d v="2020-03-24T00:00:00"/>
        <d v="2020-03-25T00:00:00"/>
        <d v="2020-03-26T00:00:00"/>
        <d v="2020-03-27T00:00:00"/>
        <d v="2020-03-28T00:00:00"/>
        <d v="2020-03-29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3T00:00:00"/>
        <d v="2020-04-24T00:00:00"/>
        <d v="2020-04-25T00:00:00"/>
        <d v="2020-04-26T00:00:00"/>
        <d v="2020-04-28T00:00:00"/>
        <d v="2020-04-29T00:00:00"/>
        <d v="2020-04-30T00:00:00"/>
        <d v="2020-05-01T00:00:00"/>
        <d v="2020-05-02T00:00:00"/>
        <d v="2020-05-03T00:00:00"/>
        <d v="2020-05-05T00:00:00"/>
        <d v="2020-05-06T00:00:00"/>
        <d v="2020-05-07T00:00:00"/>
        <d v="2020-05-08T00:00:00"/>
        <d v="2020-05-09T00:00:00"/>
        <d v="2020-05-10T00:00:00"/>
        <d v="2020-05-12T00:00:00"/>
        <d v="2020-05-13T00:00:00"/>
        <d v="2020-05-14T00:00:00"/>
        <d v="2020-05-15T00:00:00"/>
        <d v="2020-05-16T00:00:00"/>
        <d v="2020-05-19T00:00:00"/>
        <d v="2020-05-20T00:00:00"/>
        <d v="2020-05-21T00:00:00"/>
        <d v="2020-05-22T00:00:00"/>
        <d v="2020-05-23T00:00:00"/>
        <d v="2020-05-24T00:00:00"/>
        <d v="2020-05-26T00:00:00"/>
        <d v="2020-05-27T00:00:00"/>
        <d v="2020-05-28T00:00:00"/>
        <d v="2020-05-29T00:00:00"/>
        <d v="2020-05-30T00:00:00"/>
        <d v="2020-05-3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30T00:00:00"/>
        <d v="2020-07-01T00:00:00"/>
        <d v="2020-07-02T00:00:00"/>
        <d v="2020-07-03T00:00:00"/>
        <d v="2020-07-04T00:00:00"/>
        <d v="2020-07-05T00:00:00"/>
        <d v="2020-07-07T00:00:00"/>
        <d v="2020-07-08T00:00:00"/>
        <d v="2020-07-09T00:00:00"/>
        <d v="2020-07-10T00:00:00"/>
        <d v="2020-07-11T00:00:00"/>
        <d v="2020-07-13T00:00:00"/>
        <d v="2020-07-14T00:00:00"/>
        <d v="2020-07-15T00:00:00"/>
        <d v="2020-07-16T00:00:00"/>
        <d v="2020-07-17T00:00:00"/>
        <d v="2020-07-18T00:00:00"/>
        <d v="2020-07-19T00:00:00"/>
        <d v="2020-07-21T00:00:00"/>
        <d v="2020-07-22T00:00:00"/>
        <d v="2020-07-24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1T00:00:00"/>
        <d v="2020-08-12T00:00:00"/>
        <d v="2020-08-13T00:00:00"/>
        <d v="2020-08-14T00:00:00"/>
        <d v="2020-08-15T00:00:00"/>
        <d v="2020-08-16T00:00:00"/>
        <d v="2020-08-18T00:00:00"/>
        <d v="2020-08-19T00:00:00"/>
        <d v="2020-08-20T00:00:00"/>
        <d v="2020-08-21T00:00:00"/>
        <d v="2020-08-22T00:00:00"/>
        <d v="2020-08-23T00:00:00"/>
        <d v="2020-08-25T00:00:00"/>
        <d v="2020-08-26T00:00:00"/>
        <d v="2020-08-27T00:00:00"/>
        <d v="2020-08-28T00:00:00"/>
        <d v="2020-08-29T00:00:00"/>
        <d v="2020-08-30T00:00:00"/>
        <d v="2020-08-31T00:00:00"/>
        <d v="2020-09-01T00:00:00"/>
        <d v="2020-09-02T00:00:00"/>
        <d v="2020-09-03T00:00:00"/>
        <d v="2020-09-04T00:00:00"/>
        <d v="2020-09-05T00:00:00"/>
        <d v="2020-09-06T00:00:00"/>
        <d v="2020-09-08T00:00:00"/>
        <d v="2020-09-09T00:00:00"/>
        <d v="2020-09-10T00:00:00"/>
        <d v="2020-09-11T00:00:00"/>
        <d v="2020-09-12T00:00:00"/>
        <d v="2020-09-13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5T00:00:00"/>
        <d v="2020-10-06T00:00:00"/>
        <d v="2020-10-07T00:00:00"/>
        <d v="2020-10-08T00:00:00"/>
        <d v="2020-10-09T00:00:00"/>
        <d v="2020-10-10T00:00:00"/>
        <d v="2020-10-11T00:00:00"/>
        <d v="2020-10-13T00:00:00"/>
        <d v="2020-10-14T00:00:00"/>
        <d v="2020-10-15T00:00:00"/>
        <d v="2020-10-16T00:00:00"/>
        <d v="2020-10-17T00:00:00"/>
        <d v="2020-10-18T00:00:00"/>
        <d v="2020-10-20T00:00:00"/>
        <d v="2020-10-21T00:00:00"/>
        <d v="2020-10-22T00:00:00"/>
        <d v="2020-10-23T00:00:00"/>
        <d v="2020-10-24T00:00:00"/>
        <d v="2020-10-27T00:00:00"/>
        <d v="2020-10-28T00:00:00"/>
        <d v="2020-10-29T00:00:00"/>
        <d v="2020-10-30T00:00:00"/>
        <d v="2020-10-31T00:00:00"/>
        <d v="2020-11-01T00:00:00"/>
        <d v="2020-11-02T00:00:00"/>
        <d v="2020-11-03T00:00:00"/>
        <d v="2020-11-04T00:00:00"/>
        <d v="2020-11-05T00:00:00"/>
        <d v="2020-11-06T00:00:00"/>
        <d v="2020-11-07T00:00:00"/>
        <d v="2020-11-08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2T00:00:00"/>
        <d v="2020-12-23T00:00:00"/>
        <d v="2020-12-24T00:00:00"/>
        <d v="2020-12-25T00:00:00"/>
        <d v="2020-12-26T00:00:00"/>
        <d v="2020-12-27T00:00:00"/>
        <d v="2020-12-28T00:00:00"/>
        <d v="2020-12-29T00:00:00"/>
        <d v="2020-12-30T00:00:00"/>
        <d v="2020-12-31T00:00:00"/>
      </sharedItems>
      <fieldGroup par="15"/>
    </cacheField>
    <cacheField name="Customer Name" numFmtId="0">
      <sharedItems/>
    </cacheField>
    <cacheField name="City" numFmtId="0">
      <sharedItems/>
    </cacheField>
    <cacheField name="Country" numFmtId="0">
      <sharedItems count="15">
        <s v="Sweden"/>
        <s v="United Kingdom"/>
        <s v="France"/>
        <s v="Italy"/>
        <s v="Austria"/>
        <s v="Spain"/>
        <s v="Germany"/>
        <s v="Netherlands"/>
        <s v="Denmark"/>
        <s v="Belgium"/>
        <s v="Norway"/>
        <s v="Portugal"/>
        <s v="Switzerland"/>
        <s v="Ireland"/>
        <s v="Finland"/>
      </sharedItems>
    </cacheField>
    <cacheField name="State" numFmtId="0">
      <sharedItems/>
    </cacheField>
    <cacheField name="Region" numFmtId="0">
      <sharedItems/>
    </cacheField>
    <cacheField name="Segment" numFmtId="0">
      <sharedItems count="3">
        <s v="Home Office"/>
        <s v="Consumer"/>
        <s v="Corporate"/>
      </sharedItems>
    </cacheField>
    <cacheField name="Ship Date" numFmtId="14">
      <sharedItems containsSemiMixedTypes="0" containsNonDate="0" containsDate="1" containsString="0" minDate="2017-01-05T00:00:00" maxDate="2021-01-01T00:00:00" count="1304">
        <d v="2017-01-05T00:00:00"/>
        <d v="2017-01-07T00:00:00"/>
        <d v="2017-01-08T00:00:00"/>
        <d v="2017-01-09T00:00:00"/>
        <d v="2017-01-14T00:00:00"/>
        <d v="2017-01-16T00:00:00"/>
        <d v="2017-01-15T00:00:00"/>
        <d v="2017-01-11T00:00:00"/>
        <d v="2017-01-19T00:00:00"/>
        <d v="2017-01-17T00:00:00"/>
        <d v="2017-01-20T00:00:00"/>
        <d v="2017-01-23T00:00:00"/>
        <d v="2017-01-21T00:00:00"/>
        <d v="2017-01-25T00:00:00"/>
        <d v="2017-01-26T00:00:00"/>
        <d v="2017-02-01T00:00:00"/>
        <d v="2017-01-30T00:00:00"/>
        <d v="2017-02-03T00:00:00"/>
        <d v="2017-02-07T00:00:00"/>
        <d v="2017-02-05T00:00:00"/>
        <d v="2017-02-06T00:00:00"/>
        <d v="2017-02-04T00:00:00"/>
        <d v="2017-02-02T00:00:00"/>
        <d v="2017-02-08T00:00:00"/>
        <d v="2017-02-11T00:00:00"/>
        <d v="2017-02-12T00:00:00"/>
        <d v="2017-02-13T00:00:00"/>
        <d v="2017-02-14T00:00:00"/>
        <d v="2017-02-09T00:00:00"/>
        <d v="2017-02-15T00:00:00"/>
        <d v="2017-02-10T00:00:00"/>
        <d v="2017-02-19T00:00:00"/>
        <d v="2017-02-20T00:00:00"/>
        <d v="2017-02-21T00:00:00"/>
        <d v="2017-02-24T00:00:00"/>
        <d v="2017-02-23T00:00:00"/>
        <d v="2017-02-22T00:00:00"/>
        <d v="2017-02-26T00:00:00"/>
        <d v="2017-02-25T00:00:00"/>
        <d v="2017-02-27T00:00:00"/>
        <d v="2017-02-28T00:00:00"/>
        <d v="2017-03-04T00:00:00"/>
        <d v="2017-03-08T00:00:00"/>
        <d v="2017-03-06T00:00:00"/>
        <d v="2017-03-05T00:00:00"/>
        <d v="2017-03-09T00:00:00"/>
        <d v="2017-03-13T00:00:00"/>
        <d v="2017-03-12T00:00:00"/>
        <d v="2017-03-10T00:00:00"/>
        <d v="2017-03-14T00:00:00"/>
        <d v="2017-03-17T00:00:00"/>
        <d v="2017-03-15T00:00:00"/>
        <d v="2017-03-19T00:00:00"/>
        <d v="2017-03-18T00:00:00"/>
        <d v="2017-03-16T00:00:00"/>
        <d v="2017-03-21T00:00:00"/>
        <d v="2017-03-23T00:00:00"/>
        <d v="2017-03-22T00:00:00"/>
        <d v="2017-03-20T00:00:00"/>
        <d v="2017-03-26T00:00:00"/>
        <d v="2017-03-24T00:00:00"/>
        <d v="2017-03-25T00:00:00"/>
        <d v="2017-03-27T00:00:00"/>
        <d v="2017-03-30T00:00:00"/>
        <d v="2017-03-28T00:00:00"/>
        <d v="2017-04-01T00:00:00"/>
        <d v="2017-04-02T00:00:00"/>
        <d v="2017-04-04T00:00:00"/>
        <d v="2017-04-03T00:00:00"/>
        <d v="2017-04-06T00:00:00"/>
        <d v="2017-04-09T00:00:00"/>
        <d v="2017-04-12T00:00:00"/>
        <d v="2017-04-10T00:00:00"/>
        <d v="2017-04-13T00:00:00"/>
        <d v="2017-04-11T00:00:00"/>
        <d v="2017-04-16T00:00:00"/>
        <d v="2017-04-18T00:00:00"/>
        <d v="2017-04-17T00:00:00"/>
        <d v="2017-04-21T00:00:00"/>
        <d v="2017-04-20T00:00:00"/>
        <d v="2017-04-22T00:00:00"/>
        <d v="2017-04-25T00:00:00"/>
        <d v="2017-04-24T00:00:00"/>
        <d v="2017-04-26T00:00:00"/>
        <d v="2017-04-27T00:00:00"/>
        <d v="2017-04-30T00:00:00"/>
        <d v="2017-05-01T00:00:00"/>
        <d v="2017-05-02T00:00:00"/>
        <d v="2017-05-03T00:00:00"/>
        <d v="2017-05-04T00:00:00"/>
        <d v="2017-05-05T00:00:00"/>
        <d v="2017-05-06T00:00:00"/>
        <d v="2017-05-09T00:00:00"/>
        <d v="2017-05-07T00:00:00"/>
        <d v="2017-05-08T00:00:00"/>
        <d v="2017-05-10T00:00:00"/>
        <d v="2017-05-11T00:00:00"/>
        <d v="2017-05-12T00:00:00"/>
        <d v="2017-05-14T00:00:00"/>
        <d v="2017-05-15T00:00:00"/>
        <d v="2017-05-17T00:00:00"/>
        <d v="2017-05-19T00:00:00"/>
        <d v="2017-05-21T00:00:00"/>
        <d v="2017-05-23T00:00:00"/>
        <d v="2017-05-18T00:00:00"/>
        <d v="2017-05-22T00:00:00"/>
        <d v="2017-05-24T00:00:00"/>
        <d v="2017-05-25T00:00:00"/>
        <d v="2017-05-27T00:00:00"/>
        <d v="2017-05-29T00:00:00"/>
        <d v="2017-05-28T00:00:00"/>
        <d v="2017-05-30T00:00:00"/>
        <d v="2017-06-02T00:00:00"/>
        <d v="2017-05-31T00:00:00"/>
        <d v="2017-06-05T00:00:00"/>
        <d v="2017-06-06T00:00:00"/>
        <d v="2017-06-04T00:00:00"/>
        <d v="2017-06-07T00:00:00"/>
        <d v="2017-06-08T00:00:00"/>
        <d v="2017-06-10T00:00:00"/>
        <d v="2017-06-09T00:00:00"/>
        <d v="2017-06-13T00:00:00"/>
        <d v="2017-06-11T00:00:00"/>
        <d v="2017-06-12T00:00:00"/>
        <d v="2017-06-14T00:00:00"/>
        <d v="2017-06-16T00:00:00"/>
        <d v="2017-06-18T00:00:00"/>
        <d v="2017-06-17T00:00:00"/>
        <d v="2017-06-21T00:00:00"/>
        <d v="2017-06-19T00:00:00"/>
        <d v="2017-06-20T00:00:00"/>
        <d v="2017-06-22T00:00:00"/>
        <d v="2017-06-24T00:00:00"/>
        <d v="2017-06-25T00:00:00"/>
        <d v="2017-06-27T00:00:00"/>
        <d v="2017-06-26T00:00:00"/>
        <d v="2017-06-28T00:00:00"/>
        <d v="2017-06-29T00:00:00"/>
        <d v="2017-06-30T00:00:00"/>
        <d v="2017-07-01T00:00:00"/>
        <d v="2017-07-02T00:00:00"/>
        <d v="2017-07-03T00:00:00"/>
        <d v="2017-07-05T00:00:00"/>
        <d v="2017-07-04T00:00:00"/>
        <d v="2017-07-06T00:00:00"/>
        <d v="2017-07-13T00:00:00"/>
        <d v="2017-07-10T00:00:00"/>
        <d v="2017-07-12T00:00:00"/>
        <d v="2017-07-14T00:00:00"/>
        <d v="2017-07-15T00:00:00"/>
        <d v="2017-07-17T00:00:00"/>
        <d v="2017-07-18T00:00:00"/>
        <d v="2017-07-16T00:00:00"/>
        <d v="2017-07-20T00:00:00"/>
        <d v="2017-07-19T00:00:00"/>
        <d v="2017-07-24T00:00:00"/>
        <d v="2017-07-23T00:00:00"/>
        <d v="2017-07-22T00:00:00"/>
        <d v="2017-07-25T00:00:00"/>
        <d v="2017-07-26T00:00:00"/>
        <d v="2017-07-30T00:00:00"/>
        <d v="2017-08-01T00:00:00"/>
        <d v="2017-07-31T00:00:00"/>
        <d v="2017-07-29T00:00:00"/>
        <d v="2017-08-04T00:00:00"/>
        <d v="2017-08-05T00:00:00"/>
        <d v="2017-08-03T00:00:00"/>
        <d v="2017-08-08T00:00:00"/>
        <d v="2017-08-06T00:00:00"/>
        <d v="2017-08-07T00:00:00"/>
        <d v="2017-08-10T00:00:00"/>
        <d v="2017-08-09T00:00:00"/>
        <d v="2017-08-12T00:00:00"/>
        <d v="2017-08-14T00:00:00"/>
        <d v="2017-08-11T00:00:00"/>
        <d v="2017-08-15T00:00:00"/>
        <d v="2017-08-13T00:00:00"/>
        <d v="2017-08-17T00:00:00"/>
        <d v="2017-08-16T00:00:00"/>
        <d v="2017-08-19T00:00:00"/>
        <d v="2017-08-18T00:00:00"/>
        <d v="2017-08-21T00:00:00"/>
        <d v="2017-08-20T00:00:00"/>
        <d v="2017-08-22T00:00:00"/>
        <d v="2017-08-23T00:00:00"/>
        <d v="2017-08-26T00:00:00"/>
        <d v="2017-08-24T00:00:00"/>
        <d v="2017-08-27T00:00:00"/>
        <d v="2017-08-30T00:00:00"/>
        <d v="2017-08-28T00:00:00"/>
        <d v="2017-08-29T00:00:00"/>
        <d v="2017-08-25T00:00:00"/>
        <d v="2017-09-03T00:00:00"/>
        <d v="2017-09-02T00:00:00"/>
        <d v="2017-08-31T00:00:00"/>
        <d v="2017-09-01T00:00:00"/>
        <d v="2017-09-05T00:00:00"/>
        <d v="2017-09-06T00:00:00"/>
        <d v="2017-09-04T00:00:00"/>
        <d v="2017-09-08T00:00:00"/>
        <d v="2017-09-07T00:00:00"/>
        <d v="2017-09-11T00:00:00"/>
        <d v="2017-09-10T00:00:00"/>
        <d v="2017-09-09T00:00:00"/>
        <d v="2017-09-14T00:00:00"/>
        <d v="2017-09-16T00:00:00"/>
        <d v="2017-09-12T00:00:00"/>
        <d v="2017-09-15T00:00:00"/>
        <d v="2017-09-17T00:00:00"/>
        <d v="2017-09-13T00:00:00"/>
        <d v="2017-09-19T00:00:00"/>
        <d v="2017-09-21T00:00:00"/>
        <d v="2017-09-18T00:00:00"/>
        <d v="2017-09-22T00:00:00"/>
        <d v="2017-09-20T00:00:00"/>
        <d v="2017-09-23T00:00:00"/>
        <d v="2017-09-24T00:00:00"/>
        <d v="2017-09-26T00:00:00"/>
        <d v="2017-09-25T00:00:00"/>
        <d v="2017-09-29T00:00:00"/>
        <d v="2017-09-27T00:00:00"/>
        <d v="2017-09-28T00:00:00"/>
        <d v="2017-09-30T00:00:00"/>
        <d v="2017-10-01T00:00:00"/>
        <d v="2017-10-02T00:00:00"/>
        <d v="2017-10-03T00:00:00"/>
        <d v="2017-10-04T00:00:00"/>
        <d v="2017-10-05T00:00:00"/>
        <d v="2017-10-09T00:00:00"/>
        <d v="2017-10-11T00:00:00"/>
        <d v="2017-10-12T00:00:00"/>
        <d v="2017-10-08T00:00:00"/>
        <d v="2017-10-16T00:00:00"/>
        <d v="2017-10-13T00:00:00"/>
        <d v="2017-10-14T00:00:00"/>
        <d v="2017-10-17T00:00:00"/>
        <d v="2017-10-19T00:00:00"/>
        <d v="2017-10-22T00:00:00"/>
        <d v="2017-10-24T00:00:00"/>
        <d v="2017-10-23T00:00:00"/>
        <d v="2017-10-25T00:00:00"/>
        <d v="2017-10-27T00:00:00"/>
        <d v="2017-10-26T00:00:00"/>
        <d v="2017-10-28T00:00:00"/>
        <d v="2017-10-29T00:00:00"/>
        <d v="2017-10-31T00:00:00"/>
        <d v="2017-11-02T00:00:00"/>
        <d v="2017-11-03T00:00:00"/>
        <d v="2017-11-06T00:00:00"/>
        <d v="2017-11-04T00:00:00"/>
        <d v="2017-11-05T00:00:00"/>
        <d v="2017-11-08T00:00:00"/>
        <d v="2017-11-07T00:00:00"/>
        <d v="2017-11-09T00:00:00"/>
        <d v="2017-11-13T00:00:00"/>
        <d v="2017-11-12T00:00:00"/>
        <d v="2017-11-10T00:00:00"/>
        <d v="2017-11-11T00:00:00"/>
        <d v="2017-11-16T00:00:00"/>
        <d v="2017-11-17T00:00:00"/>
        <d v="2017-11-19T00:00:00"/>
        <d v="2017-11-18T00:00:00"/>
        <d v="2017-11-20T00:00:00"/>
        <d v="2017-11-23T00:00:00"/>
        <d v="2017-11-21T00:00:00"/>
        <d v="2017-11-22T00:00:00"/>
        <d v="2017-11-27T00:00:00"/>
        <d v="2017-11-26T00:00:00"/>
        <d v="2017-11-25T00:00:00"/>
        <d v="2017-11-29T00:00:00"/>
        <d v="2017-11-24T00:00:00"/>
        <d v="2017-11-30T00:00:00"/>
        <d v="2017-12-01T00:00:00"/>
        <d v="2017-11-28T00:00:00"/>
        <d v="2017-12-03T00:00:00"/>
        <d v="2017-12-04T00:00:00"/>
        <d v="2017-12-06T00:00:00"/>
        <d v="2017-12-05T00:00:00"/>
        <d v="2017-12-08T00:00:00"/>
        <d v="2017-12-09T00:00:00"/>
        <d v="2017-12-11T00:00:00"/>
        <d v="2017-12-12T00:00:00"/>
        <d v="2017-12-14T00:00:00"/>
        <d v="2017-12-13T00:00:00"/>
        <d v="2017-12-10T00:00:00"/>
        <d v="2017-12-15T00:00:00"/>
        <d v="2017-12-17T00:00:00"/>
        <d v="2017-12-18T00:00:00"/>
        <d v="2017-12-19T00:00:00"/>
        <d v="2017-12-16T00:00:00"/>
        <d v="2017-12-20T00:00:00"/>
        <d v="2017-12-22T00:00:00"/>
        <d v="2017-12-21T00:00:00"/>
        <d v="2017-12-24T00:00:00"/>
        <d v="2017-12-23T00:00:00"/>
        <d v="2017-12-27T00:00:00"/>
        <d v="2017-12-25T00:00:00"/>
        <d v="2017-12-26T00:00:00"/>
        <d v="2017-12-29T00:00:00"/>
        <d v="2017-12-31T00:00:00"/>
        <d v="2017-12-28T00:00:00"/>
        <d v="2017-12-30T00:00:00"/>
        <d v="2018-01-01T00:00:00"/>
        <d v="2018-01-03T00:00:00"/>
        <d v="2018-01-02T00:00:00"/>
        <d v="2018-01-04T00:00:00"/>
        <d v="2018-01-06T00:00:00"/>
        <d v="2018-01-09T00:00:00"/>
        <d v="2018-01-05T00:00:00"/>
        <d v="2018-01-08T00:00:00"/>
        <d v="2018-01-11T00:00:00"/>
        <d v="2018-01-10T00:00:00"/>
        <d v="2018-01-13T00:00:00"/>
        <d v="2018-01-15T00:00:00"/>
        <d v="2018-01-14T00:00:00"/>
        <d v="2018-01-16T00:00:00"/>
        <d v="2018-01-17T00:00:00"/>
        <d v="2018-01-18T00:00:00"/>
        <d v="2018-01-23T00:00:00"/>
        <d v="2018-01-21T00:00:00"/>
        <d v="2018-01-22T00:00:00"/>
        <d v="2018-01-24T00:00:00"/>
        <d v="2018-01-26T00:00:00"/>
        <d v="2018-01-27T00:00:00"/>
        <d v="2018-01-29T00:00:00"/>
        <d v="2018-01-28T00:00:00"/>
        <d v="2018-01-30T00:00:00"/>
        <d v="2018-01-31T00:00:00"/>
        <d v="2018-02-03T00:00:00"/>
        <d v="2018-02-02T00:00:00"/>
        <d v="2018-02-01T00:00:00"/>
        <d v="2018-02-04T00:00:00"/>
        <d v="2018-02-06T00:00:00"/>
        <d v="2018-02-07T00:00:00"/>
        <d v="2018-02-10T00:00:00"/>
        <d v="2018-02-08T00:00:00"/>
        <d v="2018-02-11T00:00:00"/>
        <d v="2018-02-13T00:00:00"/>
        <d v="2018-02-12T00:00:00"/>
        <d v="2018-02-16T00:00:00"/>
        <d v="2018-02-18T00:00:00"/>
        <d v="2018-02-19T00:00:00"/>
        <d v="2018-02-17T00:00:00"/>
        <d v="2018-02-22T00:00:00"/>
        <d v="2018-02-23T00:00:00"/>
        <d v="2018-02-28T00:00:00"/>
        <d v="2018-02-26T00:00:00"/>
        <d v="2018-02-27T00:00:00"/>
        <d v="2018-03-03T00:00:00"/>
        <d v="2018-03-05T00:00:00"/>
        <d v="2018-03-04T00:00:00"/>
        <d v="2018-03-07T00:00:00"/>
        <d v="2018-03-09T00:00:00"/>
        <d v="2018-03-10T00:00:00"/>
        <d v="2018-03-08T00:00:00"/>
        <d v="2018-03-11T00:00:00"/>
        <d v="2018-03-12T00:00:00"/>
        <d v="2018-03-13T00:00:00"/>
        <d v="2018-03-16T00:00:00"/>
        <d v="2018-03-18T00:00:00"/>
        <d v="2018-03-15T00:00:00"/>
        <d v="2018-03-20T00:00:00"/>
        <d v="2018-03-14T00:00:00"/>
        <d v="2018-03-17T00:00:00"/>
        <d v="2018-03-22T00:00:00"/>
        <d v="2018-03-19T00:00:00"/>
        <d v="2018-03-23T00:00:00"/>
        <d v="2018-03-21T00:00:00"/>
        <d v="2018-03-24T00:00:00"/>
        <d v="2018-03-25T00:00:00"/>
        <d v="2018-03-26T00:00:00"/>
        <d v="2018-03-28T00:00:00"/>
        <d v="2018-03-29T00:00:00"/>
        <d v="2018-04-01T00:00:00"/>
        <d v="2018-03-27T00:00:00"/>
        <d v="2018-03-30T00:00:00"/>
        <d v="2018-04-02T00:00:00"/>
        <d v="2018-04-03T00:00:00"/>
        <d v="2018-04-04T00:00:00"/>
        <d v="2018-04-05T00:00:00"/>
        <d v="2018-04-08T00:00:00"/>
        <d v="2018-04-07T00:00:00"/>
        <d v="2018-04-09T00:00:00"/>
        <d v="2018-04-10T00:00:00"/>
        <d v="2018-04-13T00:00:00"/>
        <d v="2018-04-11T00:00:00"/>
        <d v="2018-04-15T00:00:00"/>
        <d v="2018-04-16T00:00:00"/>
        <d v="2018-04-12T00:00:00"/>
        <d v="2018-04-14T00:00:00"/>
        <d v="2018-04-17T00:00:00"/>
        <d v="2018-04-18T00:00:00"/>
        <d v="2018-04-19T00:00:00"/>
        <d v="2018-04-21T00:00:00"/>
        <d v="2018-04-20T00:00:00"/>
        <d v="2018-04-24T00:00:00"/>
        <d v="2018-04-22T00:00:00"/>
        <d v="2018-04-26T00:00:00"/>
        <d v="2018-04-23T00:00:00"/>
        <d v="2018-04-27T00:00:00"/>
        <d v="2018-04-29T00:00:00"/>
        <d v="2018-04-28T00:00:00"/>
        <d v="2018-04-30T00:00:00"/>
        <d v="2018-05-01T00:00:00"/>
        <d v="2018-05-02T00:00:00"/>
        <d v="2018-05-04T00:00:00"/>
        <d v="2018-05-05T00:00:00"/>
        <d v="2018-05-13T00:00:00"/>
        <d v="2018-05-14T00:00:00"/>
        <d v="2018-05-09T00:00:00"/>
        <d v="2018-05-11T00:00:00"/>
        <d v="2018-05-15T00:00:00"/>
        <d v="2018-05-16T00:00:00"/>
        <d v="2018-05-20T00:00:00"/>
        <d v="2018-05-18T00:00:00"/>
        <d v="2018-05-17T00:00:00"/>
        <d v="2018-05-21T00:00:00"/>
        <d v="2018-05-19T00:00:00"/>
        <d v="2018-05-22T00:00:00"/>
        <d v="2018-05-24T00:00:00"/>
        <d v="2018-05-25T00:00:00"/>
        <d v="2018-05-28T00:00:00"/>
        <d v="2018-05-27T00:00:00"/>
        <d v="2018-05-30T00:00:00"/>
        <d v="2018-05-29T00:00:00"/>
        <d v="2018-05-26T00:00:00"/>
        <d v="2018-05-31T00:00:00"/>
        <d v="2018-06-02T00:00:00"/>
        <d v="2018-06-01T00:00:00"/>
        <d v="2018-06-06T00:00:00"/>
        <d v="2018-06-07T00:00:00"/>
        <d v="2018-06-03T00:00:00"/>
        <d v="2018-06-05T00:00:00"/>
        <d v="2018-06-08T00:00:00"/>
        <d v="2018-06-11T00:00:00"/>
        <d v="2018-06-10T00:00:00"/>
        <d v="2018-06-09T00:00:00"/>
        <d v="2018-06-13T00:00:00"/>
        <d v="2018-06-12T00:00:00"/>
        <d v="2018-06-16T00:00:00"/>
        <d v="2018-06-15T00:00:00"/>
        <d v="2018-06-17T00:00:00"/>
        <d v="2018-06-20T00:00:00"/>
        <d v="2018-06-19T00:00:00"/>
        <d v="2018-06-21T00:00:00"/>
        <d v="2018-06-25T00:00:00"/>
        <d v="2018-06-24T00:00:00"/>
        <d v="2018-06-23T00:00:00"/>
        <d v="2018-06-26T00:00:00"/>
        <d v="2018-06-22T00:00:00"/>
        <d v="2018-06-28T00:00:00"/>
        <d v="2018-06-29T00:00:00"/>
        <d v="2018-07-01T00:00:00"/>
        <d v="2018-07-02T00:00:00"/>
        <d v="2018-06-27T00:00:00"/>
        <d v="2018-07-03T00:00:00"/>
        <d v="2018-07-04T00:00:00"/>
        <d v="2018-07-05T00:00:00"/>
        <d v="2018-06-30T00:00:00"/>
        <d v="2018-07-06T00:00:00"/>
        <d v="2018-07-08T00:00:00"/>
        <d v="2018-07-07T00:00:00"/>
        <d v="2018-07-09T00:00:00"/>
        <d v="2018-07-10T00:00:00"/>
        <d v="2018-07-11T00:00:00"/>
        <d v="2018-07-12T00:00:00"/>
        <d v="2018-07-13T00:00:00"/>
        <d v="2018-07-15T00:00:00"/>
        <d v="2018-07-17T00:00:00"/>
        <d v="2018-07-14T00:00:00"/>
        <d v="2018-07-16T00:00:00"/>
        <d v="2018-07-19T00:00:00"/>
        <d v="2018-07-18T00:00:00"/>
        <d v="2018-07-21T00:00:00"/>
        <d v="2018-07-22T00:00:00"/>
        <d v="2018-07-24T00:00:00"/>
        <d v="2018-07-26T00:00:00"/>
        <d v="2018-07-27T00:00:00"/>
        <d v="2018-07-28T00:00:00"/>
        <d v="2018-07-30T00:00:00"/>
        <d v="2018-07-31T00:00:00"/>
        <d v="2018-07-29T00:00:00"/>
        <d v="2018-08-02T00:00:00"/>
        <d v="2018-08-01T00:00:00"/>
        <d v="2018-08-03T00:00:00"/>
        <d v="2018-08-04T00:00:00"/>
        <d v="2018-08-05T00:00:00"/>
        <d v="2018-08-06T00:00:00"/>
        <d v="2018-08-07T00:00:00"/>
        <d v="2018-08-09T00:00:00"/>
        <d v="2018-08-08T00:00:00"/>
        <d v="2018-08-10T00:00:00"/>
        <d v="2018-08-11T00:00:00"/>
        <d v="2018-08-13T00:00:00"/>
        <d v="2018-08-12T00:00:00"/>
        <d v="2018-08-14T00:00:00"/>
        <d v="2018-08-15T00:00:00"/>
        <d v="2018-08-17T00:00:00"/>
        <d v="2018-08-16T00:00:00"/>
        <d v="2018-08-19T00:00:00"/>
        <d v="2018-08-18T00:00:00"/>
        <d v="2018-08-21T00:00:00"/>
        <d v="2018-08-20T00:00:00"/>
        <d v="2018-08-22T00:00:00"/>
        <d v="2018-08-24T00:00:00"/>
        <d v="2018-08-26T00:00:00"/>
        <d v="2018-08-28T00:00:00"/>
        <d v="2018-08-25T00:00:00"/>
        <d v="2018-08-27T00:00:00"/>
        <d v="2018-08-29T00:00:00"/>
        <d v="2018-09-02T00:00:00"/>
        <d v="2018-08-31T00:00:00"/>
        <d v="2018-09-01T00:00:00"/>
        <d v="2018-09-05T00:00:00"/>
        <d v="2018-09-03T00:00:00"/>
        <d v="2018-09-04T00:00:00"/>
        <d v="2018-08-30T00:00:00"/>
        <d v="2018-09-06T00:00:00"/>
        <d v="2018-09-08T00:00:00"/>
        <d v="2018-09-07T00:00:00"/>
        <d v="2018-09-09T00:00:00"/>
        <d v="2018-09-10T00:00:00"/>
        <d v="2018-09-11T00:00:00"/>
        <d v="2018-09-14T00:00:00"/>
        <d v="2018-09-12T00:00:00"/>
        <d v="2018-09-17T00:00:00"/>
        <d v="2018-09-15T00:00:00"/>
        <d v="2018-09-16T00:00:00"/>
        <d v="2018-09-19T00:00:00"/>
        <d v="2018-09-18T00:00:00"/>
        <d v="2018-09-21T00:00:00"/>
        <d v="2018-09-23T00:00:00"/>
        <d v="2018-09-22T00:00:00"/>
        <d v="2018-09-25T00:00:00"/>
        <d v="2018-09-27T00:00:00"/>
        <d v="2018-09-24T00:00:00"/>
        <d v="2018-09-26T00:00:00"/>
        <d v="2018-09-28T00:00:00"/>
        <d v="2018-09-29T00:00:00"/>
        <d v="2018-09-30T00:00:00"/>
        <d v="2018-10-01T00:00:00"/>
        <d v="2018-10-03T00:00:00"/>
        <d v="2018-10-02T00:00:00"/>
        <d v="2018-10-04T00:00:00"/>
        <d v="2018-10-08T00:00:00"/>
        <d v="2018-10-07T00:00:00"/>
        <d v="2018-10-05T00:00:00"/>
        <d v="2018-10-10T00:00:00"/>
        <d v="2018-10-06T00:00:00"/>
        <d v="2018-10-09T00:00:00"/>
        <d v="2018-10-12T00:00:00"/>
        <d v="2018-10-11T00:00:00"/>
        <d v="2018-10-15T00:00:00"/>
        <d v="2018-10-17T00:00:00"/>
        <d v="2018-10-13T00:00:00"/>
        <d v="2018-10-14T00:00:00"/>
        <d v="2018-10-20T00:00:00"/>
        <d v="2018-10-22T00:00:00"/>
        <d v="2018-10-21T00:00:00"/>
        <d v="2018-10-24T00:00:00"/>
        <d v="2018-10-19T00:00:00"/>
        <d v="2018-10-23T00:00:00"/>
        <d v="2018-10-26T00:00:00"/>
        <d v="2018-10-28T00:00:00"/>
        <d v="2018-10-27T00:00:00"/>
        <d v="2018-10-25T00:00:00"/>
        <d v="2018-10-30T00:00:00"/>
        <d v="2018-10-31T00:00:00"/>
        <d v="2018-11-01T00:00:00"/>
        <d v="2018-11-04T00:00:00"/>
        <d v="2018-11-03T00:00:00"/>
        <d v="2018-11-05T00:00:00"/>
        <d v="2018-11-07T00:00:00"/>
        <d v="2018-11-06T00:00:00"/>
        <d v="2018-11-08T00:00:00"/>
        <d v="2018-11-10T00:00:00"/>
        <d v="2018-11-09T00:00:00"/>
        <d v="2018-11-11T00:00:00"/>
        <d v="2018-11-12T00:00:00"/>
        <d v="2018-11-14T00:00:00"/>
        <d v="2018-11-15T00:00:00"/>
        <d v="2018-11-13T00:00:00"/>
        <d v="2018-11-16T00:00:00"/>
        <d v="2018-11-17T00:00:00"/>
        <d v="2018-11-19T00:00:00"/>
        <d v="2018-11-18T00:00:00"/>
        <d v="2018-11-20T00:00:00"/>
        <d v="2018-11-22T00:00:00"/>
        <d v="2018-11-21T00:00:00"/>
        <d v="2018-11-26T00:00:00"/>
        <d v="2018-11-23T00:00:00"/>
        <d v="2018-11-25T00:00:00"/>
        <d v="2018-11-24T00:00:00"/>
        <d v="2018-11-27T00:00:00"/>
        <d v="2018-11-29T00:00:00"/>
        <d v="2018-11-28T00:00:00"/>
        <d v="2018-12-01T00:00:00"/>
        <d v="2018-11-30T00:00:00"/>
        <d v="2018-12-02T00:00:00"/>
        <d v="2018-12-03T00:00:00"/>
        <d v="2018-12-04T00:00:00"/>
        <d v="2018-12-05T00:00:00"/>
        <d v="2018-12-07T00:00:00"/>
        <d v="2018-12-08T00:00:00"/>
        <d v="2018-12-06T00:00:00"/>
        <d v="2018-12-09T00:00:00"/>
        <d v="2018-12-10T00:00:00"/>
        <d v="2018-12-11T00:00:00"/>
        <d v="2018-12-13T00:00:00"/>
        <d v="2018-12-17T00:00:00"/>
        <d v="2018-12-15T00:00:00"/>
        <d v="2018-12-12T00:00:00"/>
        <d v="2018-12-14T00:00:00"/>
        <d v="2018-12-16T00:00:00"/>
        <d v="2018-12-20T00:00:00"/>
        <d v="2018-12-18T00:00:00"/>
        <d v="2018-12-19T00:00:00"/>
        <d v="2018-12-21T00:00:00"/>
        <d v="2018-12-23T00:00:00"/>
        <d v="2018-12-22T00:00:00"/>
        <d v="2018-12-25T00:00:00"/>
        <d v="2018-12-24T00:00:00"/>
        <d v="2018-12-28T00:00:00"/>
        <d v="2018-12-26T00:00:00"/>
        <d v="2018-12-27T00:00:00"/>
        <d v="2018-12-29T00:00:00"/>
        <d v="2018-12-30T00:00:00"/>
        <d v="2018-12-31T00:00:00"/>
        <d v="2019-01-01T00:00:00"/>
        <d v="2019-01-03T00:00:00"/>
        <d v="2019-01-04T00:00:00"/>
        <d v="2019-01-02T00:00:00"/>
        <d v="2019-01-05T00:00:00"/>
        <d v="2019-01-07T00:00:00"/>
        <d v="2019-01-08T00:00:00"/>
        <d v="2019-01-06T00:00:00"/>
        <d v="2019-01-09T00:00:00"/>
        <d v="2019-01-10T00:00:00"/>
        <d v="2019-01-12T00:00:00"/>
        <d v="2019-01-14T00:00:00"/>
        <d v="2019-01-13T00:00:00"/>
        <d v="2019-01-11T00:00:00"/>
        <d v="2019-01-16T00:00:00"/>
        <d v="2019-01-15T00:00:00"/>
        <d v="2019-01-19T00:00:00"/>
        <d v="2019-01-17T00:00:00"/>
        <d v="2019-01-20T00:00:00"/>
        <d v="2019-01-22T00:00:00"/>
        <d v="2019-01-21T00:00:00"/>
        <d v="2019-01-24T00:00:00"/>
        <d v="2019-01-23T00:00:00"/>
        <d v="2019-01-25T00:00:00"/>
        <d v="2019-01-26T00:00:00"/>
        <d v="2019-01-29T00:00:00"/>
        <d v="2019-01-28T00:00:00"/>
        <d v="2019-01-27T00:00:00"/>
        <d v="2019-01-31T00:00:00"/>
        <d v="2019-02-03T00:00:00"/>
        <d v="2019-01-30T00:00:00"/>
        <d v="2019-02-02T00:00:00"/>
        <d v="2019-02-05T00:00:00"/>
        <d v="2019-02-06T00:00:00"/>
        <d v="2019-02-07T00:00:00"/>
        <d v="2019-02-08T00:00:00"/>
        <d v="2019-02-09T00:00:00"/>
        <d v="2019-02-12T00:00:00"/>
        <d v="2019-02-10T00:00:00"/>
        <d v="2019-02-11T00:00:00"/>
        <d v="2019-02-13T00:00:00"/>
        <d v="2019-02-16T00:00:00"/>
        <d v="2019-02-17T00:00:00"/>
        <d v="2019-02-15T00:00:00"/>
        <d v="2019-02-14T00:00:00"/>
        <d v="2019-02-18T00:00:00"/>
        <d v="2019-02-19T00:00:00"/>
        <d v="2019-02-20T00:00:00"/>
        <d v="2019-02-23T00:00:00"/>
        <d v="2019-02-25T00:00:00"/>
        <d v="2019-02-21T00:00:00"/>
        <d v="2019-02-24T00:00:00"/>
        <d v="2019-02-26T00:00:00"/>
        <d v="2019-02-28T00:00:00"/>
        <d v="2019-03-02T00:00:00"/>
        <d v="2019-03-01T00:00:00"/>
        <d v="2019-03-04T00:00:00"/>
        <d v="2019-03-08T00:00:00"/>
        <d v="2019-03-07T00:00:00"/>
        <d v="2019-03-06T00:00:00"/>
        <d v="2019-03-11T00:00:00"/>
        <d v="2019-03-12T00:00:00"/>
        <d v="2019-03-10T00:00:00"/>
        <d v="2019-03-14T00:00:00"/>
        <d v="2019-03-16T00:00:00"/>
        <d v="2019-03-15T00:00:00"/>
        <d v="2019-03-19T00:00:00"/>
        <d v="2019-03-17T00:00:00"/>
        <d v="2019-03-13T00:00:00"/>
        <d v="2019-03-18T00:00:00"/>
        <d v="2019-03-21T00:00:00"/>
        <d v="2019-03-24T00:00:00"/>
        <d v="2019-03-22T00:00:00"/>
        <d v="2019-03-23T00:00:00"/>
        <d v="2019-03-25T00:00:00"/>
        <d v="2019-03-26T00:00:00"/>
        <d v="2019-03-27T00:00:00"/>
        <d v="2019-03-29T00:00:00"/>
        <d v="2019-04-01T00:00:00"/>
        <d v="2019-03-31T00:00:00"/>
        <d v="2019-03-30T00:00:00"/>
        <d v="2019-04-02T00:00:00"/>
        <d v="2019-04-03T00:00:00"/>
        <d v="2019-04-05T00:00:00"/>
        <d v="2019-04-07T00:00:00"/>
        <d v="2019-04-11T00:00:00"/>
        <d v="2019-04-06T00:00:00"/>
        <d v="2019-04-08T00:00:00"/>
        <d v="2019-04-09T00:00:00"/>
        <d v="2019-04-13T00:00:00"/>
        <d v="2019-04-12T00:00:00"/>
        <d v="2019-04-10T00:00:00"/>
        <d v="2019-04-15T00:00:00"/>
        <d v="2019-04-17T00:00:00"/>
        <d v="2019-04-20T00:00:00"/>
        <d v="2019-04-23T00:00:00"/>
        <d v="2019-04-19T00:00:00"/>
        <d v="2019-04-18T00:00:00"/>
        <d v="2019-04-22T00:00:00"/>
        <d v="2019-04-26T00:00:00"/>
        <d v="2019-04-30T00:00:00"/>
        <d v="2019-04-28T00:00:00"/>
        <d v="2019-05-02T00:00:00"/>
        <d v="2019-04-27T00:00:00"/>
        <d v="2019-05-01T00:00:00"/>
        <d v="2019-04-29T00:00:00"/>
        <d v="2019-05-04T00:00:00"/>
        <d v="2019-05-06T00:00:00"/>
        <d v="2019-05-03T00:00:00"/>
        <d v="2019-05-05T00:00:00"/>
        <d v="2019-05-07T00:00:00"/>
        <d v="2019-05-09T00:00:00"/>
        <d v="2019-05-08T00:00:00"/>
        <d v="2019-05-11T00:00:00"/>
        <d v="2019-05-14T00:00:00"/>
        <d v="2019-05-13T00:00:00"/>
        <d v="2019-05-15T00:00:00"/>
        <d v="2019-05-16T00:00:00"/>
        <d v="2019-05-17T00:00:00"/>
        <d v="2019-05-18T00:00:00"/>
        <d v="2019-05-21T00:00:00"/>
        <d v="2019-05-20T00:00:00"/>
        <d v="2019-05-19T00:00:00"/>
        <d v="2019-05-22T00:00:00"/>
        <d v="2019-05-24T00:00:00"/>
        <d v="2019-05-23T00:00:00"/>
        <d v="2019-05-25T00:00:00"/>
        <d v="2019-05-27T00:00:00"/>
        <d v="2019-05-26T00:00:00"/>
        <d v="2019-05-28T00:00:00"/>
        <d v="2019-05-30T00:00:00"/>
        <d v="2019-05-31T00:00:00"/>
        <d v="2019-06-01T00:00:00"/>
        <d v="2019-06-02T00:00:00"/>
        <d v="2019-06-05T00:00:00"/>
        <d v="2019-06-04T00:00:00"/>
        <d v="2019-06-06T00:00:00"/>
        <d v="2019-06-07T00:00:00"/>
        <d v="2019-06-08T00:00:00"/>
        <d v="2019-06-09T00:00:00"/>
        <d v="2019-06-10T00:00:00"/>
        <d v="2019-06-11T00:00:00"/>
        <d v="2019-06-13T00:00:00"/>
        <d v="2019-06-12T00:00:00"/>
        <d v="2019-06-15T00:00:00"/>
        <d v="2019-06-14T00:00:00"/>
        <d v="2019-06-17T00:00:00"/>
        <d v="2019-06-18T00:00:00"/>
        <d v="2019-06-19T00:00:00"/>
        <d v="2019-06-16T00:00:00"/>
        <d v="2019-06-20T00:00:00"/>
        <d v="2019-06-21T00:00:00"/>
        <d v="2019-06-22T00:00:00"/>
        <d v="2019-06-23T00:00:00"/>
        <d v="2019-06-24T00:00:00"/>
        <d v="2019-06-27T00:00:00"/>
        <d v="2019-06-25T00:00:00"/>
        <d v="2019-06-26T00:00:00"/>
        <d v="2019-06-29T00:00:00"/>
        <d v="2019-06-28T00:00:00"/>
        <d v="2019-06-30T00:00:00"/>
        <d v="2019-07-01T00:00:00"/>
        <d v="2019-07-02T00:00:00"/>
        <d v="2019-07-04T00:00:00"/>
        <d v="2019-07-03T00:00:00"/>
        <d v="2019-07-07T00:00:00"/>
        <d v="2019-07-09T00:00:00"/>
        <d v="2019-07-05T00:00:00"/>
        <d v="2019-07-08T00:00:00"/>
        <d v="2019-07-10T00:00:00"/>
        <d v="2019-07-11T00:00:00"/>
        <d v="2019-07-13T00:00:00"/>
        <d v="2019-07-14T00:00:00"/>
        <d v="2019-07-12T00:00:00"/>
        <d v="2019-07-16T00:00:00"/>
        <d v="2019-07-18T00:00:00"/>
        <d v="2019-07-15T00:00:00"/>
        <d v="2019-07-19T00:00:00"/>
        <d v="2019-07-20T00:00:00"/>
        <d v="2019-07-21T00:00:00"/>
        <d v="2019-07-23T00:00:00"/>
        <d v="2019-07-24T00:00:00"/>
        <d v="2019-07-26T00:00:00"/>
        <d v="2019-07-29T00:00:00"/>
        <d v="2019-07-28T00:00:00"/>
        <d v="2019-07-27T00:00:00"/>
        <d v="2019-07-25T00:00:00"/>
        <d v="2019-07-31T00:00:00"/>
        <d v="2019-08-02T00:00:00"/>
        <d v="2019-08-04T00:00:00"/>
        <d v="2019-08-03T00:00:00"/>
        <d v="2019-08-07T00:00:00"/>
        <d v="2019-08-06T00:00:00"/>
        <d v="2019-08-08T00:00:00"/>
        <d v="2019-08-09T00:00:00"/>
        <d v="2019-08-10T00:00:00"/>
        <d v="2019-08-11T00:00:00"/>
        <d v="2019-08-13T00:00:00"/>
        <d v="2019-08-12T00:00:00"/>
        <d v="2019-08-14T00:00:00"/>
        <d v="2019-08-15T00:00:00"/>
        <d v="2019-08-16T00:00:00"/>
        <d v="2019-08-17T00:00:00"/>
        <d v="2019-08-19T00:00:00"/>
        <d v="2019-08-18T00:00:00"/>
        <d v="2019-08-20T00:00:00"/>
        <d v="2019-08-21T00:00:00"/>
        <d v="2019-08-23T00:00:00"/>
        <d v="2019-08-22T00:00:00"/>
        <d v="2019-08-26T00:00:00"/>
        <d v="2019-08-24T00:00:00"/>
        <d v="2019-08-27T00:00:00"/>
        <d v="2019-08-28T00:00:00"/>
        <d v="2019-08-25T00:00:00"/>
        <d v="2019-08-29T00:00:00"/>
        <d v="2019-08-30T00:00:00"/>
        <d v="2019-08-31T00:00:00"/>
        <d v="2019-09-02T00:00:00"/>
        <d v="2019-09-01T00:00:00"/>
        <d v="2019-09-03T00:00:00"/>
        <d v="2019-09-05T00:00:00"/>
        <d v="2019-09-04T00:00:00"/>
        <d v="2019-09-07T00:00:00"/>
        <d v="2019-09-08T00:00:00"/>
        <d v="2019-09-09T00:00:00"/>
        <d v="2019-09-10T00:00:00"/>
        <d v="2019-09-06T00:00:00"/>
        <d v="2019-09-11T00:00:00"/>
        <d v="2019-09-14T00:00:00"/>
        <d v="2019-09-12T00:00:00"/>
        <d v="2019-09-16T00:00:00"/>
        <d v="2019-09-13T00:00:00"/>
        <d v="2019-09-15T00:00:00"/>
        <d v="2019-09-17T00:00:00"/>
        <d v="2019-09-18T00:00:00"/>
        <d v="2019-09-19T00:00:00"/>
        <d v="2019-09-21T00:00:00"/>
        <d v="2019-09-20T00:00:00"/>
        <d v="2019-09-23T00:00:00"/>
        <d v="2019-09-22T00:00:00"/>
        <d v="2019-09-24T00:00:00"/>
        <d v="2019-09-25T00:00:00"/>
        <d v="2019-09-28T00:00:00"/>
        <d v="2019-09-27T00:00:00"/>
        <d v="2019-09-29T00:00:00"/>
        <d v="2019-10-01T00:00:00"/>
        <d v="2019-09-30T00:00:00"/>
        <d v="2019-09-26T00:00:00"/>
        <d v="2019-10-03T00:00:00"/>
        <d v="2019-10-02T00:00:00"/>
        <d v="2019-10-04T00:00:00"/>
        <d v="2019-10-05T00:00:00"/>
        <d v="2019-10-07T00:00:00"/>
        <d v="2019-10-09T00:00:00"/>
        <d v="2019-10-08T00:00:00"/>
        <d v="2019-10-13T00:00:00"/>
        <d v="2019-10-15T00:00:00"/>
        <d v="2019-10-12T00:00:00"/>
        <d v="2019-10-11T00:00:00"/>
        <d v="2019-10-14T00:00:00"/>
        <d v="2019-10-10T00:00:00"/>
        <d v="2019-10-17T00:00:00"/>
        <d v="2019-10-16T00:00:00"/>
        <d v="2019-10-18T00:00:00"/>
        <d v="2019-10-21T00:00:00"/>
        <d v="2019-10-20T00:00:00"/>
        <d v="2019-10-22T00:00:00"/>
        <d v="2019-10-24T00:00:00"/>
        <d v="2019-10-28T00:00:00"/>
        <d v="2019-10-27T00:00:00"/>
        <d v="2019-10-30T00:00:00"/>
        <d v="2019-11-01T00:00:00"/>
        <d v="2019-11-02T00:00:00"/>
        <d v="2019-11-03T00:00:00"/>
        <d v="2019-10-31T00:00:00"/>
        <d v="2019-11-06T00:00:00"/>
        <d v="2019-11-05T00:00:00"/>
        <d v="2019-11-04T00:00:00"/>
        <d v="2019-11-07T00:00:00"/>
        <d v="2019-11-09T00:00:00"/>
        <d v="2019-11-08T00:00:00"/>
        <d v="2019-11-10T00:00:00"/>
        <d v="2019-11-12T00:00:00"/>
        <d v="2019-11-11T00:00:00"/>
        <d v="2019-11-15T00:00:00"/>
        <d v="2019-11-14T00:00:00"/>
        <d v="2019-11-16T00:00:00"/>
        <d v="2019-11-13T00:00:00"/>
        <d v="2019-11-17T00:00:00"/>
        <d v="2019-11-18T00:00:00"/>
        <d v="2019-11-19T00:00:00"/>
        <d v="2019-11-22T00:00:00"/>
        <d v="2019-11-21T00:00:00"/>
        <d v="2019-11-24T00:00:00"/>
        <d v="2019-11-20T00:00:00"/>
        <d v="2019-11-26T00:00:00"/>
        <d v="2019-11-23T00:00:00"/>
        <d v="2019-11-25T00:00:00"/>
        <d v="2019-11-28T00:00:00"/>
        <d v="2019-11-29T00:00:00"/>
        <d v="2019-11-27T00:00:00"/>
        <d v="2019-11-30T00:00:00"/>
        <d v="2019-12-01T00:00:00"/>
        <d v="2019-12-03T00:00:00"/>
        <d v="2019-12-04T00:00:00"/>
        <d v="2019-12-02T00:00:00"/>
        <d v="2019-12-06T00:00:00"/>
        <d v="2019-12-07T00:00:00"/>
        <d v="2019-12-05T00:00:00"/>
        <d v="2019-12-08T00:00:00"/>
        <d v="2019-12-09T00:00:00"/>
        <d v="2019-12-10T00:00:00"/>
        <d v="2019-12-12T00:00:00"/>
        <d v="2019-12-11T00:00:00"/>
        <d v="2019-12-13T00:00:00"/>
        <d v="2019-12-16T00:00:00"/>
        <d v="2019-12-15T00:00:00"/>
        <d v="2019-12-14T00:00:00"/>
        <d v="2019-12-17T00:00:00"/>
        <d v="2019-12-18T00:00:00"/>
        <d v="2019-12-19T00:00:00"/>
        <d v="2019-12-20T00:00:00"/>
        <d v="2019-12-23T00:00:00"/>
        <d v="2019-12-21T00:00:00"/>
        <d v="2019-12-22T00:00:00"/>
        <d v="2019-12-24T00:00:00"/>
        <d v="2019-12-25T00:00:00"/>
        <d v="2019-12-26T00:00:00"/>
        <d v="2019-12-28T00:00:00"/>
        <d v="2019-12-29T00:00:00"/>
        <d v="2019-12-30T00:00:00"/>
        <d v="2020-01-01T00:00:00"/>
        <d v="2019-12-27T00:00:00"/>
        <d v="2020-01-02T00:00:00"/>
        <d v="2019-12-31T00:00:00"/>
        <d v="2020-01-04T00:00:00"/>
        <d v="2020-01-03T00:00:00"/>
        <d v="2020-01-06T00:00:00"/>
        <d v="2020-01-05T00:00:00"/>
        <d v="2020-01-08T00:00:00"/>
        <d v="2020-01-10T00:00:00"/>
        <d v="2020-01-11T00:00:00"/>
        <d v="2020-01-15T00:00:00"/>
        <d v="2020-01-14T00:00:00"/>
        <d v="2020-01-13T00:00:00"/>
        <d v="2020-01-12T00:00:00"/>
        <d v="2020-01-09T00:00:00"/>
        <d v="2020-01-18T00:00:00"/>
        <d v="2020-01-17T00:00:00"/>
        <d v="2020-01-19T00:00:00"/>
        <d v="2020-01-16T00:00:00"/>
        <d v="2020-01-20T00:00:00"/>
        <d v="2020-01-21T00:00:00"/>
        <d v="2020-01-22T00:00:00"/>
        <d v="2020-01-23T00:00:00"/>
        <d v="2020-01-25T00:00:00"/>
        <d v="2020-01-24T00:00:00"/>
        <d v="2020-01-26T00:00:00"/>
        <d v="2020-01-27T00:00:00"/>
        <d v="2020-01-28T00:00:00"/>
        <d v="2020-01-29T00:00:00"/>
        <d v="2020-01-30T00:00:00"/>
        <d v="2020-01-31T00:00:00"/>
        <d v="2020-02-02T00:00:00"/>
        <d v="2020-02-01T00:00:00"/>
        <d v="2020-02-04T00:00:00"/>
        <d v="2020-02-03T00:00:00"/>
        <d v="2020-02-05T00:00:00"/>
        <d v="2020-02-07T00:00:00"/>
        <d v="2020-02-06T00:00:00"/>
        <d v="2020-02-09T00:00:00"/>
        <d v="2020-02-10T00:00:00"/>
        <d v="2020-02-13T00:00:00"/>
        <d v="2020-02-11T00:00:00"/>
        <d v="2020-02-08T00:00:00"/>
        <d v="2020-02-12T00:00:00"/>
        <d v="2020-02-14T00:00:00"/>
        <d v="2020-02-16T00:00:00"/>
        <d v="2020-02-15T00:00:00"/>
        <d v="2020-02-18T00:00:00"/>
        <d v="2020-02-17T00:00:00"/>
        <d v="2020-02-19T00:00:00"/>
        <d v="2020-02-21T00:00:00"/>
        <d v="2020-02-20T00:00:00"/>
        <d v="2020-02-22T00:00:00"/>
        <d v="2020-02-23T00:00:00"/>
        <d v="2020-02-27T00:00:00"/>
        <d v="2020-02-25T00:00:00"/>
        <d v="2020-02-26T00:00:00"/>
        <d v="2020-02-28T00:00:00"/>
        <d v="2020-03-01T00:00:00"/>
        <d v="2020-03-02T00:00:00"/>
        <d v="2020-03-03T00:00:00"/>
        <d v="2020-03-04T00:00:00"/>
        <d v="2020-03-06T00:00:00"/>
        <d v="2020-03-08T00:00:00"/>
        <d v="2020-03-05T00:00:00"/>
        <d v="2020-03-07T00:00:00"/>
        <d v="2020-03-09T00:00:00"/>
        <d v="2020-03-10T00:00:00"/>
        <d v="2020-03-12T00:00:00"/>
        <d v="2020-03-14T00:00:00"/>
        <d v="2020-03-11T00:00:00"/>
        <d v="2020-03-19T00:00:00"/>
        <d v="2020-03-16T00:00:00"/>
        <d v="2020-03-21T00:00:00"/>
        <d v="2020-03-22T00:00:00"/>
        <d v="2020-03-18T00:00:00"/>
        <d v="2020-03-23T00:00:00"/>
        <d v="2020-03-26T00:00:00"/>
        <d v="2020-03-25T00:00:00"/>
        <d v="2020-03-24T00:00:00"/>
        <d v="2020-03-28T00:00:00"/>
        <d v="2020-03-30T00:00:00"/>
        <d v="2020-03-29T00:00:00"/>
        <d v="2020-04-01T00:00:00"/>
        <d v="2020-03-31T00:00:00"/>
        <d v="2020-04-02T00:00:00"/>
        <d v="2020-04-03T00:00:00"/>
        <d v="2020-04-04T00:00:00"/>
        <d v="2020-04-06T00:00:00"/>
        <d v="2020-04-07T00:00:00"/>
        <d v="2020-04-08T00:00:00"/>
        <d v="2020-04-05T00:00:00"/>
        <d v="2020-04-09T00:00:00"/>
        <d v="2020-04-10T00:00:00"/>
        <d v="2020-04-11T00:00:00"/>
        <d v="2020-04-14T00:00:00"/>
        <d v="2020-04-12T00:00:00"/>
        <d v="2020-04-16T00:00:00"/>
        <d v="2020-04-17T00:00:00"/>
        <d v="2020-04-18T00:00:00"/>
        <d v="2020-04-20T00:00:00"/>
        <d v="2020-04-21T00:00:00"/>
        <d v="2020-04-22T00:00:00"/>
        <d v="2020-04-23T00:00:00"/>
        <d v="2020-04-19T00:00:00"/>
        <d v="2020-04-24T00:00:00"/>
        <d v="2020-04-26T00:00:00"/>
        <d v="2020-04-25T00:00:00"/>
        <d v="2020-04-28T00:00:00"/>
        <d v="2020-04-27T00:00:00"/>
        <d v="2020-04-29T00:00:00"/>
        <d v="2020-04-30T00:00:00"/>
        <d v="2020-05-02T00:00:00"/>
        <d v="2020-05-01T00:00:00"/>
        <d v="2020-05-03T00:00:00"/>
        <d v="2020-05-05T00:00:00"/>
        <d v="2020-05-06T00:00:00"/>
        <d v="2020-05-04T00:00:00"/>
        <d v="2020-05-08T00:00:00"/>
        <d v="2020-05-09T00:00:00"/>
        <d v="2020-05-11T00:00:00"/>
        <d v="2020-05-12T00:00:00"/>
        <d v="2020-05-07T00:00:00"/>
        <d v="2020-05-10T00:00:00"/>
        <d v="2020-05-13T00:00:00"/>
        <d v="2020-05-15T00:00:00"/>
        <d v="2020-05-14T00:00:00"/>
        <d v="2020-05-16T00:00:00"/>
        <d v="2020-05-17T00:00:00"/>
        <d v="2020-05-19T00:00:00"/>
        <d v="2020-05-21T00:00:00"/>
        <d v="2020-05-22T00:00:00"/>
        <d v="2020-05-25T00:00:00"/>
        <d v="2020-05-26T00:00:00"/>
        <d v="2020-05-23T00:00:00"/>
        <d v="2020-05-28T00:00:00"/>
        <d v="2020-05-29T00:00:00"/>
        <d v="2020-05-30T00:00:00"/>
        <d v="2020-05-31T00:00:00"/>
        <d v="2020-06-01T00:00:00"/>
        <d v="2020-06-02T00:00:00"/>
        <d v="2020-06-04T00:00:00"/>
        <d v="2020-06-03T00:00:00"/>
        <d v="2020-06-07T00:00:00"/>
        <d v="2020-06-05T00:00:00"/>
        <d v="2020-06-06T00:00:00"/>
        <d v="2020-06-08T00:00:00"/>
        <d v="2020-06-09T00:00:00"/>
        <d v="2020-06-12T00:00:00"/>
        <d v="2020-06-10T00:00:00"/>
        <d v="2020-06-15T00:00:00"/>
        <d v="2020-06-14T00:00:00"/>
        <d v="2020-06-13T00:00:00"/>
        <d v="2020-06-16T00:00:00"/>
        <d v="2020-06-11T00:00:00"/>
        <d v="2020-06-17T00:00:00"/>
        <d v="2020-06-18T00:00:00"/>
        <d v="2020-06-20T00:00:00"/>
        <d v="2020-06-19T00:00:00"/>
        <d v="2020-06-23T00:00:00"/>
        <d v="2020-06-21T00:00:00"/>
        <d v="2020-06-22T00:00:00"/>
        <d v="2020-06-24T00:00:00"/>
        <d v="2020-06-25T00:00:00"/>
        <d v="2020-06-29T00:00:00"/>
        <d v="2020-06-27T00:00:00"/>
        <d v="2020-06-28T00:00:00"/>
        <d v="2020-06-26T00:00:00"/>
        <d v="2020-06-30T00:00:00"/>
        <d v="2020-07-01T00:00:00"/>
        <d v="2020-07-03T00:00:00"/>
        <d v="2020-07-02T00:00:00"/>
        <d v="2020-07-04T00:00:00"/>
        <d v="2020-07-05T00:00:00"/>
        <d v="2020-07-07T00:00:00"/>
        <d v="2020-07-06T00:00:00"/>
        <d v="2020-07-08T00:00:00"/>
        <d v="2020-07-09T00:00:00"/>
        <d v="2020-07-12T00:00:00"/>
        <d v="2020-07-11T00:00:00"/>
        <d v="2020-07-10T00:00:00"/>
        <d v="2020-07-14T00:00:00"/>
        <d v="2020-07-13T00:00:00"/>
        <d v="2020-07-16T00:00:00"/>
        <d v="2020-07-15T00:00:00"/>
        <d v="2020-07-18T00:00:00"/>
        <d v="2020-07-21T00:00:00"/>
        <d v="2020-07-19T00:00:00"/>
        <d v="2020-07-20T00:00:00"/>
        <d v="2020-07-17T00:00:00"/>
        <d v="2020-07-22T00:00:00"/>
        <d v="2020-07-23T00:00:00"/>
        <d v="2020-07-24T00:00:00"/>
        <d v="2020-07-27T00:00:00"/>
        <d v="2020-07-28T00:00:00"/>
        <d v="2020-07-30T00:00:00"/>
        <d v="2020-07-31T00:00:00"/>
        <d v="2020-08-03T00:00:00"/>
        <d v="2020-08-04T00:00:00"/>
        <d v="2020-08-07T00:00:00"/>
        <d v="2020-08-06T00:00:00"/>
        <d v="2020-08-02T00:00:00"/>
        <d v="2020-08-05T00:00:00"/>
        <d v="2020-08-01T00:00:00"/>
        <d v="2020-08-08T00:00:00"/>
        <d v="2020-08-10T00:00:00"/>
        <d v="2020-08-09T00:00:00"/>
        <d v="2020-08-11T00:00:00"/>
        <d v="2020-08-12T00:00:00"/>
        <d v="2020-08-13T00:00:00"/>
        <d v="2020-08-14T00:00:00"/>
        <d v="2020-08-15T00:00:00"/>
        <d v="2020-08-16T00:00:00"/>
        <d v="2020-08-17T00:00:00"/>
        <d v="2020-08-19T00:00:00"/>
        <d v="2020-08-18T00:00:00"/>
        <d v="2020-08-20T00:00:00"/>
        <d v="2020-08-21T00:00:00"/>
        <d v="2020-08-24T00:00:00"/>
        <d v="2020-08-22T00:00:00"/>
        <d v="2020-08-23T00:00:00"/>
        <d v="2020-08-25T00:00:00"/>
        <d v="2020-08-27T00:00:00"/>
        <d v="2020-08-26T00:00:00"/>
        <d v="2020-08-28T00:00:00"/>
        <d v="2020-08-30T00:00:00"/>
        <d v="2020-08-31T00:00:00"/>
        <d v="2020-08-29T00:00:00"/>
        <d v="2020-09-01T00:00:00"/>
        <d v="2020-09-02T00:00:00"/>
        <d v="2020-09-03T00:00:00"/>
        <d v="2020-09-05T00:00:00"/>
        <d v="2020-09-06T00:00:00"/>
        <d v="2020-09-04T00:00:00"/>
        <d v="2020-09-07T00:00:00"/>
        <d v="2020-09-09T00:00:00"/>
        <d v="2020-09-08T00:00:00"/>
        <d v="2020-09-11T00:00:00"/>
        <d v="2020-09-10T00:00:00"/>
        <d v="2020-09-12T00:00:00"/>
        <d v="2020-09-13T00:00:00"/>
        <d v="2020-09-15T00:00:00"/>
        <d v="2020-09-14T00:00:00"/>
        <d v="2020-09-17T00:00:00"/>
        <d v="2020-09-16T00:00:00"/>
        <d v="2020-09-18T00:00:00"/>
        <d v="2020-09-20T00:00:00"/>
        <d v="2020-09-21T00:00:00"/>
        <d v="2020-09-22T00:00:00"/>
        <d v="2020-09-19T00:00:00"/>
        <d v="2020-09-23T00:00:00"/>
        <d v="2020-09-25T00:00:00"/>
        <d v="2020-09-24T00:00:00"/>
        <d v="2020-09-27T00:00:00"/>
        <d v="2020-09-28T00:00:00"/>
        <d v="2020-09-30T00:00:00"/>
        <d v="2020-10-01T00:00:00"/>
        <d v="2020-09-26T00:00:00"/>
        <d v="2020-09-29T00:00:00"/>
        <d v="2020-10-03T00:00:00"/>
        <d v="2020-10-04T00:00:00"/>
        <d v="2020-10-06T00:00:00"/>
        <d v="2020-10-02T00:00:00"/>
        <d v="2020-10-05T00:00:00"/>
        <d v="2020-10-07T00:00:00"/>
        <d v="2020-10-08T00:00:00"/>
        <d v="2020-10-12T00:00:00"/>
        <d v="2020-10-10T00:00:00"/>
        <d v="2020-10-11T00:00:00"/>
        <d v="2020-10-13T00:00:00"/>
        <d v="2020-10-14T00:00:00"/>
        <d v="2020-10-15T00:00:00"/>
        <d v="2020-10-18T00:00:00"/>
        <d v="2020-10-16T00:00:00"/>
        <d v="2020-10-20T00:00:00"/>
        <d v="2020-10-17T00:00:00"/>
        <d v="2020-10-19T00:00:00"/>
        <d v="2020-10-22T00:00:00"/>
        <d v="2020-10-23T00:00:00"/>
        <d v="2020-10-24T00:00:00"/>
        <d v="2020-10-27T00:00:00"/>
        <d v="2020-10-26T00:00:00"/>
        <d v="2020-10-29T00:00:00"/>
        <d v="2020-10-28T00:00:00"/>
        <d v="2020-11-03T00:00:00"/>
        <d v="2020-10-31T00:00:00"/>
        <d v="2020-11-01T00:00:00"/>
        <d v="2020-11-02T00:00:00"/>
        <d v="2020-11-05T00:00:00"/>
        <d v="2020-11-06T00:00:00"/>
        <d v="2020-11-07T00:00:00"/>
        <d v="2020-11-09T00:00:00"/>
        <d v="2020-11-08T00:00:00"/>
        <d v="2020-11-12T00:00:00"/>
        <d v="2020-11-11T00:00:00"/>
        <d v="2020-11-10T00:00:00"/>
        <d v="2020-11-14T00:00:00"/>
        <d v="2020-11-15T00:00:00"/>
        <d v="2020-11-16T00:00:00"/>
        <d v="2020-11-17T00:00:00"/>
        <d v="2020-11-13T00:00:00"/>
        <d v="2020-11-18T00:00:00"/>
        <d v="2020-11-19T00:00:00"/>
        <d v="2020-11-20T00:00:00"/>
        <d v="2020-11-21T00:00:00"/>
        <d v="2020-11-22T00:00:00"/>
        <d v="2020-11-25T00:00:00"/>
        <d v="2020-11-23T00:00:00"/>
        <d v="2020-11-24T00:00:00"/>
        <d v="2020-11-26T00:00:00"/>
        <d v="2020-11-27T00:00:00"/>
        <d v="2020-11-28T00:00:00"/>
        <d v="2020-11-29T00:00:00"/>
        <d v="2020-11-30T00:00:00"/>
        <d v="2020-12-01T00:00:00"/>
        <d v="2020-12-03T00:00:00"/>
        <d v="2020-12-04T00:00:00"/>
        <d v="2020-12-02T00:00:00"/>
        <d v="2020-12-06T00:00:00"/>
        <d v="2020-12-07T00:00:00"/>
        <d v="2020-12-08T00:00:00"/>
        <d v="2020-12-09T00:00:00"/>
        <d v="2020-12-11T00:00:00"/>
        <d v="2020-12-10T00:00:00"/>
        <d v="2020-12-12T00:00:00"/>
        <d v="2020-12-14T00:00:00"/>
        <d v="2020-12-13T00:00:00"/>
        <d v="2020-12-16T00:00:00"/>
        <d v="2020-12-15T00:00:00"/>
        <d v="2020-12-18T00:00:00"/>
        <d v="2020-12-19T00:00:00"/>
        <d v="2020-12-17T00:00:00"/>
        <d v="2020-12-20T00:00:00"/>
        <d v="2020-12-21T00:00:00"/>
        <d v="2020-12-23T00:00:00"/>
        <d v="2020-12-22T00:00:00"/>
        <d v="2020-12-24T00:00:00"/>
        <d v="2020-12-26T00:00:00"/>
        <d v="2020-12-25T00:00:00"/>
        <d v="2020-12-28T00:00:00"/>
        <d v="2020-12-27T00:00:00"/>
        <d v="2020-12-30T00:00:00"/>
        <d v="2020-12-31T00:00:00"/>
        <d v="2020-12-29T00:00:00"/>
      </sharedItems>
    </cacheField>
    <cacheField name="Ship Mode" numFmtId="0">
      <sharedItems/>
    </cacheField>
    <cacheField name="Amount" numFmtId="1">
      <sharedItems containsSemiMixedTypes="0" containsString="0" containsNumber="1" containsInteger="1" minValue="25046" maxValue="99969"/>
    </cacheField>
    <cacheField name="Discount" numFmtId="1">
      <sharedItems containsSemiMixedTypes="0" containsString="0" containsNumber="1" minValue="1253.95" maxValue="10989.11"/>
    </cacheField>
    <cacheField name="Net" numFmtId="1">
      <sharedItems containsSemiMixedTypes="0" containsString="0" containsNumber="1" minValue="22298.06" maxValue="94694.1"/>
    </cacheField>
    <cacheField name="Months (Order Date)" numFmtId="0" databaseField="0">
      <fieldGroup base="1">
        <rangePr groupBy="months" startDate="2017-01-01T00:00:00" endDate="2021-01-01T00:00:00"/>
        <groupItems count="14">
          <s v="&lt;1/1/2017"/>
          <s v="Jan"/>
          <s v="Feb"/>
          <s v="Mar"/>
          <s v="Apr"/>
          <s v="May"/>
          <s v="Jun"/>
          <s v="Jul"/>
          <s v="Aug"/>
          <s v="Sep"/>
          <s v="Oct"/>
          <s v="Nov"/>
          <s v="Dec"/>
          <s v="&gt;1/1/2021"/>
        </groupItems>
      </fieldGroup>
    </cacheField>
    <cacheField name="Quarters (Order Date)" numFmtId="0" databaseField="0">
      <fieldGroup base="1">
        <rangePr groupBy="quarters" startDate="2017-01-01T00:00:00" endDate="2021-01-01T00:00:00"/>
        <groupItems count="6">
          <s v="&lt;1/1/2017"/>
          <s v="Qtr1"/>
          <s v="Qtr2"/>
          <s v="Qtr3"/>
          <s v="Qtr4"/>
          <s v="&gt;1/1/2021"/>
        </groupItems>
      </fieldGroup>
    </cacheField>
    <cacheField name="Years (Order Date)" numFmtId="0" databaseField="0">
      <fieldGroup base="1">
        <rangePr groupBy="years" startDate="2017-01-01T00:00:00" endDate="2021-01-01T00:00:00"/>
        <groupItems count="7">
          <s v="&lt;1/1/2017"/>
          <s v="2017"/>
          <s v="2018"/>
          <s v="2019"/>
          <s v="2020"/>
          <s v="2021"/>
          <s v="&gt;1/1/2021"/>
        </groupItems>
      </fieldGroup>
    </cacheField>
  </cacheFields>
  <extLst>
    <ext xmlns:x14="http://schemas.microsoft.com/office/spreadsheetml/2009/9/main" uri="{725AE2AE-9491-48be-B2B4-4EB974FC3084}">
      <x14:pivotCacheDefinition pivotCacheId="6178618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7">
  <r>
    <s v="BN-2011-7407039"/>
    <x v="0"/>
    <s v="Ruby Patel"/>
    <s v="Stockholm"/>
    <x v="0"/>
    <s v="Stockholm"/>
    <s v="North"/>
    <x v="0"/>
    <x v="0"/>
    <s v="Economy Plus"/>
    <n v="73539"/>
    <n v="3676.9500000000003"/>
    <n v="69862.05"/>
  </r>
  <r>
    <s v="AZ-2011-9050313"/>
    <x v="1"/>
    <s v="Summer Hayward"/>
    <s v="Southport"/>
    <x v="1"/>
    <s v="England"/>
    <s v="North"/>
    <x v="1"/>
    <x v="1"/>
    <s v="Economy"/>
    <n v="30706"/>
    <n v="3377.66"/>
    <n v="27328.34"/>
  </r>
  <r>
    <s v="AZ-2011-6674300"/>
    <x v="2"/>
    <s v="Devin Huddleston"/>
    <s v="Valence"/>
    <x v="2"/>
    <s v="Auvergne-Rhône-Alpes"/>
    <s v="Central"/>
    <x v="1"/>
    <x v="2"/>
    <s v="Economy"/>
    <n v="61933"/>
    <n v="6812.63"/>
    <n v="55120.37"/>
  </r>
  <r>
    <s v="BN-2011-2819714"/>
    <x v="2"/>
    <s v="Mary Parker"/>
    <s v="Birmingham"/>
    <x v="1"/>
    <s v="England"/>
    <s v="North"/>
    <x v="2"/>
    <x v="3"/>
    <s v="Economy"/>
    <n v="45733"/>
    <n v="3429.9749999999999"/>
    <n v="42303.025000000001"/>
  </r>
  <r>
    <s v="AZ-2011-617423"/>
    <x v="3"/>
    <s v="Daniel Burke"/>
    <s v="Echirolles"/>
    <x v="2"/>
    <s v="Auvergne-Rhône-Alpes"/>
    <s v="Central"/>
    <x v="0"/>
    <x v="1"/>
    <s v="Priority"/>
    <n v="47731"/>
    <n v="2386.5500000000002"/>
    <n v="45344.45"/>
  </r>
  <r>
    <s v="AZ-2011-2918397"/>
    <x v="4"/>
    <s v="Fredrick Beveridge"/>
    <s v="La Seyne-sur-Mer"/>
    <x v="2"/>
    <s v="Provence-Alpes-Côte d'Azur"/>
    <s v="Central"/>
    <x v="2"/>
    <x v="2"/>
    <s v="Priority"/>
    <n v="98422"/>
    <n v="7381.65"/>
    <n v="91040.35"/>
  </r>
  <r>
    <s v="BN-2011-3248724"/>
    <x v="5"/>
    <s v="Archer Hort"/>
    <s v="Toulouse"/>
    <x v="2"/>
    <s v="Languedoc-Roussillon-Midi-Pyrénées"/>
    <s v="Central"/>
    <x v="1"/>
    <x v="4"/>
    <s v="Economy"/>
    <n v="95859"/>
    <n v="10544.49"/>
    <n v="85314.51"/>
  </r>
  <r>
    <s v="AZ-2011-6712797"/>
    <x v="6"/>
    <s v="Evie Flockhart"/>
    <s v="Genoa"/>
    <x v="3"/>
    <s v="Liguria"/>
    <s v="South"/>
    <x v="1"/>
    <x v="5"/>
    <s v="Economy"/>
    <n v="30792"/>
    <n v="3387.12"/>
    <n v="27404.880000000001"/>
  </r>
  <r>
    <s v="AZ-2011-4827146"/>
    <x v="6"/>
    <s v="Faith Greenwood"/>
    <s v="Vienna"/>
    <x v="4"/>
    <s v="Vienna"/>
    <s v="Central"/>
    <x v="1"/>
    <x v="6"/>
    <s v="Economy"/>
    <n v="65868"/>
    <n v="7245.4800000000005"/>
    <n v="58622.52"/>
  </r>
  <r>
    <s v="AZ-2011-6439906"/>
    <x v="6"/>
    <s v="Summer Hayward"/>
    <s v="Murcia"/>
    <x v="5"/>
    <s v="Murcia"/>
    <s v="South"/>
    <x v="1"/>
    <x v="6"/>
    <s v="Economy"/>
    <n v="32250"/>
    <n v="3547.5"/>
    <n v="28702.5"/>
  </r>
  <r>
    <s v="AZ-2011-7053593"/>
    <x v="6"/>
    <s v="Gracie Powell"/>
    <s v="Woking"/>
    <x v="1"/>
    <s v="England"/>
    <s v="North"/>
    <x v="1"/>
    <x v="7"/>
    <s v="Immediate"/>
    <n v="85005"/>
    <n v="9350.5499999999993"/>
    <n v="75654.45"/>
  </r>
  <r>
    <s v="AZ-2011-5702370"/>
    <x v="7"/>
    <s v="Hershel Snyder"/>
    <s v="Lohne"/>
    <x v="6"/>
    <s v="Lower Saxony"/>
    <s v="Central"/>
    <x v="2"/>
    <x v="8"/>
    <s v="Economy"/>
    <n v="59769"/>
    <n v="4482.6750000000002"/>
    <n v="55286.324999999997"/>
  </r>
  <r>
    <s v="AZ-2011-9927716"/>
    <x v="7"/>
    <s v="Julia Martell"/>
    <s v="Leicester"/>
    <x v="1"/>
    <s v="England"/>
    <s v="North"/>
    <x v="0"/>
    <x v="9"/>
    <s v="Economy"/>
    <n v="47027"/>
    <n v="2351.35"/>
    <n v="44675.65"/>
  </r>
  <r>
    <s v="AZ-2011-2222024"/>
    <x v="7"/>
    <s v="Viola Watson"/>
    <s v="Sheffield"/>
    <x v="1"/>
    <s v="England"/>
    <s v="North"/>
    <x v="1"/>
    <x v="6"/>
    <s v="Priority"/>
    <n v="46236"/>
    <n v="5085.96"/>
    <n v="41150.04"/>
  </r>
  <r>
    <s v="BN-2011-4913858"/>
    <x v="8"/>
    <s v="Julian Dobie"/>
    <s v="Dordrecht"/>
    <x v="7"/>
    <s v="South Holland"/>
    <s v="Central"/>
    <x v="1"/>
    <x v="8"/>
    <s v="Economy"/>
    <n v="46916"/>
    <n v="5160.76"/>
    <n v="41755.24"/>
  </r>
  <r>
    <s v="BN-2011-2807470"/>
    <x v="8"/>
    <s v="Rose Heap"/>
    <s v="Gothenburg"/>
    <x v="0"/>
    <s v="Västra Götaland"/>
    <s v="North"/>
    <x v="1"/>
    <x v="10"/>
    <s v="Economy"/>
    <n v="34123"/>
    <n v="3753.53"/>
    <n v="30369.47"/>
  </r>
  <r>
    <s v="AZ-2011-5960662"/>
    <x v="9"/>
    <s v="Ella Troy"/>
    <s v="Vienna"/>
    <x v="4"/>
    <s v="Vienna"/>
    <s v="Central"/>
    <x v="0"/>
    <x v="8"/>
    <s v="Economy"/>
    <n v="55728"/>
    <n v="2786.4"/>
    <n v="52941.599999999999"/>
  </r>
  <r>
    <s v="AZ-2011-7675351"/>
    <x v="10"/>
    <s v="Everett Dunbar"/>
    <s v="Langen"/>
    <x v="6"/>
    <s v="Lower Saxony"/>
    <s v="Central"/>
    <x v="2"/>
    <x v="10"/>
    <s v="Economy Plus"/>
    <n v="43210"/>
    <n v="3240.75"/>
    <n v="39969.25"/>
  </r>
  <r>
    <s v="BN-2011-3770060"/>
    <x v="11"/>
    <s v="Georgia Bermingham"/>
    <s v="Copenhagen"/>
    <x v="8"/>
    <s v="Hovedstaden"/>
    <s v="North"/>
    <x v="0"/>
    <x v="11"/>
    <s v="Economy"/>
    <n v="25447"/>
    <n v="1272.3500000000001"/>
    <n v="24174.65"/>
  </r>
  <r>
    <s v="AZ-2011-7419210"/>
    <x v="12"/>
    <s v="Christopher Goold"/>
    <s v="Gandia"/>
    <x v="5"/>
    <s v="Valenciana"/>
    <s v="South"/>
    <x v="2"/>
    <x v="12"/>
    <s v="Priority"/>
    <n v="96933"/>
    <n v="7269.9749999999995"/>
    <n v="89663.024999999994"/>
  </r>
  <r>
    <s v="AZ-2011-1816950"/>
    <x v="12"/>
    <s v="John Baca"/>
    <s v="Esbjerg"/>
    <x v="8"/>
    <s v="South Denmark"/>
    <s v="North"/>
    <x v="1"/>
    <x v="11"/>
    <s v="Economy Plus"/>
    <n v="79678"/>
    <n v="8764.58"/>
    <n v="70913.42"/>
  </r>
  <r>
    <s v="AZ-2011-3059419"/>
    <x v="13"/>
    <s v="Kai Leonard"/>
    <s v="Sesto San Giovanni"/>
    <x v="3"/>
    <s v="Lombardy"/>
    <s v="South"/>
    <x v="2"/>
    <x v="12"/>
    <s v="Priority"/>
    <n v="27855"/>
    <n v="2089.125"/>
    <n v="25765.875"/>
  </r>
  <r>
    <s v="AZ-2011-5342265"/>
    <x v="13"/>
    <s v="Jennifer Mattingly"/>
    <s v="Trapani"/>
    <x v="3"/>
    <s v="Sicily"/>
    <s v="South"/>
    <x v="0"/>
    <x v="10"/>
    <s v="Priority"/>
    <n v="73320"/>
    <n v="3666"/>
    <n v="69654"/>
  </r>
  <r>
    <s v="AZ-2011-2002251"/>
    <x v="14"/>
    <s v="Nathan Iqbal"/>
    <s v="Villiers-sur-Marne"/>
    <x v="2"/>
    <s v="Ile-de-France"/>
    <s v="Central"/>
    <x v="1"/>
    <x v="13"/>
    <s v="Economy"/>
    <n v="40683"/>
    <n v="4475.13"/>
    <n v="36207.870000000003"/>
  </r>
  <r>
    <s v="AZ-2011-5357101"/>
    <x v="15"/>
    <s v="Noah Chamberlain"/>
    <s v="Bielefeld"/>
    <x v="6"/>
    <s v="North Rhine-Westphalia"/>
    <s v="Central"/>
    <x v="1"/>
    <x v="14"/>
    <s v="Economy"/>
    <n v="85893"/>
    <n v="9448.23"/>
    <n v="76444.77"/>
  </r>
  <r>
    <s v="AZ-2011-2245674"/>
    <x v="16"/>
    <s v="Dylan Disney"/>
    <s v="Leuven"/>
    <x v="9"/>
    <s v="Flemish Brabant"/>
    <s v="Central"/>
    <x v="0"/>
    <x v="14"/>
    <s v="Economy"/>
    <n v="34785"/>
    <n v="1739.25"/>
    <n v="33045.75"/>
  </r>
  <r>
    <s v="AZ-2011-8034411"/>
    <x v="16"/>
    <s v="Melissa Bean"/>
    <s v="Prato"/>
    <x v="3"/>
    <s v="Tuscany"/>
    <s v="South"/>
    <x v="0"/>
    <x v="14"/>
    <s v="Economy"/>
    <n v="95040"/>
    <n v="4752"/>
    <n v="90288"/>
  </r>
  <r>
    <s v="AZ-2011-6684426"/>
    <x v="17"/>
    <s v="Vaughn Gibbs"/>
    <s v="Gela"/>
    <x v="3"/>
    <s v="Sicily"/>
    <s v="South"/>
    <x v="0"/>
    <x v="14"/>
    <s v="Economy Plus"/>
    <n v="42737"/>
    <n v="2136.85"/>
    <n v="40600.15"/>
  </r>
  <r>
    <s v="BN-2011-7883641"/>
    <x v="17"/>
    <s v="William Horton"/>
    <s v="Bologna"/>
    <x v="3"/>
    <s v="Emilia-Romagna"/>
    <s v="South"/>
    <x v="1"/>
    <x v="14"/>
    <s v="Priority"/>
    <n v="78826"/>
    <n v="8670.86"/>
    <n v="70155.14"/>
  </r>
  <r>
    <s v="AZ-2011-4205736"/>
    <x v="18"/>
    <s v="David Harney"/>
    <s v="Menden"/>
    <x v="6"/>
    <s v="North Rhine-Westphalia"/>
    <s v="Central"/>
    <x v="2"/>
    <x v="15"/>
    <s v="Economy"/>
    <n v="51428"/>
    <n v="3857.1"/>
    <n v="47570.9"/>
  </r>
  <r>
    <s v="AZ-2011-5010109"/>
    <x v="18"/>
    <s v="Walter Coley"/>
    <s v="Maisons-Alfort"/>
    <x v="2"/>
    <s v="Ile-de-France"/>
    <s v="Central"/>
    <x v="1"/>
    <x v="16"/>
    <s v="Economy"/>
    <n v="89150"/>
    <n v="9806.5"/>
    <n v="79343.5"/>
  </r>
  <r>
    <s v="AZ-2011-201891"/>
    <x v="19"/>
    <s v="Lori Miller"/>
    <s v="Madrid"/>
    <x v="5"/>
    <s v="Madrid"/>
    <s v="South"/>
    <x v="1"/>
    <x v="16"/>
    <s v="Economy"/>
    <n v="25673"/>
    <n v="2824.03"/>
    <n v="22848.97"/>
  </r>
  <r>
    <s v="AZ-2011-5708655"/>
    <x v="19"/>
    <s v="Hayley Baldwinson"/>
    <s v="Oslo"/>
    <x v="10"/>
    <s v="Oslo"/>
    <s v="North"/>
    <x v="1"/>
    <x v="16"/>
    <s v="Economy"/>
    <n v="98418"/>
    <n v="10825.98"/>
    <n v="87592.02"/>
  </r>
  <r>
    <s v="BN-2011-6722454"/>
    <x v="19"/>
    <s v="Joseph Locke"/>
    <s v="Lisbon"/>
    <x v="11"/>
    <s v="Lisboa"/>
    <s v="South"/>
    <x v="2"/>
    <x v="16"/>
    <s v="Economy"/>
    <n v="67883"/>
    <n v="5091.2249999999995"/>
    <n v="62791.775000000001"/>
  </r>
  <r>
    <s v="BN-2011-486854"/>
    <x v="20"/>
    <s v="Gracie Hicks"/>
    <s v="Draguignan"/>
    <x v="2"/>
    <s v="Provence-Alpes-Côte d'Azur"/>
    <s v="Central"/>
    <x v="1"/>
    <x v="17"/>
    <s v="Economy"/>
    <n v="78560"/>
    <n v="8641.6"/>
    <n v="69918.399999999994"/>
  </r>
  <r>
    <s v="AZ-2011-2825684"/>
    <x v="21"/>
    <s v="Hollie Norris"/>
    <s v="Halle"/>
    <x v="6"/>
    <s v="North Rhine-Westphalia"/>
    <s v="Central"/>
    <x v="1"/>
    <x v="18"/>
    <s v="Economy"/>
    <n v="39436"/>
    <n v="4337.96"/>
    <n v="35098.04"/>
  </r>
  <r>
    <s v="AZ-2011-494581"/>
    <x v="21"/>
    <s v="Kiara Allen"/>
    <s v="Parma"/>
    <x v="3"/>
    <s v="Emilia-Romagna"/>
    <s v="South"/>
    <x v="1"/>
    <x v="19"/>
    <s v="Economy"/>
    <n v="63586"/>
    <n v="6994.46"/>
    <n v="56591.54"/>
  </r>
  <r>
    <s v="AZ-2011-838467"/>
    <x v="22"/>
    <s v="Ronald Everson"/>
    <s v="Dresden"/>
    <x v="6"/>
    <s v="Saxony"/>
    <s v="Central"/>
    <x v="2"/>
    <x v="19"/>
    <s v="Priority"/>
    <n v="34831"/>
    <n v="2612.3249999999998"/>
    <n v="32218.674999999999"/>
  </r>
  <r>
    <s v="AZ-2011-4987681"/>
    <x v="22"/>
    <s v="Daryl Claypool"/>
    <s v="Seville"/>
    <x v="5"/>
    <s v="Andalusía"/>
    <s v="South"/>
    <x v="2"/>
    <x v="20"/>
    <s v="Economy Plus"/>
    <n v="94727"/>
    <n v="7104.5249999999996"/>
    <n v="87622.475000000006"/>
  </r>
  <r>
    <s v="AZ-2011-4614904"/>
    <x v="22"/>
    <s v="Caleb Kenyon"/>
    <s v="Torrevieja"/>
    <x v="5"/>
    <s v="Valenciana"/>
    <s v="South"/>
    <x v="2"/>
    <x v="21"/>
    <s v="Priority"/>
    <n v="25681"/>
    <n v="1926.0749999999998"/>
    <n v="23754.924999999999"/>
  </r>
  <r>
    <s v="AZ-2011-7043718"/>
    <x v="22"/>
    <s v="Winnie Moss"/>
    <s v="Barcelona"/>
    <x v="5"/>
    <s v="Catalonia"/>
    <s v="South"/>
    <x v="1"/>
    <x v="18"/>
    <s v="Economy Plus"/>
    <n v="32997"/>
    <n v="3629.67"/>
    <n v="29367.33"/>
  </r>
  <r>
    <s v="AZ-2011-4696725"/>
    <x v="22"/>
    <s v="Courtney Hancock"/>
    <s v="London"/>
    <x v="1"/>
    <s v="England"/>
    <s v="North"/>
    <x v="1"/>
    <x v="21"/>
    <s v="Priority"/>
    <n v="29237"/>
    <n v="3216.07"/>
    <n v="26020.93"/>
  </r>
  <r>
    <s v="BN-2011-2468159"/>
    <x v="22"/>
    <s v="Brandon Preston"/>
    <s v="Reims"/>
    <x v="2"/>
    <s v="Alsace-Champagne-Ardenne-Lorraine"/>
    <s v="Central"/>
    <x v="1"/>
    <x v="20"/>
    <s v="Economy"/>
    <n v="88847"/>
    <n v="9773.17"/>
    <n v="79073.83"/>
  </r>
  <r>
    <s v="BN-2011-9336144"/>
    <x v="22"/>
    <s v="Lara Stoate"/>
    <s v="Rosenheim"/>
    <x v="6"/>
    <s v="Bavaria"/>
    <s v="Central"/>
    <x v="2"/>
    <x v="22"/>
    <s v="Immediate"/>
    <n v="80930"/>
    <n v="6069.75"/>
    <n v="74860.25"/>
  </r>
  <r>
    <s v="BN-2011-7087921"/>
    <x v="23"/>
    <s v="Max Ludwig"/>
    <s v="Uppsala"/>
    <x v="0"/>
    <s v="Uppsala"/>
    <s v="North"/>
    <x v="0"/>
    <x v="19"/>
    <s v="Economy Plus"/>
    <n v="97033"/>
    <n v="4851.6500000000005"/>
    <n v="92181.35"/>
  </r>
  <r>
    <s v="AZ-2011-6835828"/>
    <x v="24"/>
    <s v="Summer Hayward"/>
    <s v="Nice"/>
    <x v="2"/>
    <s v="Provence-Alpes-Côte d'Azur"/>
    <s v="Central"/>
    <x v="1"/>
    <x v="23"/>
    <s v="Economy"/>
    <n v="80457"/>
    <n v="8850.27"/>
    <n v="71606.73"/>
  </r>
  <r>
    <s v="AZ-2011-2397035"/>
    <x v="25"/>
    <s v="Millie Newman"/>
    <s v="Boulogne-sur-Mer"/>
    <x v="2"/>
    <s v="Nord-Pas-de-Calais-Picardie"/>
    <s v="Central"/>
    <x v="1"/>
    <x v="24"/>
    <s v="Economy"/>
    <n v="83061"/>
    <n v="9136.7100000000009"/>
    <n v="73924.289999999994"/>
  </r>
  <r>
    <s v="AZ-2011-9421435"/>
    <x v="25"/>
    <s v="Larry Klaus"/>
    <s v="La Crau"/>
    <x v="2"/>
    <s v="Provence-Alpes-Côte d'Azur"/>
    <s v="Central"/>
    <x v="2"/>
    <x v="25"/>
    <s v="Economy"/>
    <n v="54927"/>
    <n v="4119.5249999999996"/>
    <n v="50807.474999999999"/>
  </r>
  <r>
    <s v="AZ-2011-2956456"/>
    <x v="26"/>
    <s v="Shelby Dunston"/>
    <s v="Siena"/>
    <x v="3"/>
    <s v="Tuscany"/>
    <s v="South"/>
    <x v="1"/>
    <x v="26"/>
    <s v="Economy"/>
    <n v="87050"/>
    <n v="9575.5"/>
    <n v="77474.5"/>
  </r>
  <r>
    <s v="AZ-2011-9107304"/>
    <x v="27"/>
    <s v="Erin Gill"/>
    <s v="Barcelona"/>
    <x v="5"/>
    <s v="Catalonia"/>
    <s v="South"/>
    <x v="0"/>
    <x v="27"/>
    <s v="Economy"/>
    <n v="87500"/>
    <n v="4375"/>
    <n v="83125"/>
  </r>
  <r>
    <s v="AZ-2011-2606042"/>
    <x v="27"/>
    <s v="Piper Wilder-Neligan"/>
    <s v="Frankfurt"/>
    <x v="6"/>
    <s v="Hesse"/>
    <s v="Central"/>
    <x v="1"/>
    <x v="28"/>
    <s v="Immediate"/>
    <n v="51110"/>
    <n v="5622.1"/>
    <n v="45487.9"/>
  </r>
  <r>
    <s v="AZ-2011-5195846"/>
    <x v="27"/>
    <s v="Patricia Lukes"/>
    <s v="Almelo"/>
    <x v="7"/>
    <s v="Overijssel"/>
    <s v="Central"/>
    <x v="2"/>
    <x v="26"/>
    <s v="Economy"/>
    <n v="28577"/>
    <n v="2143.2750000000001"/>
    <n v="26433.724999999999"/>
  </r>
  <r>
    <s v="AZ-2011-7255147"/>
    <x v="28"/>
    <s v="Lilian Macredie"/>
    <s v="Basel"/>
    <x v="12"/>
    <s v="Basel-Stadt"/>
    <s v="Central"/>
    <x v="2"/>
    <x v="27"/>
    <s v="Economy"/>
    <n v="67422"/>
    <n v="5056.6499999999996"/>
    <n v="62365.35"/>
  </r>
  <r>
    <s v="AZ-2011-5676694"/>
    <x v="28"/>
    <s v="Jasmine Slater"/>
    <s v="Coslada"/>
    <x v="5"/>
    <s v="Madrid"/>
    <s v="South"/>
    <x v="2"/>
    <x v="29"/>
    <s v="Economy"/>
    <n v="98130"/>
    <n v="7359.75"/>
    <n v="90770.25"/>
  </r>
  <r>
    <s v="AZ-2011-819110"/>
    <x v="28"/>
    <s v="Charlotte Taylor"/>
    <s v="Marseille"/>
    <x v="2"/>
    <s v="Provence-Alpes-Côte d'Azur"/>
    <s v="Central"/>
    <x v="1"/>
    <x v="27"/>
    <s v="Economy"/>
    <n v="36960"/>
    <n v="4065.6"/>
    <n v="32894.400000000001"/>
  </r>
  <r>
    <s v="BN-2011-3032749"/>
    <x v="28"/>
    <s v="Victoria Bell"/>
    <s v="Hanover"/>
    <x v="6"/>
    <s v="Lower Saxony"/>
    <s v="Central"/>
    <x v="0"/>
    <x v="30"/>
    <s v="Immediate"/>
    <n v="92891"/>
    <n v="4644.55"/>
    <n v="88246.45"/>
  </r>
  <r>
    <s v="AZ-2011-6048331"/>
    <x v="29"/>
    <s v="Kayleigh Farmer"/>
    <s v="Elda"/>
    <x v="5"/>
    <s v="Valenciana"/>
    <s v="South"/>
    <x v="1"/>
    <x v="31"/>
    <s v="Economy Plus"/>
    <n v="88505"/>
    <n v="9735.5499999999993"/>
    <n v="78769.45"/>
  </r>
  <r>
    <s v="BN-2011-493873"/>
    <x v="30"/>
    <s v="Tyson Ebden"/>
    <s v="Hardenberg"/>
    <x v="7"/>
    <s v="Overijssel"/>
    <s v="Central"/>
    <x v="1"/>
    <x v="32"/>
    <s v="Economy"/>
    <n v="32645"/>
    <n v="3590.95"/>
    <n v="29054.05"/>
  </r>
  <r>
    <s v="BN-2011-408191"/>
    <x v="30"/>
    <s v="Sophie Franklin"/>
    <s v="Seville"/>
    <x v="5"/>
    <s v="Andalusía"/>
    <s v="South"/>
    <x v="2"/>
    <x v="33"/>
    <s v="Economy"/>
    <n v="26718"/>
    <n v="2003.85"/>
    <n v="24714.15"/>
  </r>
  <r>
    <s v="BN-2011-307477"/>
    <x v="31"/>
    <s v="Maya O'Sullivan"/>
    <s v="Muret"/>
    <x v="2"/>
    <s v="Languedoc-Roussillon-Midi-Pyrénées"/>
    <s v="Central"/>
    <x v="2"/>
    <x v="31"/>
    <s v="Economy Plus"/>
    <n v="71476"/>
    <n v="5360.7"/>
    <n v="66115.3"/>
  </r>
  <r>
    <s v="AZ-2011-8122214"/>
    <x v="32"/>
    <s v="Ronald Everson"/>
    <s v="Beaune"/>
    <x v="2"/>
    <s v="Bourgogne-Franche-Comté"/>
    <s v="Central"/>
    <x v="2"/>
    <x v="34"/>
    <s v="Economy"/>
    <n v="63337"/>
    <n v="4750.2749999999996"/>
    <n v="58586.724999999999"/>
  </r>
  <r>
    <s v="AZ-2011-9155070"/>
    <x v="32"/>
    <s v="Julian Mack"/>
    <s v="Paris"/>
    <x v="2"/>
    <s v="Ile-de-France"/>
    <s v="Central"/>
    <x v="1"/>
    <x v="35"/>
    <s v="Economy"/>
    <n v="34354"/>
    <n v="3778.94"/>
    <n v="30575.06"/>
  </r>
  <r>
    <s v="AZ-2011-2939440"/>
    <x v="32"/>
    <s v="Tegan Savage"/>
    <s v="Castrop-Rauxel"/>
    <x v="6"/>
    <s v="North Rhine-Westphalia"/>
    <s v="Central"/>
    <x v="1"/>
    <x v="36"/>
    <s v="Economy Plus"/>
    <n v="28309"/>
    <n v="3113.9900000000002"/>
    <n v="25195.01"/>
  </r>
  <r>
    <s v="AZ-2011-2270958"/>
    <x v="33"/>
    <s v="Eva Hargraves"/>
    <s v="Milan"/>
    <x v="3"/>
    <s v="Lombardy"/>
    <s v="South"/>
    <x v="1"/>
    <x v="37"/>
    <s v="Economy"/>
    <n v="38936"/>
    <n v="4282.96"/>
    <n v="34653.040000000001"/>
  </r>
  <r>
    <s v="BN-2011-555099"/>
    <x v="33"/>
    <s v="Jonathan Summons"/>
    <s v="Zurich"/>
    <x v="12"/>
    <s v="Zürich"/>
    <s v="Central"/>
    <x v="1"/>
    <x v="38"/>
    <s v="Economy"/>
    <n v="43007"/>
    <n v="4730.7700000000004"/>
    <n v="38276.229999999996"/>
  </r>
  <r>
    <s v="AZ-2011-8091357"/>
    <x v="34"/>
    <s v="Darcy Farnell"/>
    <s v="Grosseto"/>
    <x v="3"/>
    <s v="Tuscany"/>
    <s v="South"/>
    <x v="1"/>
    <x v="37"/>
    <s v="Economy"/>
    <n v="33975"/>
    <n v="3737.25"/>
    <n v="30237.75"/>
  </r>
  <r>
    <s v="AZ-2011-6186921"/>
    <x v="34"/>
    <s v="Katherine Grant"/>
    <s v="Paris"/>
    <x v="2"/>
    <s v="Ile-de-France"/>
    <s v="Central"/>
    <x v="1"/>
    <x v="34"/>
    <s v="Economy Plus"/>
    <n v="98991"/>
    <n v="10889.01"/>
    <n v="88101.99"/>
  </r>
  <r>
    <s v="BN-2011-5307099"/>
    <x v="34"/>
    <s v="Jared Wurster"/>
    <s v="Dublin"/>
    <x v="13"/>
    <s v="Dublin"/>
    <s v="North"/>
    <x v="1"/>
    <x v="39"/>
    <s v="Economy"/>
    <n v="27444"/>
    <n v="3018.84"/>
    <n v="24425.16"/>
  </r>
  <r>
    <s v="BN-2011-8574171"/>
    <x v="35"/>
    <s v="Kayla Ronald"/>
    <s v="Rome"/>
    <x v="3"/>
    <s v="Lazio"/>
    <s v="South"/>
    <x v="2"/>
    <x v="40"/>
    <s v="Economy"/>
    <n v="32497"/>
    <n v="2437.2750000000001"/>
    <n v="30059.724999999999"/>
  </r>
  <r>
    <s v="AZ-2011-8279503"/>
    <x v="36"/>
    <s v="Angus Reading"/>
    <s v="Namur"/>
    <x v="9"/>
    <s v="Namur"/>
    <s v="Central"/>
    <x v="2"/>
    <x v="40"/>
    <s v="Economy"/>
    <n v="25235"/>
    <n v="1892.625"/>
    <n v="23342.375"/>
  </r>
  <r>
    <s v="BN-2011-3728079"/>
    <x v="37"/>
    <s v="Jodie Mellor"/>
    <s v="Zaanstad"/>
    <x v="7"/>
    <s v="North Holland"/>
    <s v="Central"/>
    <x v="1"/>
    <x v="41"/>
    <s v="Economy"/>
    <n v="60276"/>
    <n v="6630.36"/>
    <n v="53645.64"/>
  </r>
  <r>
    <s v="AZ-2011-2777408"/>
    <x v="38"/>
    <s v="Maya Summers"/>
    <s v="Bochum"/>
    <x v="6"/>
    <s v="North Rhine-Westphalia"/>
    <s v="Central"/>
    <x v="0"/>
    <x v="41"/>
    <s v="Economy Plus"/>
    <n v="64027"/>
    <n v="3201.3500000000004"/>
    <n v="60825.65"/>
  </r>
  <r>
    <s v="AZ-2011-4069925"/>
    <x v="38"/>
    <s v="Oscar Clayton"/>
    <s v="Colmar"/>
    <x v="2"/>
    <s v="Alsace-Champagne-Ardenne-Lorraine"/>
    <s v="Central"/>
    <x v="1"/>
    <x v="42"/>
    <s v="Economy"/>
    <n v="69789"/>
    <n v="7676.79"/>
    <n v="62112.21"/>
  </r>
  <r>
    <s v="AZ-2011-7903656"/>
    <x v="38"/>
    <s v="Angus De Groot"/>
    <s v="Farnborough"/>
    <x v="1"/>
    <s v="England"/>
    <s v="North"/>
    <x v="2"/>
    <x v="43"/>
    <s v="Economy"/>
    <n v="78156"/>
    <n v="5861.7"/>
    <n v="72294.3"/>
  </r>
  <r>
    <s v="AZ-2011-8074602"/>
    <x v="38"/>
    <s v="Caleb Kenyon"/>
    <s v="Berlin"/>
    <x v="6"/>
    <s v="Berlin"/>
    <s v="Central"/>
    <x v="2"/>
    <x v="44"/>
    <s v="Economy"/>
    <n v="58460"/>
    <n v="4384.5"/>
    <n v="54075.5"/>
  </r>
  <r>
    <s v="AZ-2011-1410648"/>
    <x v="38"/>
    <s v="Carl Proctor"/>
    <s v="Rome"/>
    <x v="3"/>
    <s v="Lazio"/>
    <s v="South"/>
    <x v="1"/>
    <x v="44"/>
    <s v="Economy"/>
    <n v="40201"/>
    <n v="4422.1099999999997"/>
    <n v="35778.89"/>
  </r>
  <r>
    <s v="AZ-2011-496083"/>
    <x v="38"/>
    <s v="Spencer Akhtar"/>
    <s v="Berlin"/>
    <x v="6"/>
    <s v="Berlin"/>
    <s v="Central"/>
    <x v="1"/>
    <x v="44"/>
    <s v="Economy"/>
    <n v="98024"/>
    <n v="10782.64"/>
    <n v="87241.36"/>
  </r>
  <r>
    <s v="AZ-2011-6969006"/>
    <x v="39"/>
    <s v="Lincoln Want"/>
    <s v="Rimini"/>
    <x v="3"/>
    <s v="Emilia-Romagna"/>
    <s v="South"/>
    <x v="1"/>
    <x v="45"/>
    <s v="Economy"/>
    <n v="70872"/>
    <n v="7795.92"/>
    <n v="63076.08"/>
  </r>
  <r>
    <s v="AZ-2011-5822789"/>
    <x v="40"/>
    <s v="Niamh Mann"/>
    <s v="Paris"/>
    <x v="2"/>
    <s v="Ile-de-France"/>
    <s v="Central"/>
    <x v="1"/>
    <x v="42"/>
    <s v="Priority"/>
    <n v="52924"/>
    <n v="5821.64"/>
    <n v="47102.36"/>
  </r>
  <r>
    <s v="AZ-2011-7677596"/>
    <x v="41"/>
    <s v="Nicole Nash"/>
    <s v="Baden-Baden"/>
    <x v="6"/>
    <s v="Baden-Württemberg"/>
    <s v="Central"/>
    <x v="1"/>
    <x v="46"/>
    <s v="Economy"/>
    <n v="74127"/>
    <n v="8153.97"/>
    <n v="65973.03"/>
  </r>
  <r>
    <s v="AZ-2011-3190941"/>
    <x v="42"/>
    <s v="Joshua Romero"/>
    <s v="Madrid"/>
    <x v="5"/>
    <s v="Madrid"/>
    <s v="South"/>
    <x v="1"/>
    <x v="47"/>
    <s v="Priority"/>
    <n v="76393"/>
    <n v="8403.23"/>
    <n v="67989.77"/>
  </r>
  <r>
    <s v="AZ-2011-5422408"/>
    <x v="43"/>
    <s v="John Kemp"/>
    <s v="Pforzheim"/>
    <x v="6"/>
    <s v="Baden-Württemberg"/>
    <s v="Central"/>
    <x v="0"/>
    <x v="48"/>
    <s v="Immediate"/>
    <n v="76247"/>
    <n v="3812.3500000000004"/>
    <n v="72434.649999999994"/>
  </r>
  <r>
    <s v="AZ-2011-9147715"/>
    <x v="43"/>
    <s v="Ryan Greenwood"/>
    <s v="Sheffield"/>
    <x v="1"/>
    <s v="England"/>
    <s v="North"/>
    <x v="1"/>
    <x v="49"/>
    <s v="Economy"/>
    <n v="77238"/>
    <n v="8496.18"/>
    <n v="68741.820000000007"/>
  </r>
  <r>
    <s v="AZ-2011-1278696"/>
    <x v="43"/>
    <s v="Naomi Hancock"/>
    <s v="Coventry"/>
    <x v="1"/>
    <s v="England"/>
    <s v="North"/>
    <x v="2"/>
    <x v="50"/>
    <s v="Economy"/>
    <n v="98706"/>
    <n v="7402.95"/>
    <n v="91303.05"/>
  </r>
  <r>
    <s v="AZ-2011-8295770"/>
    <x v="44"/>
    <s v="Thomas Stephens"/>
    <s v="Berlin"/>
    <x v="6"/>
    <s v="Berlin"/>
    <s v="Central"/>
    <x v="2"/>
    <x v="49"/>
    <s v="Priority"/>
    <n v="65652"/>
    <n v="4923.8999999999996"/>
    <n v="60728.1"/>
  </r>
  <r>
    <s v="AZ-2011-3714764"/>
    <x v="44"/>
    <s v="Ashton Charles"/>
    <s v="Pessac"/>
    <x v="2"/>
    <s v="Aquitaine-Limousin-Poitou-Charentes"/>
    <s v="Central"/>
    <x v="1"/>
    <x v="51"/>
    <s v="Economy"/>
    <n v="87738"/>
    <n v="9651.18"/>
    <n v="78086.820000000007"/>
  </r>
  <r>
    <s v="AZ-2011-4612792"/>
    <x v="45"/>
    <s v="Shannon Howe"/>
    <s v="Helsinki"/>
    <x v="14"/>
    <s v="Uusimaa"/>
    <s v="North"/>
    <x v="1"/>
    <x v="52"/>
    <s v="Economy"/>
    <n v="70179"/>
    <n v="7719.69"/>
    <n v="62459.31"/>
  </r>
  <r>
    <s v="AZ-2011-7682838"/>
    <x v="45"/>
    <s v="Joseph Ford"/>
    <s v="Basel"/>
    <x v="12"/>
    <s v="Basel-Stadt"/>
    <s v="Central"/>
    <x v="2"/>
    <x v="50"/>
    <s v="Economy"/>
    <n v="50692"/>
    <n v="3801.8999999999996"/>
    <n v="46890.1"/>
  </r>
  <r>
    <s v="AZ-2011-9700826"/>
    <x v="46"/>
    <s v="Alexander Bennett"/>
    <s v="Berlin"/>
    <x v="6"/>
    <s v="Berlin"/>
    <s v="Central"/>
    <x v="2"/>
    <x v="53"/>
    <s v="Economy"/>
    <n v="70265"/>
    <n v="5269.875"/>
    <n v="64995.125"/>
  </r>
  <r>
    <s v="AZ-2011-6222257"/>
    <x v="46"/>
    <s v="Koby Phillip"/>
    <s v="Bonn"/>
    <x v="6"/>
    <s v="North Rhine-Westphalia"/>
    <s v="Central"/>
    <x v="1"/>
    <x v="54"/>
    <s v="Priority"/>
    <n v="37253"/>
    <n v="4097.83"/>
    <n v="33155.17"/>
  </r>
  <r>
    <s v="AZ-2011-823697"/>
    <x v="46"/>
    <s v="Thomas McCallum"/>
    <s v="Leipzig"/>
    <x v="6"/>
    <s v="Saxony"/>
    <s v="Central"/>
    <x v="1"/>
    <x v="50"/>
    <s v="Economy Plus"/>
    <n v="65092"/>
    <n v="7160.12"/>
    <n v="57931.88"/>
  </r>
  <r>
    <s v="AZ-2011-5265250"/>
    <x v="46"/>
    <s v="Donna Nash"/>
    <s v="Tourcoing"/>
    <x v="2"/>
    <s v="Nord-Pas-de-Calais-Picardie"/>
    <s v="Central"/>
    <x v="2"/>
    <x v="52"/>
    <s v="Economy Plus"/>
    <n v="96862"/>
    <n v="7264.65"/>
    <n v="89597.35"/>
  </r>
  <r>
    <s v="BN-2011-1399750"/>
    <x v="47"/>
    <s v="Wanda Wingert"/>
    <s v="London"/>
    <x v="1"/>
    <s v="England"/>
    <s v="North"/>
    <x v="1"/>
    <x v="51"/>
    <s v="Immediate"/>
    <n v="93014"/>
    <n v="10231.540000000001"/>
    <n v="82782.459999999992"/>
  </r>
  <r>
    <s v="AZ-2011-254910"/>
    <x v="48"/>
    <s v="Scarlett Truchanas"/>
    <s v="Bari"/>
    <x v="3"/>
    <s v="Apulia"/>
    <s v="South"/>
    <x v="2"/>
    <x v="55"/>
    <s v="Economy"/>
    <n v="88586"/>
    <n v="6643.95"/>
    <n v="81942.05"/>
  </r>
  <r>
    <s v="AZ-2011-8252363"/>
    <x v="49"/>
    <s v="Jessica Paramor"/>
    <s v="Magdeburg"/>
    <x v="6"/>
    <s v="Saxony-Anhalt"/>
    <s v="Central"/>
    <x v="2"/>
    <x v="56"/>
    <s v="Economy"/>
    <n v="52080"/>
    <n v="3906"/>
    <n v="48174"/>
  </r>
  <r>
    <s v="AZ-2011-1584987"/>
    <x v="50"/>
    <s v="Charlie Brooks"/>
    <s v="Marseille"/>
    <x v="2"/>
    <s v="Provence-Alpes-Côte d'Azur"/>
    <s v="Central"/>
    <x v="1"/>
    <x v="57"/>
    <s v="Economy"/>
    <n v="41280"/>
    <n v="4540.8"/>
    <n v="36739.199999999997"/>
  </r>
  <r>
    <s v="AZ-2011-4707711"/>
    <x v="50"/>
    <s v="Sam Wood"/>
    <s v="Noisy-le-Sec"/>
    <x v="2"/>
    <s v="Ile-de-France"/>
    <s v="Central"/>
    <x v="0"/>
    <x v="58"/>
    <s v="Priority"/>
    <n v="51583"/>
    <n v="2579.15"/>
    <n v="49003.85"/>
  </r>
  <r>
    <s v="AZ-2011-7499604"/>
    <x v="51"/>
    <s v="Gabriel Sanders"/>
    <s v="Stavanger"/>
    <x v="10"/>
    <s v="Rogaland"/>
    <s v="North"/>
    <x v="1"/>
    <x v="59"/>
    <s v="Economy"/>
    <n v="63454"/>
    <n v="6979.94"/>
    <n v="56474.06"/>
  </r>
  <r>
    <s v="AZ-2011-1916360"/>
    <x v="51"/>
    <s v="Charles Builder"/>
    <s v="Cagliari"/>
    <x v="3"/>
    <s v="Sardinia"/>
    <s v="South"/>
    <x v="1"/>
    <x v="56"/>
    <s v="Economy Plus"/>
    <n v="92016"/>
    <n v="10121.76"/>
    <n v="81894.240000000005"/>
  </r>
  <r>
    <s v="AZ-2011-2169445"/>
    <x v="51"/>
    <s v="Aaron Bootman"/>
    <s v="Marsala"/>
    <x v="3"/>
    <s v="Sicily"/>
    <s v="South"/>
    <x v="1"/>
    <x v="60"/>
    <s v="Priority"/>
    <n v="51854"/>
    <n v="5703.94"/>
    <n v="46150.06"/>
  </r>
  <r>
    <s v="AZ-2011-7024596"/>
    <x v="51"/>
    <s v="Kayla Tearle"/>
    <s v="Basel"/>
    <x v="12"/>
    <s v="Basel-Stadt"/>
    <s v="Central"/>
    <x v="2"/>
    <x v="61"/>
    <s v="Economy"/>
    <n v="81085"/>
    <n v="6081.375"/>
    <n v="75003.625"/>
  </r>
  <r>
    <s v="BN-2011-7253620"/>
    <x v="51"/>
    <s v="Kayla Ronald"/>
    <s v="Emmen"/>
    <x v="7"/>
    <s v="Drenthe"/>
    <s v="Central"/>
    <x v="2"/>
    <x v="62"/>
    <s v="Economy"/>
    <n v="40542"/>
    <n v="3040.65"/>
    <n v="37501.35"/>
  </r>
  <r>
    <s v="AZ-2011-6314494"/>
    <x v="52"/>
    <s v="Mary Wilson"/>
    <s v="Augsburg"/>
    <x v="6"/>
    <s v="Bavaria"/>
    <s v="Central"/>
    <x v="1"/>
    <x v="62"/>
    <s v="Economy Plus"/>
    <n v="39412"/>
    <n v="4335.32"/>
    <n v="35076.68"/>
  </r>
  <r>
    <s v="AZ-2011-3556179"/>
    <x v="53"/>
    <s v="Paige Horsfall"/>
    <s v="Stralsund"/>
    <x v="6"/>
    <s v="Mecklenburg-Vorpommern"/>
    <s v="Central"/>
    <x v="0"/>
    <x v="62"/>
    <s v="Economy"/>
    <n v="92735"/>
    <n v="4636.75"/>
    <n v="88098.25"/>
  </r>
  <r>
    <s v="AZ-2011-8308381"/>
    <x v="54"/>
    <s v="Lily Tyler"/>
    <s v="Carcassonne"/>
    <x v="2"/>
    <s v="Languedoc-Roussillon-Midi-Pyrénées"/>
    <s v="Central"/>
    <x v="0"/>
    <x v="62"/>
    <s v="Priority"/>
    <n v="42972"/>
    <n v="2148.6"/>
    <n v="40823.4"/>
  </r>
  <r>
    <s v="AZ-2011-5004051"/>
    <x v="55"/>
    <s v="Charlie Wells"/>
    <s v="Sheffield"/>
    <x v="1"/>
    <s v="England"/>
    <s v="North"/>
    <x v="0"/>
    <x v="62"/>
    <s v="Economy Plus"/>
    <n v="40788"/>
    <n v="2039.4"/>
    <n v="38748.6"/>
  </r>
  <r>
    <s v="AZ-2011-9505872"/>
    <x v="55"/>
    <s v="Edward Zwar"/>
    <s v="Munich"/>
    <x v="6"/>
    <s v="Bavaria"/>
    <s v="Central"/>
    <x v="1"/>
    <x v="62"/>
    <s v="Economy Plus"/>
    <n v="54130"/>
    <n v="5954.3"/>
    <n v="48175.7"/>
  </r>
  <r>
    <s v="AZ-2011-8738856"/>
    <x v="55"/>
    <s v="Anthony Stewart"/>
    <s v="Wigan"/>
    <x v="1"/>
    <s v="England"/>
    <s v="North"/>
    <x v="0"/>
    <x v="62"/>
    <s v="Priority"/>
    <n v="33504"/>
    <n v="1675.2"/>
    <n v="31828.799999999999"/>
  </r>
  <r>
    <s v="BN-2011-8211228"/>
    <x v="55"/>
    <s v="Sharon Kerley"/>
    <s v="Helmond"/>
    <x v="7"/>
    <s v="North Brabant"/>
    <s v="Central"/>
    <x v="1"/>
    <x v="63"/>
    <s v="Economy Plus"/>
    <n v="48259"/>
    <n v="5308.49"/>
    <n v="42950.51"/>
  </r>
  <r>
    <s v="AZ-2011-5185285"/>
    <x v="56"/>
    <s v="Samuel Thomas"/>
    <s v="Castres"/>
    <x v="2"/>
    <s v="Languedoc-Roussillon-Midi-Pyrénées"/>
    <s v="Central"/>
    <x v="1"/>
    <x v="64"/>
    <s v="Priority"/>
    <n v="85210"/>
    <n v="9373.1"/>
    <n v="75836.899999999994"/>
  </r>
  <r>
    <s v="BN-2011-9474783"/>
    <x v="56"/>
    <s v="Benjamin Humphries"/>
    <s v="Zurich"/>
    <x v="12"/>
    <s v="Zürich"/>
    <s v="Central"/>
    <x v="1"/>
    <x v="65"/>
    <s v="Economy"/>
    <n v="77585"/>
    <n v="8534.35"/>
    <n v="69050.649999999994"/>
  </r>
  <r>
    <s v="AZ-2011-4565223"/>
    <x v="57"/>
    <s v="Morgan Anderson"/>
    <s v="Foligno"/>
    <x v="3"/>
    <s v="Umbria"/>
    <s v="South"/>
    <x v="2"/>
    <x v="65"/>
    <s v="Economy"/>
    <n v="69720"/>
    <n v="5229"/>
    <n v="64491"/>
  </r>
  <r>
    <s v="BN-2011-6425274"/>
    <x v="57"/>
    <s v="Luca Graham"/>
    <s v="Dresden"/>
    <x v="6"/>
    <s v="Saxony"/>
    <s v="Central"/>
    <x v="1"/>
    <x v="66"/>
    <s v="Economy"/>
    <n v="82560"/>
    <n v="9081.6"/>
    <n v="73478.399999999994"/>
  </r>
  <r>
    <s v="AZ-2011-8743509"/>
    <x v="58"/>
    <s v="Chelsea Bannister"/>
    <s v="Hamm"/>
    <x v="6"/>
    <s v="North Rhine-Westphalia"/>
    <s v="Central"/>
    <x v="1"/>
    <x v="63"/>
    <s v="Priority"/>
    <n v="83543"/>
    <n v="9189.73"/>
    <n v="74353.27"/>
  </r>
  <r>
    <s v="BN-2011-2502895"/>
    <x v="58"/>
    <s v="Juanita Smalls"/>
    <s v="Hanover"/>
    <x v="6"/>
    <s v="Lower Saxony"/>
    <s v="Central"/>
    <x v="0"/>
    <x v="67"/>
    <s v="Economy"/>
    <n v="35465"/>
    <n v="1773.25"/>
    <n v="33691.75"/>
  </r>
  <r>
    <s v="AZ-2011-8369879"/>
    <x v="59"/>
    <s v="Alexis Code"/>
    <s v="Troisdorf"/>
    <x v="6"/>
    <s v="North Rhine-Westphalia"/>
    <s v="Central"/>
    <x v="2"/>
    <x v="68"/>
    <s v="Economy"/>
    <n v="98887"/>
    <n v="7416.5249999999996"/>
    <n v="91470.475000000006"/>
  </r>
  <r>
    <s v="AZ-2011-5463300"/>
    <x v="60"/>
    <s v="Toby Conway"/>
    <s v="Geneva"/>
    <x v="12"/>
    <s v="Geneva"/>
    <s v="Central"/>
    <x v="1"/>
    <x v="67"/>
    <s v="Economy"/>
    <n v="70149"/>
    <n v="7716.39"/>
    <n v="62432.61"/>
  </r>
  <r>
    <s v="AZ-2011-8060803"/>
    <x v="60"/>
    <s v="Adam Bentley"/>
    <s v="Newcastle upon Tyne"/>
    <x v="1"/>
    <s v="England"/>
    <s v="North"/>
    <x v="1"/>
    <x v="67"/>
    <s v="Economy"/>
    <n v="82008"/>
    <n v="9020.8799999999992"/>
    <n v="72987.12"/>
  </r>
  <r>
    <s v="BN-2011-2967562"/>
    <x v="60"/>
    <s v="Angus De Groot"/>
    <s v="Gothenburg"/>
    <x v="0"/>
    <s v="Västra Götaland"/>
    <s v="North"/>
    <x v="2"/>
    <x v="69"/>
    <s v="Economy"/>
    <n v="45695"/>
    <n v="3427.125"/>
    <n v="42267.875"/>
  </r>
  <r>
    <s v="AZ-2011-8060550"/>
    <x v="61"/>
    <s v="Harry Nelson"/>
    <s v="Treviso"/>
    <x v="3"/>
    <s v="Veneto"/>
    <s v="South"/>
    <x v="1"/>
    <x v="67"/>
    <s v="Priority"/>
    <n v="72538"/>
    <n v="7979.18"/>
    <n v="64558.82"/>
  </r>
  <r>
    <s v="BN-2011-6893107"/>
    <x v="61"/>
    <s v="Kayla Tearle"/>
    <s v="Rome"/>
    <x v="3"/>
    <s v="Lazio"/>
    <s v="South"/>
    <x v="2"/>
    <x v="67"/>
    <s v="Priority"/>
    <n v="47445"/>
    <n v="3558.375"/>
    <n v="43886.625"/>
  </r>
  <r>
    <s v="AZ-2011-7089649"/>
    <x v="62"/>
    <s v="Daryl Claypool"/>
    <s v="Le Havre"/>
    <x v="2"/>
    <s v="Normandy"/>
    <s v="Central"/>
    <x v="2"/>
    <x v="70"/>
    <s v="Economy"/>
    <n v="43573"/>
    <n v="3267.9749999999999"/>
    <n v="40305.025000000001"/>
  </r>
  <r>
    <s v="AZ-2011-9409671"/>
    <x v="62"/>
    <s v="Aaron Bootman"/>
    <s v="Edinburgh"/>
    <x v="1"/>
    <s v="Scotland"/>
    <s v="North"/>
    <x v="1"/>
    <x v="70"/>
    <s v="Economy"/>
    <n v="83395"/>
    <n v="9173.4500000000007"/>
    <n v="74221.55"/>
  </r>
  <r>
    <s v="AZ-2011-7659767"/>
    <x v="62"/>
    <s v="Alexandra Macdonald"/>
    <s v="Saint-Priest"/>
    <x v="2"/>
    <s v="Auvergne-Rhône-Alpes"/>
    <s v="Central"/>
    <x v="2"/>
    <x v="69"/>
    <s v="Priority"/>
    <n v="97996"/>
    <n v="7349.7"/>
    <n v="90646.3"/>
  </r>
  <r>
    <s v="AZ-2011-3089735"/>
    <x v="63"/>
    <s v="Alexandra Macdonald"/>
    <s v="La Seyne-sur-Mer"/>
    <x v="2"/>
    <s v="Provence-Alpes-Côte d'Azur"/>
    <s v="Central"/>
    <x v="2"/>
    <x v="70"/>
    <s v="Economy"/>
    <n v="91020"/>
    <n v="6826.5"/>
    <n v="84193.5"/>
  </r>
  <r>
    <s v="AZ-2011-3293357"/>
    <x v="64"/>
    <s v="Skye McCaffrey"/>
    <s v="Lattes"/>
    <x v="2"/>
    <s v="Languedoc-Roussillon-Midi-Pyrénées"/>
    <s v="Central"/>
    <x v="1"/>
    <x v="71"/>
    <s v="Economy"/>
    <n v="95822"/>
    <n v="10540.42"/>
    <n v="85281.58"/>
  </r>
  <r>
    <s v="AZ-2011-5817638"/>
    <x v="64"/>
    <s v="Michelle Barrett"/>
    <s v="Geneva"/>
    <x v="12"/>
    <s v="Geneva"/>
    <s v="Central"/>
    <x v="1"/>
    <x v="72"/>
    <s v="Economy"/>
    <n v="78665"/>
    <n v="8653.15"/>
    <n v="70011.850000000006"/>
  </r>
  <r>
    <s v="AZ-2011-7072417"/>
    <x v="65"/>
    <s v="Evie Rees"/>
    <s v="Le Blanc-Mesnil"/>
    <x v="2"/>
    <s v="Ile-de-France"/>
    <s v="Central"/>
    <x v="1"/>
    <x v="73"/>
    <s v="Economy"/>
    <n v="43122"/>
    <n v="4743.42"/>
    <n v="38378.58"/>
  </r>
  <r>
    <s v="AZ-2011-2762983"/>
    <x v="65"/>
    <s v="David Harney"/>
    <s v="Essen"/>
    <x v="6"/>
    <s v="North Rhine-Westphalia"/>
    <s v="Central"/>
    <x v="2"/>
    <x v="74"/>
    <s v="Economy Plus"/>
    <n v="53643"/>
    <n v="4023.2249999999999"/>
    <n v="49619.775000000001"/>
  </r>
  <r>
    <s v="BN-2011-5443120"/>
    <x v="66"/>
    <s v="Kaitlyn Dorsch"/>
    <s v="Coimbra"/>
    <x v="11"/>
    <s v="Coimbra"/>
    <s v="South"/>
    <x v="2"/>
    <x v="74"/>
    <s v="Economy Plus"/>
    <n v="27133"/>
    <n v="2034.9749999999999"/>
    <n v="25098.025000000001"/>
  </r>
  <r>
    <s v="AZ-2011-3885003"/>
    <x v="67"/>
    <s v="Logan Tilley"/>
    <s v="Bonn"/>
    <x v="6"/>
    <s v="North Rhine-Westphalia"/>
    <s v="Central"/>
    <x v="1"/>
    <x v="73"/>
    <s v="Economy Plus"/>
    <n v="29523"/>
    <n v="3247.53"/>
    <n v="26275.47"/>
  </r>
  <r>
    <s v="AZ-2011-107716"/>
    <x v="67"/>
    <s v="Corey Norton"/>
    <s v="Marseille"/>
    <x v="2"/>
    <s v="Provence-Alpes-Côte d'Azur"/>
    <s v="Central"/>
    <x v="1"/>
    <x v="75"/>
    <s v="Economy"/>
    <n v="35840"/>
    <n v="3942.4"/>
    <n v="31897.599999999999"/>
  </r>
  <r>
    <s v="AZ-2011-4173505"/>
    <x v="68"/>
    <s v="Owen Howell"/>
    <s v="Ponferrada"/>
    <x v="5"/>
    <s v="Castile and León"/>
    <s v="South"/>
    <x v="0"/>
    <x v="75"/>
    <s v="Economy Plus"/>
    <n v="62005"/>
    <n v="3100.25"/>
    <n v="58904.75"/>
  </r>
  <r>
    <s v="BN-2011-6178410"/>
    <x v="68"/>
    <s v="Molly Palmer"/>
    <s v="Nacka"/>
    <x v="0"/>
    <s v="Stockholm"/>
    <s v="North"/>
    <x v="2"/>
    <x v="73"/>
    <s v="Priority"/>
    <n v="71667"/>
    <n v="5375.0249999999996"/>
    <n v="66291.975000000006"/>
  </r>
  <r>
    <s v="AZ-2011-1546153"/>
    <x v="69"/>
    <s v="Nicholas Carey"/>
    <s v="Crewe"/>
    <x v="1"/>
    <s v="England"/>
    <s v="North"/>
    <x v="1"/>
    <x v="76"/>
    <s v="Economy"/>
    <n v="86018"/>
    <n v="9461.98"/>
    <n v="76556.02"/>
  </r>
  <r>
    <s v="AZ-2011-122598"/>
    <x v="69"/>
    <s v="Eve Bates"/>
    <s v="Duisburg"/>
    <x v="6"/>
    <s v="North Rhine-Westphalia"/>
    <s v="Central"/>
    <x v="1"/>
    <x v="77"/>
    <s v="Priority"/>
    <n v="96043"/>
    <n v="10564.73"/>
    <n v="85478.27"/>
  </r>
  <r>
    <s v="AZ-2011-231889"/>
    <x v="70"/>
    <s v="Molly Palmer"/>
    <s v="Montigny-le-Bretonneux"/>
    <x v="2"/>
    <s v="Ile-de-France"/>
    <s v="Central"/>
    <x v="2"/>
    <x v="77"/>
    <s v="Economy Plus"/>
    <n v="43499"/>
    <n v="3262.4249999999997"/>
    <n v="40236.574999999997"/>
  </r>
  <r>
    <s v="BN-2011-7646735"/>
    <x v="71"/>
    <s v="Gerald Galvan"/>
    <s v="Apeldoorn"/>
    <x v="7"/>
    <s v="Gelderland"/>
    <s v="Central"/>
    <x v="2"/>
    <x v="78"/>
    <s v="Economy"/>
    <n v="30381"/>
    <n v="2278.5749999999998"/>
    <n v="28102.424999999999"/>
  </r>
  <r>
    <s v="AZ-2011-3304186"/>
    <x v="72"/>
    <s v="Benjamin Lee"/>
    <s v="Brindisi"/>
    <x v="3"/>
    <s v="Apulia"/>
    <s v="South"/>
    <x v="2"/>
    <x v="79"/>
    <s v="Economy Plus"/>
    <n v="43459"/>
    <n v="3259.4249999999997"/>
    <n v="40199.574999999997"/>
  </r>
  <r>
    <s v="AZ-2011-9598217"/>
    <x v="72"/>
    <s v="Donald Pak"/>
    <s v="Hamburg"/>
    <x v="6"/>
    <s v="Hamburg"/>
    <s v="Central"/>
    <x v="2"/>
    <x v="80"/>
    <s v="Economy"/>
    <n v="72057"/>
    <n v="5404.2749999999996"/>
    <n v="66652.725000000006"/>
  </r>
  <r>
    <s v="BN-2011-1677989"/>
    <x v="72"/>
    <s v="Alexander Bennett"/>
    <s v="Fontainebleau"/>
    <x v="2"/>
    <s v="Ile-de-France"/>
    <s v="Central"/>
    <x v="2"/>
    <x v="81"/>
    <s v="Economy"/>
    <n v="48075"/>
    <n v="3605.625"/>
    <n v="44469.375"/>
  </r>
  <r>
    <s v="AZ-2011-332801"/>
    <x v="73"/>
    <s v="Koby Tompson"/>
    <s v="Riom"/>
    <x v="2"/>
    <s v="Auvergne-Rhône-Alpes"/>
    <s v="Central"/>
    <x v="1"/>
    <x v="81"/>
    <s v="Economy"/>
    <n v="28631"/>
    <n v="3149.41"/>
    <n v="25481.59"/>
  </r>
  <r>
    <s v="AZ-2011-4613853"/>
    <x v="73"/>
    <s v="Mackenzie Whitford"/>
    <s v="Limoges"/>
    <x v="2"/>
    <s v="Aquitaine-Limousin-Poitou-Charentes"/>
    <s v="Central"/>
    <x v="1"/>
    <x v="82"/>
    <s v="Economy Plus"/>
    <n v="38090"/>
    <n v="4189.8999999999996"/>
    <n v="33900.1"/>
  </r>
  <r>
    <s v="AZ-2011-6557147"/>
    <x v="74"/>
    <s v="Sofia de Castella"/>
    <s v="Potsdam"/>
    <x v="6"/>
    <s v="Brandenburg"/>
    <s v="Central"/>
    <x v="1"/>
    <x v="83"/>
    <s v="Economy"/>
    <n v="88874"/>
    <n v="9776.14"/>
    <n v="79097.86"/>
  </r>
  <r>
    <s v="AZ-2011-804486"/>
    <x v="74"/>
    <s v="Eve Spencer"/>
    <s v="Lowestoft"/>
    <x v="1"/>
    <s v="England"/>
    <s v="North"/>
    <x v="1"/>
    <x v="83"/>
    <s v="Economy"/>
    <n v="44961"/>
    <n v="4945.71"/>
    <n v="40015.29"/>
  </r>
  <r>
    <s v="BN-2011-5751868"/>
    <x v="74"/>
    <s v="Amy Nixon"/>
    <s v="Dublin"/>
    <x v="13"/>
    <s v="Dublin"/>
    <s v="North"/>
    <x v="1"/>
    <x v="84"/>
    <s v="Economy"/>
    <n v="83838"/>
    <n v="9222.18"/>
    <n v="74615.820000000007"/>
  </r>
  <r>
    <s v="AZ-2011-252578"/>
    <x v="75"/>
    <s v="Sebastian McClelland"/>
    <s v="Elx"/>
    <x v="5"/>
    <s v="Valenciana"/>
    <s v="South"/>
    <x v="1"/>
    <x v="83"/>
    <s v="Economy"/>
    <n v="98944"/>
    <n v="10883.84"/>
    <n v="88060.160000000003"/>
  </r>
  <r>
    <s v="AZ-2011-643323"/>
    <x v="76"/>
    <s v="Luca Varley"/>
    <s v="Sannois"/>
    <x v="2"/>
    <s v="Ile-de-France"/>
    <s v="Central"/>
    <x v="2"/>
    <x v="83"/>
    <s v="Economy"/>
    <n v="95122"/>
    <n v="7134.15"/>
    <n v="87987.85"/>
  </r>
  <r>
    <s v="BN-2011-2002150"/>
    <x v="77"/>
    <s v="Tara Hines"/>
    <s v="Rotterdam"/>
    <x v="7"/>
    <s v="South Holland"/>
    <s v="Central"/>
    <x v="1"/>
    <x v="85"/>
    <s v="Economy"/>
    <n v="90739"/>
    <n v="9981.2900000000009"/>
    <n v="80757.709999999992"/>
  </r>
  <r>
    <s v="AZ-2011-5690380"/>
    <x v="78"/>
    <s v="Jay Andrews"/>
    <s v="Halifax"/>
    <x v="1"/>
    <s v="England"/>
    <s v="North"/>
    <x v="1"/>
    <x v="85"/>
    <s v="Economy"/>
    <n v="78006"/>
    <n v="8580.66"/>
    <n v="69425.34"/>
  </r>
  <r>
    <s v="AZ-2011-1362591"/>
    <x v="78"/>
    <s v="Ava Giles"/>
    <s v="Duisburg"/>
    <x v="6"/>
    <s v="North Rhine-Westphalia"/>
    <s v="Central"/>
    <x v="2"/>
    <x v="86"/>
    <s v="Economy"/>
    <n v="68152"/>
    <n v="5111.3999999999996"/>
    <n v="63040.6"/>
  </r>
  <r>
    <s v="BN-2011-7884993"/>
    <x v="78"/>
    <s v="Gracie Powell"/>
    <s v="Paris"/>
    <x v="2"/>
    <s v="Ile-de-France"/>
    <s v="Central"/>
    <x v="1"/>
    <x v="84"/>
    <s v="Immediate"/>
    <n v="34676"/>
    <n v="3814.36"/>
    <n v="30861.64"/>
  </r>
  <r>
    <s v="BN-2011-5290627"/>
    <x v="78"/>
    <s v="Kristal McCaslin"/>
    <s v="Milan"/>
    <x v="3"/>
    <s v="Lombardy"/>
    <s v="South"/>
    <x v="2"/>
    <x v="87"/>
    <s v="Economy"/>
    <n v="50004"/>
    <n v="3750.2999999999997"/>
    <n v="46253.7"/>
  </r>
  <r>
    <s v="AZ-2011-5098375"/>
    <x v="79"/>
    <s v="Mariam McMeckan"/>
    <s v="Rubí"/>
    <x v="5"/>
    <s v="Catalonia"/>
    <s v="South"/>
    <x v="2"/>
    <x v="87"/>
    <s v="Economy"/>
    <n v="32722"/>
    <n v="2454.15"/>
    <n v="30267.85"/>
  </r>
  <r>
    <s v="AZ-2011-8844789"/>
    <x v="79"/>
    <s v="Lori Miller"/>
    <s v="Le Petit-Quevilly"/>
    <x v="2"/>
    <s v="Normandy"/>
    <s v="Central"/>
    <x v="1"/>
    <x v="88"/>
    <s v="Economy"/>
    <n v="31665"/>
    <n v="3483.15"/>
    <n v="28181.85"/>
  </r>
  <r>
    <s v="BN-2011-357064"/>
    <x v="79"/>
    <s v="William Somerville"/>
    <s v="Nijmegen"/>
    <x v="7"/>
    <s v="Gelderland"/>
    <s v="Central"/>
    <x v="2"/>
    <x v="87"/>
    <s v="Economy"/>
    <n v="45655"/>
    <n v="3424.125"/>
    <n v="42230.875"/>
  </r>
  <r>
    <s v="BN-2011-5672017"/>
    <x v="79"/>
    <s v="Louie Knight"/>
    <s v="Chaumont"/>
    <x v="2"/>
    <s v="Alsace-Champagne-Ardenne-Lorraine"/>
    <s v="Central"/>
    <x v="1"/>
    <x v="88"/>
    <s v="Economy"/>
    <n v="28605"/>
    <n v="3146.55"/>
    <n v="25458.45"/>
  </r>
  <r>
    <s v="AZ-2011-4159708"/>
    <x v="80"/>
    <s v="Jodie Garner"/>
    <s v="Vernon"/>
    <x v="2"/>
    <s v="Normandy"/>
    <s v="Central"/>
    <x v="1"/>
    <x v="89"/>
    <s v="Economy"/>
    <n v="44505"/>
    <n v="4895.55"/>
    <n v="39609.449999999997"/>
  </r>
  <r>
    <s v="AZ-2011-1372644"/>
    <x v="81"/>
    <s v="Imogen Daly"/>
    <s v="Geneva"/>
    <x v="12"/>
    <s v="Geneva"/>
    <s v="Central"/>
    <x v="1"/>
    <x v="90"/>
    <s v="Economy"/>
    <n v="79380"/>
    <n v="8731.7999999999993"/>
    <n v="70648.2"/>
  </r>
  <r>
    <s v="AZ-2011-3114201"/>
    <x v="81"/>
    <s v="Mohammed Fox"/>
    <s v="Cholet"/>
    <x v="2"/>
    <s v="Pays de la Loire"/>
    <s v="Central"/>
    <x v="1"/>
    <x v="88"/>
    <s v="Economy"/>
    <n v="50897"/>
    <n v="5598.67"/>
    <n v="45298.33"/>
  </r>
  <r>
    <s v="AZ-2011-2564570"/>
    <x v="81"/>
    <s v="Charlotte Taylor"/>
    <s v="Siena"/>
    <x v="3"/>
    <s v="Tuscany"/>
    <s v="South"/>
    <x v="1"/>
    <x v="88"/>
    <s v="Economy"/>
    <n v="84975"/>
    <n v="9347.25"/>
    <n v="75627.75"/>
  </r>
  <r>
    <s v="AZ-2011-6133674"/>
    <x v="81"/>
    <s v="Melody Nelson"/>
    <s v="Cesena"/>
    <x v="3"/>
    <s v="Emilia-Romagna"/>
    <s v="South"/>
    <x v="2"/>
    <x v="88"/>
    <s v="Economy"/>
    <n v="79840"/>
    <n v="5988"/>
    <n v="73852"/>
  </r>
  <r>
    <s v="AZ-2011-7804688"/>
    <x v="81"/>
    <s v="Jacob Roemer"/>
    <s v="Nogent-sur-Oise"/>
    <x v="2"/>
    <s v="Nord-Pas-de-Calais-Picardie"/>
    <s v="Central"/>
    <x v="2"/>
    <x v="88"/>
    <s v="Economy"/>
    <n v="43010"/>
    <n v="3225.75"/>
    <n v="39784.25"/>
  </r>
  <r>
    <s v="AZ-2011-5801302"/>
    <x v="81"/>
    <s v="Leslie Wilson"/>
    <s v="Antwerp"/>
    <x v="9"/>
    <s v="Antwerp"/>
    <s v="Central"/>
    <x v="1"/>
    <x v="86"/>
    <s v="Priority"/>
    <n v="57190"/>
    <n v="6290.9"/>
    <n v="50899.1"/>
  </r>
  <r>
    <s v="AZ-2011-7732593"/>
    <x v="82"/>
    <s v="Eileen Walker"/>
    <s v="Pontoise"/>
    <x v="2"/>
    <s v="Ile-de-France"/>
    <s v="Central"/>
    <x v="1"/>
    <x v="91"/>
    <s v="Economy"/>
    <n v="51310"/>
    <n v="5644.1"/>
    <n v="45665.9"/>
  </r>
  <r>
    <s v="AZ-2011-1672552"/>
    <x v="82"/>
    <s v="Sam French"/>
    <s v="Krefeld"/>
    <x v="6"/>
    <s v="North Rhine-Westphalia"/>
    <s v="Central"/>
    <x v="1"/>
    <x v="92"/>
    <s v="Economy"/>
    <n v="93208"/>
    <n v="10252.879999999999"/>
    <n v="82955.12"/>
  </r>
  <r>
    <s v="AZ-2011-3348631"/>
    <x v="83"/>
    <s v="Ebony Sadlier"/>
    <s v="Bremen"/>
    <x v="6"/>
    <s v="Bremen"/>
    <s v="Central"/>
    <x v="2"/>
    <x v="93"/>
    <s v="Economy Plus"/>
    <n v="27876"/>
    <n v="2090.6999999999998"/>
    <n v="25785.3"/>
  </r>
  <r>
    <s v="AZ-2011-9958697"/>
    <x v="84"/>
    <s v="Dylan Disney"/>
    <s v="Augsburg"/>
    <x v="6"/>
    <s v="Bavaria"/>
    <s v="Central"/>
    <x v="0"/>
    <x v="92"/>
    <s v="Economy"/>
    <n v="85683"/>
    <n v="4284.1500000000005"/>
    <n v="81398.850000000006"/>
  </r>
  <r>
    <s v="AZ-2011-7976569"/>
    <x v="84"/>
    <s v="Toby Clunie"/>
    <s v="London"/>
    <x v="1"/>
    <s v="England"/>
    <s v="North"/>
    <x v="1"/>
    <x v="94"/>
    <s v="Economy"/>
    <n v="33762"/>
    <n v="3713.82"/>
    <n v="30048.18"/>
  </r>
  <r>
    <s v="AZ-2011-821395"/>
    <x v="84"/>
    <s v="Rose Heap"/>
    <s v="Munich"/>
    <x v="6"/>
    <s v="Bavaria"/>
    <s v="Central"/>
    <x v="1"/>
    <x v="93"/>
    <s v="Economy Plus"/>
    <n v="29108"/>
    <n v="3201.88"/>
    <n v="25906.12"/>
  </r>
  <r>
    <s v="AZ-2011-6843566"/>
    <x v="84"/>
    <s v="Edward Webber"/>
    <s v="Moers"/>
    <x v="6"/>
    <s v="North Rhine-Westphalia"/>
    <s v="Central"/>
    <x v="0"/>
    <x v="94"/>
    <s v="Economy"/>
    <n v="76945"/>
    <n v="3847.25"/>
    <n v="73097.75"/>
  </r>
  <r>
    <s v="AZ-2011-6807336"/>
    <x v="84"/>
    <s v="Philip Newsom"/>
    <s v="Ulm"/>
    <x v="6"/>
    <s v="Baden-Württemberg"/>
    <s v="Central"/>
    <x v="2"/>
    <x v="95"/>
    <s v="Economy"/>
    <n v="73112"/>
    <n v="5483.4"/>
    <n v="67628.600000000006"/>
  </r>
  <r>
    <s v="AZ-2011-6172786"/>
    <x v="85"/>
    <s v="Louis Scott"/>
    <s v="Vienna"/>
    <x v="4"/>
    <s v="Vienna"/>
    <s v="Central"/>
    <x v="2"/>
    <x v="95"/>
    <s v="Economy"/>
    <n v="47768"/>
    <n v="3582.6"/>
    <n v="44185.4"/>
  </r>
  <r>
    <s v="BN-2011-8990099"/>
    <x v="85"/>
    <s v="John Kemp"/>
    <s v="Erfurt"/>
    <x v="6"/>
    <s v="Thuringia"/>
    <s v="Central"/>
    <x v="0"/>
    <x v="96"/>
    <s v="Economy"/>
    <n v="30396"/>
    <n v="1519.8000000000002"/>
    <n v="28876.2"/>
  </r>
  <r>
    <s v="AZ-2011-3973701"/>
    <x v="86"/>
    <s v="Eva Arnold"/>
    <s v="Watford"/>
    <x v="1"/>
    <s v="England"/>
    <s v="North"/>
    <x v="1"/>
    <x v="94"/>
    <s v="Priority"/>
    <n v="55084"/>
    <n v="6059.24"/>
    <n v="49024.76"/>
  </r>
  <r>
    <s v="AZ-2011-5289752"/>
    <x v="87"/>
    <s v="Lisa Watkins"/>
    <s v="Alcobendas"/>
    <x v="5"/>
    <s v="Madrid"/>
    <s v="South"/>
    <x v="1"/>
    <x v="92"/>
    <s v="Economy Plus"/>
    <n v="26807"/>
    <n v="2948.77"/>
    <n v="23858.23"/>
  </r>
  <r>
    <s v="BN-2011-4790136"/>
    <x v="87"/>
    <s v="Richard Poole"/>
    <s v="Amsterdam"/>
    <x v="7"/>
    <s v="North Holland"/>
    <s v="Central"/>
    <x v="0"/>
    <x v="97"/>
    <s v="Economy Plus"/>
    <n v="68450"/>
    <n v="3422.5"/>
    <n v="65027.5"/>
  </r>
  <r>
    <s v="BN-2011-827720"/>
    <x v="88"/>
    <s v="Ewan Hyde"/>
    <s v="Stockholm"/>
    <x v="0"/>
    <s v="Stockholm"/>
    <s v="North"/>
    <x v="1"/>
    <x v="98"/>
    <s v="Economy"/>
    <n v="60933"/>
    <n v="6702.63"/>
    <n v="54230.37"/>
  </r>
  <r>
    <s v="BN-2011-7286308"/>
    <x v="88"/>
    <s v="Patricia Smith"/>
    <s v="Porto"/>
    <x v="11"/>
    <s v="Porto"/>
    <s v="South"/>
    <x v="2"/>
    <x v="97"/>
    <s v="Priority"/>
    <n v="76691"/>
    <n v="5751.8249999999998"/>
    <n v="70939.175000000003"/>
  </r>
  <r>
    <s v="AZ-2011-2112563"/>
    <x v="89"/>
    <s v="Francesca Bowen"/>
    <s v="Champigny-sur-Marne"/>
    <x v="2"/>
    <s v="Ile-de-France"/>
    <s v="Central"/>
    <x v="1"/>
    <x v="99"/>
    <s v="Economy"/>
    <n v="27755"/>
    <n v="3053.05"/>
    <n v="24701.95"/>
  </r>
  <r>
    <s v="AZ-2011-7847155"/>
    <x v="89"/>
    <s v="Denise Harris"/>
    <s v="Dudley"/>
    <x v="1"/>
    <s v="England"/>
    <s v="North"/>
    <x v="1"/>
    <x v="98"/>
    <s v="Economy"/>
    <n v="89330"/>
    <n v="9826.2999999999993"/>
    <n v="79503.7"/>
  </r>
  <r>
    <s v="BN-2011-8749099"/>
    <x v="89"/>
    <s v="Phoebe Moore"/>
    <s v="Barcelona"/>
    <x v="5"/>
    <s v="Catalonia"/>
    <s v="South"/>
    <x v="2"/>
    <x v="95"/>
    <s v="Immediate"/>
    <n v="60017"/>
    <n v="4501.2749999999996"/>
    <n v="55515.724999999999"/>
  </r>
  <r>
    <s v="BN-2011-8234232"/>
    <x v="89"/>
    <s v="Erick Tanner"/>
    <s v="Stockholm"/>
    <x v="0"/>
    <s v="Stockholm"/>
    <s v="North"/>
    <x v="2"/>
    <x v="97"/>
    <s v="Economy Plus"/>
    <n v="63050"/>
    <n v="4728.75"/>
    <n v="58321.25"/>
  </r>
  <r>
    <s v="BN-2011-1627157"/>
    <x v="90"/>
    <s v="Viola Watson"/>
    <s v="Apeldoorn"/>
    <x v="7"/>
    <s v="Gelderland"/>
    <s v="Central"/>
    <x v="1"/>
    <x v="99"/>
    <s v="Economy Plus"/>
    <n v="74463"/>
    <n v="8190.93"/>
    <n v="66272.070000000007"/>
  </r>
  <r>
    <s v="AZ-2011-6296469"/>
    <x v="91"/>
    <s v="Maddison Newman"/>
    <s v="Utrecht"/>
    <x v="7"/>
    <s v="Utrecht"/>
    <s v="Central"/>
    <x v="2"/>
    <x v="100"/>
    <s v="Economy"/>
    <n v="61789"/>
    <n v="4634.1750000000002"/>
    <n v="57154.824999999997"/>
  </r>
  <r>
    <s v="BN-2011-7737747"/>
    <x v="91"/>
    <s v="Patrick Townson"/>
    <s v="Bordeaux"/>
    <x v="2"/>
    <s v="Aquitaine-Limousin-Poitou-Charentes"/>
    <s v="Central"/>
    <x v="0"/>
    <x v="98"/>
    <s v="Priority"/>
    <n v="28284"/>
    <n v="1414.2"/>
    <n v="26869.8"/>
  </r>
  <r>
    <s v="AZ-2011-6532640"/>
    <x v="92"/>
    <s v="Jason Roger"/>
    <s v="Messina"/>
    <x v="3"/>
    <s v="Sicily"/>
    <s v="South"/>
    <x v="2"/>
    <x v="99"/>
    <s v="Economy Plus"/>
    <n v="62200"/>
    <n v="4665"/>
    <n v="57535"/>
  </r>
  <r>
    <s v="AZ-2011-7005483"/>
    <x v="92"/>
    <s v="Robert James"/>
    <s v="Vincennes"/>
    <x v="2"/>
    <s v="Ile-de-France"/>
    <s v="Central"/>
    <x v="0"/>
    <x v="100"/>
    <s v="Economy"/>
    <n v="87803"/>
    <n v="4390.1500000000005"/>
    <n v="83412.850000000006"/>
  </r>
  <r>
    <s v="AZ-2011-2189408"/>
    <x v="93"/>
    <s v="Edward Hodges"/>
    <s v="Neuilly-sur-Marne"/>
    <x v="2"/>
    <s v="Ile-de-France"/>
    <s v="Central"/>
    <x v="1"/>
    <x v="101"/>
    <s v="Economy Plus"/>
    <n v="31918"/>
    <n v="3510.98"/>
    <n v="28407.02"/>
  </r>
  <r>
    <s v="BN-2011-815729"/>
    <x v="94"/>
    <s v="Ralph Holmes"/>
    <s v="Dublin"/>
    <x v="13"/>
    <s v="Dublin"/>
    <s v="North"/>
    <x v="1"/>
    <x v="102"/>
    <s v="Economy"/>
    <n v="49582"/>
    <n v="5454.02"/>
    <n v="44127.979999999996"/>
  </r>
  <r>
    <s v="AZ-2011-9083887"/>
    <x v="95"/>
    <s v="Tina Phelps"/>
    <s v="Milan"/>
    <x v="3"/>
    <s v="Lombardy"/>
    <s v="South"/>
    <x v="1"/>
    <x v="103"/>
    <s v="Economy"/>
    <n v="44844"/>
    <n v="4932.84"/>
    <n v="39911.160000000003"/>
  </r>
  <r>
    <s v="AZ-2011-1366554"/>
    <x v="96"/>
    <s v="Rebecca Chamberlain"/>
    <s v="Argenteuil"/>
    <x v="2"/>
    <s v="Ile-de-France"/>
    <s v="Central"/>
    <x v="0"/>
    <x v="104"/>
    <s v="Immediate"/>
    <n v="45517"/>
    <n v="2275.85"/>
    <n v="43241.15"/>
  </r>
  <r>
    <s v="AZ-2011-7326281"/>
    <x v="96"/>
    <s v="Maddison Breen"/>
    <s v="Berlin"/>
    <x v="6"/>
    <s v="Berlin"/>
    <s v="Central"/>
    <x v="2"/>
    <x v="105"/>
    <s v="Economy"/>
    <n v="32118"/>
    <n v="2408.85"/>
    <n v="29709.15"/>
  </r>
  <r>
    <s v="AZ-2011-3434177"/>
    <x v="96"/>
    <s v="Ryan Price"/>
    <s v="Vienna"/>
    <x v="4"/>
    <s v="Vienna"/>
    <s v="Central"/>
    <x v="1"/>
    <x v="106"/>
    <s v="Economy"/>
    <n v="97370"/>
    <n v="10710.7"/>
    <n v="86659.3"/>
  </r>
  <r>
    <s v="BN-2011-5141814"/>
    <x v="96"/>
    <s v="Gabriel Sanders"/>
    <s v="Quartu Sant'Elena"/>
    <x v="3"/>
    <s v="Sardinia"/>
    <s v="South"/>
    <x v="1"/>
    <x v="107"/>
    <s v="Economy"/>
    <n v="68744"/>
    <n v="7561.84"/>
    <n v="61182.16"/>
  </r>
  <r>
    <s v="AZ-2011-309750"/>
    <x v="97"/>
    <s v="Milla Hollinworth"/>
    <s v="Toledo"/>
    <x v="5"/>
    <s v="Castile-La Mancha"/>
    <s v="South"/>
    <x v="2"/>
    <x v="103"/>
    <s v="Economy"/>
    <n v="75651"/>
    <n v="5673.8249999999998"/>
    <n v="69977.175000000003"/>
  </r>
  <r>
    <s v="AZ-2011-6212291"/>
    <x v="97"/>
    <s v="Henry Chandler"/>
    <s v="Rennes"/>
    <x v="2"/>
    <s v="Brittany"/>
    <s v="Central"/>
    <x v="0"/>
    <x v="102"/>
    <s v="Economy Plus"/>
    <n v="25555"/>
    <n v="1277.75"/>
    <n v="24277.25"/>
  </r>
  <r>
    <s v="AZ-2011-1474073"/>
    <x v="98"/>
    <s v="Mary Parker"/>
    <s v="Rome"/>
    <x v="3"/>
    <s v="Lazio"/>
    <s v="South"/>
    <x v="2"/>
    <x v="108"/>
    <s v="Economy"/>
    <n v="74524"/>
    <n v="5589.3"/>
    <n v="68934.7"/>
  </r>
  <r>
    <s v="BN-2011-553410"/>
    <x v="98"/>
    <s v="Bianca Monsoor"/>
    <s v="Breda"/>
    <x v="7"/>
    <s v="North Brabant"/>
    <s v="Central"/>
    <x v="1"/>
    <x v="107"/>
    <s v="Economy Plus"/>
    <n v="41535"/>
    <n v="4568.8500000000004"/>
    <n v="36966.15"/>
  </r>
  <r>
    <s v="BN-2011-5294325"/>
    <x v="99"/>
    <s v="Angus Reading"/>
    <s v="Naples"/>
    <x v="3"/>
    <s v="Campania"/>
    <s v="South"/>
    <x v="2"/>
    <x v="109"/>
    <s v="Economy"/>
    <n v="74272"/>
    <n v="5570.4"/>
    <n v="68701.600000000006"/>
  </r>
  <r>
    <s v="AZ-2011-8742773"/>
    <x v="100"/>
    <s v="Alana Zahel"/>
    <s v="Lisieux"/>
    <x v="2"/>
    <s v="Normandy"/>
    <s v="Central"/>
    <x v="1"/>
    <x v="110"/>
    <s v="Priority"/>
    <n v="85062"/>
    <n v="9356.82"/>
    <n v="75705.179999999993"/>
  </r>
  <r>
    <s v="AZ-2011-8973571"/>
    <x v="100"/>
    <s v="Lily Dallachy"/>
    <s v="Portsmouth"/>
    <x v="1"/>
    <s v="England"/>
    <s v="North"/>
    <x v="2"/>
    <x v="111"/>
    <s v="Economy"/>
    <n v="72150"/>
    <n v="5411.25"/>
    <n v="66738.75"/>
  </r>
  <r>
    <s v="AZ-2011-3247022"/>
    <x v="100"/>
    <s v="Louis Wilson"/>
    <s v="London"/>
    <x v="1"/>
    <s v="England"/>
    <s v="North"/>
    <x v="1"/>
    <x v="112"/>
    <s v="Economy"/>
    <n v="84583"/>
    <n v="9304.1299999999992"/>
    <n v="75278.87"/>
  </r>
  <r>
    <s v="AZ-2011-2598415"/>
    <x v="101"/>
    <s v="Lincoln Want"/>
    <s v="Pulheim"/>
    <x v="6"/>
    <s v="North Rhine-Westphalia"/>
    <s v="Central"/>
    <x v="1"/>
    <x v="111"/>
    <s v="Priority"/>
    <n v="57411"/>
    <n v="6315.21"/>
    <n v="51095.79"/>
  </r>
  <r>
    <s v="AZ-2011-4835209"/>
    <x v="101"/>
    <s v="Esther Henderson"/>
    <s v="Hamburg"/>
    <x v="6"/>
    <s v="Hamburg"/>
    <s v="Central"/>
    <x v="1"/>
    <x v="113"/>
    <s v="Economy"/>
    <n v="80959"/>
    <n v="8905.49"/>
    <n v="72053.509999999995"/>
  </r>
  <r>
    <s v="BN-2011-602308"/>
    <x v="101"/>
    <s v="Mariam McMeckan"/>
    <s v="Stockholm"/>
    <x v="0"/>
    <s v="Stockholm"/>
    <s v="North"/>
    <x v="2"/>
    <x v="111"/>
    <s v="Priority"/>
    <n v="80468"/>
    <n v="6035.0999999999995"/>
    <n v="74432.899999999994"/>
  </r>
  <r>
    <s v="AZ-2011-5869323"/>
    <x v="102"/>
    <s v="Elijah Sodeman"/>
    <s v="Luton"/>
    <x v="1"/>
    <s v="England"/>
    <s v="North"/>
    <x v="1"/>
    <x v="112"/>
    <s v="Economy"/>
    <n v="49788"/>
    <n v="5476.68"/>
    <n v="44311.32"/>
  </r>
  <r>
    <s v="BN-2011-6162681"/>
    <x v="103"/>
    <s v="Angus Ibsch"/>
    <s v="Talence"/>
    <x v="2"/>
    <s v="Aquitaine-Limousin-Poitou-Charentes"/>
    <s v="Central"/>
    <x v="1"/>
    <x v="112"/>
    <s v="Priority"/>
    <n v="69820"/>
    <n v="7680.2"/>
    <n v="62139.8"/>
  </r>
  <r>
    <s v="BN-2011-764592"/>
    <x v="104"/>
    <s v="Leon Thompson"/>
    <s v="Rome"/>
    <x v="3"/>
    <s v="Lazio"/>
    <s v="South"/>
    <x v="1"/>
    <x v="114"/>
    <s v="Economy"/>
    <n v="35727"/>
    <n v="3929.97"/>
    <n v="31797.03"/>
  </r>
  <r>
    <s v="AZ-2011-1655349"/>
    <x v="105"/>
    <s v="Lorri Stratton"/>
    <s v="Deuil-la-Barre"/>
    <x v="2"/>
    <s v="Ile-de-France"/>
    <s v="Central"/>
    <x v="1"/>
    <x v="115"/>
    <s v="Economy"/>
    <n v="90259"/>
    <n v="9928.49"/>
    <n v="80330.509999999995"/>
  </r>
  <r>
    <s v="AZ-2011-2820672"/>
    <x v="105"/>
    <s v="Rachel Tyler"/>
    <s v="Lyon"/>
    <x v="2"/>
    <s v="Auvergne-Rhône-Alpes"/>
    <s v="Central"/>
    <x v="2"/>
    <x v="114"/>
    <s v="Economy"/>
    <n v="73868"/>
    <n v="5540.0999999999995"/>
    <n v="68327.899999999994"/>
  </r>
  <r>
    <s v="AZ-2011-1723003"/>
    <x v="105"/>
    <s v="Paige Horsfall"/>
    <s v="Barcelona"/>
    <x v="5"/>
    <s v="Catalonia"/>
    <s v="South"/>
    <x v="0"/>
    <x v="114"/>
    <s v="Economy"/>
    <n v="38529"/>
    <n v="1926.45"/>
    <n v="36602.550000000003"/>
  </r>
  <r>
    <s v="AZ-2011-5002447"/>
    <x v="105"/>
    <s v="Maddison Breen"/>
    <s v="Cork"/>
    <x v="13"/>
    <s v="Cork"/>
    <s v="North"/>
    <x v="2"/>
    <x v="115"/>
    <s v="Economy"/>
    <n v="40438"/>
    <n v="3032.85"/>
    <n v="37405.15"/>
  </r>
  <r>
    <s v="AZ-2011-3515834"/>
    <x v="105"/>
    <s v="Molly Crawford"/>
    <s v="Wigan"/>
    <x v="1"/>
    <s v="England"/>
    <s v="North"/>
    <x v="2"/>
    <x v="116"/>
    <s v="Priority"/>
    <n v="78531"/>
    <n v="5889.8249999999998"/>
    <n v="72641.175000000003"/>
  </r>
  <r>
    <s v="AZ-2011-3846849"/>
    <x v="105"/>
    <s v="Tyler Whitehead"/>
    <s v="Warrington"/>
    <x v="1"/>
    <s v="England"/>
    <s v="North"/>
    <x v="2"/>
    <x v="116"/>
    <s v="Economy Plus"/>
    <n v="45683"/>
    <n v="3426.2249999999999"/>
    <n v="42256.775000000001"/>
  </r>
  <r>
    <s v="AZ-2011-1332474"/>
    <x v="106"/>
    <s v="David Mortlock"/>
    <s v="Milan"/>
    <x v="3"/>
    <s v="Lombardy"/>
    <s v="South"/>
    <x v="1"/>
    <x v="117"/>
    <s v="Economy"/>
    <n v="61444"/>
    <n v="6758.84"/>
    <n v="54685.16"/>
  </r>
  <r>
    <s v="AZ-2011-3020021"/>
    <x v="106"/>
    <s v="Bianca Whitford"/>
    <s v="London"/>
    <x v="1"/>
    <s v="England"/>
    <s v="North"/>
    <x v="2"/>
    <x v="117"/>
    <s v="Economy"/>
    <n v="46669"/>
    <n v="3500.1749999999997"/>
    <n v="43168.824999999997"/>
  </r>
  <r>
    <s v="BN-2011-9771202"/>
    <x v="106"/>
    <s v="Angus De Groot"/>
    <s v="Augsburg"/>
    <x v="6"/>
    <s v="Bavaria"/>
    <s v="Central"/>
    <x v="2"/>
    <x v="116"/>
    <s v="Economy Plus"/>
    <n v="68802"/>
    <n v="5160.1499999999996"/>
    <n v="63641.85"/>
  </r>
  <r>
    <s v="BN-2011-8337636"/>
    <x v="106"/>
    <s v="Minnie Cash"/>
    <s v="Groningen"/>
    <x v="7"/>
    <s v="Groningen"/>
    <s v="Central"/>
    <x v="2"/>
    <x v="117"/>
    <s v="Economy Plus"/>
    <n v="89877"/>
    <n v="6740.7749999999996"/>
    <n v="83136.225000000006"/>
  </r>
  <r>
    <s v="BN-2011-4249147"/>
    <x v="107"/>
    <s v="Ada Dalton"/>
    <s v="Strasbourg"/>
    <x v="2"/>
    <s v="Alsace-Champagne-Ardenne-Lorraine"/>
    <s v="Central"/>
    <x v="2"/>
    <x v="118"/>
    <s v="Economy"/>
    <n v="67528"/>
    <n v="5064.5999999999995"/>
    <n v="62463.4"/>
  </r>
  <r>
    <s v="AZ-2011-6122805"/>
    <x v="108"/>
    <s v="Molly De Mole"/>
    <s v="Edinburgh"/>
    <x v="1"/>
    <s v="Scotland"/>
    <s v="North"/>
    <x v="2"/>
    <x v="119"/>
    <s v="Economy"/>
    <n v="47725"/>
    <n v="3579.375"/>
    <n v="44145.625"/>
  </r>
  <r>
    <s v="BN-2011-7796258"/>
    <x v="108"/>
    <s v="Elise Ali"/>
    <s v="Hanover"/>
    <x v="6"/>
    <s v="Lower Saxony"/>
    <s v="Central"/>
    <x v="0"/>
    <x v="120"/>
    <s v="Economy"/>
    <n v="87498"/>
    <n v="4374.9000000000005"/>
    <n v="83123.100000000006"/>
  </r>
  <r>
    <s v="AZ-2011-2948812"/>
    <x v="109"/>
    <s v="Eva Butler"/>
    <s v="Oyonnax"/>
    <x v="2"/>
    <s v="Auvergne-Rhône-Alpes"/>
    <s v="Central"/>
    <x v="2"/>
    <x v="120"/>
    <s v="Priority"/>
    <n v="64705"/>
    <n v="4852.875"/>
    <n v="59852.125"/>
  </r>
  <r>
    <s v="AZ-2011-7014445"/>
    <x v="109"/>
    <s v="Rory Gunson"/>
    <s v="Vienna"/>
    <x v="4"/>
    <s v="Vienna"/>
    <s v="Central"/>
    <x v="1"/>
    <x v="117"/>
    <s v="Priority"/>
    <n v="31479"/>
    <n v="3462.69"/>
    <n v="28016.31"/>
  </r>
  <r>
    <s v="AZ-2011-8121091"/>
    <x v="109"/>
    <s v="Maya Pamphlett"/>
    <s v="Cologne"/>
    <x v="6"/>
    <s v="North Rhine-Westphalia"/>
    <s v="Central"/>
    <x v="1"/>
    <x v="118"/>
    <s v="Economy Plus"/>
    <n v="77828"/>
    <n v="8561.08"/>
    <n v="69266.92"/>
  </r>
  <r>
    <s v="AZ-2011-8223268"/>
    <x v="109"/>
    <s v="Harry Ahmed"/>
    <s v="Marseille"/>
    <x v="2"/>
    <s v="Provence-Alpes-Côte d'Azur"/>
    <s v="Central"/>
    <x v="1"/>
    <x v="120"/>
    <s v="Priority"/>
    <n v="70670"/>
    <n v="7773.7"/>
    <n v="62896.3"/>
  </r>
  <r>
    <s v="AZ-2011-2179552"/>
    <x v="109"/>
    <s v="Pamela Searles"/>
    <s v="London"/>
    <x v="1"/>
    <s v="England"/>
    <s v="North"/>
    <x v="0"/>
    <x v="119"/>
    <s v="Economy"/>
    <n v="68615"/>
    <n v="3430.75"/>
    <n v="65184.25"/>
  </r>
  <r>
    <s v="AZ-2011-9876342"/>
    <x v="109"/>
    <s v="Charlie Donnelly"/>
    <s v="Colchester"/>
    <x v="1"/>
    <s v="England"/>
    <s v="North"/>
    <x v="1"/>
    <x v="121"/>
    <s v="Economy"/>
    <n v="47529"/>
    <n v="5228.1899999999996"/>
    <n v="42300.81"/>
  </r>
  <r>
    <s v="BN-2011-9297999"/>
    <x v="109"/>
    <s v="Tilly Payne"/>
    <s v="Dublin"/>
    <x v="13"/>
    <s v="Dublin"/>
    <s v="North"/>
    <x v="1"/>
    <x v="119"/>
    <s v="Economy"/>
    <n v="41777"/>
    <n v="4595.47"/>
    <n v="37181.53"/>
  </r>
  <r>
    <s v="AZ-2011-7200468"/>
    <x v="110"/>
    <s v="Molly Bidmead"/>
    <s v="Paris"/>
    <x v="2"/>
    <s v="Ile-de-France"/>
    <s v="Central"/>
    <x v="0"/>
    <x v="122"/>
    <s v="Economy"/>
    <n v="75039"/>
    <n v="3751.9500000000003"/>
    <n v="71287.05"/>
  </r>
  <r>
    <s v="AZ-2011-981373"/>
    <x v="110"/>
    <s v="Samuel Hardey"/>
    <s v="Drancy"/>
    <x v="2"/>
    <s v="Ile-de-France"/>
    <s v="Central"/>
    <x v="0"/>
    <x v="122"/>
    <s v="Economy"/>
    <n v="60428"/>
    <n v="3021.4"/>
    <n v="57406.6"/>
  </r>
  <r>
    <s v="AZ-2011-4872140"/>
    <x v="110"/>
    <s v="Erin Rogers"/>
    <s v="Mannheim"/>
    <x v="6"/>
    <s v="Baden-Württemberg"/>
    <s v="Central"/>
    <x v="1"/>
    <x v="123"/>
    <s v="Economy"/>
    <n v="44963"/>
    <n v="4945.93"/>
    <n v="40017.07"/>
  </r>
  <r>
    <s v="AZ-2011-3308302"/>
    <x v="110"/>
    <s v="Carrie Boots"/>
    <s v="Evreux"/>
    <x v="2"/>
    <s v="Normandy"/>
    <s v="Central"/>
    <x v="2"/>
    <x v="120"/>
    <s v="Economy Plus"/>
    <n v="62842"/>
    <n v="4713.1499999999996"/>
    <n v="58128.85"/>
  </r>
  <r>
    <s v="AZ-2011-2118516"/>
    <x v="110"/>
    <s v="Madeline Crooks"/>
    <s v="Norwich"/>
    <x v="1"/>
    <s v="England"/>
    <s v="North"/>
    <x v="1"/>
    <x v="122"/>
    <s v="Economy"/>
    <n v="33596"/>
    <n v="3695.56"/>
    <n v="29900.44"/>
  </r>
  <r>
    <s v="AZ-2011-4599404"/>
    <x v="110"/>
    <s v="Susan Williams"/>
    <s v="Southend-on-Sea"/>
    <x v="1"/>
    <s v="England"/>
    <s v="North"/>
    <x v="0"/>
    <x v="123"/>
    <s v="Economy"/>
    <n v="49156"/>
    <n v="2457.8000000000002"/>
    <n v="46698.2"/>
  </r>
  <r>
    <s v="BN-2011-4708578"/>
    <x v="110"/>
    <s v="Steven Prince"/>
    <s v="Palermo"/>
    <x v="3"/>
    <s v="Sicily"/>
    <s v="South"/>
    <x v="0"/>
    <x v="121"/>
    <s v="Economy"/>
    <n v="82571"/>
    <n v="4128.55"/>
    <n v="78442.45"/>
  </r>
  <r>
    <s v="BN-2011-28993"/>
    <x v="110"/>
    <s v="Louise Winter"/>
    <s v="Worcester"/>
    <x v="1"/>
    <s v="England"/>
    <s v="North"/>
    <x v="2"/>
    <x v="118"/>
    <s v="Priority"/>
    <n v="75601"/>
    <n v="5670.0749999999998"/>
    <n v="69930.925000000003"/>
  </r>
  <r>
    <s v="AZ-2011-1240916"/>
    <x v="111"/>
    <s v="Tyson Hanna"/>
    <s v="Ghent"/>
    <x v="9"/>
    <s v="East Flanders"/>
    <s v="Central"/>
    <x v="1"/>
    <x v="122"/>
    <s v="Priority"/>
    <n v="26475"/>
    <n v="2912.25"/>
    <n v="23562.75"/>
  </r>
  <r>
    <s v="AZ-2011-2143841"/>
    <x v="111"/>
    <s v="Joseph Locke"/>
    <s v="Berlin"/>
    <x v="6"/>
    <s v="Berlin"/>
    <s v="Central"/>
    <x v="2"/>
    <x v="123"/>
    <s v="Economy"/>
    <n v="40000"/>
    <n v="3000"/>
    <n v="37000"/>
  </r>
  <r>
    <s v="AZ-2011-2875746"/>
    <x v="111"/>
    <s v="Harry Ahmed"/>
    <s v="Chatham"/>
    <x v="1"/>
    <s v="England"/>
    <s v="North"/>
    <x v="1"/>
    <x v="123"/>
    <s v="Economy"/>
    <n v="32370"/>
    <n v="3560.7"/>
    <n v="28809.3"/>
  </r>
  <r>
    <s v="AZ-2011-1584049"/>
    <x v="111"/>
    <s v="Georgina Garner"/>
    <s v="Ceuta"/>
    <x v="5"/>
    <s v="Ceuta"/>
    <s v="South"/>
    <x v="1"/>
    <x v="121"/>
    <s v="Economy"/>
    <n v="72494"/>
    <n v="7974.34"/>
    <n v="64519.66"/>
  </r>
  <r>
    <s v="AZ-2011-8788804"/>
    <x v="112"/>
    <s v="Ellie Chapman"/>
    <s v="Mannheim"/>
    <x v="6"/>
    <s v="Baden-Württemberg"/>
    <s v="Central"/>
    <x v="0"/>
    <x v="124"/>
    <s v="Economy"/>
    <n v="88426"/>
    <n v="4421.3"/>
    <n v="84004.7"/>
  </r>
  <r>
    <s v="AZ-2011-5917724"/>
    <x v="112"/>
    <s v="Tyler Miah"/>
    <s v="Remscheid"/>
    <x v="6"/>
    <s v="North Rhine-Westphalia"/>
    <s v="Central"/>
    <x v="0"/>
    <x v="120"/>
    <s v="Immediate"/>
    <n v="61209"/>
    <n v="3060.4500000000003"/>
    <n v="58148.55"/>
  </r>
  <r>
    <s v="AZ-2011-1116129"/>
    <x v="112"/>
    <s v="Marcus Leon"/>
    <s v="Munich"/>
    <x v="6"/>
    <s v="Bavaria"/>
    <s v="Central"/>
    <x v="2"/>
    <x v="122"/>
    <s v="Economy Plus"/>
    <n v="85297"/>
    <n v="6397.2749999999996"/>
    <n v="78899.725000000006"/>
  </r>
  <r>
    <s v="BN-2011-2203231"/>
    <x v="112"/>
    <s v="Katie Thom"/>
    <s v="Toulouse"/>
    <x v="2"/>
    <s v="Languedoc-Roussillon-Midi-Pyrénées"/>
    <s v="Central"/>
    <x v="2"/>
    <x v="123"/>
    <s v="Economy Plus"/>
    <n v="59190"/>
    <n v="4439.25"/>
    <n v="54750.75"/>
  </r>
  <r>
    <s v="BN-2011-8607391"/>
    <x v="112"/>
    <s v="William Reichert"/>
    <s v="Hautmont"/>
    <x v="2"/>
    <s v="Nord-Pas-de-Calais-Picardie"/>
    <s v="Central"/>
    <x v="1"/>
    <x v="119"/>
    <s v="Priority"/>
    <n v="30533"/>
    <n v="3358.63"/>
    <n v="27174.37"/>
  </r>
  <r>
    <s v="AZ-2011-1174243"/>
    <x v="113"/>
    <s v="Louis Scott"/>
    <s v="London"/>
    <x v="1"/>
    <s v="England"/>
    <s v="North"/>
    <x v="2"/>
    <x v="121"/>
    <s v="Priority"/>
    <n v="90831"/>
    <n v="6812.3249999999998"/>
    <n v="84018.675000000003"/>
  </r>
  <r>
    <s v="BN-2011-1694636"/>
    <x v="113"/>
    <s v="Jayden Ali"/>
    <s v="Lille"/>
    <x v="2"/>
    <s v="Nord-Pas-de-Calais-Picardie"/>
    <s v="Central"/>
    <x v="1"/>
    <x v="121"/>
    <s v="Priority"/>
    <n v="66678"/>
    <n v="7334.58"/>
    <n v="59343.42"/>
  </r>
  <r>
    <s v="BN-2011-4315830"/>
    <x v="113"/>
    <s v="Adam Harte"/>
    <s v="Aprilia"/>
    <x v="3"/>
    <s v="Lazio"/>
    <s v="South"/>
    <x v="2"/>
    <x v="125"/>
    <s v="Economy"/>
    <n v="48924"/>
    <n v="3669.2999999999997"/>
    <n v="45254.7"/>
  </r>
  <r>
    <s v="AZ-2011-4087409"/>
    <x v="114"/>
    <s v="Anna Leal"/>
    <s v="Vienna"/>
    <x v="4"/>
    <s v="Vienna"/>
    <s v="Central"/>
    <x v="1"/>
    <x v="124"/>
    <s v="Priority"/>
    <n v="43643"/>
    <n v="4800.7300000000005"/>
    <n v="38842.269999999997"/>
  </r>
  <r>
    <s v="AZ-2011-8128618"/>
    <x v="114"/>
    <s v="Theresa Varner"/>
    <s v="Milan"/>
    <x v="3"/>
    <s v="Lombardy"/>
    <s v="South"/>
    <x v="2"/>
    <x v="122"/>
    <s v="Immediate"/>
    <n v="73063"/>
    <n v="5479.7249999999995"/>
    <n v="67583.274999999994"/>
  </r>
  <r>
    <s v="AZ-2011-9350558"/>
    <x v="115"/>
    <s v="Hubert Lindahl"/>
    <s v="Thonon-les-Bains"/>
    <x v="2"/>
    <s v="Auvergne-Rhône-Alpes"/>
    <s v="Central"/>
    <x v="2"/>
    <x v="126"/>
    <s v="Economy"/>
    <n v="73576"/>
    <n v="5518.2"/>
    <n v="68057.8"/>
  </r>
  <r>
    <s v="AZ-2011-555801"/>
    <x v="115"/>
    <s v="Angus Gether"/>
    <s v="Vitry-sur-Seine"/>
    <x v="2"/>
    <s v="Ile-de-France"/>
    <s v="Central"/>
    <x v="1"/>
    <x v="126"/>
    <s v="Economy Plus"/>
    <n v="90856"/>
    <n v="9994.16"/>
    <n v="80861.84"/>
  </r>
  <r>
    <s v="AZ-2011-8824972"/>
    <x v="115"/>
    <s v="Zara Money"/>
    <s v="Antwerp"/>
    <x v="9"/>
    <s v="Antwerp"/>
    <s v="Central"/>
    <x v="2"/>
    <x v="125"/>
    <s v="Priority"/>
    <n v="72309"/>
    <n v="5423.1750000000002"/>
    <n v="66885.824999999997"/>
  </r>
  <r>
    <s v="AZ-2011-9119536"/>
    <x v="115"/>
    <s v="Ethan Barrett"/>
    <s v="Venice"/>
    <x v="3"/>
    <s v="Veneto"/>
    <s v="South"/>
    <x v="1"/>
    <x v="127"/>
    <s v="Economy"/>
    <n v="73866"/>
    <n v="8125.26"/>
    <n v="65740.740000000005"/>
  </r>
  <r>
    <s v="AZ-2011-6646927"/>
    <x v="116"/>
    <s v="Eve Bates"/>
    <s v="Bamberg"/>
    <x v="6"/>
    <s v="Bavaria"/>
    <s v="Central"/>
    <x v="1"/>
    <x v="126"/>
    <s v="Economy Plus"/>
    <n v="81994"/>
    <n v="9019.34"/>
    <n v="72974.66"/>
  </r>
  <r>
    <s v="AZ-2011-1335871"/>
    <x v="116"/>
    <s v="Ruby Patel"/>
    <s v="London"/>
    <x v="1"/>
    <s v="England"/>
    <s v="North"/>
    <x v="0"/>
    <x v="126"/>
    <s v="Economy"/>
    <n v="50547"/>
    <n v="2527.3500000000004"/>
    <n v="48019.65"/>
  </r>
  <r>
    <s v="AZ-2011-4229445"/>
    <x v="116"/>
    <s v="Casey Forte"/>
    <s v="Bolton"/>
    <x v="1"/>
    <s v="England"/>
    <s v="North"/>
    <x v="1"/>
    <x v="126"/>
    <s v="Economy"/>
    <n v="67355"/>
    <n v="7409.05"/>
    <n v="59945.95"/>
  </r>
  <r>
    <s v="AZ-2011-5228035"/>
    <x v="117"/>
    <s v="Kelly Long"/>
    <s v="Vienna"/>
    <x v="4"/>
    <s v="Vienna"/>
    <s v="Central"/>
    <x v="2"/>
    <x v="127"/>
    <s v="Priority"/>
    <n v="28231"/>
    <n v="2117.3249999999998"/>
    <n v="26113.674999999999"/>
  </r>
  <r>
    <s v="AZ-2011-96343"/>
    <x v="117"/>
    <s v="Peter Daly"/>
    <s v="Halmstad"/>
    <x v="0"/>
    <s v="Halland"/>
    <s v="North"/>
    <x v="1"/>
    <x v="127"/>
    <s v="Priority"/>
    <n v="87973"/>
    <n v="9677.0300000000007"/>
    <n v="78295.97"/>
  </r>
  <r>
    <s v="BN-2011-7723992"/>
    <x v="117"/>
    <s v="Sofia de Castella"/>
    <s v="Paris"/>
    <x v="2"/>
    <s v="Ile-de-France"/>
    <s v="Central"/>
    <x v="1"/>
    <x v="128"/>
    <s v="Economy"/>
    <n v="92842"/>
    <n v="10212.620000000001"/>
    <n v="82629.38"/>
  </r>
  <r>
    <s v="AZ-2011-1253407"/>
    <x v="118"/>
    <s v="Isabella Falkiner"/>
    <s v="Odense"/>
    <x v="8"/>
    <s v="South Denmark"/>
    <s v="North"/>
    <x v="2"/>
    <x v="129"/>
    <s v="Priority"/>
    <n v="77261"/>
    <n v="5794.5749999999998"/>
    <n v="71466.425000000003"/>
  </r>
  <r>
    <s v="AZ-2011-6268545"/>
    <x v="118"/>
    <s v="Hayden Perkins"/>
    <s v="Aprilia"/>
    <x v="3"/>
    <s v="Lazio"/>
    <s v="South"/>
    <x v="1"/>
    <x v="127"/>
    <s v="Priority"/>
    <n v="87290"/>
    <n v="9601.9"/>
    <n v="77688.100000000006"/>
  </r>
  <r>
    <s v="AZ-2011-310635"/>
    <x v="118"/>
    <s v="Susan Williams"/>
    <s v="Wallasey"/>
    <x v="1"/>
    <s v="England"/>
    <s v="North"/>
    <x v="0"/>
    <x v="130"/>
    <s v="Economy"/>
    <n v="43278"/>
    <n v="2163.9"/>
    <n v="41114.1"/>
  </r>
  <r>
    <s v="AZ-2011-7695869"/>
    <x v="118"/>
    <s v="Lauren Knight"/>
    <s v="London"/>
    <x v="1"/>
    <s v="England"/>
    <s v="North"/>
    <x v="1"/>
    <x v="126"/>
    <s v="Economy Plus"/>
    <n v="90397"/>
    <n v="9943.67"/>
    <n v="80453.33"/>
  </r>
  <r>
    <s v="BN-2011-5228628"/>
    <x v="118"/>
    <s v="Robert Zapata"/>
    <s v="Southport"/>
    <x v="1"/>
    <s v="England"/>
    <s v="North"/>
    <x v="1"/>
    <x v="130"/>
    <s v="Economy Plus"/>
    <n v="29890"/>
    <n v="3287.9"/>
    <n v="26602.1"/>
  </r>
  <r>
    <s v="AZ-2011-8734686"/>
    <x v="119"/>
    <s v="Michael Watkins"/>
    <s v="Talence"/>
    <x v="2"/>
    <s v="Aquitaine-Limousin-Poitou-Charentes"/>
    <s v="Central"/>
    <x v="0"/>
    <x v="131"/>
    <s v="Economy"/>
    <n v="76597"/>
    <n v="3829.8500000000004"/>
    <n v="72767.149999999994"/>
  </r>
  <r>
    <s v="AZ-2011-6819869"/>
    <x v="119"/>
    <s v="Josh Wilkinson"/>
    <s v="Lormont"/>
    <x v="2"/>
    <s v="Aquitaine-Limousin-Poitou-Charentes"/>
    <s v="Central"/>
    <x v="2"/>
    <x v="129"/>
    <s v="Priority"/>
    <n v="47634"/>
    <n v="3572.5499999999997"/>
    <n v="44061.45"/>
  </r>
  <r>
    <s v="BN-2011-2650591"/>
    <x v="119"/>
    <s v="Lucas Wood"/>
    <s v="Maisons-Alfort"/>
    <x v="2"/>
    <s v="Ile-de-France"/>
    <s v="Central"/>
    <x v="2"/>
    <x v="132"/>
    <s v="Economy"/>
    <n v="74156"/>
    <n v="5561.7"/>
    <n v="68594.3"/>
  </r>
  <r>
    <s v="BN-2011-8274717"/>
    <x v="119"/>
    <s v="Marcus Griffin"/>
    <s v="Wolverhampton"/>
    <x v="1"/>
    <s v="England"/>
    <s v="North"/>
    <x v="0"/>
    <x v="130"/>
    <s v="Priority"/>
    <n v="59493"/>
    <n v="2974.65"/>
    <n v="56518.35"/>
  </r>
  <r>
    <s v="BN-2011-3154402"/>
    <x v="119"/>
    <s v="Larry Lambert"/>
    <s v="Gothenburg"/>
    <x v="0"/>
    <s v="Västra Götaland"/>
    <s v="North"/>
    <x v="1"/>
    <x v="128"/>
    <s v="Economy"/>
    <n v="95459"/>
    <n v="10500.49"/>
    <n v="84958.51"/>
  </r>
  <r>
    <s v="AZ-2011-8968615"/>
    <x v="120"/>
    <s v="Sam French"/>
    <s v="Vienna"/>
    <x v="4"/>
    <s v="Vienna"/>
    <s v="Central"/>
    <x v="1"/>
    <x v="131"/>
    <s v="Economy"/>
    <n v="55090"/>
    <n v="6059.9"/>
    <n v="49030.1"/>
  </r>
  <r>
    <s v="AZ-2011-9703855"/>
    <x v="120"/>
    <s v="Nancy Fike"/>
    <s v="Valladolid"/>
    <x v="5"/>
    <s v="Castile and León"/>
    <s v="South"/>
    <x v="1"/>
    <x v="133"/>
    <s v="Economy"/>
    <n v="89069"/>
    <n v="9797.59"/>
    <n v="79271.41"/>
  </r>
  <r>
    <s v="BN-2011-5897988"/>
    <x v="120"/>
    <s v="Casey Forte"/>
    <s v="Pamplona"/>
    <x v="5"/>
    <s v="Navarra"/>
    <s v="South"/>
    <x v="1"/>
    <x v="130"/>
    <s v="Economy Plus"/>
    <n v="77086"/>
    <n v="8479.4600000000009"/>
    <n v="68606.539999999994"/>
  </r>
  <r>
    <s v="AZ-2011-9747557"/>
    <x v="121"/>
    <s v="Don Willie"/>
    <s v="Venice"/>
    <x v="3"/>
    <s v="Veneto"/>
    <s v="South"/>
    <x v="2"/>
    <x v="132"/>
    <s v="Economy"/>
    <n v="88909"/>
    <n v="6668.1750000000002"/>
    <n v="82240.824999999997"/>
  </r>
  <r>
    <s v="AZ-2011-9528187"/>
    <x v="121"/>
    <s v="Charlie Power"/>
    <s v="Mansfield"/>
    <x v="1"/>
    <s v="England"/>
    <s v="North"/>
    <x v="0"/>
    <x v="132"/>
    <s v="Economy"/>
    <n v="42368"/>
    <n v="2118.4"/>
    <n v="40249.599999999999"/>
  </r>
  <r>
    <s v="BN-2011-2779245"/>
    <x v="121"/>
    <s v="Stella Hellyer"/>
    <s v="Perpignan"/>
    <x v="2"/>
    <s v="Languedoc-Roussillon-Midi-Pyrénées"/>
    <s v="Central"/>
    <x v="1"/>
    <x v="132"/>
    <s v="Economy"/>
    <n v="50936"/>
    <n v="5602.96"/>
    <n v="45333.04"/>
  </r>
  <r>
    <s v="AZ-2011-9777525"/>
    <x v="122"/>
    <s v="Charlie Horrocks"/>
    <s v="Weston-super-Mare"/>
    <x v="1"/>
    <s v="England"/>
    <s v="North"/>
    <x v="1"/>
    <x v="134"/>
    <s v="Economy"/>
    <n v="96848"/>
    <n v="10653.28"/>
    <n v="86194.72"/>
  </r>
  <r>
    <s v="AZ-2011-209146"/>
    <x v="123"/>
    <s v="Charlie Horrocks"/>
    <s v="Messina"/>
    <x v="3"/>
    <s v="Sicily"/>
    <s v="South"/>
    <x v="1"/>
    <x v="134"/>
    <s v="Economy"/>
    <n v="76227"/>
    <n v="8384.9699999999993"/>
    <n v="67842.03"/>
  </r>
  <r>
    <s v="AZ-2011-9153342"/>
    <x v="123"/>
    <s v="Harold Smith"/>
    <s v="Hagen"/>
    <x v="6"/>
    <s v="North Rhine-Westphalia"/>
    <s v="Central"/>
    <x v="1"/>
    <x v="133"/>
    <s v="Economy Plus"/>
    <n v="60918"/>
    <n v="6700.9800000000005"/>
    <n v="54217.02"/>
  </r>
  <r>
    <s v="AZ-2011-7162549"/>
    <x v="123"/>
    <s v="Tammy Chamblee"/>
    <s v="Minden"/>
    <x v="6"/>
    <s v="North Rhine-Westphalia"/>
    <s v="Central"/>
    <x v="1"/>
    <x v="135"/>
    <s v="Economy"/>
    <n v="62658"/>
    <n v="6892.38"/>
    <n v="55765.62"/>
  </r>
  <r>
    <s v="AZ-2011-4946550"/>
    <x v="123"/>
    <s v="Joseph Locke"/>
    <s v="Vienna"/>
    <x v="4"/>
    <s v="Vienna"/>
    <s v="Central"/>
    <x v="2"/>
    <x v="133"/>
    <s v="Priority"/>
    <n v="63903"/>
    <n v="4792.7249999999995"/>
    <n v="59110.275000000001"/>
  </r>
  <r>
    <s v="AZ-2011-7543304"/>
    <x v="123"/>
    <s v="Lane Taylor"/>
    <s v="Ludwigshafen am Rhein"/>
    <x v="6"/>
    <s v="Rhineland-Palatinate"/>
    <s v="Central"/>
    <x v="2"/>
    <x v="135"/>
    <s v="Economy"/>
    <n v="85792"/>
    <n v="6434.4"/>
    <n v="79357.600000000006"/>
  </r>
  <r>
    <s v="BN-2011-9883465"/>
    <x v="123"/>
    <s v="Sophia Owen"/>
    <s v="Zwolle"/>
    <x v="7"/>
    <s v="Overijssel"/>
    <s v="Central"/>
    <x v="2"/>
    <x v="132"/>
    <s v="Economy Plus"/>
    <n v="81703"/>
    <n v="6127.7249999999995"/>
    <n v="75575.274999999994"/>
  </r>
  <r>
    <s v="AZ-2011-9194903"/>
    <x v="124"/>
    <s v="Ralph Holmes"/>
    <s v="La Seyne-sur-Mer"/>
    <x v="2"/>
    <s v="Provence-Alpes-Côte d'Azur"/>
    <s v="Central"/>
    <x v="1"/>
    <x v="136"/>
    <s v="Economy"/>
    <n v="81538"/>
    <n v="8969.18"/>
    <n v="72568.820000000007"/>
  </r>
  <r>
    <s v="AZ-2011-8847796"/>
    <x v="124"/>
    <s v="Walter Aguilar"/>
    <s v="Madrid"/>
    <x v="5"/>
    <s v="Madrid"/>
    <s v="South"/>
    <x v="1"/>
    <x v="136"/>
    <s v="Economy"/>
    <n v="88878"/>
    <n v="9776.58"/>
    <n v="79101.42"/>
  </r>
  <r>
    <s v="BN-2011-3243410"/>
    <x v="124"/>
    <s v="David Lowe"/>
    <s v="Roermond"/>
    <x v="7"/>
    <s v="Limburg"/>
    <s v="Central"/>
    <x v="1"/>
    <x v="137"/>
    <s v="Economy"/>
    <n v="66642"/>
    <n v="7330.62"/>
    <n v="59311.38"/>
  </r>
  <r>
    <s v="BN-2011-151204"/>
    <x v="124"/>
    <s v="Benjamin Lee"/>
    <s v="Freiburg"/>
    <x v="6"/>
    <s v="Baden-Württemberg"/>
    <s v="Central"/>
    <x v="2"/>
    <x v="138"/>
    <s v="Economy"/>
    <n v="60377"/>
    <n v="4528.2749999999996"/>
    <n v="55848.724999999999"/>
  </r>
  <r>
    <s v="BN-2011-7016974"/>
    <x v="125"/>
    <s v="Jordan Peacock"/>
    <s v="Stockholm"/>
    <x v="0"/>
    <s v="Stockholm"/>
    <s v="North"/>
    <x v="2"/>
    <x v="139"/>
    <s v="Economy"/>
    <n v="47126"/>
    <n v="3534.45"/>
    <n v="43591.55"/>
  </r>
  <r>
    <s v="AZ-2011-2884922"/>
    <x v="126"/>
    <s v="Courtney Hancock"/>
    <s v="Roanne"/>
    <x v="2"/>
    <s v="Auvergne-Rhône-Alpes"/>
    <s v="Central"/>
    <x v="1"/>
    <x v="140"/>
    <s v="Economy"/>
    <n v="40264"/>
    <n v="4429.04"/>
    <n v="35834.959999999999"/>
  </r>
  <r>
    <s v="AZ-2011-635398"/>
    <x v="126"/>
    <s v="Georgina Garner"/>
    <s v="Vienna"/>
    <x v="4"/>
    <s v="Vienna"/>
    <s v="Central"/>
    <x v="1"/>
    <x v="137"/>
    <s v="Economy Plus"/>
    <n v="99817"/>
    <n v="10979.87"/>
    <n v="88837.13"/>
  </r>
  <r>
    <s v="AZ-2011-2627856"/>
    <x v="126"/>
    <s v="Randall Roberts"/>
    <s v="Las Rozas de Madrid"/>
    <x v="5"/>
    <s v="Madrid"/>
    <s v="South"/>
    <x v="1"/>
    <x v="141"/>
    <s v="Economy"/>
    <n v="57577"/>
    <n v="6333.47"/>
    <n v="51243.53"/>
  </r>
  <r>
    <s v="AZ-2011-3901505"/>
    <x v="126"/>
    <s v="Kayla Tearle"/>
    <s v="Mont-de-Marsan"/>
    <x v="2"/>
    <s v="Aquitaine-Limousin-Poitou-Charentes"/>
    <s v="Central"/>
    <x v="2"/>
    <x v="140"/>
    <s v="Economy"/>
    <n v="25340"/>
    <n v="1900.5"/>
    <n v="23439.5"/>
  </r>
  <r>
    <s v="AZ-2011-177100"/>
    <x v="126"/>
    <s v="Edward Davidson"/>
    <s v="Gallarate"/>
    <x v="3"/>
    <s v="Lombardy"/>
    <s v="South"/>
    <x v="0"/>
    <x v="139"/>
    <s v="Economy"/>
    <n v="70580"/>
    <n v="3529"/>
    <n v="67051"/>
  </r>
  <r>
    <s v="AZ-2011-4442288"/>
    <x v="126"/>
    <s v="Mike Langer"/>
    <s v="Wiesbaden"/>
    <x v="6"/>
    <s v="Hesse"/>
    <s v="Central"/>
    <x v="2"/>
    <x v="136"/>
    <s v="Immediate"/>
    <n v="45395"/>
    <n v="3404.625"/>
    <n v="41990.375"/>
  </r>
  <r>
    <s v="AZ-2011-3921026"/>
    <x v="126"/>
    <s v="Jordan Peacock"/>
    <s v="Saint-Laurent-du-Var"/>
    <x v="2"/>
    <s v="Provence-Alpes-Côte d'Azur"/>
    <s v="Central"/>
    <x v="2"/>
    <x v="140"/>
    <s v="Economy"/>
    <n v="29495"/>
    <n v="2212.125"/>
    <n v="27282.875"/>
  </r>
  <r>
    <s v="BN-2011-3143758"/>
    <x v="126"/>
    <s v="Kimberly Boyd"/>
    <s v="Messina"/>
    <x v="3"/>
    <s v="Sicily"/>
    <s v="South"/>
    <x v="2"/>
    <x v="141"/>
    <s v="Economy"/>
    <n v="68945"/>
    <n v="5170.875"/>
    <n v="63774.125"/>
  </r>
  <r>
    <s v="AZ-2011-7652463"/>
    <x v="127"/>
    <s v="Ava Corbin"/>
    <s v="Berlin"/>
    <x v="6"/>
    <s v="Berlin"/>
    <s v="Central"/>
    <x v="0"/>
    <x v="142"/>
    <s v="Economy"/>
    <n v="71706"/>
    <n v="3585.3"/>
    <n v="68120.7"/>
  </r>
  <r>
    <s v="AZ-2011-6447932"/>
    <x v="127"/>
    <s v="William Martin"/>
    <s v="Barcelona"/>
    <x v="5"/>
    <s v="Catalonia"/>
    <s v="South"/>
    <x v="2"/>
    <x v="141"/>
    <s v="Economy"/>
    <n v="41331"/>
    <n v="3099.8249999999998"/>
    <n v="38231.175000000003"/>
  </r>
  <r>
    <s v="AZ-2011-5827692"/>
    <x v="127"/>
    <s v="Jonathan Bottrill"/>
    <s v="Glasgow"/>
    <x v="1"/>
    <s v="Scotland"/>
    <s v="North"/>
    <x v="1"/>
    <x v="140"/>
    <s v="Economy"/>
    <n v="83764"/>
    <n v="9214.0400000000009"/>
    <n v="74549.959999999992"/>
  </r>
  <r>
    <s v="AZ-2011-1260928"/>
    <x v="127"/>
    <s v="Ruby Frost"/>
    <s v="Torremolinos"/>
    <x v="5"/>
    <s v="Andalusía"/>
    <s v="South"/>
    <x v="0"/>
    <x v="143"/>
    <s v="Economy"/>
    <n v="49584"/>
    <n v="2479.2000000000003"/>
    <n v="47104.800000000003"/>
  </r>
  <r>
    <s v="AZ-2011-5082038"/>
    <x v="127"/>
    <s v="Lane Taylor"/>
    <s v="Anglet"/>
    <x v="2"/>
    <s v="Aquitaine-Limousin-Poitou-Charentes"/>
    <s v="Central"/>
    <x v="2"/>
    <x v="139"/>
    <s v="Priority"/>
    <n v="90586"/>
    <n v="6793.95"/>
    <n v="83792.05"/>
  </r>
  <r>
    <s v="BN-2011-1481332"/>
    <x v="127"/>
    <s v="Sam French"/>
    <s v="London"/>
    <x v="1"/>
    <s v="England"/>
    <s v="North"/>
    <x v="1"/>
    <x v="140"/>
    <s v="Economy"/>
    <n v="78209"/>
    <n v="8602.99"/>
    <n v="69606.009999999995"/>
  </r>
  <r>
    <s v="AZ-2011-2389500"/>
    <x v="128"/>
    <s v="Jack Brier"/>
    <s v="Paris"/>
    <x v="2"/>
    <s v="Ile-de-France"/>
    <s v="Central"/>
    <x v="1"/>
    <x v="141"/>
    <s v="Economy"/>
    <n v="60776"/>
    <n v="6685.36"/>
    <n v="54090.64"/>
  </r>
  <r>
    <s v="BN-2011-8231931"/>
    <x v="128"/>
    <s v="Laura Akhtar"/>
    <s v="London"/>
    <x v="1"/>
    <s v="England"/>
    <s v="North"/>
    <x v="1"/>
    <x v="144"/>
    <s v="Economy"/>
    <n v="42480"/>
    <n v="4672.8"/>
    <n v="37807.199999999997"/>
  </r>
  <r>
    <s v="AZ-2011-1722024"/>
    <x v="129"/>
    <s v="Chelsea Bannister"/>
    <s v="Coventry"/>
    <x v="1"/>
    <s v="England"/>
    <s v="North"/>
    <x v="1"/>
    <x v="141"/>
    <s v="Priority"/>
    <n v="43728"/>
    <n v="4810.08"/>
    <n v="38917.919999999998"/>
  </r>
  <r>
    <s v="BN-2011-9985747"/>
    <x v="130"/>
    <s v="Charlotte Savage"/>
    <s v="Dublin"/>
    <x v="13"/>
    <s v="Dublin"/>
    <s v="North"/>
    <x v="1"/>
    <x v="141"/>
    <s v="Priority"/>
    <n v="32366"/>
    <n v="3560.26"/>
    <n v="28805.739999999998"/>
  </r>
  <r>
    <s v="AZ-2011-8945919"/>
    <x v="131"/>
    <s v="Daryl Claypool"/>
    <s v="Bressuire"/>
    <x v="2"/>
    <s v="Aquitaine-Limousin-Poitou-Charentes"/>
    <s v="Central"/>
    <x v="2"/>
    <x v="145"/>
    <s v="Economy"/>
    <n v="98131"/>
    <n v="7359.8249999999998"/>
    <n v="90771.175000000003"/>
  </r>
  <r>
    <s v="AZ-2011-1773848"/>
    <x v="131"/>
    <s v="Desiree Hurt"/>
    <s v="Gronau"/>
    <x v="6"/>
    <s v="North Rhine-Westphalia"/>
    <s v="Central"/>
    <x v="0"/>
    <x v="146"/>
    <s v="Economy"/>
    <n v="75221"/>
    <n v="3761.05"/>
    <n v="71459.95"/>
  </r>
  <r>
    <s v="AZ-2011-9520720"/>
    <x v="131"/>
    <s v="Henry Pedder"/>
    <s v="Rochdale"/>
    <x v="1"/>
    <s v="England"/>
    <s v="North"/>
    <x v="1"/>
    <x v="144"/>
    <s v="Immediate"/>
    <n v="55363"/>
    <n v="6089.93"/>
    <n v="49273.07"/>
  </r>
  <r>
    <s v="AZ-2011-5663696"/>
    <x v="132"/>
    <s v="Paul Cleary"/>
    <s v="Villingen-Schwenningen"/>
    <x v="6"/>
    <s v="Baden-Württemberg"/>
    <s v="Central"/>
    <x v="2"/>
    <x v="147"/>
    <s v="Economy"/>
    <n v="45201"/>
    <n v="3390.0749999999998"/>
    <n v="41810.925000000003"/>
  </r>
  <r>
    <s v="AZ-2011-6053355"/>
    <x v="133"/>
    <s v="Hollie Morris"/>
    <s v="Les Lilas"/>
    <x v="2"/>
    <s v="Ile-de-France"/>
    <s v="Central"/>
    <x v="2"/>
    <x v="147"/>
    <s v="Economy Plus"/>
    <n v="58495"/>
    <n v="4387.125"/>
    <n v="54107.875"/>
  </r>
  <r>
    <s v="AZ-2011-8727445"/>
    <x v="133"/>
    <s v="Mia McLean"/>
    <s v="Hamburg"/>
    <x v="6"/>
    <s v="Hamburg"/>
    <s v="Central"/>
    <x v="2"/>
    <x v="148"/>
    <s v="Economy"/>
    <n v="30574"/>
    <n v="2293.0499999999997"/>
    <n v="28280.95"/>
  </r>
  <r>
    <s v="AZ-2011-6011646"/>
    <x v="134"/>
    <s v="Nancy Fike"/>
    <s v="Vincennes"/>
    <x v="2"/>
    <s v="Ile-de-France"/>
    <s v="Central"/>
    <x v="1"/>
    <x v="145"/>
    <s v="Economy"/>
    <n v="51102"/>
    <n v="5621.22"/>
    <n v="45480.78"/>
  </r>
  <r>
    <s v="AZ-2011-800016"/>
    <x v="134"/>
    <s v="Denise Harris"/>
    <s v="Linz"/>
    <x v="4"/>
    <s v="Upper Austria"/>
    <s v="Central"/>
    <x v="1"/>
    <x v="145"/>
    <s v="Economy"/>
    <n v="53651"/>
    <n v="5901.61"/>
    <n v="47749.39"/>
  </r>
  <r>
    <s v="AZ-2011-597829"/>
    <x v="135"/>
    <s v="Liam Mathias"/>
    <s v="Langenhagen"/>
    <x v="6"/>
    <s v="Lower Saxony"/>
    <s v="Central"/>
    <x v="2"/>
    <x v="149"/>
    <s v="Economy"/>
    <n v="87749"/>
    <n v="6581.1750000000002"/>
    <n v="81167.824999999997"/>
  </r>
  <r>
    <s v="AZ-2011-7412293"/>
    <x v="136"/>
    <s v="Georgina Garner"/>
    <s v="Remscheid"/>
    <x v="6"/>
    <s v="North Rhine-Westphalia"/>
    <s v="Central"/>
    <x v="1"/>
    <x v="148"/>
    <s v="Economy Plus"/>
    <n v="69853"/>
    <n v="7683.83"/>
    <n v="62169.17"/>
  </r>
  <r>
    <s v="AZ-2011-5420037"/>
    <x v="136"/>
    <s v="Caleb Kenyon"/>
    <s v="Cottbus"/>
    <x v="6"/>
    <s v="Brandenburg"/>
    <s v="Central"/>
    <x v="2"/>
    <x v="150"/>
    <s v="Economy"/>
    <n v="45133"/>
    <n v="3384.9749999999999"/>
    <n v="41748.025000000001"/>
  </r>
  <r>
    <s v="AZ-2011-7586957"/>
    <x v="136"/>
    <s v="Robert Ramsey"/>
    <s v="Marsala"/>
    <x v="3"/>
    <s v="Sicily"/>
    <s v="South"/>
    <x v="1"/>
    <x v="151"/>
    <s v="Economy"/>
    <n v="64335"/>
    <n v="7076.85"/>
    <n v="57258.15"/>
  </r>
  <r>
    <s v="BN-2011-2207137"/>
    <x v="136"/>
    <s v="Juanita Smalls"/>
    <s v="Birmingham"/>
    <x v="1"/>
    <s v="England"/>
    <s v="North"/>
    <x v="0"/>
    <x v="152"/>
    <s v="Economy"/>
    <n v="31556"/>
    <n v="1577.8000000000002"/>
    <n v="29978.2"/>
  </r>
  <r>
    <s v="AZ-2011-2201547"/>
    <x v="137"/>
    <s v="Lola Hughes"/>
    <s v="Bideford"/>
    <x v="1"/>
    <s v="England"/>
    <s v="North"/>
    <x v="1"/>
    <x v="151"/>
    <s v="Economy"/>
    <n v="57813"/>
    <n v="6359.43"/>
    <n v="51453.57"/>
  </r>
  <r>
    <s v="AZ-2011-9195433"/>
    <x v="138"/>
    <s v="Kristina Moore"/>
    <s v="Ponferrada"/>
    <x v="5"/>
    <s v="Castile and León"/>
    <s v="South"/>
    <x v="2"/>
    <x v="153"/>
    <s v="Economy"/>
    <n v="73435"/>
    <n v="5507.625"/>
    <n v="67927.375"/>
  </r>
  <r>
    <s v="BN-2011-6142692"/>
    <x v="138"/>
    <s v="Jack Brier"/>
    <s v="London"/>
    <x v="1"/>
    <s v="England"/>
    <s v="North"/>
    <x v="1"/>
    <x v="149"/>
    <s v="Priority"/>
    <n v="74947"/>
    <n v="8244.17"/>
    <n v="66702.83"/>
  </r>
  <r>
    <s v="AZ-2011-9806635"/>
    <x v="139"/>
    <s v="Isabella Secombe"/>
    <s v="Vienna"/>
    <x v="4"/>
    <s v="Vienna"/>
    <s v="Central"/>
    <x v="1"/>
    <x v="154"/>
    <s v="Economy Plus"/>
    <n v="95697"/>
    <n v="10526.67"/>
    <n v="85170.33"/>
  </r>
  <r>
    <s v="AZ-2011-4743912"/>
    <x v="140"/>
    <s v="Cerys Edwards"/>
    <s v="Landerneau"/>
    <x v="2"/>
    <s v="Brittany"/>
    <s v="Central"/>
    <x v="1"/>
    <x v="155"/>
    <s v="Economy"/>
    <n v="44994"/>
    <n v="4949.34"/>
    <n v="40044.660000000003"/>
  </r>
  <r>
    <s v="AZ-2011-1693949"/>
    <x v="140"/>
    <s v="Cynthia Zielinski"/>
    <s v="Derby"/>
    <x v="1"/>
    <s v="England"/>
    <s v="North"/>
    <x v="0"/>
    <x v="156"/>
    <s v="Economy"/>
    <n v="48380"/>
    <n v="2419"/>
    <n v="45961"/>
  </r>
  <r>
    <s v="AZ-2011-7849219"/>
    <x v="141"/>
    <s v="Abby Mei"/>
    <s v="Vantaa"/>
    <x v="14"/>
    <s v="Uusimaa"/>
    <s v="North"/>
    <x v="2"/>
    <x v="153"/>
    <s v="Immediate"/>
    <n v="64352"/>
    <n v="4826.3999999999996"/>
    <n v="59525.599999999999"/>
  </r>
  <r>
    <s v="BN-2011-2343184"/>
    <x v="141"/>
    <s v="Rory Martindale"/>
    <s v="Aylesbury"/>
    <x v="1"/>
    <s v="England"/>
    <s v="North"/>
    <x v="1"/>
    <x v="157"/>
    <s v="Economy Plus"/>
    <n v="62014"/>
    <n v="6821.54"/>
    <n v="55192.46"/>
  </r>
  <r>
    <s v="BN-2011-5006178"/>
    <x v="142"/>
    <s v="Amy Nixon"/>
    <s v="Dublin"/>
    <x v="13"/>
    <s v="Dublin"/>
    <s v="North"/>
    <x v="1"/>
    <x v="158"/>
    <s v="Economy Plus"/>
    <n v="42343"/>
    <n v="4657.7300000000005"/>
    <n v="37685.269999999997"/>
  </r>
  <r>
    <s v="AZ-2011-3252710"/>
    <x v="143"/>
    <s v="Archie Whittaker"/>
    <s v="Hastings"/>
    <x v="1"/>
    <s v="England"/>
    <s v="North"/>
    <x v="0"/>
    <x v="155"/>
    <s v="Economy Plus"/>
    <n v="25901"/>
    <n v="1295.0500000000002"/>
    <n v="24605.95"/>
  </r>
  <r>
    <s v="BN-2011-9020794"/>
    <x v="144"/>
    <s v="Kian Thomson"/>
    <s v="Vila Nova de Gaia"/>
    <x v="11"/>
    <s v="Porto"/>
    <s v="South"/>
    <x v="1"/>
    <x v="159"/>
    <s v="Priority"/>
    <n v="33937"/>
    <n v="3733.07"/>
    <n v="30203.93"/>
  </r>
  <r>
    <s v="AZ-2011-9278870"/>
    <x v="145"/>
    <s v="Chloe Miller"/>
    <s v="Stuttgart"/>
    <x v="6"/>
    <s v="Baden-Württemberg"/>
    <s v="Central"/>
    <x v="1"/>
    <x v="160"/>
    <s v="Economy"/>
    <n v="73698"/>
    <n v="8106.78"/>
    <n v="65591.22"/>
  </r>
  <r>
    <s v="AZ-2011-9510405"/>
    <x v="146"/>
    <s v="Donald Pak"/>
    <s v="Reus"/>
    <x v="5"/>
    <s v="Catalonia"/>
    <s v="South"/>
    <x v="2"/>
    <x v="161"/>
    <s v="Economy"/>
    <n v="27645"/>
    <n v="2073.375"/>
    <n v="25571.625"/>
  </r>
  <r>
    <s v="AZ-2011-2831492"/>
    <x v="146"/>
    <s v="Jasper Neighbour"/>
    <s v="Grosseto"/>
    <x v="3"/>
    <s v="Tuscany"/>
    <s v="South"/>
    <x v="2"/>
    <x v="162"/>
    <s v="Economy Plus"/>
    <n v="33087"/>
    <n v="2481.5250000000001"/>
    <n v="30605.474999999999"/>
  </r>
  <r>
    <s v="AZ-2011-3976238"/>
    <x v="146"/>
    <s v="Ashton Foley"/>
    <s v="Bressuire"/>
    <x v="2"/>
    <s v="Aquitaine-Limousin-Poitou-Charentes"/>
    <s v="Central"/>
    <x v="1"/>
    <x v="162"/>
    <s v="Economy"/>
    <n v="86720"/>
    <n v="9539.2000000000007"/>
    <n v="77180.800000000003"/>
  </r>
  <r>
    <s v="BN-2011-1490641"/>
    <x v="146"/>
    <s v="Ali Jerger"/>
    <s v="Genoa"/>
    <x v="3"/>
    <s v="Liguria"/>
    <s v="South"/>
    <x v="2"/>
    <x v="163"/>
    <s v="Priority"/>
    <n v="31176"/>
    <n v="2338.1999999999998"/>
    <n v="28837.8"/>
  </r>
  <r>
    <s v="BN-2011-326585"/>
    <x v="146"/>
    <s v="Lily Dallachy"/>
    <s v="Cerignola"/>
    <x v="3"/>
    <s v="Apulia"/>
    <s v="South"/>
    <x v="2"/>
    <x v="160"/>
    <s v="Economy Plus"/>
    <n v="51249"/>
    <n v="3843.6749999999997"/>
    <n v="47405.324999999997"/>
  </r>
  <r>
    <s v="AZ-2011-1603295"/>
    <x v="147"/>
    <s v="Joel Peters"/>
    <s v="La Madeleine"/>
    <x v="2"/>
    <s v="Nord-Pas-de-Calais-Picardie"/>
    <s v="Central"/>
    <x v="0"/>
    <x v="164"/>
    <s v="Economy"/>
    <n v="34564"/>
    <n v="1728.2"/>
    <n v="32835.800000000003"/>
  </r>
  <r>
    <s v="BN-2011-743949"/>
    <x v="147"/>
    <s v="Mohammed Fox"/>
    <s v="The Hague"/>
    <x v="7"/>
    <s v="South Holland"/>
    <s v="Central"/>
    <x v="1"/>
    <x v="161"/>
    <s v="Economy"/>
    <n v="71262"/>
    <n v="7838.82"/>
    <n v="63423.18"/>
  </r>
  <r>
    <s v="AZ-2011-4432302"/>
    <x v="148"/>
    <s v="Henry Winder"/>
    <s v="Rostock"/>
    <x v="6"/>
    <s v="Mecklenburg-Vorpommern"/>
    <s v="Central"/>
    <x v="2"/>
    <x v="162"/>
    <s v="Economy Plus"/>
    <n v="66368"/>
    <n v="4977.5999999999995"/>
    <n v="61390.400000000001"/>
  </r>
  <r>
    <s v="AZ-2011-1362199"/>
    <x v="148"/>
    <s v="Luz Reilly"/>
    <s v="Dresden"/>
    <x v="6"/>
    <s v="Saxony"/>
    <s v="Central"/>
    <x v="1"/>
    <x v="165"/>
    <s v="Economy"/>
    <n v="65714"/>
    <n v="7228.54"/>
    <n v="58485.46"/>
  </r>
  <r>
    <s v="BN-2011-5036253"/>
    <x v="148"/>
    <s v="Lucas Wood"/>
    <s v="Sheffield"/>
    <x v="1"/>
    <s v="England"/>
    <s v="North"/>
    <x v="2"/>
    <x v="161"/>
    <s v="Priority"/>
    <n v="57238"/>
    <n v="4292.8499999999995"/>
    <n v="52945.15"/>
  </r>
  <r>
    <s v="AZ-2011-5148757"/>
    <x v="149"/>
    <s v="Ebony Sadlier"/>
    <s v="Antwerp"/>
    <x v="9"/>
    <s v="Antwerp"/>
    <s v="Central"/>
    <x v="2"/>
    <x v="164"/>
    <s v="Economy"/>
    <n v="47256"/>
    <n v="3544.2"/>
    <n v="43711.8"/>
  </r>
  <r>
    <s v="AZ-2011-1029887"/>
    <x v="149"/>
    <s v="Brooke Hodgson"/>
    <s v="Leipzig"/>
    <x v="6"/>
    <s v="Saxony"/>
    <s v="Central"/>
    <x v="1"/>
    <x v="166"/>
    <s v="Economy Plus"/>
    <n v="44412"/>
    <n v="4885.32"/>
    <n v="39526.68"/>
  </r>
  <r>
    <s v="AZ-2011-1680940"/>
    <x v="150"/>
    <s v="Leslie Wilson"/>
    <s v="Champigny-sur-Marne"/>
    <x v="2"/>
    <s v="Ile-de-France"/>
    <s v="Central"/>
    <x v="1"/>
    <x v="167"/>
    <s v="Economy"/>
    <n v="71455"/>
    <n v="7860.05"/>
    <n v="63594.95"/>
  </r>
  <r>
    <s v="AZ-2011-5466756"/>
    <x v="150"/>
    <s v="Ellie Chapman"/>
    <s v="Leverkusen"/>
    <x v="6"/>
    <s v="North Rhine-Westphalia"/>
    <s v="Central"/>
    <x v="0"/>
    <x v="166"/>
    <s v="Economy Plus"/>
    <n v="79909"/>
    <n v="3995.4500000000003"/>
    <n v="75913.55"/>
  </r>
  <r>
    <s v="AZ-2011-882043"/>
    <x v="151"/>
    <s v="Leroy Samson"/>
    <s v="Cestas"/>
    <x v="2"/>
    <s v="Aquitaine-Limousin-Poitou-Charentes"/>
    <s v="Central"/>
    <x v="0"/>
    <x v="168"/>
    <s v="Economy"/>
    <n v="87191"/>
    <n v="4359.55"/>
    <n v="82831.45"/>
  </r>
  <r>
    <s v="AZ-2011-7833524"/>
    <x v="152"/>
    <s v="Mike Langer"/>
    <s v="Huddersfield"/>
    <x v="1"/>
    <s v="England"/>
    <s v="North"/>
    <x v="2"/>
    <x v="169"/>
    <s v="Economy"/>
    <n v="92417"/>
    <n v="6931.2749999999996"/>
    <n v="85485.725000000006"/>
  </r>
  <r>
    <s v="AZ-2011-65889"/>
    <x v="152"/>
    <s v="Hollie Morris"/>
    <s v="Limoges"/>
    <x v="2"/>
    <s v="Aquitaine-Limousin-Poitou-Charentes"/>
    <s v="Central"/>
    <x v="2"/>
    <x v="169"/>
    <s v="Economy"/>
    <n v="47005"/>
    <n v="3525.375"/>
    <n v="43479.625"/>
  </r>
  <r>
    <s v="AZ-2011-2148580"/>
    <x v="152"/>
    <s v="Demi Power"/>
    <s v="Passau"/>
    <x v="6"/>
    <s v="Bavaria"/>
    <s v="Central"/>
    <x v="1"/>
    <x v="168"/>
    <s v="Economy Plus"/>
    <n v="97607"/>
    <n v="10736.77"/>
    <n v="86870.23"/>
  </r>
  <r>
    <s v="AZ-2011-1536006"/>
    <x v="152"/>
    <s v="Norma McCowan"/>
    <s v="Biarritz"/>
    <x v="2"/>
    <s v="Aquitaine-Limousin-Poitou-Charentes"/>
    <s v="Central"/>
    <x v="1"/>
    <x v="167"/>
    <s v="Economy"/>
    <n v="28369"/>
    <n v="3120.59"/>
    <n v="25248.41"/>
  </r>
  <r>
    <s v="BN-2011-3572647"/>
    <x v="152"/>
    <s v="Eve Spencer"/>
    <s v="Berlin"/>
    <x v="6"/>
    <s v="Berlin"/>
    <s v="Central"/>
    <x v="1"/>
    <x v="165"/>
    <s v="Economy Plus"/>
    <n v="66265"/>
    <n v="7289.15"/>
    <n v="58975.85"/>
  </r>
  <r>
    <s v="AZ-2011-8761469"/>
    <x v="153"/>
    <s v="Erick Tanner"/>
    <s v="Aix-en-Provence"/>
    <x v="2"/>
    <s v="Provence-Alpes-Côte d'Azur"/>
    <s v="Central"/>
    <x v="2"/>
    <x v="168"/>
    <s v="Economy Plus"/>
    <n v="54299"/>
    <n v="4072.4249999999997"/>
    <n v="50226.574999999997"/>
  </r>
  <r>
    <s v="AZ-2011-8748429"/>
    <x v="153"/>
    <s v="Noah Chamberlain"/>
    <s v="Ashford"/>
    <x v="1"/>
    <s v="England"/>
    <s v="North"/>
    <x v="1"/>
    <x v="170"/>
    <s v="Economy"/>
    <n v="49874"/>
    <n v="5486.14"/>
    <n v="44387.86"/>
  </r>
  <r>
    <s v="AZ-2011-7007630"/>
    <x v="153"/>
    <s v="Eden Kern"/>
    <s v="Kiel"/>
    <x v="6"/>
    <s v="Schleswig-Holstein"/>
    <s v="Central"/>
    <x v="1"/>
    <x v="171"/>
    <s v="Economy Plus"/>
    <n v="68438"/>
    <n v="7528.18"/>
    <n v="60909.82"/>
  </r>
  <r>
    <s v="AZ-2011-5097391"/>
    <x v="154"/>
    <s v="Nancy Fike"/>
    <s v="Basel"/>
    <x v="12"/>
    <s v="Basel-Stadt"/>
    <s v="Central"/>
    <x v="1"/>
    <x v="170"/>
    <s v="Economy Plus"/>
    <n v="43952"/>
    <n v="4834.72"/>
    <n v="39117.279999999999"/>
  </r>
  <r>
    <s v="AZ-2011-8072611"/>
    <x v="154"/>
    <s v="Aaron Cunningham"/>
    <s v="Innsbruck"/>
    <x v="4"/>
    <s v="Tyrol"/>
    <s v="Central"/>
    <x v="1"/>
    <x v="171"/>
    <s v="Economy"/>
    <n v="68466"/>
    <n v="7531.26"/>
    <n v="60934.74"/>
  </r>
  <r>
    <s v="AZ-2011-6288321"/>
    <x v="154"/>
    <s v="Eden Kern"/>
    <s v="Cologne"/>
    <x v="6"/>
    <s v="North Rhine-Westphalia"/>
    <s v="Central"/>
    <x v="1"/>
    <x v="167"/>
    <s v="Priority"/>
    <n v="28584"/>
    <n v="3144.2400000000002"/>
    <n v="25439.759999999998"/>
  </r>
  <r>
    <s v="BN-2011-4396152"/>
    <x v="154"/>
    <s v="Jodie Mellor"/>
    <s v="Dordrecht"/>
    <x v="7"/>
    <s v="South Holland"/>
    <s v="Central"/>
    <x v="1"/>
    <x v="172"/>
    <s v="Economy"/>
    <n v="75926"/>
    <n v="8351.86"/>
    <n v="67574.14"/>
  </r>
  <r>
    <s v="AZ-2011-4764378"/>
    <x v="155"/>
    <s v="Lauren Knight"/>
    <s v="Belfort"/>
    <x v="2"/>
    <s v="Bourgogne-Franche-Comté"/>
    <s v="Central"/>
    <x v="1"/>
    <x v="170"/>
    <s v="Economy"/>
    <n v="84349"/>
    <n v="9278.39"/>
    <n v="75070.61"/>
  </r>
  <r>
    <s v="AZ-2011-130330"/>
    <x v="156"/>
    <s v="Joseph Locke"/>
    <s v="Vienna"/>
    <x v="4"/>
    <s v="Vienna"/>
    <s v="Central"/>
    <x v="2"/>
    <x v="170"/>
    <s v="Priority"/>
    <n v="38684"/>
    <n v="2901.2999999999997"/>
    <n v="35782.699999999997"/>
  </r>
  <r>
    <s v="AZ-2011-3117259"/>
    <x v="157"/>
    <s v="Kiera Chandler"/>
    <s v="Fontenay-aux-Roses"/>
    <x v="2"/>
    <s v="Ile-de-France"/>
    <s v="Central"/>
    <x v="1"/>
    <x v="172"/>
    <s v="Economy Plus"/>
    <n v="60866"/>
    <n v="6695.26"/>
    <n v="54170.74"/>
  </r>
  <r>
    <s v="AZ-2011-6535299"/>
    <x v="157"/>
    <s v="Leo Bannister"/>
    <s v="Courbevoie"/>
    <x v="2"/>
    <s v="Ile-de-France"/>
    <s v="Central"/>
    <x v="0"/>
    <x v="173"/>
    <s v="Economy"/>
    <n v="77152"/>
    <n v="3857.6000000000004"/>
    <n v="73294.399999999994"/>
  </r>
  <r>
    <s v="AZ-2011-7868957"/>
    <x v="158"/>
    <s v="Laura Akhtar"/>
    <s v="Ajaccio"/>
    <x v="2"/>
    <s v="Corsica"/>
    <s v="Central"/>
    <x v="1"/>
    <x v="172"/>
    <s v="Priority"/>
    <n v="70334"/>
    <n v="7736.74"/>
    <n v="62597.26"/>
  </r>
  <r>
    <s v="AZ-2011-3223139"/>
    <x v="158"/>
    <s v="Anna Moreton"/>
    <s v="Paris"/>
    <x v="2"/>
    <s v="Ile-de-France"/>
    <s v="Central"/>
    <x v="2"/>
    <x v="170"/>
    <s v="Priority"/>
    <n v="30160"/>
    <n v="2262"/>
    <n v="27898"/>
  </r>
  <r>
    <s v="AZ-2011-3182961"/>
    <x v="158"/>
    <s v="Norma McCowan"/>
    <s v="Augsburg"/>
    <x v="6"/>
    <s v="Bavaria"/>
    <s v="Central"/>
    <x v="1"/>
    <x v="174"/>
    <s v="Priority"/>
    <n v="39225"/>
    <n v="4314.75"/>
    <n v="34910.25"/>
  </r>
  <r>
    <s v="AZ-2011-3674097"/>
    <x v="158"/>
    <s v="Tom Charlton"/>
    <s v="Harrow"/>
    <x v="1"/>
    <s v="England"/>
    <s v="North"/>
    <x v="2"/>
    <x v="175"/>
    <s v="Economy"/>
    <n v="68562"/>
    <n v="5142.1499999999996"/>
    <n v="63419.85"/>
  </r>
  <r>
    <s v="AZ-2011-5517169"/>
    <x v="158"/>
    <s v="Andrew Shah"/>
    <s v="Arnsberg"/>
    <x v="6"/>
    <s v="North Rhine-Westphalia"/>
    <s v="Central"/>
    <x v="0"/>
    <x v="173"/>
    <s v="Economy Plus"/>
    <n v="44144"/>
    <n v="2207.2000000000003"/>
    <n v="41936.800000000003"/>
  </r>
  <r>
    <s v="AZ-2011-1916555"/>
    <x v="158"/>
    <s v="Terence Welch"/>
    <s v="Altamura"/>
    <x v="3"/>
    <s v="Apulia"/>
    <s v="South"/>
    <x v="1"/>
    <x v="172"/>
    <s v="Priority"/>
    <n v="34992"/>
    <n v="3849.12"/>
    <n v="31142.880000000001"/>
  </r>
  <r>
    <s v="AZ-2011-3227418"/>
    <x v="158"/>
    <s v="Kiara Allen"/>
    <s v="Frankfurt"/>
    <x v="6"/>
    <s v="Hesse"/>
    <s v="Central"/>
    <x v="1"/>
    <x v="176"/>
    <s v="Economy"/>
    <n v="55105"/>
    <n v="6061.55"/>
    <n v="49043.45"/>
  </r>
  <r>
    <s v="AZ-2011-5482172"/>
    <x v="158"/>
    <s v="Tina Brantley"/>
    <s v="Vallauris"/>
    <x v="2"/>
    <s v="Provence-Alpes-Côte d'Azur"/>
    <s v="Central"/>
    <x v="0"/>
    <x v="176"/>
    <s v="Economy"/>
    <n v="98513"/>
    <n v="4925.6500000000005"/>
    <n v="93587.35"/>
  </r>
  <r>
    <s v="AZ-2011-4802355"/>
    <x v="158"/>
    <s v="Alana Tyson"/>
    <s v="Valencia"/>
    <x v="5"/>
    <s v="Valenciana"/>
    <s v="South"/>
    <x v="0"/>
    <x v="176"/>
    <s v="Economy"/>
    <n v="80805"/>
    <n v="4040.25"/>
    <n v="76764.75"/>
  </r>
  <r>
    <s v="AZ-2011-1499597"/>
    <x v="159"/>
    <s v="Eloise Mahmood"/>
    <s v="Trento"/>
    <x v="3"/>
    <s v="Trentino-Alto Adige"/>
    <s v="South"/>
    <x v="2"/>
    <x v="172"/>
    <s v="Economy Plus"/>
    <n v="90138"/>
    <n v="6760.3499999999995"/>
    <n v="83377.649999999994"/>
  </r>
  <r>
    <s v="AZ-2011-5059692"/>
    <x v="159"/>
    <s v="Natasha Sykes"/>
    <s v="London"/>
    <x v="1"/>
    <s v="England"/>
    <s v="North"/>
    <x v="1"/>
    <x v="177"/>
    <s v="Economy"/>
    <n v="45606"/>
    <n v="5016.66"/>
    <n v="40589.339999999997"/>
  </r>
  <r>
    <s v="AZ-2011-5707449"/>
    <x v="160"/>
    <s v="Oliver Stephenson"/>
    <s v="Parma"/>
    <x v="3"/>
    <s v="Emilia-Romagna"/>
    <s v="South"/>
    <x v="1"/>
    <x v="178"/>
    <s v="Economy"/>
    <n v="26326"/>
    <n v="2895.86"/>
    <n v="23430.14"/>
  </r>
  <r>
    <s v="AZ-2011-6919505"/>
    <x v="160"/>
    <s v="Eva Sanderson"/>
    <s v="Wiesbaden"/>
    <x v="6"/>
    <s v="Hesse"/>
    <s v="Central"/>
    <x v="1"/>
    <x v="176"/>
    <s v="Priority"/>
    <n v="96452"/>
    <n v="10609.72"/>
    <n v="85842.28"/>
  </r>
  <r>
    <s v="AZ-2011-5526022"/>
    <x v="160"/>
    <s v="Max Baker"/>
    <s v="Halle"/>
    <x v="6"/>
    <s v="Saxony-Anhalt"/>
    <s v="Central"/>
    <x v="0"/>
    <x v="178"/>
    <s v="Economy Plus"/>
    <n v="95418"/>
    <n v="4770.9000000000005"/>
    <n v="90647.1"/>
  </r>
  <r>
    <s v="AZ-2011-2273790"/>
    <x v="160"/>
    <s v="Leah Barrett"/>
    <s v="Bologna"/>
    <x v="3"/>
    <s v="Emilia-Romagna"/>
    <s v="South"/>
    <x v="1"/>
    <x v="176"/>
    <s v="Priority"/>
    <n v="59422"/>
    <n v="6536.42"/>
    <n v="52885.58"/>
  </r>
  <r>
    <s v="AZ-2011-2750871"/>
    <x v="161"/>
    <s v="James Fleming"/>
    <s v="Vienna"/>
    <x v="4"/>
    <s v="Vienna"/>
    <s v="Central"/>
    <x v="2"/>
    <x v="177"/>
    <s v="Economy"/>
    <n v="91196"/>
    <n v="6839.7"/>
    <n v="84356.3"/>
  </r>
  <r>
    <s v="AZ-2011-8338326"/>
    <x v="161"/>
    <s v="Robert Ramsey"/>
    <s v="Sunderland"/>
    <x v="1"/>
    <s v="England"/>
    <s v="North"/>
    <x v="1"/>
    <x v="179"/>
    <s v="Economy"/>
    <n v="38296"/>
    <n v="4212.5600000000004"/>
    <n v="34083.440000000002"/>
  </r>
  <r>
    <s v="AZ-2011-8207490"/>
    <x v="161"/>
    <s v="Ellie Chapman"/>
    <s v="Tarragona"/>
    <x v="5"/>
    <s v="Catalonia"/>
    <s v="South"/>
    <x v="0"/>
    <x v="175"/>
    <s v="Priority"/>
    <n v="79770"/>
    <n v="3988.5"/>
    <n v="75781.5"/>
  </r>
  <r>
    <s v="AZ-2011-7845997"/>
    <x v="161"/>
    <s v="Spencer Wallis"/>
    <s v="London"/>
    <x v="1"/>
    <s v="England"/>
    <s v="North"/>
    <x v="1"/>
    <x v="175"/>
    <s v="Priority"/>
    <n v="81935"/>
    <n v="9012.85"/>
    <n v="72922.149999999994"/>
  </r>
  <r>
    <s v="BN-2011-377186"/>
    <x v="161"/>
    <s v="Georgia Bermingham"/>
    <s v="Como"/>
    <x v="3"/>
    <s v="Lombardy"/>
    <s v="South"/>
    <x v="0"/>
    <x v="180"/>
    <s v="Economy"/>
    <n v="60891"/>
    <n v="3044.55"/>
    <n v="57846.45"/>
  </r>
  <r>
    <s v="AZ-2011-7944653"/>
    <x v="162"/>
    <s v="Isabelle Macghey"/>
    <s v="Hamburg"/>
    <x v="6"/>
    <s v="Hamburg"/>
    <s v="Central"/>
    <x v="1"/>
    <x v="181"/>
    <s v="Economy"/>
    <n v="62869"/>
    <n v="6915.59"/>
    <n v="55953.41"/>
  </r>
  <r>
    <s v="AZ-2011-1902971"/>
    <x v="162"/>
    <s v="Hayden Perkins"/>
    <s v="Bolton"/>
    <x v="1"/>
    <s v="England"/>
    <s v="North"/>
    <x v="1"/>
    <x v="175"/>
    <s v="Immediate"/>
    <n v="61661"/>
    <n v="6782.71"/>
    <n v="54878.29"/>
  </r>
  <r>
    <s v="AZ-2011-9715464"/>
    <x v="162"/>
    <s v="Lilly Akhtar"/>
    <s v="Manchester"/>
    <x v="1"/>
    <s v="England"/>
    <s v="North"/>
    <x v="0"/>
    <x v="175"/>
    <s v="Immediate"/>
    <n v="28490"/>
    <n v="1424.5"/>
    <n v="27065.5"/>
  </r>
  <r>
    <s v="AZ-2011-7732849"/>
    <x v="162"/>
    <s v="Darcy Farnell"/>
    <s v="Treviso"/>
    <x v="3"/>
    <s v="Veneto"/>
    <s v="South"/>
    <x v="1"/>
    <x v="177"/>
    <s v="Economy Plus"/>
    <n v="87184"/>
    <n v="9590.24"/>
    <n v="77593.759999999995"/>
  </r>
  <r>
    <s v="AZ-2011-921935"/>
    <x v="162"/>
    <s v="Brandon Preston"/>
    <s v="Schwerin"/>
    <x v="6"/>
    <s v="Mecklenburg-Vorpommern"/>
    <s v="Central"/>
    <x v="1"/>
    <x v="177"/>
    <s v="Economy Plus"/>
    <n v="73289"/>
    <n v="8061.79"/>
    <n v="65227.21"/>
  </r>
  <r>
    <s v="AZ-2011-9316144"/>
    <x v="162"/>
    <s v="Melissa Bean"/>
    <s v="Norwich"/>
    <x v="1"/>
    <s v="England"/>
    <s v="North"/>
    <x v="0"/>
    <x v="178"/>
    <s v="Priority"/>
    <n v="49318"/>
    <n v="2465.9"/>
    <n v="46852.1"/>
  </r>
  <r>
    <s v="AZ-2011-7213826"/>
    <x v="163"/>
    <s v="Molly Palmer"/>
    <s v="Harrogate"/>
    <x v="1"/>
    <s v="England"/>
    <s v="North"/>
    <x v="2"/>
    <x v="181"/>
    <s v="Economy"/>
    <n v="68051"/>
    <n v="5103.8249999999998"/>
    <n v="62947.175000000003"/>
  </r>
  <r>
    <s v="AZ-2011-9357982"/>
    <x v="163"/>
    <s v="Rory Gunson"/>
    <s v="Cologne"/>
    <x v="6"/>
    <s v="North Rhine-Westphalia"/>
    <s v="Central"/>
    <x v="1"/>
    <x v="182"/>
    <s v="Economy"/>
    <n v="55089"/>
    <n v="6059.79"/>
    <n v="49029.21"/>
  </r>
  <r>
    <s v="AZ-2011-9172584"/>
    <x v="163"/>
    <s v="Kai Wicks"/>
    <s v="Sant Boi de Llobregat"/>
    <x v="5"/>
    <s v="Catalonia"/>
    <s v="South"/>
    <x v="2"/>
    <x v="177"/>
    <s v="Priority"/>
    <n v="77102"/>
    <n v="5782.65"/>
    <n v="71319.350000000006"/>
  </r>
  <r>
    <s v="AZ-2011-8275005"/>
    <x v="163"/>
    <s v="Cerys Edwards"/>
    <s v="Berlin"/>
    <x v="6"/>
    <s v="Berlin"/>
    <s v="Central"/>
    <x v="1"/>
    <x v="181"/>
    <s v="Economy"/>
    <n v="39746"/>
    <n v="4372.0600000000004"/>
    <n v="35373.94"/>
  </r>
  <r>
    <s v="AZ-2011-2851167"/>
    <x v="164"/>
    <s v="Ruby Blomfield"/>
    <s v="Madrid"/>
    <x v="5"/>
    <s v="Madrid"/>
    <s v="South"/>
    <x v="1"/>
    <x v="181"/>
    <s v="Economy"/>
    <n v="87759"/>
    <n v="9653.49"/>
    <n v="78105.509999999995"/>
  </r>
  <r>
    <s v="BN-2011-2476139"/>
    <x v="164"/>
    <s v="Lola Hughes"/>
    <s v="Arnhem"/>
    <x v="7"/>
    <s v="Gelderland"/>
    <s v="Central"/>
    <x v="1"/>
    <x v="183"/>
    <s v="Economy"/>
    <n v="43652"/>
    <n v="4801.72"/>
    <n v="38850.28"/>
  </r>
  <r>
    <s v="AZ-2011-2369759"/>
    <x v="165"/>
    <s v="Rory Jess"/>
    <s v="London"/>
    <x v="1"/>
    <s v="England"/>
    <s v="North"/>
    <x v="0"/>
    <x v="182"/>
    <s v="Economy Plus"/>
    <n v="79923"/>
    <n v="3996.15"/>
    <n v="75926.850000000006"/>
  </r>
  <r>
    <s v="AZ-2011-5965584"/>
    <x v="165"/>
    <s v="Rose Heap"/>
    <s v="Cergy"/>
    <x v="2"/>
    <s v="Ile-de-France"/>
    <s v="Central"/>
    <x v="1"/>
    <x v="184"/>
    <s v="Economy"/>
    <n v="70024"/>
    <n v="7702.64"/>
    <n v="62321.36"/>
  </r>
  <r>
    <s v="AZ-2011-7873401"/>
    <x v="165"/>
    <s v="Claire Harrington"/>
    <s v="Cologne"/>
    <x v="6"/>
    <s v="North Rhine-Westphalia"/>
    <s v="Central"/>
    <x v="0"/>
    <x v="182"/>
    <s v="Economy Plus"/>
    <n v="66074"/>
    <n v="3303.7000000000003"/>
    <n v="62770.3"/>
  </r>
  <r>
    <s v="BN-2011-74934"/>
    <x v="165"/>
    <s v="Isabelle Norton"/>
    <s v="Apeldoorn"/>
    <x v="7"/>
    <s v="Gelderland"/>
    <s v="Central"/>
    <x v="1"/>
    <x v="183"/>
    <s v="Economy"/>
    <n v="31411"/>
    <n v="3455.21"/>
    <n v="27955.79"/>
  </r>
  <r>
    <s v="BN-2011-1246931"/>
    <x v="165"/>
    <s v="Ryan Ackland"/>
    <s v="London"/>
    <x v="1"/>
    <s v="England"/>
    <s v="North"/>
    <x v="1"/>
    <x v="183"/>
    <s v="Economy"/>
    <n v="99720"/>
    <n v="10969.2"/>
    <n v="88750.8"/>
  </r>
  <r>
    <s v="AZ-2011-8032051"/>
    <x v="166"/>
    <s v="Lisa Boyette"/>
    <s v="Madrid"/>
    <x v="5"/>
    <s v="Madrid"/>
    <s v="South"/>
    <x v="2"/>
    <x v="183"/>
    <s v="Economy Plus"/>
    <n v="38374"/>
    <n v="2878.0499999999997"/>
    <n v="35495.949999999997"/>
  </r>
  <r>
    <s v="AZ-2011-145488"/>
    <x v="167"/>
    <s v="Georgina Garner"/>
    <s v="Noisy-le-Grand"/>
    <x v="2"/>
    <s v="Ile-de-France"/>
    <s v="Central"/>
    <x v="1"/>
    <x v="181"/>
    <s v="Immediate"/>
    <n v="83426"/>
    <n v="9176.86"/>
    <n v="74249.14"/>
  </r>
  <r>
    <s v="AZ-2011-6634822"/>
    <x v="167"/>
    <s v="Isabella Secombe"/>
    <s v="Madrid"/>
    <x v="5"/>
    <s v="Madrid"/>
    <s v="South"/>
    <x v="1"/>
    <x v="181"/>
    <s v="Immediate"/>
    <n v="97440"/>
    <n v="10718.4"/>
    <n v="86721.600000000006"/>
  </r>
  <r>
    <s v="BN-2011-980083"/>
    <x v="167"/>
    <s v="Alexandra Whitehouse"/>
    <s v="Lausanne"/>
    <x v="12"/>
    <s v="Vaud"/>
    <s v="Central"/>
    <x v="1"/>
    <x v="185"/>
    <s v="Economy"/>
    <n v="47923"/>
    <n v="5271.53"/>
    <n v="42651.47"/>
  </r>
  <r>
    <s v="AZ-2011-1645475"/>
    <x v="168"/>
    <s v="Millie Franklin"/>
    <s v="Bristol"/>
    <x v="1"/>
    <s v="England"/>
    <s v="North"/>
    <x v="1"/>
    <x v="186"/>
    <s v="Economy Plus"/>
    <n v="68254"/>
    <n v="7507.94"/>
    <n v="60746.06"/>
  </r>
  <r>
    <s v="AZ-2011-8007862"/>
    <x v="169"/>
    <s v="Millie Arnold"/>
    <s v="Lille"/>
    <x v="2"/>
    <s v="Nord-Pas-de-Calais-Picardie"/>
    <s v="Central"/>
    <x v="1"/>
    <x v="187"/>
    <s v="Economy"/>
    <n v="46959"/>
    <n v="5165.49"/>
    <n v="41793.51"/>
  </r>
  <r>
    <s v="AZ-2011-9167855"/>
    <x v="169"/>
    <s v="Patricia Epps"/>
    <s v="London"/>
    <x v="1"/>
    <s v="England"/>
    <s v="North"/>
    <x v="2"/>
    <x v="188"/>
    <s v="Economy"/>
    <n v="70043"/>
    <n v="5253.2249999999995"/>
    <n v="64789.775000000001"/>
  </r>
  <r>
    <s v="AZ-2011-5471262"/>
    <x v="169"/>
    <s v="Toby Williamson"/>
    <s v="Saint-Avold"/>
    <x v="2"/>
    <s v="Alsace-Champagne-Ardenne-Lorraine"/>
    <s v="Central"/>
    <x v="0"/>
    <x v="189"/>
    <s v="Economy Plus"/>
    <n v="66199"/>
    <n v="3309.9500000000003"/>
    <n v="62889.05"/>
  </r>
  <r>
    <s v="BN-2011-2986565"/>
    <x v="169"/>
    <s v="Harry Josephson"/>
    <s v="Breda"/>
    <x v="7"/>
    <s v="North Brabant"/>
    <s v="Central"/>
    <x v="1"/>
    <x v="190"/>
    <s v="Economy"/>
    <n v="75541"/>
    <n v="8309.51"/>
    <n v="67231.490000000005"/>
  </r>
  <r>
    <s v="AZ-2011-7181024"/>
    <x v="170"/>
    <s v="Ethan Howarth"/>
    <s v="Montpellier"/>
    <x v="2"/>
    <s v="Languedoc-Roussillon-Midi-Pyrénées"/>
    <s v="Central"/>
    <x v="1"/>
    <x v="190"/>
    <s v="Economy"/>
    <n v="52377"/>
    <n v="5761.47"/>
    <n v="46615.53"/>
  </r>
  <r>
    <s v="AZ-2011-2748688"/>
    <x v="170"/>
    <s v="Francesca Bowen"/>
    <s v="High Wycombe"/>
    <x v="1"/>
    <s v="England"/>
    <s v="North"/>
    <x v="1"/>
    <x v="189"/>
    <s v="Economy"/>
    <n v="28689"/>
    <n v="3155.79"/>
    <n v="25533.21"/>
  </r>
  <r>
    <s v="BN-2011-251096"/>
    <x v="170"/>
    <s v="Abby Muramats"/>
    <s v="Lucca"/>
    <x v="3"/>
    <s v="Tuscany"/>
    <s v="South"/>
    <x v="1"/>
    <x v="186"/>
    <s v="Immediate"/>
    <n v="88773"/>
    <n v="9765.0300000000007"/>
    <n v="79007.97"/>
  </r>
  <r>
    <s v="BN-2011-7963759"/>
    <x v="170"/>
    <s v="Anna Kelly"/>
    <s v="Turin"/>
    <x v="3"/>
    <s v="Piedmont"/>
    <s v="South"/>
    <x v="2"/>
    <x v="189"/>
    <s v="Economy"/>
    <n v="28110"/>
    <n v="2108.25"/>
    <n v="26001.75"/>
  </r>
  <r>
    <s v="AZ-2011-2847355"/>
    <x v="171"/>
    <s v="Gemma Curlewis"/>
    <s v="Baden-Baden"/>
    <x v="6"/>
    <s v="Baden-Württemberg"/>
    <s v="Central"/>
    <x v="2"/>
    <x v="191"/>
    <s v="Immediate"/>
    <n v="90981"/>
    <n v="6823.5749999999998"/>
    <n v="84157.425000000003"/>
  </r>
  <r>
    <s v="AZ-2012-5846737"/>
    <x v="172"/>
    <s v="Gemma Curlewis"/>
    <s v="Baden-Baden"/>
    <x v="6"/>
    <s v="Baden-Württemberg"/>
    <s v="Central"/>
    <x v="2"/>
    <x v="185"/>
    <s v="Immediate"/>
    <n v="47707"/>
    <n v="3578.0250000000001"/>
    <n v="44128.974999999999"/>
  </r>
  <r>
    <s v="AZ-2012-1392278"/>
    <x v="173"/>
    <s v="Gemma Curlewis"/>
    <s v="Baden-Baden"/>
    <x v="6"/>
    <s v="Baden-Württemberg"/>
    <s v="Central"/>
    <x v="2"/>
    <x v="187"/>
    <s v="Immediate"/>
    <n v="84734"/>
    <n v="6355.05"/>
    <n v="78378.95"/>
  </r>
  <r>
    <s v="AZ-2011-5040391"/>
    <x v="171"/>
    <s v="Angelina Hurst"/>
    <s v="Menton"/>
    <x v="2"/>
    <s v="Provence-Alpes-Côte d'Azur"/>
    <s v="Central"/>
    <x v="1"/>
    <x v="190"/>
    <s v="Economy"/>
    <n v="32422"/>
    <n v="3566.42"/>
    <n v="28855.58"/>
  </r>
  <r>
    <s v="AZ-2011-2536125"/>
    <x v="171"/>
    <s v="Phoebe Baines"/>
    <s v="Crotone"/>
    <x v="3"/>
    <s v="Calabria"/>
    <s v="South"/>
    <x v="0"/>
    <x v="188"/>
    <s v="Economy"/>
    <n v="55610"/>
    <n v="2780.5"/>
    <n v="52829.5"/>
  </r>
  <r>
    <s v="AZ-2011-2223205"/>
    <x v="171"/>
    <s v="Madison Rowley"/>
    <s v="Vertou"/>
    <x v="2"/>
    <s v="Pays de la Loire"/>
    <s v="Central"/>
    <x v="1"/>
    <x v="191"/>
    <s v="Immediate"/>
    <n v="69652"/>
    <n v="7661.72"/>
    <n v="61990.28"/>
  </r>
  <r>
    <s v="AZ-2011-3535148"/>
    <x v="171"/>
    <s v="Georgina Arnold"/>
    <s v="Paisley"/>
    <x v="1"/>
    <s v="Scotland"/>
    <s v="North"/>
    <x v="2"/>
    <x v="190"/>
    <s v="Economy"/>
    <n v="41394"/>
    <n v="3104.5499999999997"/>
    <n v="38289.449999999997"/>
  </r>
  <r>
    <s v="BN-2011-1973226"/>
    <x v="171"/>
    <s v="Eve Spencer"/>
    <s v="The Hague"/>
    <x v="7"/>
    <s v="South Holland"/>
    <s v="Central"/>
    <x v="1"/>
    <x v="189"/>
    <s v="Priority"/>
    <n v="57467"/>
    <n v="6321.37"/>
    <n v="51145.63"/>
  </r>
  <r>
    <s v="AZ-2011-4704797"/>
    <x v="172"/>
    <s v="Robert Quick"/>
    <s v="Vigo"/>
    <x v="5"/>
    <s v="Galicia"/>
    <s v="South"/>
    <x v="1"/>
    <x v="188"/>
    <s v="Economy"/>
    <n v="77771"/>
    <n v="8554.81"/>
    <n v="69216.19"/>
  </r>
  <r>
    <s v="AZ-2011-3930237"/>
    <x v="172"/>
    <s v="Mark Westfall"/>
    <s v="Rochdale"/>
    <x v="1"/>
    <s v="England"/>
    <s v="North"/>
    <x v="1"/>
    <x v="188"/>
    <s v="Economy Plus"/>
    <n v="37228"/>
    <n v="4095.08"/>
    <n v="33132.92"/>
  </r>
  <r>
    <s v="AZ-2011-7404693"/>
    <x v="172"/>
    <s v="Robert Quick"/>
    <s v="Roubaix"/>
    <x v="2"/>
    <s v="Nord-Pas-de-Calais-Picardie"/>
    <s v="Central"/>
    <x v="1"/>
    <x v="188"/>
    <s v="Economy Plus"/>
    <n v="26628"/>
    <n v="2929.08"/>
    <n v="23698.92"/>
  </r>
  <r>
    <s v="AZ-2011-512368"/>
    <x v="172"/>
    <s v="Karon Shah"/>
    <s v="Stuttgart"/>
    <x v="6"/>
    <s v="Baden-Württemberg"/>
    <s v="Central"/>
    <x v="2"/>
    <x v="188"/>
    <s v="Economy"/>
    <n v="37769"/>
    <n v="2832.6749999999997"/>
    <n v="34936.324999999997"/>
  </r>
  <r>
    <s v="AZ-2011-8709949"/>
    <x v="172"/>
    <s v="Hudson Ordell"/>
    <s v="Taverny"/>
    <x v="2"/>
    <s v="Ile-de-France"/>
    <s v="Central"/>
    <x v="2"/>
    <x v="187"/>
    <s v="Immediate"/>
    <n v="61060"/>
    <n v="4579.5"/>
    <n v="56480.5"/>
  </r>
  <r>
    <s v="AZ-2011-6296214"/>
    <x v="173"/>
    <s v="Michael Halcomb"/>
    <s v="Helsinki"/>
    <x v="14"/>
    <s v="Uusimaa"/>
    <s v="North"/>
    <x v="2"/>
    <x v="192"/>
    <s v="Economy"/>
    <n v="95498"/>
    <n v="7162.3499999999995"/>
    <n v="88335.65"/>
  </r>
  <r>
    <s v="AZ-2011-3213049"/>
    <x v="173"/>
    <s v="Gracie Hunter"/>
    <s v="Brindisi"/>
    <x v="3"/>
    <s v="Apulia"/>
    <s v="South"/>
    <x v="1"/>
    <x v="190"/>
    <s v="Economy Plus"/>
    <n v="80510"/>
    <n v="8856.1"/>
    <n v="71653.899999999994"/>
  </r>
  <r>
    <s v="AZ-2011-8164175"/>
    <x v="173"/>
    <s v="Gemma Curlewis"/>
    <s v="Hamburg"/>
    <x v="6"/>
    <s v="Hamburg"/>
    <s v="Central"/>
    <x v="2"/>
    <x v="193"/>
    <s v="Economy"/>
    <n v="42962"/>
    <n v="3222.15"/>
    <n v="39739.85"/>
  </r>
  <r>
    <s v="AZ-2011-1322840"/>
    <x v="173"/>
    <s v="Alexandra Whitehouse"/>
    <s v="Palermo"/>
    <x v="3"/>
    <s v="Sicily"/>
    <s v="South"/>
    <x v="1"/>
    <x v="193"/>
    <s v="Economy"/>
    <n v="31382"/>
    <n v="3452.02"/>
    <n v="27929.98"/>
  </r>
  <r>
    <s v="BN-2011-7569474"/>
    <x v="174"/>
    <s v="Esther Henderson"/>
    <s v="Emmen"/>
    <x v="7"/>
    <s v="Drenthe"/>
    <s v="Central"/>
    <x v="1"/>
    <x v="194"/>
    <s v="Priority"/>
    <n v="47285"/>
    <n v="5201.3500000000004"/>
    <n v="42083.65"/>
  </r>
  <r>
    <s v="BN-2011-4950607"/>
    <x v="174"/>
    <s v="Ronald Everson"/>
    <s v="Dublin"/>
    <x v="13"/>
    <s v="Dublin"/>
    <s v="North"/>
    <x v="2"/>
    <x v="188"/>
    <s v="Priority"/>
    <n v="81869"/>
    <n v="6140.1750000000002"/>
    <n v="75728.824999999997"/>
  </r>
  <r>
    <s v="AZ-2011-9722198"/>
    <x v="175"/>
    <s v="Evan Allen"/>
    <s v="Chester"/>
    <x v="1"/>
    <s v="England"/>
    <s v="North"/>
    <x v="2"/>
    <x v="192"/>
    <s v="Economy"/>
    <n v="57025"/>
    <n v="4276.875"/>
    <n v="52748.125"/>
  </r>
  <r>
    <s v="AZ-2011-3937280"/>
    <x v="175"/>
    <s v="Aaron Bootman"/>
    <s v="Vicenza"/>
    <x v="3"/>
    <s v="Veneto"/>
    <s v="South"/>
    <x v="1"/>
    <x v="195"/>
    <s v="Economy Plus"/>
    <n v="93552"/>
    <n v="10290.719999999999"/>
    <n v="83261.279999999999"/>
  </r>
  <r>
    <s v="BN-2011-8431343"/>
    <x v="175"/>
    <s v="Terence Welch"/>
    <s v="Vallauris"/>
    <x v="2"/>
    <s v="Provence-Alpes-Côte d'Azur"/>
    <s v="Central"/>
    <x v="1"/>
    <x v="196"/>
    <s v="Economy"/>
    <n v="37044"/>
    <n v="4074.84"/>
    <n v="32969.160000000003"/>
  </r>
  <r>
    <s v="BN-2011-2113749"/>
    <x v="175"/>
    <s v="Elise Ali"/>
    <s v="Dublin"/>
    <x v="13"/>
    <s v="Dublin"/>
    <s v="North"/>
    <x v="0"/>
    <x v="197"/>
    <s v="Economy"/>
    <n v="95305"/>
    <n v="4765.25"/>
    <n v="90539.75"/>
  </r>
  <r>
    <s v="AZ-2011-5263190"/>
    <x v="176"/>
    <s v="Gracie Hunter"/>
    <s v="Wuppertal"/>
    <x v="6"/>
    <s v="North Rhine-Westphalia"/>
    <s v="Central"/>
    <x v="1"/>
    <x v="198"/>
    <s v="Economy"/>
    <n v="79472"/>
    <n v="8741.92"/>
    <n v="70730.080000000002"/>
  </r>
  <r>
    <s v="AZ-2011-8906544"/>
    <x v="176"/>
    <s v="Mary Wilson"/>
    <s v="Herne"/>
    <x v="6"/>
    <s v="North Rhine-Westphalia"/>
    <s v="Central"/>
    <x v="1"/>
    <x v="196"/>
    <s v="Economy"/>
    <n v="90077"/>
    <n v="9908.4699999999993"/>
    <n v="80168.53"/>
  </r>
  <r>
    <s v="AZ-2011-8361446"/>
    <x v="177"/>
    <s v="Libby McDonald"/>
    <s v="High Wycombe"/>
    <x v="1"/>
    <s v="England"/>
    <s v="North"/>
    <x v="0"/>
    <x v="198"/>
    <s v="Priority"/>
    <n v="95732"/>
    <n v="4786.6000000000004"/>
    <n v="90945.4"/>
  </r>
  <r>
    <s v="BN-2011-4718947"/>
    <x v="177"/>
    <s v="Georgia Arundale"/>
    <s v="Drammen"/>
    <x v="10"/>
    <s v="Buskerud"/>
    <s v="North"/>
    <x v="2"/>
    <x v="198"/>
    <s v="Priority"/>
    <n v="64674"/>
    <n v="4850.55"/>
    <n v="59823.45"/>
  </r>
  <r>
    <s v="BN-2011-6588034"/>
    <x v="177"/>
    <s v="Michael Myers"/>
    <s v="Jena"/>
    <x v="6"/>
    <s v="Thuringia"/>
    <s v="Central"/>
    <x v="0"/>
    <x v="196"/>
    <s v="Economy"/>
    <n v="86169"/>
    <n v="4308.45"/>
    <n v="81860.55"/>
  </r>
  <r>
    <s v="AZ-2011-1229073"/>
    <x v="178"/>
    <s v="Isaac David"/>
    <s v="Friedrichshafen"/>
    <x v="6"/>
    <s v="Baden-Württemberg"/>
    <s v="Central"/>
    <x v="2"/>
    <x v="193"/>
    <s v="Immediate"/>
    <n v="30565"/>
    <n v="2292.375"/>
    <n v="28272.625"/>
  </r>
  <r>
    <s v="AZ-2011-5608865"/>
    <x v="178"/>
    <s v="Demi Hodgson"/>
    <s v="Vienna"/>
    <x v="4"/>
    <s v="Vienna"/>
    <s v="Central"/>
    <x v="1"/>
    <x v="198"/>
    <s v="Priority"/>
    <n v="84692"/>
    <n v="9316.1200000000008"/>
    <n v="75375.88"/>
  </r>
  <r>
    <s v="AZ-2011-2787690"/>
    <x v="178"/>
    <s v="Stacy Cummings"/>
    <s v="Wattrelos"/>
    <x v="2"/>
    <s v="Nord-Pas-de-Calais-Picardie"/>
    <s v="Central"/>
    <x v="1"/>
    <x v="197"/>
    <s v="Economy"/>
    <n v="93077"/>
    <n v="10238.469999999999"/>
    <n v="82838.53"/>
  </r>
  <r>
    <s v="AZ-2011-9995644"/>
    <x v="179"/>
    <s v="Ethan Cover"/>
    <s v="Oslo"/>
    <x v="10"/>
    <s v="Oslo"/>
    <s v="North"/>
    <x v="0"/>
    <x v="199"/>
    <s v="Economy"/>
    <n v="87604"/>
    <n v="4380.2"/>
    <n v="83223.8"/>
  </r>
  <r>
    <s v="BN-2011-7176889"/>
    <x v="179"/>
    <s v="Evie Flockhart"/>
    <s v="Gothenburg"/>
    <x v="0"/>
    <s v="Västra Götaland"/>
    <s v="North"/>
    <x v="1"/>
    <x v="200"/>
    <s v="Economy"/>
    <n v="94975"/>
    <n v="10447.25"/>
    <n v="84527.75"/>
  </r>
  <r>
    <s v="AZ-2011-734782"/>
    <x v="180"/>
    <s v="Lauren Knight"/>
    <s v="Orsay"/>
    <x v="2"/>
    <s v="Ile-de-France"/>
    <s v="Central"/>
    <x v="1"/>
    <x v="201"/>
    <s v="Economy"/>
    <n v="94460"/>
    <n v="10390.6"/>
    <n v="84069.4"/>
  </r>
  <r>
    <s v="AZ-2011-897579"/>
    <x v="181"/>
    <s v="Ruby Nicholls"/>
    <s v="Dreux"/>
    <x v="2"/>
    <s v="Centre-Val de Loire"/>
    <s v="Central"/>
    <x v="2"/>
    <x v="202"/>
    <s v="Economy"/>
    <n v="53541"/>
    <n v="4015.5749999999998"/>
    <n v="49525.425000000003"/>
  </r>
  <r>
    <s v="AZ-2011-1331897"/>
    <x v="181"/>
    <s v="Joel Peters"/>
    <s v="Reggio nell'Emilia"/>
    <x v="3"/>
    <s v="Emilia-Romagna"/>
    <s v="South"/>
    <x v="0"/>
    <x v="202"/>
    <s v="Economy"/>
    <n v="64894"/>
    <n v="3244.7000000000003"/>
    <n v="61649.3"/>
  </r>
  <r>
    <s v="AZ-2011-5265175"/>
    <x v="181"/>
    <s v="Ryan Price"/>
    <s v="Dudley"/>
    <x v="1"/>
    <s v="England"/>
    <s v="North"/>
    <x v="1"/>
    <x v="201"/>
    <s v="Economy"/>
    <n v="94168"/>
    <n v="10358.48"/>
    <n v="83809.52"/>
  </r>
  <r>
    <s v="BN-2011-4861178"/>
    <x v="181"/>
    <s v="Ryan Greenwood"/>
    <s v="Amsterdam"/>
    <x v="7"/>
    <s v="North Holland"/>
    <s v="Central"/>
    <x v="1"/>
    <x v="202"/>
    <s v="Economy"/>
    <n v="61485"/>
    <n v="6763.35"/>
    <n v="54721.65"/>
  </r>
  <r>
    <s v="AZ-2011-9146320"/>
    <x v="182"/>
    <s v="Mary Parker"/>
    <s v="Salamanca"/>
    <x v="5"/>
    <s v="Castile and León"/>
    <s v="South"/>
    <x v="2"/>
    <x v="200"/>
    <s v="Immediate"/>
    <n v="73207"/>
    <n v="5490.5249999999996"/>
    <n v="67716.475000000006"/>
  </r>
  <r>
    <s v="AZ-2011-1445249"/>
    <x v="183"/>
    <s v="Lincoln Want"/>
    <s v="Bordeaux"/>
    <x v="2"/>
    <s v="Aquitaine-Limousin-Poitou-Charentes"/>
    <s v="Central"/>
    <x v="1"/>
    <x v="199"/>
    <s v="Immediate"/>
    <n v="62276"/>
    <n v="6850.36"/>
    <n v="55425.64"/>
  </r>
  <r>
    <s v="AZ-2011-5437243"/>
    <x v="183"/>
    <s v="Gary Crume"/>
    <s v="Oberhausen"/>
    <x v="6"/>
    <s v="North Rhine-Westphalia"/>
    <s v="Central"/>
    <x v="1"/>
    <x v="203"/>
    <s v="Priority"/>
    <n v="38296"/>
    <n v="4212.5600000000004"/>
    <n v="34083.440000000002"/>
  </r>
  <r>
    <s v="AZ-2011-5313166"/>
    <x v="183"/>
    <s v="Alexander Bond"/>
    <s v="Lugo"/>
    <x v="5"/>
    <s v="Galicia"/>
    <s v="South"/>
    <x v="2"/>
    <x v="201"/>
    <s v="Economy Plus"/>
    <n v="70023"/>
    <n v="5251.7249999999995"/>
    <n v="64771.275000000001"/>
  </r>
  <r>
    <s v="AZ-2011-8408139"/>
    <x v="183"/>
    <s v="Ashton Foley"/>
    <s v="Neuilly-sur-Seine"/>
    <x v="2"/>
    <s v="Ile-de-France"/>
    <s v="Central"/>
    <x v="1"/>
    <x v="204"/>
    <s v="Economy"/>
    <n v="55952"/>
    <n v="6154.72"/>
    <n v="49797.279999999999"/>
  </r>
  <r>
    <s v="AZ-2011-3755505"/>
    <x v="184"/>
    <s v="Jeremy Pilcher"/>
    <s v="Innsbruck"/>
    <x v="4"/>
    <s v="Tyrol"/>
    <s v="Central"/>
    <x v="2"/>
    <x v="205"/>
    <s v="Economy"/>
    <n v="41166"/>
    <n v="3087.45"/>
    <n v="38078.550000000003"/>
  </r>
  <r>
    <s v="AZ-2011-5721905"/>
    <x v="184"/>
    <s v="Lilly Le Grand"/>
    <s v="Rome"/>
    <x v="3"/>
    <s v="Lazio"/>
    <s v="South"/>
    <x v="0"/>
    <x v="205"/>
    <s v="Economy"/>
    <n v="84086"/>
    <n v="4204.3"/>
    <n v="79881.7"/>
  </r>
  <r>
    <s v="AZ-2011-1137571"/>
    <x v="185"/>
    <s v="Cerys Edwards"/>
    <s v="Offenbach"/>
    <x v="6"/>
    <s v="Hesse"/>
    <s v="Central"/>
    <x v="1"/>
    <x v="206"/>
    <s v="Economy Plus"/>
    <n v="66908"/>
    <n v="7359.88"/>
    <n v="59548.12"/>
  </r>
  <r>
    <s v="AZ-2011-1868249"/>
    <x v="186"/>
    <s v="Leah Marsh"/>
    <s v="Alicante"/>
    <x v="5"/>
    <s v="Valenciana"/>
    <s v="South"/>
    <x v="2"/>
    <x v="205"/>
    <s v="Economy"/>
    <n v="70918"/>
    <n v="5318.8499999999995"/>
    <n v="65599.149999999994"/>
  </r>
  <r>
    <s v="BN-2011-2505496"/>
    <x v="186"/>
    <s v="Geraldine Mizelle"/>
    <s v="Dublin"/>
    <x v="13"/>
    <s v="Dublin"/>
    <s v="North"/>
    <x v="2"/>
    <x v="205"/>
    <s v="Economy Plus"/>
    <n v="50298"/>
    <n v="3772.35"/>
    <n v="46525.65"/>
  </r>
  <r>
    <s v="BN-2011-3405497"/>
    <x v="186"/>
    <s v="Georgina Arnold"/>
    <s v="Breda"/>
    <x v="7"/>
    <s v="North Brabant"/>
    <s v="Central"/>
    <x v="2"/>
    <x v="207"/>
    <s v="Priority"/>
    <n v="49219"/>
    <n v="3691.4249999999997"/>
    <n v="45527.574999999997"/>
  </r>
  <r>
    <s v="AZ-2011-9883921"/>
    <x v="187"/>
    <s v="William Horton"/>
    <s v="Frankfurt"/>
    <x v="6"/>
    <s v="Hesse"/>
    <s v="Central"/>
    <x v="1"/>
    <x v="208"/>
    <s v="Economy"/>
    <n v="58575"/>
    <n v="6443.25"/>
    <n v="52131.75"/>
  </r>
  <r>
    <s v="AZ-2011-4951642"/>
    <x v="187"/>
    <s v="Terence Welch"/>
    <s v="Brindisi"/>
    <x v="3"/>
    <s v="Apulia"/>
    <s v="South"/>
    <x v="1"/>
    <x v="209"/>
    <s v="Immediate"/>
    <n v="69702"/>
    <n v="7667.22"/>
    <n v="62034.78"/>
  </r>
  <r>
    <s v="AZ-2011-8227978"/>
    <x v="188"/>
    <s v="Anna Kelly"/>
    <s v="Northampton"/>
    <x v="1"/>
    <s v="England"/>
    <s v="North"/>
    <x v="2"/>
    <x v="210"/>
    <s v="Economy"/>
    <n v="76495"/>
    <n v="5737.125"/>
    <n v="70757.875"/>
  </r>
  <r>
    <s v="AZ-2011-1484679"/>
    <x v="188"/>
    <s v="Jay Andrews"/>
    <s v="Darlington"/>
    <x v="1"/>
    <s v="England"/>
    <s v="North"/>
    <x v="1"/>
    <x v="210"/>
    <s v="Economy Plus"/>
    <n v="34382"/>
    <n v="3782.02"/>
    <n v="30599.98"/>
  </r>
  <r>
    <s v="AZ-2011-257509"/>
    <x v="188"/>
    <s v="Jason Martinez"/>
    <s v="Strasbourg"/>
    <x v="2"/>
    <s v="Alsace-Champagne-Ardenne-Lorraine"/>
    <s v="Central"/>
    <x v="2"/>
    <x v="211"/>
    <s v="Economy"/>
    <n v="71015"/>
    <n v="5326.125"/>
    <n v="65688.875"/>
  </r>
  <r>
    <s v="AZ-2011-8465032"/>
    <x v="188"/>
    <s v="Tahlia Murnin"/>
    <s v="Worcester"/>
    <x v="1"/>
    <s v="England"/>
    <s v="North"/>
    <x v="1"/>
    <x v="204"/>
    <s v="Immediate"/>
    <n v="54913"/>
    <n v="6040.43"/>
    <n v="48872.57"/>
  </r>
  <r>
    <s v="AZ-2011-1279238"/>
    <x v="188"/>
    <s v="Natasha Sykes"/>
    <s v="Esbjerg"/>
    <x v="8"/>
    <s v="South Denmark"/>
    <s v="North"/>
    <x v="1"/>
    <x v="210"/>
    <s v="Economy"/>
    <n v="57400"/>
    <n v="6314"/>
    <n v="51086"/>
  </r>
  <r>
    <s v="AZ-2011-7694862"/>
    <x v="188"/>
    <s v="Patricia Smith"/>
    <s v="Zwickau"/>
    <x v="6"/>
    <s v="Saxony"/>
    <s v="Central"/>
    <x v="2"/>
    <x v="211"/>
    <s v="Economy"/>
    <n v="55575"/>
    <n v="4168.125"/>
    <n v="51406.875"/>
  </r>
  <r>
    <s v="BN-2011-2762940"/>
    <x v="188"/>
    <s v="Mia Pugh"/>
    <s v="Aulnay-sous-Bois"/>
    <x v="2"/>
    <s v="Ile-de-France"/>
    <s v="Central"/>
    <x v="1"/>
    <x v="212"/>
    <s v="Economy"/>
    <n v="32513"/>
    <n v="3576.43"/>
    <n v="28936.57"/>
  </r>
  <r>
    <s v="AZ-2011-1087704"/>
    <x v="189"/>
    <s v="Elijah Ruatoka"/>
    <s v="Karlsruhe"/>
    <x v="6"/>
    <s v="Baden-Württemberg"/>
    <s v="Central"/>
    <x v="0"/>
    <x v="210"/>
    <s v="Economy"/>
    <n v="61009"/>
    <n v="3050.4500000000003"/>
    <n v="57958.55"/>
  </r>
  <r>
    <s v="AZ-2011-578089"/>
    <x v="189"/>
    <s v="Tyson Jonathan"/>
    <s v="Madrid"/>
    <x v="5"/>
    <s v="Madrid"/>
    <s v="South"/>
    <x v="1"/>
    <x v="213"/>
    <s v="Economy"/>
    <n v="57399"/>
    <n v="6313.89"/>
    <n v="51085.11"/>
  </r>
  <r>
    <s v="AZ-2011-6765105"/>
    <x v="189"/>
    <s v="Mike Obrien"/>
    <s v="Valencia"/>
    <x v="5"/>
    <s v="Valenciana"/>
    <s v="South"/>
    <x v="1"/>
    <x v="210"/>
    <s v="Economy"/>
    <n v="87649"/>
    <n v="9641.39"/>
    <n v="78007.61"/>
  </r>
  <r>
    <s v="BN-2011-801002"/>
    <x v="189"/>
    <s v="Aaron Cunningham"/>
    <s v="Dublin"/>
    <x v="13"/>
    <s v="Dublin"/>
    <s v="North"/>
    <x v="1"/>
    <x v="207"/>
    <s v="Immediate"/>
    <n v="78503"/>
    <n v="8635.33"/>
    <n v="69867.67"/>
  </r>
  <r>
    <s v="BN-2011-6498909"/>
    <x v="189"/>
    <s v="John Town"/>
    <s v="Loughborough"/>
    <x v="1"/>
    <s v="England"/>
    <s v="North"/>
    <x v="1"/>
    <x v="213"/>
    <s v="Economy"/>
    <n v="41801"/>
    <n v="4598.1099999999997"/>
    <n v="37202.89"/>
  </r>
  <r>
    <s v="BN-2011-4029264"/>
    <x v="189"/>
    <s v="Hubert Lindahl"/>
    <s v="Gera"/>
    <x v="6"/>
    <s v="Thuringia"/>
    <s v="Central"/>
    <x v="2"/>
    <x v="214"/>
    <s v="Economy"/>
    <n v="39261"/>
    <n v="2944.5749999999998"/>
    <n v="36316.425000000003"/>
  </r>
  <r>
    <s v="AZ-2011-5376119"/>
    <x v="190"/>
    <s v="Mary Saterfiel"/>
    <s v="Woking"/>
    <x v="1"/>
    <s v="England"/>
    <s v="North"/>
    <x v="1"/>
    <x v="214"/>
    <s v="Economy"/>
    <n v="77821"/>
    <n v="8560.31"/>
    <n v="69260.69"/>
  </r>
  <r>
    <s v="AZ-2011-9164512"/>
    <x v="190"/>
    <s v="Ashton Morey"/>
    <s v="Amsterdam"/>
    <x v="7"/>
    <s v="North Holland"/>
    <s v="Central"/>
    <x v="1"/>
    <x v="212"/>
    <s v="Economy Plus"/>
    <n v="43583"/>
    <n v="4794.13"/>
    <n v="38788.870000000003"/>
  </r>
  <r>
    <s v="AZ-2011-3810756"/>
    <x v="190"/>
    <s v="Ginger Owens"/>
    <s v="Rostock"/>
    <x v="6"/>
    <s v="Mecklenburg-Vorpommern"/>
    <s v="Central"/>
    <x v="1"/>
    <x v="214"/>
    <s v="Economy"/>
    <n v="46874"/>
    <n v="5156.1400000000003"/>
    <n v="41717.86"/>
  </r>
  <r>
    <s v="AZ-2011-259939"/>
    <x v="190"/>
    <s v="Dennis Conaway"/>
    <s v="Bonn"/>
    <x v="6"/>
    <s v="North Rhine-Westphalia"/>
    <s v="Central"/>
    <x v="1"/>
    <x v="214"/>
    <s v="Economy"/>
    <n v="56746"/>
    <n v="6242.06"/>
    <n v="50503.94"/>
  </r>
  <r>
    <s v="AZ-2011-7534020"/>
    <x v="191"/>
    <s v="Maya O'Sullivan"/>
    <s v="Vignola"/>
    <x v="3"/>
    <s v="Emilia-Romagna"/>
    <s v="South"/>
    <x v="2"/>
    <x v="215"/>
    <s v="Economy"/>
    <n v="46506"/>
    <n v="3487.95"/>
    <n v="43018.05"/>
  </r>
  <r>
    <s v="AZ-2011-4818219"/>
    <x v="191"/>
    <s v="Alannah Langridge"/>
    <s v="Castrop-Rauxel"/>
    <x v="6"/>
    <s v="North Rhine-Westphalia"/>
    <s v="Central"/>
    <x v="1"/>
    <x v="213"/>
    <s v="Economy"/>
    <n v="29286"/>
    <n v="3221.46"/>
    <n v="26064.54"/>
  </r>
  <r>
    <s v="AZ-2011-839331"/>
    <x v="192"/>
    <s v="Angelina Beeton"/>
    <s v="Dudley"/>
    <x v="1"/>
    <s v="England"/>
    <s v="North"/>
    <x v="1"/>
    <x v="213"/>
    <s v="Economy"/>
    <n v="55227"/>
    <n v="6074.97"/>
    <n v="49152.03"/>
  </r>
  <r>
    <s v="AZ-2011-176674"/>
    <x v="193"/>
    <s v="Abby Colebe"/>
    <s v="Poissy"/>
    <x v="2"/>
    <s v="Ile-de-France"/>
    <s v="Central"/>
    <x v="1"/>
    <x v="211"/>
    <s v="Priority"/>
    <n v="97523"/>
    <n v="10727.53"/>
    <n v="86795.47"/>
  </r>
  <r>
    <s v="AZ-2011-7159051"/>
    <x v="193"/>
    <s v="Daryl Claypool"/>
    <s v="Ludwigshafen am Rhein"/>
    <x v="6"/>
    <s v="Rhineland-Palatinate"/>
    <s v="Central"/>
    <x v="2"/>
    <x v="216"/>
    <s v="Economy"/>
    <n v="54246"/>
    <n v="4068.45"/>
    <n v="50177.55"/>
  </r>
  <r>
    <s v="AZ-2011-9992253"/>
    <x v="193"/>
    <s v="Ralph Holmes"/>
    <s v="Blackburn"/>
    <x v="1"/>
    <s v="England"/>
    <s v="North"/>
    <x v="1"/>
    <x v="217"/>
    <s v="Economy"/>
    <n v="76314"/>
    <n v="8394.5400000000009"/>
    <n v="67919.459999999992"/>
  </r>
  <r>
    <s v="AZ-2011-3127133"/>
    <x v="193"/>
    <s v="Hershel Snyder"/>
    <s v="Murcia"/>
    <x v="5"/>
    <s v="Murcia"/>
    <s v="South"/>
    <x v="2"/>
    <x v="215"/>
    <s v="Economy"/>
    <n v="52682"/>
    <n v="3951.1499999999996"/>
    <n v="48730.85"/>
  </r>
  <r>
    <s v="AZ-2011-3004709"/>
    <x v="193"/>
    <s v="Ethan Barrett"/>
    <s v="Perpignan"/>
    <x v="2"/>
    <s v="Languedoc-Roussillon-Midi-Pyrénées"/>
    <s v="Central"/>
    <x v="1"/>
    <x v="215"/>
    <s v="Economy"/>
    <n v="86536"/>
    <n v="9518.9600000000009"/>
    <n v="77017.039999999994"/>
  </r>
  <r>
    <s v="BN-2011-1950255"/>
    <x v="193"/>
    <s v="Aaron Macrossan"/>
    <s v="Cumbernauld"/>
    <x v="1"/>
    <s v="Scotland"/>
    <s v="North"/>
    <x v="0"/>
    <x v="216"/>
    <s v="Economy"/>
    <n v="64073"/>
    <n v="3203.65"/>
    <n v="60869.35"/>
  </r>
  <r>
    <s v="AZ-2011-2523831"/>
    <x v="194"/>
    <s v="Holly Doyle"/>
    <s v="Wuppertal"/>
    <x v="6"/>
    <s v="North Rhine-Westphalia"/>
    <s v="Central"/>
    <x v="1"/>
    <x v="213"/>
    <s v="Economy Plus"/>
    <n v="28201"/>
    <n v="3102.11"/>
    <n v="25098.89"/>
  </r>
  <r>
    <s v="AZ-2011-5113507"/>
    <x v="194"/>
    <s v="Gilbert Montgomery"/>
    <s v="Bochum"/>
    <x v="6"/>
    <s v="North Rhine-Westphalia"/>
    <s v="Central"/>
    <x v="1"/>
    <x v="213"/>
    <s v="Economy Plus"/>
    <n v="44100"/>
    <n v="4851"/>
    <n v="39249"/>
  </r>
  <r>
    <s v="AZ-2011-5492852"/>
    <x v="194"/>
    <s v="Spencer Calvert"/>
    <s v="Plymouth"/>
    <x v="1"/>
    <s v="England"/>
    <s v="North"/>
    <x v="2"/>
    <x v="213"/>
    <s v="Priority"/>
    <n v="58930"/>
    <n v="4419.75"/>
    <n v="54510.25"/>
  </r>
  <r>
    <s v="AZ-2011-7643452"/>
    <x v="194"/>
    <s v="Zachary Disher"/>
    <s v="Colchester"/>
    <x v="1"/>
    <s v="England"/>
    <s v="North"/>
    <x v="1"/>
    <x v="214"/>
    <s v="Immediate"/>
    <n v="34413"/>
    <n v="3785.43"/>
    <n v="30627.57"/>
  </r>
  <r>
    <s v="AZ-2011-2459767"/>
    <x v="194"/>
    <s v="George To Rot"/>
    <s v="Catania"/>
    <x v="3"/>
    <s v="Sicily"/>
    <s v="South"/>
    <x v="2"/>
    <x v="218"/>
    <s v="Economy"/>
    <n v="94391"/>
    <n v="7079.3249999999998"/>
    <n v="87311.675000000003"/>
  </r>
  <r>
    <s v="AZ-2011-3828424"/>
    <x v="194"/>
    <s v="Viola Watson"/>
    <s v="Leeds"/>
    <x v="1"/>
    <s v="England"/>
    <s v="North"/>
    <x v="1"/>
    <x v="216"/>
    <s v="Economy"/>
    <n v="39242"/>
    <n v="4316.62"/>
    <n v="34925.379999999997"/>
  </r>
  <r>
    <s v="AZ-2011-2202582"/>
    <x v="194"/>
    <s v="Noah Hart"/>
    <s v="Drancy"/>
    <x v="2"/>
    <s v="Ile-de-France"/>
    <s v="Central"/>
    <x v="1"/>
    <x v="215"/>
    <s v="Economy Plus"/>
    <n v="28849"/>
    <n v="3173.39"/>
    <n v="25675.61"/>
  </r>
  <r>
    <s v="AZ-2011-3640757"/>
    <x v="195"/>
    <s v="Milla Hollinworth"/>
    <s v="Bolzano"/>
    <x v="3"/>
    <s v="Trentino-Alto Adige"/>
    <s v="South"/>
    <x v="2"/>
    <x v="215"/>
    <s v="Priority"/>
    <n v="68574"/>
    <n v="5143.05"/>
    <n v="63430.95"/>
  </r>
  <r>
    <s v="BN-2011-3102464"/>
    <x v="195"/>
    <s v="Lily Tyler"/>
    <s v="La Baule-Escoublac"/>
    <x v="2"/>
    <s v="Pays de la Loire"/>
    <s v="Central"/>
    <x v="0"/>
    <x v="215"/>
    <s v="Economy Plus"/>
    <n v="30328"/>
    <n v="1516.4"/>
    <n v="28811.599999999999"/>
  </r>
  <r>
    <s v="AZ-2011-2669941"/>
    <x v="196"/>
    <s v="Edward Zwar"/>
    <s v="York"/>
    <x v="1"/>
    <s v="England"/>
    <s v="North"/>
    <x v="1"/>
    <x v="217"/>
    <s v="Economy"/>
    <n v="58053"/>
    <n v="6385.83"/>
    <n v="51667.17"/>
  </r>
  <r>
    <s v="AZ-2011-2859436"/>
    <x v="196"/>
    <s v="Aaron Davey"/>
    <s v="Munich"/>
    <x v="6"/>
    <s v="Bavaria"/>
    <s v="Central"/>
    <x v="1"/>
    <x v="219"/>
    <s v="Economy"/>
    <n v="26833"/>
    <n v="2951.63"/>
    <n v="23881.37"/>
  </r>
  <r>
    <s v="AZ-2011-3958316"/>
    <x v="196"/>
    <s v="Xavier Martindale"/>
    <s v="Cologne"/>
    <x v="6"/>
    <s v="North Rhine-Westphalia"/>
    <s v="Central"/>
    <x v="1"/>
    <x v="220"/>
    <s v="Economy"/>
    <n v="69380"/>
    <n v="7631.8"/>
    <n v="61748.2"/>
  </r>
  <r>
    <s v="AZ-2011-666847"/>
    <x v="196"/>
    <s v="Paul Cleary"/>
    <s v="Paris"/>
    <x v="2"/>
    <s v="Ile-de-France"/>
    <s v="Central"/>
    <x v="2"/>
    <x v="217"/>
    <s v="Economy"/>
    <n v="78475"/>
    <n v="5885.625"/>
    <n v="72589.375"/>
  </r>
  <r>
    <s v="AZ-2011-8078797"/>
    <x v="196"/>
    <s v="Ngoc Orozco"/>
    <s v="Molfetta"/>
    <x v="3"/>
    <s v="Apulia"/>
    <s v="South"/>
    <x v="0"/>
    <x v="213"/>
    <s v="Immediate"/>
    <n v="29070"/>
    <n v="1453.5"/>
    <n v="27616.5"/>
  </r>
  <r>
    <s v="AZ-2011-5170408"/>
    <x v="197"/>
    <s v="Lucas Warren"/>
    <s v="Krefeld"/>
    <x v="6"/>
    <s v="North Rhine-Westphalia"/>
    <s v="Central"/>
    <x v="1"/>
    <x v="221"/>
    <s v="Economy Plus"/>
    <n v="28106"/>
    <n v="3091.66"/>
    <n v="25014.34"/>
  </r>
  <r>
    <s v="AZ-2011-1776203"/>
    <x v="197"/>
    <s v="Lily Dallachy"/>
    <s v="Verdun"/>
    <x v="2"/>
    <s v="Alsace-Champagne-Ardenne-Lorraine"/>
    <s v="Central"/>
    <x v="2"/>
    <x v="218"/>
    <s v="Economy Plus"/>
    <n v="38379"/>
    <n v="2878.4249999999997"/>
    <n v="35500.574999999997"/>
  </r>
  <r>
    <s v="AZ-2011-9137114"/>
    <x v="197"/>
    <s v="Jake Barry"/>
    <s v="Magdeburg"/>
    <x v="6"/>
    <s v="Saxony-Anhalt"/>
    <s v="Central"/>
    <x v="0"/>
    <x v="219"/>
    <s v="Economy"/>
    <n v="37406"/>
    <n v="1870.3000000000002"/>
    <n v="35535.699999999997"/>
  </r>
  <r>
    <s v="BN-2011-8011625"/>
    <x v="197"/>
    <s v="Audrey Knowles"/>
    <s v="Berlin"/>
    <x v="6"/>
    <s v="Berlin"/>
    <s v="Central"/>
    <x v="1"/>
    <x v="218"/>
    <s v="Priority"/>
    <n v="63667"/>
    <n v="7003.37"/>
    <n v="56663.63"/>
  </r>
  <r>
    <s v="BN-2011-5999704"/>
    <x v="197"/>
    <s v="Alexandra Portus"/>
    <s v="Gothenburg"/>
    <x v="0"/>
    <s v="Västra Götaland"/>
    <s v="North"/>
    <x v="2"/>
    <x v="219"/>
    <s v="Economy"/>
    <n v="33947"/>
    <n v="2546.0250000000001"/>
    <n v="31400.974999999999"/>
  </r>
  <r>
    <s v="AZ-2011-5981422"/>
    <x v="198"/>
    <s v="Alannah Callaway"/>
    <s v="Birkenhead"/>
    <x v="1"/>
    <s v="England"/>
    <s v="North"/>
    <x v="1"/>
    <x v="220"/>
    <s v="Priority"/>
    <n v="31039"/>
    <n v="3414.29"/>
    <n v="27624.71"/>
  </r>
  <r>
    <s v="AZ-2011-3081666"/>
    <x v="198"/>
    <s v="Isabella Falkiner"/>
    <s v="Mannheim"/>
    <x v="6"/>
    <s v="Baden-Württemberg"/>
    <s v="Central"/>
    <x v="2"/>
    <x v="220"/>
    <s v="Priority"/>
    <n v="83526"/>
    <n v="6264.45"/>
    <n v="77261.55"/>
  </r>
  <r>
    <s v="AZ-2011-8385833"/>
    <x v="199"/>
    <s v="Joseph Wright"/>
    <s v="Beauvais"/>
    <x v="2"/>
    <s v="Nord-Pas-de-Calais-Picardie"/>
    <s v="Central"/>
    <x v="0"/>
    <x v="222"/>
    <s v="Economy"/>
    <n v="50915"/>
    <n v="2545.75"/>
    <n v="48369.25"/>
  </r>
  <r>
    <s v="AZ-2011-9846690"/>
    <x v="199"/>
    <s v="Eve Spencer"/>
    <s v="Duisburg"/>
    <x v="6"/>
    <s v="North Rhine-Westphalia"/>
    <s v="Central"/>
    <x v="1"/>
    <x v="223"/>
    <s v="Economy"/>
    <n v="53872"/>
    <n v="5925.92"/>
    <n v="47946.080000000002"/>
  </r>
  <r>
    <s v="BN-2011-7685910"/>
    <x v="199"/>
    <s v="Bradley Howell"/>
    <s v="Wiesbaden"/>
    <x v="6"/>
    <s v="Hesse"/>
    <s v="Central"/>
    <x v="2"/>
    <x v="223"/>
    <s v="Economy"/>
    <n v="58970"/>
    <n v="4422.75"/>
    <n v="54547.25"/>
  </r>
  <r>
    <s v="BN-2011-9556882"/>
    <x v="199"/>
    <s v="Isabelle Radcliffe"/>
    <s v="Arras"/>
    <x v="2"/>
    <s v="Nord-Pas-de-Calais-Picardie"/>
    <s v="Central"/>
    <x v="2"/>
    <x v="224"/>
    <s v="Economy"/>
    <n v="39030"/>
    <n v="2927.25"/>
    <n v="36102.75"/>
  </r>
  <r>
    <s v="AZ-2011-7123116"/>
    <x v="200"/>
    <s v="Madison Chadwick"/>
    <s v="Littlehampton"/>
    <x v="1"/>
    <s v="England"/>
    <s v="North"/>
    <x v="1"/>
    <x v="223"/>
    <s v="Economy"/>
    <n v="55199"/>
    <n v="6071.89"/>
    <n v="49127.11"/>
  </r>
  <r>
    <s v="AZ-2011-2571428"/>
    <x v="200"/>
    <s v="Jack Brier"/>
    <s v="Berlin"/>
    <x v="6"/>
    <s v="Berlin"/>
    <s v="Central"/>
    <x v="1"/>
    <x v="223"/>
    <s v="Economy"/>
    <n v="60526"/>
    <n v="6657.86"/>
    <n v="53868.14"/>
  </r>
  <r>
    <s v="AZ-2011-3149617"/>
    <x v="200"/>
    <s v="David Harney"/>
    <s v="Saint-Malo"/>
    <x v="2"/>
    <s v="Brittany"/>
    <s v="Central"/>
    <x v="2"/>
    <x v="219"/>
    <s v="Priority"/>
    <n v="45058"/>
    <n v="3379.35"/>
    <n v="41678.65"/>
  </r>
  <r>
    <s v="AZ-2011-3101381"/>
    <x v="200"/>
    <s v="Devin Huddleston"/>
    <s v="Cagliari"/>
    <x v="3"/>
    <s v="Sardinia"/>
    <s v="South"/>
    <x v="1"/>
    <x v="223"/>
    <s v="Economy"/>
    <n v="34178"/>
    <n v="3759.58"/>
    <n v="30418.42"/>
  </r>
  <r>
    <s v="AZ-2011-8378099"/>
    <x v="200"/>
    <s v="Juan Smith"/>
    <s v="Newcastle upon Tyne"/>
    <x v="1"/>
    <s v="England"/>
    <s v="North"/>
    <x v="1"/>
    <x v="224"/>
    <s v="Economy"/>
    <n v="55314"/>
    <n v="6084.54"/>
    <n v="49229.46"/>
  </r>
  <r>
    <s v="BN-2011-2579878"/>
    <x v="200"/>
    <s v="Jason Martinez"/>
    <s v="Dijon"/>
    <x v="2"/>
    <s v="Bourgogne-Franche-Comté"/>
    <s v="Central"/>
    <x v="2"/>
    <x v="225"/>
    <s v="Economy"/>
    <n v="58518"/>
    <n v="4388.8499999999995"/>
    <n v="54129.15"/>
  </r>
  <r>
    <s v="BN-2011-188092"/>
    <x v="200"/>
    <s v="Peter Daly"/>
    <s v="Carrara"/>
    <x v="3"/>
    <s v="Tuscany"/>
    <s v="South"/>
    <x v="1"/>
    <x v="226"/>
    <s v="Economy"/>
    <n v="47243"/>
    <n v="5196.7300000000005"/>
    <n v="42046.27"/>
  </r>
  <r>
    <s v="AZ-2011-4234441"/>
    <x v="201"/>
    <s v="Jean Crowley"/>
    <s v="Graz"/>
    <x v="4"/>
    <s v="Styria"/>
    <s v="Central"/>
    <x v="2"/>
    <x v="222"/>
    <s v="Economy Plus"/>
    <n v="28437"/>
    <n v="2132.7750000000001"/>
    <n v="26304.224999999999"/>
  </r>
  <r>
    <s v="AZ-2011-3982438"/>
    <x v="201"/>
    <s v="Spencer Calvert"/>
    <s v="Quimper"/>
    <x v="2"/>
    <s v="Brittany"/>
    <s v="Central"/>
    <x v="2"/>
    <x v="224"/>
    <s v="Economy"/>
    <n v="47622"/>
    <n v="3571.65"/>
    <n v="44050.35"/>
  </r>
  <r>
    <s v="AZ-2011-7671743"/>
    <x v="201"/>
    <s v="Christy Wiley"/>
    <s v="Cologne"/>
    <x v="6"/>
    <s v="North Rhine-Westphalia"/>
    <s v="Central"/>
    <x v="1"/>
    <x v="222"/>
    <s v="Economy Plus"/>
    <n v="41736"/>
    <n v="4590.96"/>
    <n v="37145.040000000001"/>
  </r>
  <r>
    <s v="AZ-2011-5023465"/>
    <x v="201"/>
    <s v="Samuel Hardey"/>
    <s v="Valencia"/>
    <x v="5"/>
    <s v="Valenciana"/>
    <s v="South"/>
    <x v="0"/>
    <x v="222"/>
    <s v="Economy Plus"/>
    <n v="83571"/>
    <n v="4178.55"/>
    <n v="79392.45"/>
  </r>
  <r>
    <s v="AZ-2011-3998709"/>
    <x v="201"/>
    <s v="Chloe O'Dea"/>
    <s v="Gloucester"/>
    <x v="1"/>
    <s v="England"/>
    <s v="North"/>
    <x v="1"/>
    <x v="225"/>
    <s v="Economy"/>
    <n v="77388"/>
    <n v="8512.68"/>
    <n v="68875.320000000007"/>
  </r>
  <r>
    <s v="AZ-2011-6026153"/>
    <x v="201"/>
    <s v="Abbie Perry"/>
    <s v="Massa"/>
    <x v="3"/>
    <s v="Tuscany"/>
    <s v="South"/>
    <x v="1"/>
    <x v="225"/>
    <s v="Economy"/>
    <n v="58758"/>
    <n v="6463.38"/>
    <n v="52294.62"/>
  </r>
  <r>
    <s v="AZ-2011-3858939"/>
    <x v="202"/>
    <s v="Julian Mack"/>
    <s v="Courbevoie"/>
    <x v="2"/>
    <s v="Ile-de-France"/>
    <s v="Central"/>
    <x v="1"/>
    <x v="227"/>
    <s v="Economy"/>
    <n v="27210"/>
    <n v="2993.1"/>
    <n v="24216.9"/>
  </r>
  <r>
    <s v="AZ-2011-9451747"/>
    <x v="202"/>
    <s v="Casey Forte"/>
    <s v="Duisburg"/>
    <x v="6"/>
    <s v="North Rhine-Westphalia"/>
    <s v="Central"/>
    <x v="1"/>
    <x v="226"/>
    <s v="Economy"/>
    <n v="44652"/>
    <n v="4911.72"/>
    <n v="39740.28"/>
  </r>
  <r>
    <s v="AZ-2011-5582578"/>
    <x v="202"/>
    <s v="Ali Mander-Jones"/>
    <s v="Dos Hermanas"/>
    <x v="5"/>
    <s v="Andalusía"/>
    <s v="South"/>
    <x v="0"/>
    <x v="227"/>
    <s v="Economy"/>
    <n v="56149"/>
    <n v="2807.4500000000003"/>
    <n v="53341.55"/>
  </r>
  <r>
    <s v="AZ-2011-7921819"/>
    <x v="203"/>
    <s v="Archer Hort"/>
    <s v="Toulouse"/>
    <x v="2"/>
    <s v="Languedoc-Roussillon-Midi-Pyrénées"/>
    <s v="Central"/>
    <x v="1"/>
    <x v="226"/>
    <s v="Economy"/>
    <n v="74485"/>
    <n v="8193.35"/>
    <n v="66291.649999999994"/>
  </r>
  <r>
    <s v="AZ-2011-2445910"/>
    <x v="203"/>
    <s v="Susan Williams"/>
    <s v="Pescara"/>
    <x v="3"/>
    <s v="Abruzzi"/>
    <s v="South"/>
    <x v="0"/>
    <x v="226"/>
    <s v="Economy"/>
    <n v="43881"/>
    <n v="2194.0500000000002"/>
    <n v="41686.949999999997"/>
  </r>
  <r>
    <s v="AZ-2011-5942639"/>
    <x v="203"/>
    <s v="Michael Watkins"/>
    <s v="Wuppertal"/>
    <x v="6"/>
    <s v="North Rhine-Westphalia"/>
    <s v="Central"/>
    <x v="0"/>
    <x v="222"/>
    <s v="Immediate"/>
    <n v="63782"/>
    <n v="3189.1000000000004"/>
    <n v="60592.9"/>
  </r>
  <r>
    <s v="AZ-2011-6274862"/>
    <x v="203"/>
    <s v="Jason Roger"/>
    <s v="Langenhagen"/>
    <x v="6"/>
    <s v="Lower Saxony"/>
    <s v="Central"/>
    <x v="2"/>
    <x v="225"/>
    <s v="Priority"/>
    <n v="84882"/>
    <n v="6366.15"/>
    <n v="78515.850000000006"/>
  </r>
  <r>
    <s v="BN-2011-5132700"/>
    <x v="204"/>
    <s v="Walter Aguilar"/>
    <s v="Novara"/>
    <x v="3"/>
    <s v="Piedmont"/>
    <s v="South"/>
    <x v="1"/>
    <x v="228"/>
    <s v="Economy"/>
    <n v="32365"/>
    <n v="3560.15"/>
    <n v="28804.85"/>
  </r>
  <r>
    <s v="AZ-2011-2730322"/>
    <x v="205"/>
    <s v="Mark Washington"/>
    <s v="Montreuil"/>
    <x v="2"/>
    <s v="Ile-de-France"/>
    <s v="Central"/>
    <x v="0"/>
    <x v="229"/>
    <s v="Economy"/>
    <n v="78419"/>
    <n v="3920.9500000000003"/>
    <n v="74498.05"/>
  </r>
  <r>
    <s v="AZ-2011-3999419"/>
    <x v="206"/>
    <s v="Nathan Clayton"/>
    <s v="Berlin"/>
    <x v="6"/>
    <s v="Berlin"/>
    <s v="Central"/>
    <x v="1"/>
    <x v="230"/>
    <s v="Economy"/>
    <n v="51486"/>
    <n v="5663.46"/>
    <n v="45822.54"/>
  </r>
  <r>
    <s v="AZ-2011-8864835"/>
    <x v="207"/>
    <s v="Noah Chamberlain"/>
    <s v="Stockton-on-Tees"/>
    <x v="1"/>
    <s v="England"/>
    <s v="North"/>
    <x v="1"/>
    <x v="231"/>
    <s v="Priority"/>
    <n v="73942"/>
    <n v="8133.62"/>
    <n v="65808.38"/>
  </r>
  <r>
    <s v="AZ-2011-3706904"/>
    <x v="208"/>
    <s v="Hayley Swanston"/>
    <s v="Hamburg"/>
    <x v="6"/>
    <s v="Hamburg"/>
    <s v="Central"/>
    <x v="0"/>
    <x v="230"/>
    <s v="Economy"/>
    <n v="61037"/>
    <n v="3051.8500000000004"/>
    <n v="57985.15"/>
  </r>
  <r>
    <s v="BN-2011-1778575"/>
    <x v="208"/>
    <s v="Daniel Burke"/>
    <s v="Stockholm"/>
    <x v="0"/>
    <s v="Stockholm"/>
    <s v="North"/>
    <x v="0"/>
    <x v="229"/>
    <s v="Economy Plus"/>
    <n v="74644"/>
    <n v="3732.2000000000003"/>
    <n v="70911.8"/>
  </r>
  <r>
    <s v="AZ-2011-3120181"/>
    <x v="209"/>
    <s v="Daniel Hamilton"/>
    <s v="Recklinghausen"/>
    <x v="6"/>
    <s v="North Rhine-Westphalia"/>
    <s v="Central"/>
    <x v="0"/>
    <x v="232"/>
    <s v="Economy"/>
    <n v="34749"/>
    <n v="1737.45"/>
    <n v="33011.550000000003"/>
  </r>
  <r>
    <s v="AZ-2011-8232296"/>
    <x v="209"/>
    <s v="Kayleigh Summers"/>
    <s v="Troisdorf"/>
    <x v="6"/>
    <s v="North Rhine-Westphalia"/>
    <s v="Central"/>
    <x v="1"/>
    <x v="233"/>
    <s v="Priority"/>
    <n v="60749"/>
    <n v="6682.39"/>
    <n v="54066.61"/>
  </r>
  <r>
    <s v="AZ-2011-8069544"/>
    <x v="209"/>
    <s v="Maddison Newman"/>
    <s v="Linz"/>
    <x v="4"/>
    <s v="Upper Austria"/>
    <s v="Central"/>
    <x v="2"/>
    <x v="230"/>
    <s v="Priority"/>
    <n v="94859"/>
    <n v="7114.4250000000002"/>
    <n v="87744.574999999997"/>
  </r>
  <r>
    <s v="AZ-2011-1735855"/>
    <x v="210"/>
    <s v="Sebastian Barber"/>
    <s v="Waterlooville"/>
    <x v="1"/>
    <s v="England"/>
    <s v="North"/>
    <x v="0"/>
    <x v="232"/>
    <s v="Economy"/>
    <n v="70626"/>
    <n v="3531.3"/>
    <n v="67094.7"/>
  </r>
  <r>
    <s v="AZ-2011-9710351"/>
    <x v="210"/>
    <s v="Demi Power"/>
    <s v="Frontignan"/>
    <x v="2"/>
    <s v="Languedoc-Roussillon-Midi-Pyrénées"/>
    <s v="Central"/>
    <x v="1"/>
    <x v="229"/>
    <s v="Immediate"/>
    <n v="93831"/>
    <n v="10321.41"/>
    <n v="83509.59"/>
  </r>
  <r>
    <s v="AZ-2011-5060005"/>
    <x v="210"/>
    <s v="Gary Crume"/>
    <s v="Hanover"/>
    <x v="6"/>
    <s v="Lower Saxony"/>
    <s v="Central"/>
    <x v="1"/>
    <x v="234"/>
    <s v="Priority"/>
    <n v="59925"/>
    <n v="6591.75"/>
    <n v="53333.25"/>
  </r>
  <r>
    <s v="AZ-2011-9620626"/>
    <x v="211"/>
    <s v="Toby Williamson"/>
    <s v="Madrid"/>
    <x v="5"/>
    <s v="Madrid"/>
    <s v="South"/>
    <x v="0"/>
    <x v="230"/>
    <s v="Immediate"/>
    <n v="35228"/>
    <n v="1761.4"/>
    <n v="33466.6"/>
  </r>
  <r>
    <s v="BN-2011-1490837"/>
    <x v="211"/>
    <s v="Will Poynton"/>
    <s v="Trier"/>
    <x v="6"/>
    <s v="Rhineland-Palatinate"/>
    <s v="Central"/>
    <x v="1"/>
    <x v="232"/>
    <s v="Economy"/>
    <n v="71068"/>
    <n v="7817.4800000000005"/>
    <n v="63250.52"/>
  </r>
  <r>
    <s v="AZ-2011-8967076"/>
    <x v="212"/>
    <s v="Betty Reynolds"/>
    <s v="Hamburg"/>
    <x v="6"/>
    <s v="Hamburg"/>
    <s v="Central"/>
    <x v="2"/>
    <x v="233"/>
    <s v="Immediate"/>
    <n v="41843"/>
    <n v="3138.2249999999999"/>
    <n v="38704.775000000001"/>
  </r>
  <r>
    <s v="BN-2011-7314925"/>
    <x v="212"/>
    <s v="Daniel Lucas"/>
    <s v="Rotterdam"/>
    <x v="7"/>
    <s v="South Holland"/>
    <s v="Central"/>
    <x v="0"/>
    <x v="233"/>
    <s v="Immediate"/>
    <n v="29052"/>
    <n v="1452.6000000000001"/>
    <n v="27599.4"/>
  </r>
  <r>
    <s v="AZ-2011-1890132"/>
    <x v="213"/>
    <s v="Dennis Conaway"/>
    <s v="Heilbronn"/>
    <x v="6"/>
    <s v="Baden-Württemberg"/>
    <s v="Central"/>
    <x v="1"/>
    <x v="235"/>
    <s v="Priority"/>
    <n v="53629"/>
    <n v="5899.19"/>
    <n v="47729.81"/>
  </r>
  <r>
    <s v="AZ-2011-269617"/>
    <x v="213"/>
    <s v="Lisa Watkins"/>
    <s v="Aachen"/>
    <x v="6"/>
    <s v="North Rhine-Westphalia"/>
    <s v="Central"/>
    <x v="1"/>
    <x v="236"/>
    <s v="Economy"/>
    <n v="48179"/>
    <n v="5299.69"/>
    <n v="42879.31"/>
  </r>
  <r>
    <s v="AZ-2011-1475254"/>
    <x v="214"/>
    <s v="Bradley Howell"/>
    <s v="Bilbao"/>
    <x v="5"/>
    <s v="Basque Country"/>
    <s v="South"/>
    <x v="2"/>
    <x v="237"/>
    <s v="Economy Plus"/>
    <n v="30180"/>
    <n v="2263.5"/>
    <n v="27916.5"/>
  </r>
  <r>
    <s v="AZ-2011-1114253"/>
    <x v="215"/>
    <s v="Amy Pendred"/>
    <s v="Hamburg"/>
    <x v="6"/>
    <s v="Hamburg"/>
    <s v="Central"/>
    <x v="1"/>
    <x v="237"/>
    <s v="Economy Plus"/>
    <n v="89108"/>
    <n v="9801.8799999999992"/>
    <n v="79306.12"/>
  </r>
  <r>
    <s v="AZ-2011-479838"/>
    <x v="216"/>
    <s v="Sandra Cook"/>
    <s v="Worcester"/>
    <x v="1"/>
    <s v="England"/>
    <s v="North"/>
    <x v="1"/>
    <x v="238"/>
    <s v="Economy"/>
    <n v="75620"/>
    <n v="8318.2000000000007"/>
    <n v="67301.8"/>
  </r>
  <r>
    <s v="BN-2011-2093591"/>
    <x v="216"/>
    <s v="Mary Hough"/>
    <s v="Helmond"/>
    <x v="7"/>
    <s v="North Brabant"/>
    <s v="Central"/>
    <x v="0"/>
    <x v="239"/>
    <s v="Economy"/>
    <n v="79467"/>
    <n v="3973.3500000000004"/>
    <n v="75493.649999999994"/>
  </r>
  <r>
    <s v="AZ-2011-2320734"/>
    <x v="217"/>
    <s v="Charlie Wells"/>
    <s v="Saint-Ouen"/>
    <x v="2"/>
    <s v="Ile-de-France"/>
    <s v="Central"/>
    <x v="0"/>
    <x v="240"/>
    <s v="Economy"/>
    <n v="94807"/>
    <n v="4740.3500000000004"/>
    <n v="90066.65"/>
  </r>
  <r>
    <s v="AZ-2011-7589945"/>
    <x v="217"/>
    <s v="Rebecca Heysen"/>
    <s v="Vienna"/>
    <x v="4"/>
    <s v="Vienna"/>
    <s v="Central"/>
    <x v="2"/>
    <x v="238"/>
    <s v="Economy"/>
    <n v="48044"/>
    <n v="3603.2999999999997"/>
    <n v="44440.7"/>
  </r>
  <r>
    <s v="BN-2011-5624168"/>
    <x v="217"/>
    <s v="Sandra Cook"/>
    <s v="Berlin"/>
    <x v="6"/>
    <s v="Berlin"/>
    <s v="Central"/>
    <x v="1"/>
    <x v="241"/>
    <s v="Economy"/>
    <n v="31221"/>
    <n v="3434.31"/>
    <n v="27786.69"/>
  </r>
  <r>
    <s v="AZ-2011-9162974"/>
    <x v="218"/>
    <s v="Edward Martinez"/>
    <s v="Helsinki"/>
    <x v="14"/>
    <s v="Uusimaa"/>
    <s v="North"/>
    <x v="2"/>
    <x v="241"/>
    <s v="Economy"/>
    <n v="28206"/>
    <n v="2115.4499999999998"/>
    <n v="26090.55"/>
  </r>
  <r>
    <s v="AZ-2011-8519360"/>
    <x v="219"/>
    <s v="Taj Knetes"/>
    <s v="Alfortville"/>
    <x v="2"/>
    <s v="Ile-de-France"/>
    <s v="Central"/>
    <x v="1"/>
    <x v="242"/>
    <s v="Economy"/>
    <n v="67392"/>
    <n v="7413.12"/>
    <n v="59978.879999999997"/>
  </r>
  <r>
    <s v="AZ-2011-2001312"/>
    <x v="219"/>
    <s v="Harriet Chadwick"/>
    <s v="Preston"/>
    <x v="1"/>
    <s v="England"/>
    <s v="North"/>
    <x v="2"/>
    <x v="242"/>
    <s v="Economy"/>
    <n v="91403"/>
    <n v="6855.2249999999995"/>
    <n v="84547.774999999994"/>
  </r>
  <r>
    <s v="AZ-2011-3586083"/>
    <x v="220"/>
    <s v="Elijah Ruatoka"/>
    <s v="Marseille"/>
    <x v="2"/>
    <s v="Provence-Alpes-Côte d'Azur"/>
    <s v="Central"/>
    <x v="0"/>
    <x v="243"/>
    <s v="Economy Plus"/>
    <n v="34504"/>
    <n v="1725.2"/>
    <n v="32778.800000000003"/>
  </r>
  <r>
    <s v="BN-2011-303096"/>
    <x v="220"/>
    <s v="Sandra Hooks"/>
    <s v="Ferrara"/>
    <x v="3"/>
    <s v="Emilia-Romagna"/>
    <s v="South"/>
    <x v="2"/>
    <x v="243"/>
    <s v="Economy"/>
    <n v="84070"/>
    <n v="6305.25"/>
    <n v="77764.75"/>
  </r>
  <r>
    <s v="AZ-2011-9917214"/>
    <x v="221"/>
    <s v="Millie Newman"/>
    <s v="Clermont-Ferrand"/>
    <x v="2"/>
    <s v="Auvergne-Rhône-Alpes"/>
    <s v="Central"/>
    <x v="1"/>
    <x v="244"/>
    <s v="Economy Plus"/>
    <n v="95548"/>
    <n v="10510.28"/>
    <n v="85037.72"/>
  </r>
  <r>
    <s v="BN-2011-1885034"/>
    <x v="221"/>
    <s v="Bethany Hunt"/>
    <s v="Reims"/>
    <x v="2"/>
    <s v="Alsace-Champagne-Ardenne-Lorraine"/>
    <s v="Central"/>
    <x v="2"/>
    <x v="241"/>
    <s v="Economy Plus"/>
    <n v="45013"/>
    <n v="3375.9749999999999"/>
    <n v="41637.025000000001"/>
  </r>
  <r>
    <s v="AZ-2011-504913"/>
    <x v="222"/>
    <s v="Tyson Jonathan"/>
    <s v="Digne-les-Bains"/>
    <x v="2"/>
    <s v="Provence-Alpes-Côte d'Azur"/>
    <s v="Central"/>
    <x v="1"/>
    <x v="245"/>
    <s v="Economy"/>
    <n v="59146"/>
    <n v="6506.06"/>
    <n v="52639.94"/>
  </r>
  <r>
    <s v="AZ-2011-4763989"/>
    <x v="223"/>
    <s v="Sam Wood"/>
    <s v="Glasgow"/>
    <x v="1"/>
    <s v="Scotland"/>
    <s v="North"/>
    <x v="0"/>
    <x v="246"/>
    <s v="Economy"/>
    <n v="78110"/>
    <n v="3905.5"/>
    <n v="74204.5"/>
  </r>
  <r>
    <s v="BN-2011-8153992"/>
    <x v="224"/>
    <s v="George Dawson"/>
    <s v="Berlin"/>
    <x v="6"/>
    <s v="Berlin"/>
    <s v="Central"/>
    <x v="0"/>
    <x v="247"/>
    <s v="Economy"/>
    <n v="92504"/>
    <n v="4625.2"/>
    <n v="87878.8"/>
  </r>
  <r>
    <s v="AZ-2011-2141552"/>
    <x v="225"/>
    <s v="Craig Rayner"/>
    <s v="Pozzuoli"/>
    <x v="3"/>
    <s v="Campania"/>
    <s v="South"/>
    <x v="1"/>
    <x v="246"/>
    <s v="Priority"/>
    <n v="63011"/>
    <n v="6931.21"/>
    <n v="56079.79"/>
  </r>
  <r>
    <s v="AZ-2011-1754604"/>
    <x v="225"/>
    <s v="Zachary Warner"/>
    <s v="Berlin"/>
    <x v="6"/>
    <s v="Berlin"/>
    <s v="Central"/>
    <x v="1"/>
    <x v="248"/>
    <s v="Economy"/>
    <n v="25477"/>
    <n v="2802.47"/>
    <n v="22674.53"/>
  </r>
  <r>
    <s v="BN-2011-1815779"/>
    <x v="225"/>
    <s v="Isabel Turnbull"/>
    <s v="Zurich"/>
    <x v="12"/>
    <s v="Zürich"/>
    <s v="Central"/>
    <x v="0"/>
    <x v="249"/>
    <s v="Economy Plus"/>
    <n v="72909"/>
    <n v="3645.4500000000003"/>
    <n v="69263.55"/>
  </r>
  <r>
    <s v="AZ-2011-9632713"/>
    <x v="226"/>
    <s v="Isabelle Vaughan"/>
    <s v="Castres"/>
    <x v="2"/>
    <s v="Languedoc-Roussillon-Midi-Pyrénées"/>
    <s v="Central"/>
    <x v="1"/>
    <x v="248"/>
    <s v="Economy"/>
    <n v="85980"/>
    <n v="9457.7999999999993"/>
    <n v="76522.2"/>
  </r>
  <r>
    <s v="AZ-2011-8878816"/>
    <x v="226"/>
    <s v="Larry Lambert"/>
    <s v="Messina"/>
    <x v="3"/>
    <s v="Sicily"/>
    <s v="South"/>
    <x v="1"/>
    <x v="248"/>
    <s v="Economy"/>
    <n v="28298"/>
    <n v="3112.78"/>
    <n v="25185.22"/>
  </r>
  <r>
    <s v="AZ-2011-5511380"/>
    <x v="226"/>
    <s v="Holly Doyle"/>
    <s v="Magdeburg"/>
    <x v="6"/>
    <s v="Saxony-Anhalt"/>
    <s v="Central"/>
    <x v="1"/>
    <x v="250"/>
    <s v="Economy"/>
    <n v="98848"/>
    <n v="10873.28"/>
    <n v="87974.720000000001"/>
  </r>
  <r>
    <s v="BN-2011-7628560"/>
    <x v="226"/>
    <s v="Libby Thompson"/>
    <s v="Slough"/>
    <x v="1"/>
    <s v="England"/>
    <s v="North"/>
    <x v="1"/>
    <x v="248"/>
    <s v="Economy Plus"/>
    <n v="90106"/>
    <n v="9911.66"/>
    <n v="80194.34"/>
  </r>
  <r>
    <s v="BN-2011-4260093"/>
    <x v="226"/>
    <s v="Casey Forte"/>
    <s v="Norderstedt"/>
    <x v="6"/>
    <s v="Schleswig-Holstein"/>
    <s v="Central"/>
    <x v="1"/>
    <x v="248"/>
    <s v="Economy"/>
    <n v="48556"/>
    <n v="5341.16"/>
    <n v="43214.84"/>
  </r>
  <r>
    <s v="AZ-2011-8893613"/>
    <x v="227"/>
    <s v="Ebony Northcott"/>
    <s v="Nuremberg"/>
    <x v="6"/>
    <s v="Bavaria"/>
    <s v="Central"/>
    <x v="1"/>
    <x v="251"/>
    <s v="Economy"/>
    <n v="82464"/>
    <n v="9071.0400000000009"/>
    <n v="73392.959999999992"/>
  </r>
  <r>
    <s v="AZ-2011-6106265"/>
    <x v="227"/>
    <s v="Kayleigh Farmer"/>
    <s v="Palermo"/>
    <x v="3"/>
    <s v="Sicily"/>
    <s v="South"/>
    <x v="1"/>
    <x v="248"/>
    <s v="Economy"/>
    <n v="99617"/>
    <n v="10957.87"/>
    <n v="88659.13"/>
  </r>
  <r>
    <s v="AZ-2011-1445262"/>
    <x v="227"/>
    <s v="Amy Nixon"/>
    <s v="Berlin"/>
    <x v="6"/>
    <s v="Berlin"/>
    <s v="Central"/>
    <x v="1"/>
    <x v="252"/>
    <s v="Economy"/>
    <n v="89198"/>
    <n v="9811.7800000000007"/>
    <n v="79386.22"/>
  </r>
  <r>
    <s v="AZ-2011-3234061"/>
    <x v="227"/>
    <s v="Gemma Sharp"/>
    <s v="Ipswich"/>
    <x v="1"/>
    <s v="England"/>
    <s v="North"/>
    <x v="2"/>
    <x v="252"/>
    <s v="Economy Plus"/>
    <n v="77142"/>
    <n v="5785.65"/>
    <n v="71356.350000000006"/>
  </r>
  <r>
    <s v="AZ-2011-7934727"/>
    <x v="227"/>
    <s v="Dylan Disney"/>
    <s v="Hamburg"/>
    <x v="6"/>
    <s v="Hamburg"/>
    <s v="Central"/>
    <x v="0"/>
    <x v="251"/>
    <s v="Economy"/>
    <n v="50061"/>
    <n v="2503.0500000000002"/>
    <n v="47557.95"/>
  </r>
  <r>
    <s v="BN-2011-3508590"/>
    <x v="227"/>
    <s v="Charlie Power"/>
    <s v="Leipzig"/>
    <x v="6"/>
    <s v="Saxony"/>
    <s v="Central"/>
    <x v="0"/>
    <x v="252"/>
    <s v="Economy"/>
    <n v="73897"/>
    <n v="3694.8500000000004"/>
    <n v="70202.149999999994"/>
  </r>
  <r>
    <s v="AZ-2011-3981757"/>
    <x v="228"/>
    <s v="Riley Douglas"/>
    <s v="Menden"/>
    <x v="6"/>
    <s v="North Rhine-Westphalia"/>
    <s v="Central"/>
    <x v="2"/>
    <x v="250"/>
    <s v="Priority"/>
    <n v="30592"/>
    <n v="2294.4"/>
    <n v="28297.599999999999"/>
  </r>
  <r>
    <s v="AZ-2011-8898585"/>
    <x v="228"/>
    <s v="Isabelle Vaughan"/>
    <s v="Lyon"/>
    <x v="2"/>
    <s v="Auvergne-Rhône-Alpes"/>
    <s v="Central"/>
    <x v="1"/>
    <x v="252"/>
    <s v="Economy Plus"/>
    <n v="34587"/>
    <n v="3804.57"/>
    <n v="30782.43"/>
  </r>
  <r>
    <s v="AZ-2011-8427293"/>
    <x v="228"/>
    <s v="Rita McCann"/>
    <s v="Murcia"/>
    <x v="5"/>
    <s v="Murcia"/>
    <s v="South"/>
    <x v="1"/>
    <x v="250"/>
    <s v="Economy Plus"/>
    <n v="63807"/>
    <n v="7018.77"/>
    <n v="56788.229999999996"/>
  </r>
  <r>
    <s v="AZ-2011-9028844"/>
    <x v="228"/>
    <s v="Leah Marsh"/>
    <s v="Allauch"/>
    <x v="2"/>
    <s v="Provence-Alpes-Côte d'Azur"/>
    <s v="Central"/>
    <x v="2"/>
    <x v="252"/>
    <s v="Economy"/>
    <n v="66978"/>
    <n v="5023.3499999999995"/>
    <n v="61954.65"/>
  </r>
  <r>
    <s v="AZ-2011-3004753"/>
    <x v="228"/>
    <s v="Ruby Blomfield"/>
    <s v="Montreuil"/>
    <x v="2"/>
    <s v="Ile-de-France"/>
    <s v="Central"/>
    <x v="1"/>
    <x v="252"/>
    <s v="Economy"/>
    <n v="69379"/>
    <n v="7631.69"/>
    <n v="61747.31"/>
  </r>
  <r>
    <s v="AZ-2011-8257474"/>
    <x v="228"/>
    <s v="Mark Westfall"/>
    <s v="Pozzuoli"/>
    <x v="3"/>
    <s v="Campania"/>
    <s v="South"/>
    <x v="1"/>
    <x v="251"/>
    <s v="Economy Plus"/>
    <n v="66371"/>
    <n v="7300.81"/>
    <n v="59070.19"/>
  </r>
  <r>
    <s v="AZ-2011-7479897"/>
    <x v="228"/>
    <s v="Leah Barrett"/>
    <s v="Hamburg"/>
    <x v="6"/>
    <s v="Hamburg"/>
    <s v="Central"/>
    <x v="1"/>
    <x v="251"/>
    <s v="Economy"/>
    <n v="89585"/>
    <n v="9854.35"/>
    <n v="79730.649999999994"/>
  </r>
  <r>
    <s v="BN-2011-5239456"/>
    <x v="228"/>
    <s v="Adam Bentley"/>
    <s v="Erfurt"/>
    <x v="6"/>
    <s v="Thuringia"/>
    <s v="Central"/>
    <x v="1"/>
    <x v="251"/>
    <s v="Economy"/>
    <n v="93039"/>
    <n v="10234.290000000001"/>
    <n v="82804.709999999992"/>
  </r>
  <r>
    <s v="AZ-2011-211681"/>
    <x v="229"/>
    <s v="Madison Rowley"/>
    <s v="Wolverhampton"/>
    <x v="1"/>
    <s v="England"/>
    <s v="North"/>
    <x v="1"/>
    <x v="253"/>
    <s v="Economy"/>
    <n v="56685"/>
    <n v="6235.35"/>
    <n v="50449.65"/>
  </r>
  <r>
    <s v="AZ-2011-438758"/>
    <x v="229"/>
    <s v="Denise Harris"/>
    <s v="Tarragona"/>
    <x v="5"/>
    <s v="Catalonia"/>
    <s v="South"/>
    <x v="1"/>
    <x v="253"/>
    <s v="Economy Plus"/>
    <n v="73684"/>
    <n v="8105.24"/>
    <n v="65578.759999999995"/>
  </r>
  <r>
    <s v="AZ-2011-529480"/>
    <x v="229"/>
    <s v="Cerys Edwards"/>
    <s v="Munich"/>
    <x v="6"/>
    <s v="Bavaria"/>
    <s v="Central"/>
    <x v="1"/>
    <x v="249"/>
    <s v="Immediate"/>
    <n v="99763"/>
    <n v="10973.93"/>
    <n v="88789.07"/>
  </r>
  <r>
    <s v="AZ-2011-8648970"/>
    <x v="229"/>
    <s v="Dylan Dry"/>
    <s v="Cinisello Balsamo"/>
    <x v="3"/>
    <s v="Lombardy"/>
    <s v="South"/>
    <x v="1"/>
    <x v="248"/>
    <s v="Economy Plus"/>
    <n v="68780"/>
    <n v="7565.8"/>
    <n v="61214.2"/>
  </r>
  <r>
    <s v="AZ-2011-8421926"/>
    <x v="229"/>
    <s v="Peter Daly"/>
    <s v="Hildesheim"/>
    <x v="6"/>
    <s v="Lower Saxony"/>
    <s v="Central"/>
    <x v="1"/>
    <x v="251"/>
    <s v="Economy"/>
    <n v="33323"/>
    <n v="3665.53"/>
    <n v="29657.47"/>
  </r>
  <r>
    <s v="BN-2011-183687"/>
    <x v="229"/>
    <s v="Paige Hopley"/>
    <s v="Birmingham"/>
    <x v="1"/>
    <s v="England"/>
    <s v="North"/>
    <x v="1"/>
    <x v="253"/>
    <s v="Economy Plus"/>
    <n v="30728"/>
    <n v="3380.08"/>
    <n v="27347.919999999998"/>
  </r>
  <r>
    <s v="AZ-2011-9431896"/>
    <x v="230"/>
    <s v="Ashton Charles"/>
    <s v="Nice"/>
    <x v="2"/>
    <s v="Provence-Alpes-Côte d'Azur"/>
    <s v="Central"/>
    <x v="1"/>
    <x v="253"/>
    <s v="Economy Plus"/>
    <n v="25930"/>
    <n v="2852.3"/>
    <n v="23077.7"/>
  </r>
  <r>
    <s v="BN-2011-1486107"/>
    <x v="231"/>
    <s v="Annabelle Heydon"/>
    <s v="Laval"/>
    <x v="2"/>
    <s v="Pays de la Loire"/>
    <s v="Central"/>
    <x v="0"/>
    <x v="251"/>
    <s v="Priority"/>
    <n v="47426"/>
    <n v="2371.3000000000002"/>
    <n v="45054.7"/>
  </r>
  <r>
    <s v="AZ-2011-1845681"/>
    <x v="232"/>
    <s v="Paul Collazo"/>
    <s v="Hamburg"/>
    <x v="6"/>
    <s v="Hamburg"/>
    <s v="Central"/>
    <x v="0"/>
    <x v="254"/>
    <s v="Economy"/>
    <n v="67004"/>
    <n v="3350.2000000000003"/>
    <n v="63653.8"/>
  </r>
  <r>
    <s v="AZ-2011-5592307"/>
    <x v="232"/>
    <s v="Oscar Serena"/>
    <s v="Halle"/>
    <x v="6"/>
    <s v="North Rhine-Westphalia"/>
    <s v="Central"/>
    <x v="1"/>
    <x v="254"/>
    <s v="Economy"/>
    <n v="71319"/>
    <n v="7845.09"/>
    <n v="63473.91"/>
  </r>
  <r>
    <s v="AZ-2011-6545414"/>
    <x v="233"/>
    <s v="Ella Troy"/>
    <s v="Ercolano"/>
    <x v="3"/>
    <s v="Campania"/>
    <s v="South"/>
    <x v="0"/>
    <x v="255"/>
    <s v="Economy"/>
    <n v="69249"/>
    <n v="3462.4500000000003"/>
    <n v="65786.55"/>
  </r>
  <r>
    <s v="AZ-2011-6783792"/>
    <x v="233"/>
    <s v="Tyson Brookman"/>
    <s v="Paris"/>
    <x v="2"/>
    <s v="Ile-de-France"/>
    <s v="Central"/>
    <x v="1"/>
    <x v="256"/>
    <s v="Priority"/>
    <n v="30362"/>
    <n v="3339.82"/>
    <n v="27022.18"/>
  </r>
  <r>
    <s v="AZ-2011-5476846"/>
    <x v="233"/>
    <s v="Ethan Barrett"/>
    <s v="Longjumeau"/>
    <x v="2"/>
    <s v="Ile-de-France"/>
    <s v="Central"/>
    <x v="1"/>
    <x v="257"/>
    <s v="Economy Plus"/>
    <n v="99258"/>
    <n v="10918.38"/>
    <n v="88339.62"/>
  </r>
  <r>
    <s v="AZ-2011-3828805"/>
    <x v="233"/>
    <s v="Juanita Smalls"/>
    <s v="Herten"/>
    <x v="6"/>
    <s v="North Rhine-Westphalia"/>
    <s v="Central"/>
    <x v="0"/>
    <x v="255"/>
    <s v="Economy"/>
    <n v="59495"/>
    <n v="2974.75"/>
    <n v="56520.25"/>
  </r>
  <r>
    <s v="AZ-2011-816625"/>
    <x v="233"/>
    <s v="Alexandra Macdonald"/>
    <s v="Pforzheim"/>
    <x v="6"/>
    <s v="Baden-Württemberg"/>
    <s v="Central"/>
    <x v="2"/>
    <x v="251"/>
    <s v="Immediate"/>
    <n v="81704"/>
    <n v="6127.8"/>
    <n v="75576.2"/>
  </r>
  <r>
    <s v="AZ-2011-4802639"/>
    <x v="234"/>
    <s v="Thomas Shepherd"/>
    <s v="Stockport"/>
    <x v="1"/>
    <s v="England"/>
    <s v="North"/>
    <x v="2"/>
    <x v="258"/>
    <s v="Economy"/>
    <n v="51952"/>
    <n v="3896.3999999999996"/>
    <n v="48055.6"/>
  </r>
  <r>
    <s v="AZ-2011-6019271"/>
    <x v="234"/>
    <s v="Brooke Horton"/>
    <s v="Paris"/>
    <x v="2"/>
    <s v="Ile-de-France"/>
    <s v="Central"/>
    <x v="1"/>
    <x v="255"/>
    <s v="Economy Plus"/>
    <n v="68111"/>
    <n v="7492.21"/>
    <n v="60618.79"/>
  </r>
  <r>
    <s v="AZ-2011-6223481"/>
    <x v="235"/>
    <s v="Lucas Warren"/>
    <s v="Bochum"/>
    <x v="6"/>
    <s v="North Rhine-Westphalia"/>
    <s v="Central"/>
    <x v="1"/>
    <x v="254"/>
    <s v="Economy Plus"/>
    <n v="79294"/>
    <n v="8722.34"/>
    <n v="70571.66"/>
  </r>
  <r>
    <s v="AZ-2011-3903564"/>
    <x v="235"/>
    <s v="Toby Clunie"/>
    <s v="Paris"/>
    <x v="2"/>
    <s v="Ile-de-France"/>
    <s v="Central"/>
    <x v="1"/>
    <x v="259"/>
    <s v="Economy"/>
    <n v="61612"/>
    <n v="6777.32"/>
    <n v="54834.68"/>
  </r>
  <r>
    <s v="AZ-2011-1589827"/>
    <x v="235"/>
    <s v="Angie Massengill"/>
    <s v="Girona"/>
    <x v="5"/>
    <s v="Catalonia"/>
    <s v="South"/>
    <x v="1"/>
    <x v="254"/>
    <s v="Priority"/>
    <n v="81177"/>
    <n v="8929.4699999999993"/>
    <n v="72247.53"/>
  </r>
  <r>
    <s v="AZ-2011-7655744"/>
    <x v="235"/>
    <s v="David Chadwick"/>
    <s v="Hamburg"/>
    <x v="6"/>
    <s v="Hamburg"/>
    <s v="Central"/>
    <x v="2"/>
    <x v="254"/>
    <s v="Priority"/>
    <n v="37081"/>
    <n v="2781.0749999999998"/>
    <n v="34299.925000000003"/>
  </r>
  <r>
    <s v="BN-2011-6545829"/>
    <x v="235"/>
    <s v="Imogen Daly"/>
    <s v="Santander"/>
    <x v="5"/>
    <s v="Cantabria"/>
    <s v="South"/>
    <x v="1"/>
    <x v="258"/>
    <s v="Economy"/>
    <n v="81211"/>
    <n v="8933.2100000000009"/>
    <n v="72277.789999999994"/>
  </r>
  <r>
    <s v="BN-2011-886514"/>
    <x v="235"/>
    <s v="Michael Watkins"/>
    <s v="Pulheim"/>
    <x v="6"/>
    <s v="North Rhine-Westphalia"/>
    <s v="Central"/>
    <x v="0"/>
    <x v="259"/>
    <s v="Economy"/>
    <n v="57533"/>
    <n v="2876.65"/>
    <n v="54656.35"/>
  </r>
  <r>
    <s v="BN-2011-3910885"/>
    <x v="236"/>
    <s v="Nate Dacey"/>
    <s v="Mougins"/>
    <x v="2"/>
    <s v="Provence-Alpes-Côte d'Azur"/>
    <s v="Central"/>
    <x v="1"/>
    <x v="258"/>
    <s v="Economy"/>
    <n v="56020"/>
    <n v="6162.2"/>
    <n v="49857.8"/>
  </r>
  <r>
    <s v="AZ-2011-4452827"/>
    <x v="237"/>
    <s v="Jake Barry"/>
    <s v="Lisieux"/>
    <x v="2"/>
    <s v="Normandy"/>
    <s v="Central"/>
    <x v="0"/>
    <x v="260"/>
    <s v="Economy"/>
    <n v="74126"/>
    <n v="3706.3"/>
    <n v="70419.7"/>
  </r>
  <r>
    <s v="AZ-2011-2881763"/>
    <x v="238"/>
    <s v="Louise Winter"/>
    <s v="Magdeburg"/>
    <x v="6"/>
    <s v="Saxony-Anhalt"/>
    <s v="Central"/>
    <x v="2"/>
    <x v="258"/>
    <s v="Economy Plus"/>
    <n v="51939"/>
    <n v="3895.4249999999997"/>
    <n v="48043.574999999997"/>
  </r>
  <r>
    <s v="BN-2011-6464780"/>
    <x v="238"/>
    <s v="Nathan Iqbal"/>
    <s v="Bolton"/>
    <x v="1"/>
    <s v="England"/>
    <s v="North"/>
    <x v="1"/>
    <x v="261"/>
    <s v="Economy"/>
    <n v="95321"/>
    <n v="10485.31"/>
    <n v="84835.69"/>
  </r>
  <r>
    <s v="AZ-2011-5353512"/>
    <x v="239"/>
    <s v="Leon Barnes"/>
    <s v="Helsinki"/>
    <x v="14"/>
    <s v="Uusimaa"/>
    <s v="North"/>
    <x v="1"/>
    <x v="262"/>
    <s v="Economy"/>
    <n v="83048"/>
    <n v="9135.2800000000007"/>
    <n v="73912.72"/>
  </r>
  <r>
    <s v="AZ-2011-7041508"/>
    <x v="239"/>
    <s v="Natasha Heane"/>
    <s v="Rovigo"/>
    <x v="3"/>
    <s v="Veneto"/>
    <s v="South"/>
    <x v="0"/>
    <x v="261"/>
    <s v="Priority"/>
    <n v="93434"/>
    <n v="4671.7"/>
    <n v="88762.3"/>
  </r>
  <r>
    <s v="AZ-2011-8642559"/>
    <x v="239"/>
    <s v="Archer Hort"/>
    <s v="Vannes"/>
    <x v="2"/>
    <s v="Brittany"/>
    <s v="Central"/>
    <x v="1"/>
    <x v="261"/>
    <s v="Priority"/>
    <n v="80748"/>
    <n v="8882.2800000000007"/>
    <n v="71865.72"/>
  </r>
  <r>
    <s v="AZ-2011-9135395"/>
    <x v="240"/>
    <s v="Toby Conway"/>
    <s v="Vienna"/>
    <x v="4"/>
    <s v="Vienna"/>
    <s v="Central"/>
    <x v="1"/>
    <x v="261"/>
    <s v="Economy Plus"/>
    <n v="40760"/>
    <n v="4483.6000000000004"/>
    <n v="36276.400000000001"/>
  </r>
  <r>
    <s v="BN-2011-5491702"/>
    <x v="240"/>
    <s v="Claudia Poore"/>
    <s v="Stockholm"/>
    <x v="0"/>
    <s v="Stockholm"/>
    <s v="North"/>
    <x v="2"/>
    <x v="263"/>
    <s v="Economy"/>
    <n v="50936"/>
    <n v="3820.2"/>
    <n v="47115.8"/>
  </r>
  <r>
    <s v="AZ-2011-4072657"/>
    <x v="241"/>
    <s v="Alexis O'Flaherty"/>
    <s v="Madrid"/>
    <x v="5"/>
    <s v="Madrid"/>
    <s v="South"/>
    <x v="0"/>
    <x v="264"/>
    <s v="Economy"/>
    <n v="65377"/>
    <n v="3268.8500000000004"/>
    <n v="62108.15"/>
  </r>
  <r>
    <s v="BN-2011-6956959"/>
    <x v="241"/>
    <s v="Francesca Bowen"/>
    <s v="London"/>
    <x v="1"/>
    <s v="England"/>
    <s v="North"/>
    <x v="1"/>
    <x v="265"/>
    <s v="Economy"/>
    <n v="38785"/>
    <n v="4266.3500000000004"/>
    <n v="34518.65"/>
  </r>
  <r>
    <s v="BN-2011-2028933"/>
    <x v="241"/>
    <s v="Leah Marsh"/>
    <s v="Sheffield"/>
    <x v="1"/>
    <s v="England"/>
    <s v="North"/>
    <x v="2"/>
    <x v="265"/>
    <s v="Economy"/>
    <n v="57641"/>
    <n v="4323.0749999999998"/>
    <n v="53317.925000000003"/>
  </r>
  <r>
    <s v="AZ-2011-9747665"/>
    <x v="242"/>
    <s v="Tammy Chamblee"/>
    <s v="Lille"/>
    <x v="2"/>
    <s v="Nord-Pas-de-Calais-Picardie"/>
    <s v="Central"/>
    <x v="1"/>
    <x v="265"/>
    <s v="Economy"/>
    <n v="25054"/>
    <n v="2755.94"/>
    <n v="22298.06"/>
  </r>
  <r>
    <s v="BN-2011-5791319"/>
    <x v="243"/>
    <s v="Philip Newsom"/>
    <s v="Bologna"/>
    <x v="3"/>
    <s v="Emilia-Romagna"/>
    <s v="South"/>
    <x v="2"/>
    <x v="264"/>
    <s v="Economy Plus"/>
    <n v="71519"/>
    <n v="5363.9250000000002"/>
    <n v="66155.074999999997"/>
  </r>
  <r>
    <s v="AZ-2011-6256805"/>
    <x v="244"/>
    <s v="Zoe Lowin"/>
    <s v="Antibes"/>
    <x v="2"/>
    <s v="Provence-Alpes-Côte d'Azur"/>
    <s v="Central"/>
    <x v="1"/>
    <x v="266"/>
    <s v="Economy"/>
    <n v="90744"/>
    <n v="9981.84"/>
    <n v="80762.16"/>
  </r>
  <r>
    <s v="AZ-2011-7981755"/>
    <x v="244"/>
    <s v="Faith Chambers"/>
    <s v="Hattingen"/>
    <x v="6"/>
    <s v="North Rhine-Westphalia"/>
    <s v="Central"/>
    <x v="1"/>
    <x v="267"/>
    <s v="Economy Plus"/>
    <n v="39537"/>
    <n v="4349.07"/>
    <n v="35187.93"/>
  </r>
  <r>
    <s v="BN-2011-2329209"/>
    <x v="244"/>
    <s v="Tyson Jonathan"/>
    <s v="Muret"/>
    <x v="2"/>
    <s v="Languedoc-Roussillon-Midi-Pyrénées"/>
    <s v="Central"/>
    <x v="1"/>
    <x v="268"/>
    <s v="Economy"/>
    <n v="88019"/>
    <n v="9682.09"/>
    <n v="78336.91"/>
  </r>
  <r>
    <s v="AZ-2011-1967754"/>
    <x v="245"/>
    <s v="Alta Nokes"/>
    <s v="Augsburg"/>
    <x v="6"/>
    <s v="Bavaria"/>
    <s v="Central"/>
    <x v="0"/>
    <x v="269"/>
    <s v="Economy"/>
    <n v="72271"/>
    <n v="3613.55"/>
    <n v="68657.45"/>
  </r>
  <r>
    <s v="AZ-2011-7962115"/>
    <x v="245"/>
    <s v="Eva Hargraves"/>
    <s v="Bremen"/>
    <x v="6"/>
    <s v="Bremen"/>
    <s v="Central"/>
    <x v="1"/>
    <x v="270"/>
    <s v="Economy Plus"/>
    <n v="67510"/>
    <n v="7426.1"/>
    <n v="60083.9"/>
  </r>
  <r>
    <s v="AZ-2011-4495779"/>
    <x v="245"/>
    <s v="Ramona Hohl"/>
    <s v="Vienna"/>
    <x v="4"/>
    <s v="Vienna"/>
    <s v="Central"/>
    <x v="1"/>
    <x v="266"/>
    <s v="Economy"/>
    <n v="43226"/>
    <n v="4754.8599999999997"/>
    <n v="38471.14"/>
  </r>
  <r>
    <s v="AZ-2011-7225915"/>
    <x v="245"/>
    <s v="Kieran Herbert"/>
    <s v="Guildford"/>
    <x v="1"/>
    <s v="England"/>
    <s v="North"/>
    <x v="1"/>
    <x v="263"/>
    <s v="Immediate"/>
    <n v="92463"/>
    <n v="10170.93"/>
    <n v="82292.070000000007"/>
  </r>
  <r>
    <s v="BN-2011-191610"/>
    <x v="245"/>
    <s v="Molly Hawkins"/>
    <s v="Reims"/>
    <x v="2"/>
    <s v="Alsace-Champagne-Ardenne-Lorraine"/>
    <s v="Central"/>
    <x v="0"/>
    <x v="269"/>
    <s v="Economy"/>
    <n v="62363"/>
    <n v="3118.15"/>
    <n v="59244.85"/>
  </r>
  <r>
    <s v="AZ-2011-3378761"/>
    <x v="246"/>
    <s v="Oscar Serena"/>
    <s v="Ulm"/>
    <x v="6"/>
    <s v="Baden-Württemberg"/>
    <s v="Central"/>
    <x v="1"/>
    <x v="266"/>
    <s v="Economy"/>
    <n v="32223"/>
    <n v="3544.53"/>
    <n v="28678.47"/>
  </r>
  <r>
    <s v="AZ-2011-2690707"/>
    <x v="246"/>
    <s v="Rory Martindale"/>
    <s v="Carcassonne"/>
    <x v="2"/>
    <s v="Languedoc-Roussillon-Midi-Pyrénées"/>
    <s v="Central"/>
    <x v="1"/>
    <x v="269"/>
    <s v="Economy"/>
    <n v="71601"/>
    <n v="7876.11"/>
    <n v="63724.89"/>
  </r>
  <r>
    <s v="AZ-2011-2986519"/>
    <x v="247"/>
    <s v="Kerry Dorsey"/>
    <s v="Vienna"/>
    <x v="4"/>
    <s v="Vienna"/>
    <s v="Central"/>
    <x v="1"/>
    <x v="267"/>
    <s v="Priority"/>
    <n v="38020"/>
    <n v="4182.2"/>
    <n v="33837.800000000003"/>
  </r>
  <r>
    <s v="AZ-2011-6402982"/>
    <x v="248"/>
    <s v="Nicole Johns"/>
    <s v="Fuengirola"/>
    <x v="5"/>
    <s v="Andalusía"/>
    <s v="South"/>
    <x v="1"/>
    <x v="271"/>
    <s v="Economy"/>
    <n v="48042"/>
    <n v="5284.62"/>
    <n v="42757.38"/>
  </r>
  <r>
    <s v="BN-2011-452629"/>
    <x v="248"/>
    <s v="Peter Daly"/>
    <s v="Birmingham"/>
    <x v="1"/>
    <s v="England"/>
    <s v="North"/>
    <x v="1"/>
    <x v="269"/>
    <s v="Economy"/>
    <n v="93275"/>
    <n v="10260.25"/>
    <n v="83014.75"/>
  </r>
  <r>
    <s v="AZ-2011-5348577"/>
    <x v="249"/>
    <s v="Thomas Thompson"/>
    <s v="Florence"/>
    <x v="3"/>
    <s v="Tuscany"/>
    <s v="South"/>
    <x v="2"/>
    <x v="269"/>
    <s v="Priority"/>
    <n v="25083"/>
    <n v="1881.2249999999999"/>
    <n v="23201.775000000001"/>
  </r>
  <r>
    <s v="AZ-2011-3963408"/>
    <x v="249"/>
    <s v="Eva Butler"/>
    <s v="Velbert"/>
    <x v="6"/>
    <s v="North Rhine-Westphalia"/>
    <s v="Central"/>
    <x v="2"/>
    <x v="272"/>
    <s v="Economy"/>
    <n v="77141"/>
    <n v="5785.5749999999998"/>
    <n v="71355.425000000003"/>
  </r>
  <r>
    <s v="BN-2011-7580951"/>
    <x v="249"/>
    <s v="Charli Rose"/>
    <s v="Menden"/>
    <x v="6"/>
    <s v="North Rhine-Westphalia"/>
    <s v="Central"/>
    <x v="1"/>
    <x v="271"/>
    <s v="Economy"/>
    <n v="92760"/>
    <n v="10203.6"/>
    <n v="82556.399999999994"/>
  </r>
  <r>
    <s v="AZ-2011-9147201"/>
    <x v="250"/>
    <s v="Dominic Jordan"/>
    <s v="Grigny"/>
    <x v="2"/>
    <s v="Ile-de-France"/>
    <s v="Central"/>
    <x v="1"/>
    <x v="272"/>
    <s v="Economy"/>
    <n v="92223"/>
    <n v="10144.530000000001"/>
    <n v="82078.47"/>
  </r>
  <r>
    <s v="BN-2011-8382355"/>
    <x v="250"/>
    <s v="Kyle Beard"/>
    <s v="Lisbon"/>
    <x v="11"/>
    <s v="Lisboa"/>
    <s v="South"/>
    <x v="1"/>
    <x v="273"/>
    <s v="Priority"/>
    <n v="91066"/>
    <n v="10017.26"/>
    <n v="81048.740000000005"/>
  </r>
  <r>
    <s v="AZ-2011-1661180"/>
    <x v="251"/>
    <s v="Freya Daniels"/>
    <s v="Milan"/>
    <x v="3"/>
    <s v="Lombardy"/>
    <s v="South"/>
    <x v="1"/>
    <x v="274"/>
    <s v="Economy Plus"/>
    <n v="91793"/>
    <n v="10097.23"/>
    <n v="81695.77"/>
  </r>
  <r>
    <s v="AZ-2011-8345224"/>
    <x v="251"/>
    <s v="Craig Rayner"/>
    <s v="Oslo"/>
    <x v="10"/>
    <s v="Oslo"/>
    <s v="North"/>
    <x v="1"/>
    <x v="274"/>
    <s v="Economy"/>
    <n v="26874"/>
    <n v="2956.14"/>
    <n v="23917.86"/>
  </r>
  <r>
    <s v="BN-2011-315660"/>
    <x v="251"/>
    <s v="Nicholas Watkins"/>
    <s v="London"/>
    <x v="1"/>
    <s v="England"/>
    <s v="North"/>
    <x v="1"/>
    <x v="275"/>
    <s v="Economy"/>
    <n v="77987"/>
    <n v="8578.57"/>
    <n v="69408.429999999993"/>
  </r>
  <r>
    <s v="BN-2011-1148567"/>
    <x v="251"/>
    <s v="Maynard Moorman"/>
    <s v="Haarlem"/>
    <x v="7"/>
    <s v="North Holland"/>
    <s v="Central"/>
    <x v="1"/>
    <x v="274"/>
    <s v="Economy Plus"/>
    <n v="45808"/>
    <n v="5038.88"/>
    <n v="40769.120000000003"/>
  </r>
  <r>
    <s v="AZ-2011-831255"/>
    <x v="252"/>
    <s v="Milla Day"/>
    <s v="Torrevieja"/>
    <x v="5"/>
    <s v="Valenciana"/>
    <s v="South"/>
    <x v="1"/>
    <x v="274"/>
    <s v="Economy"/>
    <n v="30063"/>
    <n v="3306.93"/>
    <n v="26756.07"/>
  </r>
  <r>
    <s v="AZ-2011-4765625"/>
    <x v="252"/>
    <s v="Lilly Le Grand"/>
    <s v="La Seyne-sur-Mer"/>
    <x v="2"/>
    <s v="Provence-Alpes-Côte d'Azur"/>
    <s v="Central"/>
    <x v="0"/>
    <x v="276"/>
    <s v="Economy"/>
    <n v="61480"/>
    <n v="3074"/>
    <n v="58406"/>
  </r>
  <r>
    <s v="BN-2011-5873722"/>
    <x v="252"/>
    <s v="Hershel Snyder"/>
    <s v="Stockholm"/>
    <x v="0"/>
    <s v="Stockholm"/>
    <s v="North"/>
    <x v="2"/>
    <x v="277"/>
    <s v="Economy"/>
    <n v="75607"/>
    <n v="5670.5249999999996"/>
    <n v="69936.475000000006"/>
  </r>
  <r>
    <s v="AZ-2011-8123773"/>
    <x v="253"/>
    <s v="James Casados"/>
    <s v="Mijas"/>
    <x v="5"/>
    <s v="Andalusía"/>
    <s v="South"/>
    <x v="1"/>
    <x v="276"/>
    <s v="Economy"/>
    <n v="57598"/>
    <n v="6335.78"/>
    <n v="51262.22"/>
  </r>
  <r>
    <s v="AZ-2011-8742152"/>
    <x v="253"/>
    <s v="Amelie North"/>
    <s v="Paris"/>
    <x v="2"/>
    <s v="Ile-de-France"/>
    <s v="Central"/>
    <x v="2"/>
    <x v="272"/>
    <s v="Priority"/>
    <n v="44942"/>
    <n v="3370.65"/>
    <n v="41571.35"/>
  </r>
  <r>
    <s v="BN-2011-5579284"/>
    <x v="253"/>
    <s v="Alex Greenwood"/>
    <s v="Hove"/>
    <x v="1"/>
    <s v="England"/>
    <s v="North"/>
    <x v="1"/>
    <x v="275"/>
    <s v="Economy"/>
    <n v="79403"/>
    <n v="8734.33"/>
    <n v="70668.67"/>
  </r>
  <r>
    <s v="BN-2011-2010578"/>
    <x v="253"/>
    <s v="Charles Carey"/>
    <s v="Amsterdam"/>
    <x v="7"/>
    <s v="North Holland"/>
    <s v="Central"/>
    <x v="1"/>
    <x v="272"/>
    <s v="Priority"/>
    <n v="77887"/>
    <n v="8567.57"/>
    <n v="69319.429999999993"/>
  </r>
  <r>
    <s v="AZ-2011-2669880"/>
    <x v="254"/>
    <s v="Julian Corbin"/>
    <s v="Valencia"/>
    <x v="5"/>
    <s v="Valenciana"/>
    <s v="South"/>
    <x v="0"/>
    <x v="274"/>
    <s v="Economy Plus"/>
    <n v="72088"/>
    <n v="3604.4"/>
    <n v="68483.600000000006"/>
  </r>
  <r>
    <s v="AZ-2011-3509727"/>
    <x v="254"/>
    <s v="Elise Ali"/>
    <s v="Genk"/>
    <x v="9"/>
    <s v="Limburg"/>
    <s v="Central"/>
    <x v="0"/>
    <x v="276"/>
    <s v="Economy"/>
    <n v="58084"/>
    <n v="2904.2000000000003"/>
    <n v="55179.8"/>
  </r>
  <r>
    <s v="AZ-2011-5788290"/>
    <x v="254"/>
    <s v="Toby Starling"/>
    <s v="Valladolid"/>
    <x v="5"/>
    <s v="Castile and León"/>
    <s v="South"/>
    <x v="1"/>
    <x v="275"/>
    <s v="Priority"/>
    <n v="97607"/>
    <n v="10736.77"/>
    <n v="86870.23"/>
  </r>
  <r>
    <s v="BN-2011-3829449"/>
    <x v="254"/>
    <s v="Alex Greenwood"/>
    <s v="Paris"/>
    <x v="2"/>
    <s v="Ile-de-France"/>
    <s v="Central"/>
    <x v="1"/>
    <x v="277"/>
    <s v="Economy"/>
    <n v="50692"/>
    <n v="5576.12"/>
    <n v="45115.88"/>
  </r>
  <r>
    <s v="BN-2011-5662753"/>
    <x v="254"/>
    <s v="Caleb Kenyon"/>
    <s v="Stockholm"/>
    <x v="0"/>
    <s v="Stockholm"/>
    <s v="North"/>
    <x v="2"/>
    <x v="274"/>
    <s v="Priority"/>
    <n v="74282"/>
    <n v="5571.15"/>
    <n v="68710.850000000006"/>
  </r>
  <r>
    <s v="AZ-2011-1930058"/>
    <x v="255"/>
    <s v="Matthew Gill"/>
    <s v="Villeurbanne"/>
    <x v="2"/>
    <s v="Auvergne-Rhône-Alpes"/>
    <s v="Central"/>
    <x v="0"/>
    <x v="278"/>
    <s v="Economy"/>
    <n v="96255"/>
    <n v="4812.75"/>
    <n v="91442.25"/>
  </r>
  <r>
    <s v="AZ-2011-9670304"/>
    <x v="255"/>
    <s v="Harry Josephson"/>
    <s v="Paris"/>
    <x v="2"/>
    <s v="Ile-de-France"/>
    <s v="Central"/>
    <x v="1"/>
    <x v="274"/>
    <s v="Priority"/>
    <n v="34379"/>
    <n v="3781.69"/>
    <n v="30597.31"/>
  </r>
  <r>
    <s v="AZ-2011-9996962"/>
    <x v="255"/>
    <s v="Riley Douglas"/>
    <s v="Huddersfield"/>
    <x v="1"/>
    <s v="England"/>
    <s v="North"/>
    <x v="2"/>
    <x v="278"/>
    <s v="Economy"/>
    <n v="44257"/>
    <n v="3319.2750000000001"/>
    <n v="40937.724999999999"/>
  </r>
  <r>
    <s v="AZ-2011-4501299"/>
    <x v="255"/>
    <s v="Scott Higgins"/>
    <s v="Offenbach"/>
    <x v="6"/>
    <s v="Hesse"/>
    <s v="Central"/>
    <x v="0"/>
    <x v="276"/>
    <s v="Economy"/>
    <n v="99606"/>
    <n v="4980.3"/>
    <n v="94625.7"/>
  </r>
  <r>
    <s v="AZ-2011-6683192"/>
    <x v="256"/>
    <s v="Gracie Hicks"/>
    <s v="Siegen"/>
    <x v="6"/>
    <s v="North Rhine-Westphalia"/>
    <s v="Central"/>
    <x v="1"/>
    <x v="276"/>
    <s v="Priority"/>
    <n v="59633"/>
    <n v="6559.63"/>
    <n v="53073.37"/>
  </r>
  <r>
    <s v="AZ-2011-2030946"/>
    <x v="256"/>
    <s v="Leroy Samson"/>
    <s v="Grenoble"/>
    <x v="2"/>
    <s v="Auvergne-Rhône-Alpes"/>
    <s v="Central"/>
    <x v="0"/>
    <x v="278"/>
    <s v="Economy"/>
    <n v="42781"/>
    <n v="2139.0500000000002"/>
    <n v="40641.949999999997"/>
  </r>
  <r>
    <s v="AZ-2011-2079755"/>
    <x v="257"/>
    <s v="Joyce Cornell"/>
    <s v="Cartagena"/>
    <x v="5"/>
    <s v="Murcia"/>
    <s v="South"/>
    <x v="1"/>
    <x v="278"/>
    <s v="Priority"/>
    <n v="35537"/>
    <n v="3909.07"/>
    <n v="31627.93"/>
  </r>
  <r>
    <s v="AZ-2011-9711046"/>
    <x v="257"/>
    <s v="Lara Stoate"/>
    <s v="Greifswald"/>
    <x v="6"/>
    <s v="Mecklenburg-Vorpommern"/>
    <s v="Central"/>
    <x v="2"/>
    <x v="279"/>
    <s v="Economy"/>
    <n v="70719"/>
    <n v="5303.9250000000002"/>
    <n v="65415.074999999997"/>
  </r>
  <r>
    <s v="AZ-2011-2905039"/>
    <x v="258"/>
    <s v="Andres Woodruff"/>
    <s v="Firminy"/>
    <x v="2"/>
    <s v="Auvergne-Rhône-Alpes"/>
    <s v="Central"/>
    <x v="0"/>
    <x v="280"/>
    <s v="Economy"/>
    <n v="39161"/>
    <n v="1958.0500000000002"/>
    <n v="37202.949999999997"/>
  </r>
  <r>
    <s v="AZ-2011-1328316"/>
    <x v="258"/>
    <s v="Lorri Stratton"/>
    <s v="Hamburg"/>
    <x v="6"/>
    <s v="Hamburg"/>
    <s v="Central"/>
    <x v="1"/>
    <x v="276"/>
    <s v="Immediate"/>
    <n v="34632"/>
    <n v="3809.52"/>
    <n v="30822.48"/>
  </r>
  <r>
    <s v="AZ-2011-9008538"/>
    <x v="258"/>
    <s v="Kenneth Gonzales"/>
    <s v="Stockport"/>
    <x v="1"/>
    <s v="England"/>
    <s v="North"/>
    <x v="1"/>
    <x v="281"/>
    <s v="Economy"/>
    <n v="63151"/>
    <n v="6946.61"/>
    <n v="56204.39"/>
  </r>
  <r>
    <s v="AZ-2011-9983326"/>
    <x v="258"/>
    <s v="Alexander Bennett"/>
    <s v="Foggia"/>
    <x v="3"/>
    <s v="Apulia"/>
    <s v="South"/>
    <x v="2"/>
    <x v="278"/>
    <s v="Economy Plus"/>
    <n v="69969"/>
    <n v="5247.6750000000002"/>
    <n v="64721.324999999997"/>
  </r>
  <r>
    <s v="AZ-2011-7213764"/>
    <x v="258"/>
    <s v="Rory Chambers"/>
    <s v="Vittoria"/>
    <x v="3"/>
    <s v="Sicily"/>
    <s v="South"/>
    <x v="1"/>
    <x v="276"/>
    <s v="Immediate"/>
    <n v="71739"/>
    <n v="7891.29"/>
    <n v="63847.71"/>
  </r>
  <r>
    <s v="AZ-2011-144325"/>
    <x v="259"/>
    <s v="Jessica Spring"/>
    <s v="Magdeburg"/>
    <x v="6"/>
    <s v="Saxony-Anhalt"/>
    <s v="Central"/>
    <x v="1"/>
    <x v="282"/>
    <s v="Economy"/>
    <n v="41914"/>
    <n v="4610.54"/>
    <n v="37303.46"/>
  </r>
  <r>
    <s v="AZ-2011-7687877"/>
    <x v="259"/>
    <s v="Norma McCowan"/>
    <s v="Berlin"/>
    <x v="6"/>
    <s v="Berlin"/>
    <s v="Central"/>
    <x v="1"/>
    <x v="280"/>
    <s v="Economy Plus"/>
    <n v="89176"/>
    <n v="9809.36"/>
    <n v="79366.64"/>
  </r>
  <r>
    <s v="AZ-2011-5009632"/>
    <x v="260"/>
    <s v="Tom Charlton"/>
    <s v="Argenteuil"/>
    <x v="2"/>
    <s v="Ile-de-France"/>
    <s v="Central"/>
    <x v="2"/>
    <x v="283"/>
    <s v="Economy"/>
    <n v="95484"/>
    <n v="7161.3"/>
    <n v="88322.7"/>
  </r>
  <r>
    <s v="AZ-2011-2892090"/>
    <x v="260"/>
    <s v="Isabelle Vaughan"/>
    <s v="Harrow"/>
    <x v="1"/>
    <s v="England"/>
    <s v="North"/>
    <x v="1"/>
    <x v="278"/>
    <s v="Immediate"/>
    <n v="53451"/>
    <n v="5879.61"/>
    <n v="47571.39"/>
  </r>
  <r>
    <s v="AZ-2011-297789"/>
    <x v="260"/>
    <s v="Lewis Greenwood"/>
    <s v="Karlsruhe"/>
    <x v="6"/>
    <s v="Baden-Württemberg"/>
    <s v="Central"/>
    <x v="1"/>
    <x v="284"/>
    <s v="Economy Plus"/>
    <n v="43184"/>
    <n v="4750.24"/>
    <n v="38433.760000000002"/>
  </r>
  <r>
    <s v="BN-2011-3654306"/>
    <x v="260"/>
    <s v="Jonathan Franklin"/>
    <s v="Duisburg"/>
    <x v="6"/>
    <s v="North Rhine-Westphalia"/>
    <s v="Central"/>
    <x v="0"/>
    <x v="281"/>
    <s v="Economy Plus"/>
    <n v="94129"/>
    <n v="4706.45"/>
    <n v="89422.55"/>
  </r>
  <r>
    <s v="AZ-2011-7077665"/>
    <x v="261"/>
    <s v="Adam Harte"/>
    <s v="Nottingham"/>
    <x v="1"/>
    <s v="England"/>
    <s v="North"/>
    <x v="2"/>
    <x v="282"/>
    <s v="Economy"/>
    <n v="74639"/>
    <n v="5597.9250000000002"/>
    <n v="69041.074999999997"/>
  </r>
  <r>
    <s v="AZ-2011-8245903"/>
    <x v="261"/>
    <s v="Ethel Cole"/>
    <s v="Lunel"/>
    <x v="2"/>
    <s v="Languedoc-Roussillon-Midi-Pyrénées"/>
    <s v="Central"/>
    <x v="0"/>
    <x v="284"/>
    <s v="Priority"/>
    <n v="93554"/>
    <n v="4677.7"/>
    <n v="88876.3"/>
  </r>
  <r>
    <s v="AZ-2011-9732880"/>
    <x v="262"/>
    <s v="Sofia Goddard"/>
    <s v="London"/>
    <x v="1"/>
    <s v="England"/>
    <s v="North"/>
    <x v="2"/>
    <x v="283"/>
    <s v="Priority"/>
    <n v="82182"/>
    <n v="6163.65"/>
    <n v="76018.350000000006"/>
  </r>
  <r>
    <s v="AZ-2011-6561347"/>
    <x v="262"/>
    <s v="Harry Josephson"/>
    <s v="Ludwigshafen am Rhein"/>
    <x v="6"/>
    <s v="Rhineland-Palatinate"/>
    <s v="Central"/>
    <x v="1"/>
    <x v="282"/>
    <s v="Economy"/>
    <n v="76599"/>
    <n v="8425.89"/>
    <n v="68173.11"/>
  </r>
  <r>
    <s v="BN-2011-9080680"/>
    <x v="262"/>
    <s v="Freya Daniels"/>
    <s v="Moers"/>
    <x v="6"/>
    <s v="North Rhine-Westphalia"/>
    <s v="Central"/>
    <x v="1"/>
    <x v="282"/>
    <s v="Economy"/>
    <n v="89809"/>
    <n v="9878.99"/>
    <n v="79930.009999999995"/>
  </r>
  <r>
    <s v="BN-2011-7943667"/>
    <x v="262"/>
    <s v="Mary Hough"/>
    <s v="Laval"/>
    <x v="2"/>
    <s v="Pays de la Loire"/>
    <s v="Central"/>
    <x v="0"/>
    <x v="285"/>
    <s v="Economy"/>
    <n v="97188"/>
    <n v="4859.4000000000005"/>
    <n v="92328.6"/>
  </r>
  <r>
    <s v="AZ-2011-6142647"/>
    <x v="263"/>
    <s v="Dominic Elliott"/>
    <s v="Peterborough"/>
    <x v="1"/>
    <s v="England"/>
    <s v="North"/>
    <x v="1"/>
    <x v="286"/>
    <s v="Economy"/>
    <n v="80627"/>
    <n v="8868.9699999999993"/>
    <n v="71758.03"/>
  </r>
  <r>
    <s v="AZ-2011-8806181"/>
    <x v="263"/>
    <s v="Alexandra Macdonald"/>
    <s v="Ravenna"/>
    <x v="3"/>
    <s v="Emilia-Romagna"/>
    <s v="South"/>
    <x v="2"/>
    <x v="286"/>
    <s v="Economy"/>
    <n v="73678"/>
    <n v="5525.8499999999995"/>
    <n v="68152.149999999994"/>
  </r>
  <r>
    <s v="BN-2011-7263458"/>
    <x v="263"/>
    <s v="Joseph Wright"/>
    <s v="Cannes"/>
    <x v="2"/>
    <s v="Provence-Alpes-Côte d'Azur"/>
    <s v="Central"/>
    <x v="0"/>
    <x v="287"/>
    <s v="Economy"/>
    <n v="49545"/>
    <n v="2477.25"/>
    <n v="47067.75"/>
  </r>
  <r>
    <s v="BN-2011-3742620"/>
    <x v="264"/>
    <s v="Bianca Whitford"/>
    <s v="Foggia"/>
    <x v="3"/>
    <s v="Apulia"/>
    <s v="South"/>
    <x v="2"/>
    <x v="286"/>
    <s v="Economy Plus"/>
    <n v="79717"/>
    <n v="5978.7749999999996"/>
    <n v="73738.225000000006"/>
  </r>
  <r>
    <s v="BN-2011-4097137"/>
    <x v="264"/>
    <s v="Holly Noble"/>
    <s v="Amadora"/>
    <x v="11"/>
    <s v="Lisboa"/>
    <s v="South"/>
    <x v="1"/>
    <x v="287"/>
    <s v="Economy"/>
    <n v="78451"/>
    <n v="8629.61"/>
    <n v="69821.39"/>
  </r>
  <r>
    <s v="BN-2011-3210796"/>
    <x v="264"/>
    <s v="Kevin Madigan"/>
    <s v="Oviedo"/>
    <x v="5"/>
    <s v="Asturias"/>
    <s v="South"/>
    <x v="1"/>
    <x v="286"/>
    <s v="Economy"/>
    <n v="83161"/>
    <n v="9147.7100000000009"/>
    <n v="74013.289999999994"/>
  </r>
  <r>
    <s v="BN-2011-4328697"/>
    <x v="264"/>
    <s v="Isaac David"/>
    <s v="La Rochelle"/>
    <x v="2"/>
    <s v="Aquitaine-Limousin-Poitou-Charentes"/>
    <s v="Central"/>
    <x v="2"/>
    <x v="288"/>
    <s v="Economy"/>
    <n v="40466"/>
    <n v="3034.95"/>
    <n v="37431.050000000003"/>
  </r>
  <r>
    <s v="BN-2011-473171"/>
    <x v="264"/>
    <s v="Amy Nixon"/>
    <s v="Turin"/>
    <x v="3"/>
    <s v="Piedmont"/>
    <s v="South"/>
    <x v="1"/>
    <x v="289"/>
    <s v="Economy Plus"/>
    <n v="25530"/>
    <n v="2808.3"/>
    <n v="22721.7"/>
  </r>
  <r>
    <s v="BN-2011-4438698"/>
    <x v="264"/>
    <s v="Zoe Lanigan"/>
    <s v="Naples"/>
    <x v="3"/>
    <s v="Campania"/>
    <s v="South"/>
    <x v="2"/>
    <x v="287"/>
    <s v="Economy Plus"/>
    <n v="53297"/>
    <n v="3997.2749999999996"/>
    <n v="49299.724999999999"/>
  </r>
  <r>
    <s v="BN-2011-2470191"/>
    <x v="264"/>
    <s v="Jasmine Hanson"/>
    <s v="Nacka"/>
    <x v="0"/>
    <s v="Stockholm"/>
    <s v="North"/>
    <x v="1"/>
    <x v="288"/>
    <s v="Economy"/>
    <n v="59721"/>
    <n v="6569.31"/>
    <n v="53151.69"/>
  </r>
  <r>
    <s v="BN-2011-5636693"/>
    <x v="265"/>
    <s v="Niamh Mann"/>
    <s v="Rosny-sous-Bois"/>
    <x v="2"/>
    <s v="Ile-de-France"/>
    <s v="Central"/>
    <x v="1"/>
    <x v="287"/>
    <s v="Economy"/>
    <n v="43574"/>
    <n v="4793.1400000000003"/>
    <n v="38780.86"/>
  </r>
  <r>
    <s v="AZ-2011-7080428"/>
    <x v="266"/>
    <s v="Jonathan Loftus"/>
    <s v="Augsburg"/>
    <x v="6"/>
    <s v="Bavaria"/>
    <s v="Central"/>
    <x v="0"/>
    <x v="290"/>
    <s v="Economy"/>
    <n v="73780"/>
    <n v="3689"/>
    <n v="70091"/>
  </r>
  <r>
    <s v="AZ-2011-6377121"/>
    <x v="266"/>
    <s v="Toby Williamson"/>
    <s v="Alicante"/>
    <x v="5"/>
    <s v="Valenciana"/>
    <s v="South"/>
    <x v="0"/>
    <x v="288"/>
    <s v="Economy"/>
    <n v="60703"/>
    <n v="3035.15"/>
    <n v="57667.85"/>
  </r>
  <r>
    <s v="AZ-2011-7779959"/>
    <x v="266"/>
    <s v="Justin Armit"/>
    <s v="London"/>
    <x v="1"/>
    <s v="England"/>
    <s v="North"/>
    <x v="1"/>
    <x v="288"/>
    <s v="Economy"/>
    <n v="64705"/>
    <n v="7117.55"/>
    <n v="57587.45"/>
  </r>
  <r>
    <s v="AZ-2011-8335226"/>
    <x v="266"/>
    <s v="Adam Walpole"/>
    <s v="Berlin"/>
    <x v="6"/>
    <s v="Berlin"/>
    <s v="Central"/>
    <x v="2"/>
    <x v="291"/>
    <s v="Economy"/>
    <n v="32146"/>
    <n v="2410.9499999999998"/>
    <n v="29735.05"/>
  </r>
  <r>
    <s v="AZ-2011-8128467"/>
    <x v="266"/>
    <s v="Thomas Stephens"/>
    <s v="Marly-le-Roi"/>
    <x v="2"/>
    <s v="Ile-de-France"/>
    <s v="Central"/>
    <x v="2"/>
    <x v="290"/>
    <s v="Economy"/>
    <n v="56022"/>
    <n v="4201.6499999999996"/>
    <n v="51820.35"/>
  </r>
  <r>
    <s v="AZ-2011-6123217"/>
    <x v="266"/>
    <s v="Lilly Akhtar"/>
    <s v="Turku"/>
    <x v="14"/>
    <s v="Finland Proper"/>
    <s v="North"/>
    <x v="0"/>
    <x v="288"/>
    <s v="Economy"/>
    <n v="73141"/>
    <n v="3657.05"/>
    <n v="69483.95"/>
  </r>
  <r>
    <s v="AZ-2011-6604383"/>
    <x v="267"/>
    <s v="Jade Farmer"/>
    <s v="Walsall"/>
    <x v="1"/>
    <s v="England"/>
    <s v="North"/>
    <x v="1"/>
    <x v="290"/>
    <s v="Economy"/>
    <n v="29673"/>
    <n v="3264.03"/>
    <n v="26408.97"/>
  </r>
  <r>
    <s v="AZ-2011-2792664"/>
    <x v="267"/>
    <s v="Koby Phillip"/>
    <s v="Cagliari"/>
    <x v="3"/>
    <s v="Sardinia"/>
    <s v="South"/>
    <x v="1"/>
    <x v="288"/>
    <s v="Economy Plus"/>
    <n v="70077"/>
    <n v="7708.47"/>
    <n v="62368.53"/>
  </r>
  <r>
    <s v="AZ-2011-1315772"/>
    <x v="268"/>
    <s v="Denise Harris"/>
    <s v="Herford"/>
    <x v="6"/>
    <s v="North Rhine-Westphalia"/>
    <s v="Central"/>
    <x v="1"/>
    <x v="292"/>
    <s v="Economy"/>
    <n v="66570"/>
    <n v="7322.7"/>
    <n v="59247.3"/>
  </r>
  <r>
    <s v="AZ-2011-7176168"/>
    <x v="268"/>
    <s v="Carl Proctor"/>
    <s v="Vienna"/>
    <x v="4"/>
    <s v="Vienna"/>
    <s v="Central"/>
    <x v="1"/>
    <x v="293"/>
    <s v="Economy"/>
    <n v="85246"/>
    <n v="9377.06"/>
    <n v="75868.94"/>
  </r>
  <r>
    <s v="AZ-2011-5720864"/>
    <x v="268"/>
    <s v="Carrie Boots"/>
    <s v="Vienna"/>
    <x v="4"/>
    <s v="Vienna"/>
    <s v="Central"/>
    <x v="2"/>
    <x v="292"/>
    <s v="Economy"/>
    <n v="79475"/>
    <n v="5960.625"/>
    <n v="73514.375"/>
  </r>
  <r>
    <s v="BN-2011-493079"/>
    <x v="268"/>
    <s v="Mia Pugh"/>
    <s v="Lisbon"/>
    <x v="11"/>
    <s v="Lisboa"/>
    <s v="South"/>
    <x v="1"/>
    <x v="288"/>
    <s v="Economy Plus"/>
    <n v="77018"/>
    <n v="8471.98"/>
    <n v="68546.02"/>
  </r>
  <r>
    <s v="AZ-2011-8737"/>
    <x v="269"/>
    <s v="Kayla Tearle"/>
    <s v="Duisburg"/>
    <x v="6"/>
    <s v="North Rhine-Westphalia"/>
    <s v="Central"/>
    <x v="2"/>
    <x v="293"/>
    <s v="Economy Plus"/>
    <n v="30986"/>
    <n v="2323.9499999999998"/>
    <n v="28662.05"/>
  </r>
  <r>
    <s v="AZ-2011-3096034"/>
    <x v="269"/>
    <s v="Katie Thom"/>
    <s v="Mijas"/>
    <x v="5"/>
    <s v="Andalusía"/>
    <s v="South"/>
    <x v="2"/>
    <x v="294"/>
    <s v="Economy"/>
    <n v="95936"/>
    <n v="7195.2"/>
    <n v="88740.800000000003"/>
  </r>
  <r>
    <s v="AZ-2011-6760420"/>
    <x v="269"/>
    <s v="Daniel Hamilton"/>
    <s v="Vienna"/>
    <x v="4"/>
    <s v="Vienna"/>
    <s v="Central"/>
    <x v="0"/>
    <x v="294"/>
    <s v="Economy"/>
    <n v="50457"/>
    <n v="2522.8500000000004"/>
    <n v="47934.15"/>
  </r>
  <r>
    <s v="BN-2011-3962140"/>
    <x v="269"/>
    <s v="Mark Westfall"/>
    <s v="Stockholm"/>
    <x v="0"/>
    <s v="Stockholm"/>
    <s v="North"/>
    <x v="1"/>
    <x v="292"/>
    <s v="Economy Plus"/>
    <n v="71936"/>
    <n v="7912.96"/>
    <n v="64023.040000000001"/>
  </r>
  <r>
    <s v="AZ-2011-4735956"/>
    <x v="270"/>
    <s v="Michael Bradshaw"/>
    <s v="Duisburg"/>
    <x v="6"/>
    <s v="North Rhine-Westphalia"/>
    <s v="Central"/>
    <x v="1"/>
    <x v="295"/>
    <s v="Economy"/>
    <n v="43188"/>
    <n v="4750.68"/>
    <n v="38437.32"/>
  </r>
  <r>
    <s v="AZ-2011-1976919"/>
    <x v="270"/>
    <s v="Lauren Saunders"/>
    <s v="Barcelona"/>
    <x v="5"/>
    <s v="Catalonia"/>
    <s v="South"/>
    <x v="1"/>
    <x v="293"/>
    <s v="Economy Plus"/>
    <n v="25921"/>
    <n v="2851.31"/>
    <n v="23069.69"/>
  </r>
  <r>
    <s v="AZ-2011-3989901"/>
    <x v="270"/>
    <s v="Gerald Galvan"/>
    <s v="Nantes"/>
    <x v="2"/>
    <s v="Pays de la Loire"/>
    <s v="Central"/>
    <x v="2"/>
    <x v="296"/>
    <s v="Economy Plus"/>
    <n v="65804"/>
    <n v="4935.3"/>
    <n v="60868.7"/>
  </r>
  <r>
    <s v="AZ-2011-9121322"/>
    <x v="270"/>
    <s v="Jacob Carter"/>
    <s v="Oullins"/>
    <x v="2"/>
    <s v="Auvergne-Rhône-Alpes"/>
    <s v="Central"/>
    <x v="1"/>
    <x v="293"/>
    <s v="Economy"/>
    <n v="60514"/>
    <n v="6656.54"/>
    <n v="53857.46"/>
  </r>
  <r>
    <s v="AZ-2011-658574"/>
    <x v="270"/>
    <s v="Anna Kelly"/>
    <s v="Valdemoro"/>
    <x v="5"/>
    <s v="Madrid"/>
    <s v="South"/>
    <x v="2"/>
    <x v="296"/>
    <s v="Economy"/>
    <n v="76402"/>
    <n v="5730.15"/>
    <n v="70671.850000000006"/>
  </r>
  <r>
    <s v="AZ-2011-8949674"/>
    <x v="270"/>
    <s v="Kerry Dorsey"/>
    <s v="Bayonne"/>
    <x v="2"/>
    <s v="Aquitaine-Limousin-Poitou-Charentes"/>
    <s v="Central"/>
    <x v="1"/>
    <x v="293"/>
    <s v="Economy Plus"/>
    <n v="80685"/>
    <n v="8875.35"/>
    <n v="71809.649999999994"/>
  </r>
  <r>
    <s v="BN-2011-7621077"/>
    <x v="270"/>
    <s v="Ethan Williams"/>
    <s v="Stockholm"/>
    <x v="0"/>
    <s v="Stockholm"/>
    <s v="North"/>
    <x v="2"/>
    <x v="293"/>
    <s v="Economy"/>
    <n v="57562"/>
    <n v="4317.1499999999996"/>
    <n v="53244.85"/>
  </r>
  <r>
    <s v="AZ-2011-4460165"/>
    <x v="271"/>
    <s v="Bettie Lang"/>
    <s v="Manresa"/>
    <x v="5"/>
    <s v="Catalonia"/>
    <s v="South"/>
    <x v="1"/>
    <x v="294"/>
    <s v="Economy Plus"/>
    <n v="83234"/>
    <n v="9155.74"/>
    <n v="74078.259999999995"/>
  </r>
  <r>
    <s v="AZ-2011-7159551"/>
    <x v="271"/>
    <s v="Tahlia Murnin"/>
    <s v="Mansfield"/>
    <x v="1"/>
    <s v="England"/>
    <s v="North"/>
    <x v="1"/>
    <x v="294"/>
    <s v="Economy Plus"/>
    <n v="89323"/>
    <n v="9825.5300000000007"/>
    <n v="79497.47"/>
  </r>
  <r>
    <s v="BN-2011-8948847"/>
    <x v="271"/>
    <s v="David Velasquez"/>
    <s v="Dublin"/>
    <x v="13"/>
    <s v="Dublin"/>
    <s v="North"/>
    <x v="0"/>
    <x v="297"/>
    <s v="Economy Plus"/>
    <n v="26681"/>
    <n v="1334.0500000000002"/>
    <n v="25346.95"/>
  </r>
  <r>
    <s v="BN-2011-383161"/>
    <x v="271"/>
    <s v="Luz Reilly"/>
    <s v="Dortmund"/>
    <x v="6"/>
    <s v="North Rhine-Westphalia"/>
    <s v="Central"/>
    <x v="1"/>
    <x v="296"/>
    <s v="Economy"/>
    <n v="85882"/>
    <n v="9447.02"/>
    <n v="76434.98"/>
  </r>
  <r>
    <s v="AZ-2011-7783675"/>
    <x v="272"/>
    <s v="Jason Martinez"/>
    <s v="Turin"/>
    <x v="3"/>
    <s v="Piedmont"/>
    <s v="South"/>
    <x v="2"/>
    <x v="293"/>
    <s v="Economy Plus"/>
    <n v="73509"/>
    <n v="5513.1750000000002"/>
    <n v="67995.824999999997"/>
  </r>
  <r>
    <s v="AZ-2011-7647834"/>
    <x v="272"/>
    <s v="Alana Tyson"/>
    <s v="Portsmouth"/>
    <x v="1"/>
    <s v="England"/>
    <s v="North"/>
    <x v="0"/>
    <x v="297"/>
    <s v="Economy"/>
    <n v="59746"/>
    <n v="2987.3"/>
    <n v="56758.7"/>
  </r>
  <r>
    <s v="BN-2011-4899110"/>
    <x v="272"/>
    <s v="Nathan Clayton"/>
    <s v="Elda"/>
    <x v="5"/>
    <s v="Valenciana"/>
    <s v="South"/>
    <x v="1"/>
    <x v="297"/>
    <s v="Economy"/>
    <n v="28943"/>
    <n v="3183.73"/>
    <n v="25759.27"/>
  </r>
  <r>
    <s v="AZ-2011-8155253"/>
    <x v="273"/>
    <s v="Taj Knetes"/>
    <s v="Bry-sur-Marne"/>
    <x v="2"/>
    <s v="Ile-de-France"/>
    <s v="Central"/>
    <x v="1"/>
    <x v="296"/>
    <s v="Economy Plus"/>
    <n v="79753"/>
    <n v="8772.83"/>
    <n v="70980.17"/>
  </r>
  <r>
    <s v="BN-2011-8172607"/>
    <x v="273"/>
    <s v="Evie Flockhart"/>
    <s v="Dublin"/>
    <x v="13"/>
    <s v="Dublin"/>
    <s v="North"/>
    <x v="1"/>
    <x v="297"/>
    <s v="Economy Plus"/>
    <n v="41841"/>
    <n v="4602.51"/>
    <n v="37238.49"/>
  </r>
  <r>
    <s v="AZ-2011-8510218"/>
    <x v="274"/>
    <s v="Gail Thompson"/>
    <s v="Molina de Segura"/>
    <x v="5"/>
    <s v="Murcia"/>
    <s v="South"/>
    <x v="1"/>
    <x v="298"/>
    <s v="Economy"/>
    <n v="65562"/>
    <n v="7211.82"/>
    <n v="58350.18"/>
  </r>
  <r>
    <s v="AZ-2011-8557456"/>
    <x v="275"/>
    <s v="Kieran Herbert"/>
    <s v="Madrid"/>
    <x v="5"/>
    <s v="Madrid"/>
    <s v="South"/>
    <x v="1"/>
    <x v="299"/>
    <s v="Economy Plus"/>
    <n v="27174"/>
    <n v="2989.14"/>
    <n v="24184.86"/>
  </r>
  <r>
    <s v="AZ-2011-8129966"/>
    <x v="275"/>
    <s v="Jesse Godson"/>
    <s v="Regensburg"/>
    <x v="6"/>
    <s v="Bavaria"/>
    <s v="Central"/>
    <x v="2"/>
    <x v="299"/>
    <s v="Economy"/>
    <n v="69493"/>
    <n v="5211.9749999999995"/>
    <n v="64281.025000000001"/>
  </r>
  <r>
    <s v="AZ-2011-9652940"/>
    <x v="275"/>
    <s v="Philip Newsom"/>
    <s v="Zamora"/>
    <x v="5"/>
    <s v="Castile and León"/>
    <s v="South"/>
    <x v="2"/>
    <x v="300"/>
    <s v="Priority"/>
    <n v="93091"/>
    <n v="6981.8249999999998"/>
    <n v="86109.175000000003"/>
  </r>
  <r>
    <s v="AZ-2011-1406494"/>
    <x v="275"/>
    <s v="Donna Farr"/>
    <s v="Oslo"/>
    <x v="10"/>
    <s v="Oslo"/>
    <s v="North"/>
    <x v="1"/>
    <x v="301"/>
    <s v="Economy"/>
    <n v="52715"/>
    <n v="5798.65"/>
    <n v="46916.35"/>
  </r>
  <r>
    <s v="BN-2011-3231719"/>
    <x v="275"/>
    <s v="Rachel Norton"/>
    <s v="Blackpool"/>
    <x v="1"/>
    <s v="England"/>
    <s v="North"/>
    <x v="2"/>
    <x v="299"/>
    <s v="Economy"/>
    <n v="77742"/>
    <n v="5830.65"/>
    <n v="71911.350000000006"/>
  </r>
  <r>
    <s v="BN-2011-6008282"/>
    <x v="275"/>
    <s v="Carol Evans"/>
    <s v="The Hague"/>
    <x v="7"/>
    <s v="South Holland"/>
    <s v="Central"/>
    <x v="1"/>
    <x v="297"/>
    <s v="Immediate"/>
    <n v="46753"/>
    <n v="5142.83"/>
    <n v="41610.17"/>
  </r>
  <r>
    <s v="AZ-2011-3485437"/>
    <x v="276"/>
    <s v="Lillian Davis"/>
    <s v="Hamburg"/>
    <x v="6"/>
    <s v="Hamburg"/>
    <s v="Central"/>
    <x v="1"/>
    <x v="298"/>
    <s v="Priority"/>
    <n v="38861"/>
    <n v="4274.71"/>
    <n v="34586.29"/>
  </r>
  <r>
    <s v="AZ-2011-4342621"/>
    <x v="276"/>
    <s v="Michael Wilson"/>
    <s v="Vienna"/>
    <x v="4"/>
    <s v="Vienna"/>
    <s v="Central"/>
    <x v="0"/>
    <x v="301"/>
    <s v="Priority"/>
    <n v="48636"/>
    <n v="2431.8000000000002"/>
    <n v="46204.2"/>
  </r>
  <r>
    <s v="BN-2011-4542382"/>
    <x v="276"/>
    <s v="Timothy Jimenez"/>
    <s v="Villeparisis"/>
    <x v="2"/>
    <s v="Ile-de-France"/>
    <s v="Central"/>
    <x v="1"/>
    <x v="302"/>
    <s v="Economy"/>
    <n v="48464"/>
    <n v="5331.04"/>
    <n v="43132.959999999999"/>
  </r>
  <r>
    <s v="BN-2011-7459578"/>
    <x v="276"/>
    <s v="Marie Lawson"/>
    <s v="Copenhagen"/>
    <x v="8"/>
    <s v="Hovedstaden"/>
    <s v="North"/>
    <x v="2"/>
    <x v="303"/>
    <s v="Economy"/>
    <n v="89690"/>
    <n v="6726.75"/>
    <n v="82963.25"/>
  </r>
  <r>
    <s v="BN-2011-1934094"/>
    <x v="276"/>
    <s v="Skye Hammond"/>
    <s v="Verona"/>
    <x v="3"/>
    <s v="Veneto"/>
    <s v="South"/>
    <x v="2"/>
    <x v="298"/>
    <s v="Priority"/>
    <n v="49316"/>
    <n v="3698.7"/>
    <n v="45617.3"/>
  </r>
  <r>
    <s v="AZ-2011-340357"/>
    <x v="277"/>
    <s v="Jessica Paramor"/>
    <s v="Aix-en-Provence"/>
    <x v="2"/>
    <s v="Provence-Alpes-Côte d'Azur"/>
    <s v="Central"/>
    <x v="2"/>
    <x v="302"/>
    <s v="Economy Plus"/>
    <n v="82261"/>
    <n v="6169.5749999999998"/>
    <n v="76091.425000000003"/>
  </r>
  <r>
    <s v="AZ-2011-6587022"/>
    <x v="277"/>
    <s v="Maya O'Sullivan"/>
    <s v="Argenteuil"/>
    <x v="2"/>
    <s v="Ile-de-France"/>
    <s v="Central"/>
    <x v="2"/>
    <x v="304"/>
    <s v="Economy Plus"/>
    <n v="94665"/>
    <n v="7099.875"/>
    <n v="87565.125"/>
  </r>
  <r>
    <s v="AZ-2011-8820375"/>
    <x v="277"/>
    <s v="Adam Walpole"/>
    <s v="London"/>
    <x v="1"/>
    <s v="England"/>
    <s v="North"/>
    <x v="2"/>
    <x v="298"/>
    <s v="Immediate"/>
    <n v="68687"/>
    <n v="5151.5249999999996"/>
    <n v="63535.474999999999"/>
  </r>
  <r>
    <s v="AZ-2011-6705309"/>
    <x v="277"/>
    <s v="Carley Wynn"/>
    <s v="Turin"/>
    <x v="3"/>
    <s v="Piedmont"/>
    <s v="South"/>
    <x v="0"/>
    <x v="302"/>
    <s v="Economy Plus"/>
    <n v="71709"/>
    <n v="3585.4500000000003"/>
    <n v="68123.55"/>
  </r>
  <r>
    <s v="BN-2011-6627390"/>
    <x v="277"/>
    <s v="Molly Hawkins"/>
    <s v="Groningen"/>
    <x v="7"/>
    <s v="Groningen"/>
    <s v="Central"/>
    <x v="0"/>
    <x v="302"/>
    <s v="Economy Plus"/>
    <n v="41305"/>
    <n v="2065.25"/>
    <n v="39239.75"/>
  </r>
  <r>
    <s v="AZ-2011-583228"/>
    <x v="278"/>
    <s v="Felicia Cooley"/>
    <s v="Ghent"/>
    <x v="9"/>
    <s v="East Flanders"/>
    <s v="Central"/>
    <x v="1"/>
    <x v="305"/>
    <s v="Economy"/>
    <n v="25456"/>
    <n v="2800.16"/>
    <n v="22655.84"/>
  </r>
  <r>
    <s v="AZ-2011-2437108"/>
    <x v="278"/>
    <s v="Molly Bidmead"/>
    <s v="Darmstadt"/>
    <x v="6"/>
    <s v="Hesse"/>
    <s v="Central"/>
    <x v="0"/>
    <x v="298"/>
    <s v="Immediate"/>
    <n v="37852"/>
    <n v="1892.6000000000001"/>
    <n v="35959.4"/>
  </r>
  <r>
    <s v="BN-2011-8019925"/>
    <x v="278"/>
    <s v="Matthew Barker"/>
    <s v="Plaisance-du-Touch"/>
    <x v="2"/>
    <s v="Languedoc-Roussillon-Midi-Pyrénées"/>
    <s v="Central"/>
    <x v="1"/>
    <x v="303"/>
    <s v="Economy"/>
    <n v="41492"/>
    <n v="4564.12"/>
    <n v="36927.879999999997"/>
  </r>
  <r>
    <s v="AZ-2011-9882660"/>
    <x v="279"/>
    <s v="Owen Howell"/>
    <s v="Cheltenham"/>
    <x v="1"/>
    <s v="England"/>
    <s v="North"/>
    <x v="0"/>
    <x v="302"/>
    <s v="Priority"/>
    <n v="54249"/>
    <n v="2712.4500000000003"/>
    <n v="51536.55"/>
  </r>
  <r>
    <s v="AZ-2011-4865633"/>
    <x v="279"/>
    <s v="Shannon Howe"/>
    <s v="Madrid"/>
    <x v="5"/>
    <s v="Madrid"/>
    <s v="South"/>
    <x v="1"/>
    <x v="303"/>
    <s v="Economy"/>
    <n v="67491"/>
    <n v="7424.01"/>
    <n v="60066.99"/>
  </r>
  <r>
    <s v="AZ-2011-5099606"/>
    <x v="279"/>
    <s v="Dominic Stephenson"/>
    <s v="Derby"/>
    <x v="1"/>
    <s v="England"/>
    <s v="North"/>
    <x v="0"/>
    <x v="305"/>
    <s v="Economy"/>
    <n v="61330"/>
    <n v="3066.5"/>
    <n v="58263.5"/>
  </r>
  <r>
    <s v="AZ-2011-2099050"/>
    <x v="279"/>
    <s v="Evie Morton"/>
    <s v="Naples"/>
    <x v="3"/>
    <s v="Campania"/>
    <s v="South"/>
    <x v="1"/>
    <x v="304"/>
    <s v="Priority"/>
    <n v="88678"/>
    <n v="9754.58"/>
    <n v="78923.42"/>
  </r>
  <r>
    <s v="AZ-2012-5204554"/>
    <x v="280"/>
    <s v="Lilian Macredie"/>
    <s v="Givors"/>
    <x v="2"/>
    <s v="Auvergne-Rhône-Alpes"/>
    <s v="Central"/>
    <x v="2"/>
    <x v="306"/>
    <s v="Economy"/>
    <n v="76312"/>
    <n v="5723.4"/>
    <n v="70588.600000000006"/>
  </r>
  <r>
    <s v="AZ-2012-4052737"/>
    <x v="280"/>
    <s v="Amelie North"/>
    <s v="Madrid"/>
    <x v="5"/>
    <s v="Madrid"/>
    <s v="South"/>
    <x v="2"/>
    <x v="307"/>
    <s v="Economy"/>
    <n v="54818"/>
    <n v="4111.3499999999995"/>
    <n v="50706.65"/>
  </r>
  <r>
    <s v="AZ-2012-9703456"/>
    <x v="281"/>
    <s v="Millie Franklin"/>
    <s v="Ponferrada"/>
    <x v="5"/>
    <s v="Castile and León"/>
    <s v="South"/>
    <x v="1"/>
    <x v="308"/>
    <s v="Priority"/>
    <n v="92694"/>
    <n v="10196.34"/>
    <n v="82497.66"/>
  </r>
  <r>
    <s v="AZ-2012-8553942"/>
    <x v="281"/>
    <s v="Lara Stoate"/>
    <s v="Montpellier"/>
    <x v="2"/>
    <s v="Languedoc-Roussillon-Midi-Pyrénées"/>
    <s v="Central"/>
    <x v="2"/>
    <x v="307"/>
    <s v="Economy"/>
    <n v="43628"/>
    <n v="3272.1"/>
    <n v="40355.9"/>
  </r>
  <r>
    <s v="AZ-2012-712520"/>
    <x v="282"/>
    <s v="Harry Marion"/>
    <s v="Tamworth"/>
    <x v="1"/>
    <s v="England"/>
    <s v="North"/>
    <x v="1"/>
    <x v="309"/>
    <s v="Economy"/>
    <n v="73218"/>
    <n v="8053.9800000000005"/>
    <n v="65164.02"/>
  </r>
  <r>
    <s v="AZ-2012-4150074"/>
    <x v="283"/>
    <s v="Robert Neil"/>
    <s v="Breda"/>
    <x v="7"/>
    <s v="North Brabant"/>
    <s v="Central"/>
    <x v="1"/>
    <x v="307"/>
    <s v="Economy"/>
    <n v="31339"/>
    <n v="3447.29"/>
    <n v="27891.71"/>
  </r>
  <r>
    <s v="AZ-2012-9602843"/>
    <x v="283"/>
    <s v="Lamar Lockhart"/>
    <s v="Valencia"/>
    <x v="5"/>
    <s v="Valenciana"/>
    <s v="South"/>
    <x v="1"/>
    <x v="307"/>
    <s v="Economy"/>
    <n v="46661"/>
    <n v="5132.71"/>
    <n v="41528.29"/>
  </r>
  <r>
    <s v="AZ-2012-2038976"/>
    <x v="283"/>
    <s v="Stella Balcombe"/>
    <s v="Paris"/>
    <x v="2"/>
    <s v="Ile-de-France"/>
    <s v="Central"/>
    <x v="0"/>
    <x v="307"/>
    <s v="Economy"/>
    <n v="64894"/>
    <n v="3244.7000000000003"/>
    <n v="61649.3"/>
  </r>
  <r>
    <s v="AZ-2012-6747407"/>
    <x v="283"/>
    <s v="Natasha Heane"/>
    <s v="Rouen"/>
    <x v="2"/>
    <s v="Normandy"/>
    <s v="Central"/>
    <x v="0"/>
    <x v="308"/>
    <s v="Immediate"/>
    <n v="41550"/>
    <n v="2077.5"/>
    <n v="39472.5"/>
  </r>
  <r>
    <s v="BN-2012-9614623"/>
    <x v="283"/>
    <s v="Luz Reilly"/>
    <s v="Stockholm"/>
    <x v="0"/>
    <s v="Stockholm"/>
    <s v="North"/>
    <x v="1"/>
    <x v="307"/>
    <s v="Economy"/>
    <n v="90520"/>
    <n v="9957.2000000000007"/>
    <n v="80562.8"/>
  </r>
  <r>
    <s v="AZ-2012-5826581"/>
    <x v="284"/>
    <s v="Susan Williams"/>
    <s v="Marbella"/>
    <x v="5"/>
    <s v="Andalusía"/>
    <s v="South"/>
    <x v="0"/>
    <x v="310"/>
    <s v="Economy"/>
    <n v="53988"/>
    <n v="2699.4"/>
    <n v="51288.6"/>
  </r>
  <r>
    <s v="AZ-2012-8111484"/>
    <x v="285"/>
    <s v="Ruby Frost"/>
    <s v="Kassel"/>
    <x v="6"/>
    <s v="Hesse"/>
    <s v="Central"/>
    <x v="0"/>
    <x v="311"/>
    <s v="Priority"/>
    <n v="28064"/>
    <n v="1403.2"/>
    <n v="26660.799999999999"/>
  </r>
  <r>
    <s v="AZ-2012-9827676"/>
    <x v="285"/>
    <s v="Liam Newton"/>
    <s v="Oslo"/>
    <x v="10"/>
    <s v="Oslo"/>
    <s v="North"/>
    <x v="2"/>
    <x v="311"/>
    <s v="Priority"/>
    <n v="65768"/>
    <n v="4932.5999999999995"/>
    <n v="60835.4"/>
  </r>
  <r>
    <s v="BN-2012-8740514"/>
    <x v="285"/>
    <s v="Rachel Goddard"/>
    <s v="Enschede"/>
    <x v="7"/>
    <s v="Overijssel"/>
    <s v="Central"/>
    <x v="1"/>
    <x v="310"/>
    <s v="Economy"/>
    <n v="81062"/>
    <n v="8916.82"/>
    <n v="72145.179999999993"/>
  </r>
  <r>
    <s v="AZ-2012-3448109"/>
    <x v="286"/>
    <s v="Betty Reynolds"/>
    <s v="Valencia"/>
    <x v="5"/>
    <s v="Valenciana"/>
    <s v="South"/>
    <x v="2"/>
    <x v="312"/>
    <s v="Economy"/>
    <n v="55064"/>
    <n v="4129.8"/>
    <n v="50934.2"/>
  </r>
  <r>
    <s v="AZ-2012-2353592"/>
    <x v="286"/>
    <s v="Joshua Romero"/>
    <s v="Verona"/>
    <x v="3"/>
    <s v="Veneto"/>
    <s v="South"/>
    <x v="1"/>
    <x v="313"/>
    <s v="Economy"/>
    <n v="25906"/>
    <n v="2849.66"/>
    <n v="23056.34"/>
  </r>
  <r>
    <s v="AZ-2012-719087"/>
    <x v="286"/>
    <s v="Millie Newman"/>
    <s v="Cologne"/>
    <x v="6"/>
    <s v="North Rhine-Westphalia"/>
    <s v="Central"/>
    <x v="1"/>
    <x v="314"/>
    <s v="Economy"/>
    <n v="85951"/>
    <n v="9454.61"/>
    <n v="76496.39"/>
  </r>
  <r>
    <s v="AZ-2012-1710081"/>
    <x v="287"/>
    <s v="Jammie Gibbs"/>
    <s v="Neubrandenburg"/>
    <x v="6"/>
    <s v="Mecklenburg-Vorpommern"/>
    <s v="Central"/>
    <x v="1"/>
    <x v="315"/>
    <s v="Economy"/>
    <n v="85415"/>
    <n v="9395.65"/>
    <n v="76019.350000000006"/>
  </r>
  <r>
    <s v="AZ-2012-5999614"/>
    <x v="287"/>
    <s v="Isabelle Gould"/>
    <s v="Haninge"/>
    <x v="0"/>
    <s v="Stockholm"/>
    <s v="North"/>
    <x v="1"/>
    <x v="310"/>
    <s v="Priority"/>
    <n v="75104"/>
    <n v="8261.44"/>
    <n v="66842.559999999998"/>
  </r>
  <r>
    <s v="AZ-2012-3272403"/>
    <x v="288"/>
    <s v="Katie Thom"/>
    <s v="Elx"/>
    <x v="5"/>
    <s v="Valenciana"/>
    <s v="South"/>
    <x v="2"/>
    <x v="314"/>
    <s v="Priority"/>
    <n v="26906"/>
    <n v="2017.9499999999998"/>
    <n v="24888.05"/>
  </r>
  <r>
    <s v="AZ-2012-8319286"/>
    <x v="289"/>
    <s v="Daniel Howells"/>
    <s v="Vienna"/>
    <x v="4"/>
    <s v="Vienna"/>
    <s v="Central"/>
    <x v="2"/>
    <x v="316"/>
    <s v="Economy"/>
    <n v="30829"/>
    <n v="2312.1749999999997"/>
    <n v="28516.825000000001"/>
  </r>
  <r>
    <s v="AZ-2012-9926323"/>
    <x v="289"/>
    <s v="Julie Ochoa"/>
    <s v="Pescara"/>
    <x v="3"/>
    <s v="Abruzzi"/>
    <s v="South"/>
    <x v="2"/>
    <x v="316"/>
    <s v="Economy"/>
    <n v="99505"/>
    <n v="7462.875"/>
    <n v="92042.125"/>
  </r>
  <r>
    <s v="AZ-2012-2124025"/>
    <x v="290"/>
    <s v="Joe Gilbert"/>
    <s v="Carlisle"/>
    <x v="1"/>
    <s v="England"/>
    <s v="North"/>
    <x v="0"/>
    <x v="315"/>
    <s v="Priority"/>
    <n v="49043"/>
    <n v="2452.15"/>
    <n v="46590.85"/>
  </r>
  <r>
    <s v="AZ-2012-6068382"/>
    <x v="290"/>
    <s v="Leslie Wilson"/>
    <s v="Peterborough"/>
    <x v="1"/>
    <s v="England"/>
    <s v="North"/>
    <x v="1"/>
    <x v="316"/>
    <s v="Economy Plus"/>
    <n v="40388"/>
    <n v="4442.68"/>
    <n v="35945.32"/>
  </r>
  <r>
    <s v="AZ-2012-4265765"/>
    <x v="291"/>
    <s v="Elisabeth Manson"/>
    <s v="Wattrelos"/>
    <x v="2"/>
    <s v="Nord-Pas-de-Calais-Picardie"/>
    <s v="Central"/>
    <x v="1"/>
    <x v="317"/>
    <s v="Economy"/>
    <n v="84190"/>
    <n v="9260.9"/>
    <n v="74929.100000000006"/>
  </r>
  <r>
    <s v="AZ-2012-2350384"/>
    <x v="292"/>
    <s v="Oscar Noble"/>
    <s v="Rome"/>
    <x v="3"/>
    <s v="Lazio"/>
    <s v="South"/>
    <x v="1"/>
    <x v="317"/>
    <s v="Economy Plus"/>
    <n v="75604"/>
    <n v="8316.44"/>
    <n v="67287.56"/>
  </r>
  <r>
    <s v="AZ-2012-3019751"/>
    <x v="292"/>
    <s v="Toby Clunie"/>
    <s v="Laon"/>
    <x v="2"/>
    <s v="Nord-Pas-de-Calais-Picardie"/>
    <s v="Central"/>
    <x v="1"/>
    <x v="318"/>
    <s v="Economy"/>
    <n v="91844"/>
    <n v="10102.84"/>
    <n v="81741.16"/>
  </r>
  <r>
    <s v="AZ-2012-1023749"/>
    <x v="292"/>
    <s v="Michael Myers"/>
    <s v="Rovigo"/>
    <x v="3"/>
    <s v="Veneto"/>
    <s v="South"/>
    <x v="0"/>
    <x v="317"/>
    <s v="Economy Plus"/>
    <n v="52901"/>
    <n v="2645.05"/>
    <n v="50255.95"/>
  </r>
  <r>
    <s v="BN-2012-6672133"/>
    <x v="292"/>
    <s v="Joseph Ford"/>
    <s v="London"/>
    <x v="1"/>
    <s v="England"/>
    <s v="North"/>
    <x v="2"/>
    <x v="319"/>
    <s v="Economy"/>
    <n v="30377"/>
    <n v="2278.2750000000001"/>
    <n v="28098.724999999999"/>
  </r>
  <r>
    <s v="BN-2012-7456673"/>
    <x v="292"/>
    <s v="Henry Winder"/>
    <s v="Iserlohn"/>
    <x v="6"/>
    <s v="North Rhine-Westphalia"/>
    <s v="Central"/>
    <x v="2"/>
    <x v="317"/>
    <s v="Priority"/>
    <n v="99836"/>
    <n v="7487.7"/>
    <n v="92348.3"/>
  </r>
  <r>
    <s v="BN-2012-3611011"/>
    <x v="293"/>
    <s v="Charlie Wells"/>
    <s v="Assen"/>
    <x v="7"/>
    <s v="Drenthe"/>
    <s v="Central"/>
    <x v="0"/>
    <x v="318"/>
    <s v="Economy"/>
    <n v="25585"/>
    <n v="1279.25"/>
    <n v="24305.75"/>
  </r>
  <r>
    <s v="AZ-2012-9241286"/>
    <x v="294"/>
    <s v="Louis Scott"/>
    <s v="East Kilbride"/>
    <x v="1"/>
    <s v="Scotland"/>
    <s v="North"/>
    <x v="2"/>
    <x v="320"/>
    <s v="Economy"/>
    <n v="60882"/>
    <n v="4566.1499999999996"/>
    <n v="56315.85"/>
  </r>
  <r>
    <s v="AZ-2012-5423873"/>
    <x v="294"/>
    <s v="Leslie Wilson"/>
    <s v="Valladolid"/>
    <x v="5"/>
    <s v="Castile and León"/>
    <s v="South"/>
    <x v="1"/>
    <x v="318"/>
    <s v="Economy Plus"/>
    <n v="42551"/>
    <n v="4680.6099999999997"/>
    <n v="37870.39"/>
  </r>
  <r>
    <s v="AZ-2012-1787398"/>
    <x v="294"/>
    <s v="Adam Peacock"/>
    <s v="Dijon"/>
    <x v="2"/>
    <s v="Bourgogne-Franche-Comté"/>
    <s v="Central"/>
    <x v="2"/>
    <x v="317"/>
    <s v="Immediate"/>
    <n v="54201"/>
    <n v="4065.0749999999998"/>
    <n v="50135.925000000003"/>
  </r>
  <r>
    <s v="AZ-2012-6624087"/>
    <x v="294"/>
    <s v="Mark Washington"/>
    <s v="Vienna"/>
    <x v="4"/>
    <s v="Vienna"/>
    <s v="Central"/>
    <x v="0"/>
    <x v="320"/>
    <s v="Economy"/>
    <n v="95161"/>
    <n v="4758.05"/>
    <n v="90402.95"/>
  </r>
  <r>
    <s v="BN-2012-1321856"/>
    <x v="295"/>
    <s v="Timothy Pownall"/>
    <s v="Amsterdam"/>
    <x v="7"/>
    <s v="North Holland"/>
    <s v="Central"/>
    <x v="1"/>
    <x v="318"/>
    <s v="Economy"/>
    <n v="42010"/>
    <n v="4621.1000000000004"/>
    <n v="37388.9"/>
  </r>
  <r>
    <s v="AZ-2012-9749858"/>
    <x v="296"/>
    <s v="Isabella Secombe"/>
    <s v="Runcorn"/>
    <x v="1"/>
    <s v="England"/>
    <s v="North"/>
    <x v="1"/>
    <x v="320"/>
    <s v="Priority"/>
    <n v="84706"/>
    <n v="9317.66"/>
    <n v="75388.34"/>
  </r>
  <r>
    <s v="BN-2012-5319905"/>
    <x v="296"/>
    <s v="Ella Harrhy"/>
    <s v="Birmingham"/>
    <x v="1"/>
    <s v="England"/>
    <s v="North"/>
    <x v="2"/>
    <x v="321"/>
    <s v="Economy"/>
    <n v="57447"/>
    <n v="4308.5249999999996"/>
    <n v="53138.474999999999"/>
  </r>
  <r>
    <s v="AZ-2012-8708707"/>
    <x v="297"/>
    <s v="Jett Osman"/>
    <s v="Utrecht"/>
    <x v="7"/>
    <s v="Utrecht"/>
    <s v="Central"/>
    <x v="0"/>
    <x v="322"/>
    <s v="Economy"/>
    <n v="96039"/>
    <n v="4801.95"/>
    <n v="91237.05"/>
  </r>
  <r>
    <s v="AZ-2012-5084110"/>
    <x v="298"/>
    <s v="Georgia Blackburn"/>
    <s v="Gosport"/>
    <x v="1"/>
    <s v="England"/>
    <s v="North"/>
    <x v="2"/>
    <x v="323"/>
    <s v="Economy"/>
    <n v="74167"/>
    <n v="5562.5249999999996"/>
    <n v="68604.475000000006"/>
  </r>
  <r>
    <s v="BN-2012-2002829"/>
    <x v="298"/>
    <s v="Betty Reynolds"/>
    <s v="Milan"/>
    <x v="3"/>
    <s v="Lombardy"/>
    <s v="South"/>
    <x v="2"/>
    <x v="324"/>
    <s v="Economy"/>
    <n v="49508"/>
    <n v="3713.1"/>
    <n v="45794.9"/>
  </r>
  <r>
    <s v="BN-2012-5839370"/>
    <x v="298"/>
    <s v="Declan Dundas"/>
    <s v="Dos Hermanas"/>
    <x v="5"/>
    <s v="Andalusía"/>
    <s v="South"/>
    <x v="2"/>
    <x v="323"/>
    <s v="Economy"/>
    <n v="55640"/>
    <n v="4173"/>
    <n v="51467"/>
  </r>
  <r>
    <s v="AZ-2012-2484319"/>
    <x v="299"/>
    <s v="Peter Daly"/>
    <s v="Innsbruck"/>
    <x v="4"/>
    <s v="Tyrol"/>
    <s v="Central"/>
    <x v="1"/>
    <x v="322"/>
    <s v="Priority"/>
    <n v="45146"/>
    <n v="4966.0600000000004"/>
    <n v="40179.94"/>
  </r>
  <r>
    <s v="AZ-2012-6415862"/>
    <x v="299"/>
    <s v="Lillian Davis"/>
    <s v="Hamburg"/>
    <x v="6"/>
    <s v="Hamburg"/>
    <s v="Central"/>
    <x v="1"/>
    <x v="325"/>
    <s v="Economy"/>
    <n v="95187"/>
    <n v="10470.57"/>
    <n v="84716.43"/>
  </r>
  <r>
    <s v="BN-2012-4743725"/>
    <x v="299"/>
    <s v="Peter Daly"/>
    <s v="Rillieux-la-Pape"/>
    <x v="2"/>
    <s v="Auvergne-Rhône-Alpes"/>
    <s v="Central"/>
    <x v="1"/>
    <x v="326"/>
    <s v="Economy"/>
    <n v="52528"/>
    <n v="5778.08"/>
    <n v="46749.919999999998"/>
  </r>
  <r>
    <s v="BN-2012-2518172"/>
    <x v="299"/>
    <s v="Ruth Williams"/>
    <s v="Naples"/>
    <x v="3"/>
    <s v="Campania"/>
    <s v="South"/>
    <x v="1"/>
    <x v="327"/>
    <s v="Economy"/>
    <n v="71903"/>
    <n v="7909.33"/>
    <n v="63993.67"/>
  </r>
  <r>
    <s v="AZ-2012-4458558"/>
    <x v="300"/>
    <s v="Zara Money"/>
    <s v="Ferrara"/>
    <x v="3"/>
    <s v="Emilia-Romagna"/>
    <s v="South"/>
    <x v="2"/>
    <x v="325"/>
    <s v="Priority"/>
    <n v="72956"/>
    <n v="5471.7"/>
    <n v="67484.3"/>
  </r>
  <r>
    <s v="AZ-2012-6238242"/>
    <x v="300"/>
    <s v="Mike Langer"/>
    <s v="Vienna"/>
    <x v="4"/>
    <s v="Vienna"/>
    <s v="Central"/>
    <x v="2"/>
    <x v="326"/>
    <s v="Economy"/>
    <n v="27526"/>
    <n v="2064.4499999999998"/>
    <n v="25461.55"/>
  </r>
  <r>
    <s v="AZ-2012-3008162"/>
    <x v="300"/>
    <s v="Toby Patterson"/>
    <s v="Plymouth"/>
    <x v="1"/>
    <s v="England"/>
    <s v="North"/>
    <x v="0"/>
    <x v="324"/>
    <s v="Economy"/>
    <n v="30774"/>
    <n v="1538.7"/>
    <n v="29235.3"/>
  </r>
  <r>
    <s v="AZ-2012-5632093"/>
    <x v="300"/>
    <s v="Arnold Jones"/>
    <s v="Rome"/>
    <x v="3"/>
    <s v="Lazio"/>
    <s v="South"/>
    <x v="2"/>
    <x v="322"/>
    <s v="Priority"/>
    <n v="60496"/>
    <n v="4537.2"/>
    <n v="55958.8"/>
  </r>
  <r>
    <s v="AZ-2012-9961341"/>
    <x v="301"/>
    <s v="Walter Aguilar"/>
    <s v="Marbella"/>
    <x v="5"/>
    <s v="Andalusía"/>
    <s v="South"/>
    <x v="1"/>
    <x v="327"/>
    <s v="Economy"/>
    <n v="26088"/>
    <n v="2869.68"/>
    <n v="23218.32"/>
  </r>
  <r>
    <s v="AZ-2012-1940547"/>
    <x v="301"/>
    <s v="Faith Chambers"/>
    <s v="Vienna"/>
    <x v="4"/>
    <s v="Vienna"/>
    <s v="Central"/>
    <x v="1"/>
    <x v="328"/>
    <s v="Economy"/>
    <n v="25059"/>
    <n v="2756.4900000000002"/>
    <n v="22302.51"/>
  </r>
  <r>
    <s v="BN-2012-285450"/>
    <x v="301"/>
    <s v="Demi Power"/>
    <s v="Zurich"/>
    <x v="12"/>
    <s v="Zürich"/>
    <s v="Central"/>
    <x v="1"/>
    <x v="329"/>
    <s v="Economy"/>
    <n v="79637"/>
    <n v="8760.07"/>
    <n v="70876.929999999993"/>
  </r>
  <r>
    <s v="AZ-2012-9024029"/>
    <x v="302"/>
    <s v="Imogen Steele"/>
    <s v="Linz"/>
    <x v="4"/>
    <s v="Upper Austria"/>
    <s v="Central"/>
    <x v="2"/>
    <x v="329"/>
    <s v="Economy"/>
    <n v="73166"/>
    <n v="5487.45"/>
    <n v="67678.55"/>
  </r>
  <r>
    <s v="AZ-2012-1068489"/>
    <x v="303"/>
    <s v="Ashley Baldwinson"/>
    <s v="Montrouge"/>
    <x v="2"/>
    <s v="Ile-de-France"/>
    <s v="Central"/>
    <x v="2"/>
    <x v="328"/>
    <s v="Economy"/>
    <n v="43272"/>
    <n v="3245.4"/>
    <n v="40026.6"/>
  </r>
  <r>
    <s v="AZ-2012-2380607"/>
    <x v="303"/>
    <s v="Isaac David"/>
    <s v="Perpignan"/>
    <x v="2"/>
    <s v="Languedoc-Roussillon-Midi-Pyrénées"/>
    <s v="Central"/>
    <x v="2"/>
    <x v="330"/>
    <s v="Economy Plus"/>
    <n v="66925"/>
    <n v="5019.375"/>
    <n v="61905.625"/>
  </r>
  <r>
    <s v="AZ-2012-7391024"/>
    <x v="303"/>
    <s v="Isabella Cleary"/>
    <s v="Corbeil-Essonnes"/>
    <x v="2"/>
    <s v="Ile-de-France"/>
    <s v="Central"/>
    <x v="0"/>
    <x v="331"/>
    <s v="Economy Plus"/>
    <n v="60281"/>
    <n v="3014.05"/>
    <n v="57266.95"/>
  </r>
  <r>
    <s v="AZ-2012-8369487"/>
    <x v="304"/>
    <s v="Imogen Symon"/>
    <s v="Fiumicino"/>
    <x v="3"/>
    <s v="Lazio"/>
    <s v="South"/>
    <x v="1"/>
    <x v="332"/>
    <s v="Economy"/>
    <n v="93814"/>
    <n v="10319.540000000001"/>
    <n v="83494.459999999992"/>
  </r>
  <r>
    <s v="AZ-2012-8352768"/>
    <x v="305"/>
    <s v="Hayden Perkins"/>
    <s v="Munich"/>
    <x v="6"/>
    <s v="Bavaria"/>
    <s v="Central"/>
    <x v="1"/>
    <x v="332"/>
    <s v="Economy"/>
    <n v="74325"/>
    <n v="8175.75"/>
    <n v="66149.25"/>
  </r>
  <r>
    <s v="AZ-2012-1485221"/>
    <x v="305"/>
    <s v="Elijah Sodeman"/>
    <s v="Saint-Priest"/>
    <x v="2"/>
    <s v="Auvergne-Rhône-Alpes"/>
    <s v="Central"/>
    <x v="1"/>
    <x v="332"/>
    <s v="Economy"/>
    <n v="52425"/>
    <n v="5766.75"/>
    <n v="46658.25"/>
  </r>
  <r>
    <s v="AZ-2012-47402"/>
    <x v="306"/>
    <s v="Julian Mack"/>
    <s v="Leipzig"/>
    <x v="6"/>
    <s v="Saxony"/>
    <s v="Central"/>
    <x v="1"/>
    <x v="333"/>
    <s v="Economy"/>
    <n v="39671"/>
    <n v="4363.8100000000004"/>
    <n v="35307.19"/>
  </r>
  <r>
    <s v="AZ-2012-5499753"/>
    <x v="306"/>
    <s v="George To Rot"/>
    <s v="Agen"/>
    <x v="2"/>
    <s v="Aquitaine-Limousin-Poitou-Charentes"/>
    <s v="Central"/>
    <x v="2"/>
    <x v="333"/>
    <s v="Economy"/>
    <n v="80419"/>
    <n v="6031.4250000000002"/>
    <n v="74387.574999999997"/>
  </r>
  <r>
    <s v="BN-2012-7203367"/>
    <x v="307"/>
    <s v="Rory Martindale"/>
    <s v="Naples"/>
    <x v="3"/>
    <s v="Campania"/>
    <s v="South"/>
    <x v="1"/>
    <x v="332"/>
    <s v="Economy Plus"/>
    <n v="62148"/>
    <n v="6836.28"/>
    <n v="55311.72"/>
  </r>
  <r>
    <s v="AZ-2012-5036790"/>
    <x v="308"/>
    <s v="Tyson Hanna"/>
    <s v="Ferrara"/>
    <x v="3"/>
    <s v="Emilia-Romagna"/>
    <s v="South"/>
    <x v="1"/>
    <x v="334"/>
    <s v="Economy"/>
    <n v="76582"/>
    <n v="8424.02"/>
    <n v="68157.98"/>
  </r>
  <r>
    <s v="AZ-2012-1951858"/>
    <x v="308"/>
    <s v="Isabelle Norton"/>
    <s v="Vigo"/>
    <x v="5"/>
    <s v="Galicia"/>
    <s v="South"/>
    <x v="1"/>
    <x v="335"/>
    <s v="Economy Plus"/>
    <n v="82879"/>
    <n v="9116.69"/>
    <n v="73762.31"/>
  </r>
  <r>
    <s v="AZ-2012-400830"/>
    <x v="309"/>
    <s v="Bonnie Wilson"/>
    <s v="Graz"/>
    <x v="4"/>
    <s v="Styria"/>
    <s v="Central"/>
    <x v="2"/>
    <x v="336"/>
    <s v="Economy"/>
    <n v="81894"/>
    <n v="6142.05"/>
    <n v="75751.95"/>
  </r>
  <r>
    <s v="AZ-2012-9721463"/>
    <x v="309"/>
    <s v="Cooper Burn"/>
    <s v="Edinburgh"/>
    <x v="1"/>
    <s v="Scotland"/>
    <s v="North"/>
    <x v="1"/>
    <x v="336"/>
    <s v="Economy"/>
    <n v="60079"/>
    <n v="6608.69"/>
    <n v="53470.31"/>
  </r>
  <r>
    <s v="AZ-2012-2440609"/>
    <x v="309"/>
    <s v="Leroy Dudley"/>
    <s v="Paris"/>
    <x v="2"/>
    <s v="Ile-de-France"/>
    <s v="Central"/>
    <x v="1"/>
    <x v="336"/>
    <s v="Economy"/>
    <n v="86013"/>
    <n v="9461.43"/>
    <n v="76551.570000000007"/>
  </r>
  <r>
    <s v="AZ-2012-581418"/>
    <x v="310"/>
    <s v="Harry Josephson"/>
    <s v="Argenteuil"/>
    <x v="2"/>
    <s v="Ile-de-France"/>
    <s v="Central"/>
    <x v="1"/>
    <x v="337"/>
    <s v="Economy"/>
    <n v="65217"/>
    <n v="7173.87"/>
    <n v="58043.13"/>
  </r>
  <r>
    <s v="AZ-2012-9607544"/>
    <x v="311"/>
    <s v="Claire Harrington"/>
    <s v="Castres"/>
    <x v="2"/>
    <s v="Languedoc-Roussillon-Midi-Pyrénées"/>
    <s v="Central"/>
    <x v="0"/>
    <x v="337"/>
    <s v="Economy"/>
    <n v="32134"/>
    <n v="1606.7"/>
    <n v="30527.3"/>
  </r>
  <r>
    <s v="AZ-2012-5924516"/>
    <x v="311"/>
    <s v="Eric Anderson"/>
    <s v="Runcorn"/>
    <x v="1"/>
    <s v="England"/>
    <s v="North"/>
    <x v="0"/>
    <x v="337"/>
    <s v="Economy"/>
    <n v="94231"/>
    <n v="4711.55"/>
    <n v="89519.45"/>
  </r>
  <r>
    <s v="AZ-2012-3958452"/>
    <x v="311"/>
    <s v="Kimberly Jones"/>
    <s v="Aschaffenburg"/>
    <x v="6"/>
    <s v="Bavaria"/>
    <s v="Central"/>
    <x v="2"/>
    <x v="337"/>
    <s v="Economy"/>
    <n v="66835"/>
    <n v="5012.625"/>
    <n v="61822.375"/>
  </r>
  <r>
    <s v="AZ-2012-7471811"/>
    <x v="312"/>
    <s v="Debbie Fisk"/>
    <s v="Sandnes"/>
    <x v="10"/>
    <s v="Rogaland"/>
    <s v="North"/>
    <x v="2"/>
    <x v="338"/>
    <s v="Economy Plus"/>
    <n v="45282"/>
    <n v="3396.15"/>
    <n v="41885.85"/>
  </r>
  <r>
    <s v="BN-2012-6903920"/>
    <x v="313"/>
    <s v="Michael Kim"/>
    <s v="Arnsberg"/>
    <x v="6"/>
    <s v="North Rhine-Westphalia"/>
    <s v="Central"/>
    <x v="1"/>
    <x v="339"/>
    <s v="Economy Plus"/>
    <n v="78768"/>
    <n v="8664.48"/>
    <n v="70103.520000000004"/>
  </r>
  <r>
    <s v="AZ-2012-962050"/>
    <x v="314"/>
    <s v="Angie Massengill"/>
    <s v="Quimper"/>
    <x v="2"/>
    <s v="Brittany"/>
    <s v="Central"/>
    <x v="1"/>
    <x v="339"/>
    <s v="Priority"/>
    <n v="29951"/>
    <n v="3294.61"/>
    <n v="26656.39"/>
  </r>
  <r>
    <s v="AZ-2012-367312"/>
    <x v="315"/>
    <s v="Louise Winter"/>
    <s v="Mulhouse"/>
    <x v="2"/>
    <s v="Alsace-Champagne-Ardenne-Lorraine"/>
    <s v="Central"/>
    <x v="2"/>
    <x v="340"/>
    <s v="Economy"/>
    <n v="42663"/>
    <n v="3199.7249999999999"/>
    <n v="39463.275000000001"/>
  </r>
  <r>
    <s v="AZ-2012-6012259"/>
    <x v="315"/>
    <s v="Sarah Smorgon"/>
    <s v="London"/>
    <x v="1"/>
    <s v="England"/>
    <s v="North"/>
    <x v="1"/>
    <x v="341"/>
    <s v="Economy Plus"/>
    <n v="53232"/>
    <n v="5855.52"/>
    <n v="47376.479999999996"/>
  </r>
  <r>
    <s v="AZ-2012-3052535"/>
    <x v="316"/>
    <s v="Rory Gunson"/>
    <s v="Hinckley"/>
    <x v="1"/>
    <s v="England"/>
    <s v="North"/>
    <x v="1"/>
    <x v="342"/>
    <s v="Economy Plus"/>
    <n v="26792"/>
    <n v="2947.12"/>
    <n v="23844.880000000001"/>
  </r>
  <r>
    <s v="AZ-2012-6913156"/>
    <x v="316"/>
    <s v="Kayla Tearle"/>
    <s v="Genoa"/>
    <x v="3"/>
    <s v="Liguria"/>
    <s v="South"/>
    <x v="2"/>
    <x v="342"/>
    <s v="Economy Plus"/>
    <n v="40833"/>
    <n v="3062.4749999999999"/>
    <n v="37770.525000000001"/>
  </r>
  <r>
    <s v="BN-2012-8548299"/>
    <x v="316"/>
    <s v="Faith Greenwood"/>
    <s v="Randers"/>
    <x v="8"/>
    <s v="Central Jutland"/>
    <s v="North"/>
    <x v="1"/>
    <x v="342"/>
    <s v="Economy Plus"/>
    <n v="60964"/>
    <n v="6706.04"/>
    <n v="54257.96"/>
  </r>
  <r>
    <s v="AZ-2012-3239486"/>
    <x v="317"/>
    <s v="Georgina Garner"/>
    <s v="Nice"/>
    <x v="2"/>
    <s v="Provence-Alpes-Côte d'Azur"/>
    <s v="Central"/>
    <x v="1"/>
    <x v="343"/>
    <s v="Economy"/>
    <n v="44181"/>
    <n v="4859.91"/>
    <n v="39321.089999999997"/>
  </r>
  <r>
    <s v="BN-2012-8351740"/>
    <x v="317"/>
    <s v="Georgia Arundale"/>
    <s v="Perugia"/>
    <x v="3"/>
    <s v="Umbria"/>
    <s v="South"/>
    <x v="2"/>
    <x v="343"/>
    <s v="Economy Plus"/>
    <n v="77289"/>
    <n v="5796.6750000000002"/>
    <n v="71492.324999999997"/>
  </r>
  <r>
    <s v="BN-2012-5489653"/>
    <x v="317"/>
    <s v="Steven Prince"/>
    <s v="Madrid"/>
    <x v="5"/>
    <s v="Madrid"/>
    <s v="South"/>
    <x v="0"/>
    <x v="343"/>
    <s v="Economy"/>
    <n v="33873"/>
    <n v="1693.65"/>
    <n v="32179.35"/>
  </r>
  <r>
    <s v="AZ-2012-87081"/>
    <x v="318"/>
    <s v="Harvey Daniels"/>
    <s v="Le Havre"/>
    <x v="2"/>
    <s v="Normandy"/>
    <s v="Central"/>
    <x v="1"/>
    <x v="344"/>
    <s v="Economy Plus"/>
    <n v="45619"/>
    <n v="5018.09"/>
    <n v="40600.910000000003"/>
  </r>
  <r>
    <s v="AZ-2012-202734"/>
    <x v="319"/>
    <s v="Walter Aguilar"/>
    <s v="Drancy"/>
    <x v="2"/>
    <s v="Ile-de-France"/>
    <s v="Central"/>
    <x v="1"/>
    <x v="345"/>
    <s v="Economy"/>
    <n v="32962"/>
    <n v="3625.82"/>
    <n v="29336.18"/>
  </r>
  <r>
    <s v="AZ-2012-8583605"/>
    <x v="320"/>
    <s v="Maria Kennedy"/>
    <s v="Coventry"/>
    <x v="1"/>
    <s v="England"/>
    <s v="North"/>
    <x v="1"/>
    <x v="346"/>
    <s v="Economy"/>
    <n v="36449"/>
    <n v="4009.39"/>
    <n v="32439.61"/>
  </r>
  <r>
    <s v="AZ-2012-9588828"/>
    <x v="320"/>
    <s v="Alta Nokes"/>
    <s v="Carlisle"/>
    <x v="1"/>
    <s v="England"/>
    <s v="North"/>
    <x v="0"/>
    <x v="347"/>
    <s v="Economy"/>
    <n v="44851"/>
    <n v="2242.5500000000002"/>
    <n v="42608.45"/>
  </r>
  <r>
    <s v="BN-2012-5523368"/>
    <x v="320"/>
    <s v="Joshua Andrews"/>
    <s v="Sassari"/>
    <x v="3"/>
    <s v="Sardinia"/>
    <s v="South"/>
    <x v="0"/>
    <x v="345"/>
    <s v="Economy"/>
    <n v="98139"/>
    <n v="4906.95"/>
    <n v="93232.05"/>
  </r>
  <r>
    <s v="AZ-2012-6191258"/>
    <x v="321"/>
    <s v="Charlie Power"/>
    <s v="Cambridge"/>
    <x v="1"/>
    <s v="England"/>
    <s v="North"/>
    <x v="0"/>
    <x v="346"/>
    <s v="Priority"/>
    <n v="87569"/>
    <n v="4378.45"/>
    <n v="83190.55"/>
  </r>
  <r>
    <s v="AZ-2012-4085046"/>
    <x v="322"/>
    <s v="Angus Fryar"/>
    <s v="Busto Arsizio"/>
    <x v="3"/>
    <s v="Lombardy"/>
    <s v="South"/>
    <x v="1"/>
    <x v="348"/>
    <s v="Economy"/>
    <n v="83527"/>
    <n v="9187.9699999999993"/>
    <n v="74339.03"/>
  </r>
  <r>
    <s v="AZ-2012-7920968"/>
    <x v="323"/>
    <s v="Lara Stoate"/>
    <s v="Portsmouth"/>
    <x v="1"/>
    <s v="England"/>
    <s v="North"/>
    <x v="2"/>
    <x v="348"/>
    <s v="Economy"/>
    <n v="33388"/>
    <n v="2504.1"/>
    <n v="30883.9"/>
  </r>
  <r>
    <s v="AZ-2012-1000632"/>
    <x v="323"/>
    <s v="Michael Myers"/>
    <s v="Munich"/>
    <x v="6"/>
    <s v="Bavaria"/>
    <s v="Central"/>
    <x v="0"/>
    <x v="348"/>
    <s v="Economy"/>
    <n v="60243"/>
    <n v="3012.15"/>
    <n v="57230.85"/>
  </r>
  <r>
    <s v="BN-2012-1679258"/>
    <x v="323"/>
    <s v="Eve Bates"/>
    <s v="Chartres"/>
    <x v="2"/>
    <s v="Centre-Val de Loire"/>
    <s v="Central"/>
    <x v="1"/>
    <x v="348"/>
    <s v="Economy"/>
    <n v="33269"/>
    <n v="3659.59"/>
    <n v="29609.41"/>
  </r>
  <r>
    <s v="AZ-2012-9858311"/>
    <x v="324"/>
    <s v="Ella Knopwood"/>
    <s v="Bremen"/>
    <x v="6"/>
    <s v="Bremen"/>
    <s v="Central"/>
    <x v="1"/>
    <x v="349"/>
    <s v="Economy"/>
    <n v="61930"/>
    <n v="6812.3"/>
    <n v="55117.7"/>
  </r>
  <r>
    <s v="AZ-2012-3590299"/>
    <x v="325"/>
    <s v="Lamar Lockhart"/>
    <s v="Puertollano"/>
    <x v="5"/>
    <s v="Castile-La Mancha"/>
    <s v="South"/>
    <x v="1"/>
    <x v="350"/>
    <s v="Priority"/>
    <n v="87942"/>
    <n v="9673.6200000000008"/>
    <n v="78268.38"/>
  </r>
  <r>
    <s v="AZ-2012-9094578"/>
    <x v="325"/>
    <s v="Rory Chambers"/>
    <s v="Birmingham"/>
    <x v="1"/>
    <s v="England"/>
    <s v="North"/>
    <x v="1"/>
    <x v="351"/>
    <s v="Economy"/>
    <n v="71987"/>
    <n v="7918.57"/>
    <n v="64068.43"/>
  </r>
  <r>
    <s v="AZ-2012-6214308"/>
    <x v="325"/>
    <s v="Jennifer Douglas"/>
    <s v="Karlsruhe"/>
    <x v="6"/>
    <s v="Baden-Württemberg"/>
    <s v="Central"/>
    <x v="2"/>
    <x v="350"/>
    <s v="Economy Plus"/>
    <n v="78219"/>
    <n v="5866.4250000000002"/>
    <n v="72352.574999999997"/>
  </r>
  <r>
    <s v="AZ-2012-4178346"/>
    <x v="325"/>
    <s v="Jessica Paramor"/>
    <s v="Nice"/>
    <x v="2"/>
    <s v="Provence-Alpes-Côte d'Azur"/>
    <s v="Central"/>
    <x v="2"/>
    <x v="351"/>
    <s v="Economy Plus"/>
    <n v="87964"/>
    <n v="6597.3"/>
    <n v="81366.7"/>
  </r>
  <r>
    <s v="AZ-2012-3398854"/>
    <x v="326"/>
    <s v="Phoebe Moore"/>
    <s v="Oslo"/>
    <x v="10"/>
    <s v="Oslo"/>
    <s v="North"/>
    <x v="2"/>
    <x v="352"/>
    <s v="Economy"/>
    <n v="42078"/>
    <n v="3155.85"/>
    <n v="38922.15"/>
  </r>
  <r>
    <s v="AZ-2012-3654996"/>
    <x v="327"/>
    <s v="Owen Howell"/>
    <s v="Runcorn"/>
    <x v="1"/>
    <s v="England"/>
    <s v="North"/>
    <x v="0"/>
    <x v="352"/>
    <s v="Economy"/>
    <n v="94993"/>
    <n v="4749.6500000000005"/>
    <n v="90243.35"/>
  </r>
  <r>
    <s v="AZ-2012-1128813"/>
    <x v="327"/>
    <s v="Hayden Perkins"/>
    <s v="Vanves"/>
    <x v="2"/>
    <s v="Ile-de-France"/>
    <s v="Central"/>
    <x v="1"/>
    <x v="352"/>
    <s v="Economy Plus"/>
    <n v="30423"/>
    <n v="3346.53"/>
    <n v="27076.47"/>
  </r>
  <r>
    <s v="BN-2012-8185079"/>
    <x v="327"/>
    <s v="Robert Zapata"/>
    <s v="Dundee"/>
    <x v="1"/>
    <s v="Scotland"/>
    <s v="North"/>
    <x v="1"/>
    <x v="353"/>
    <s v="Economy"/>
    <n v="88490"/>
    <n v="9733.9"/>
    <n v="78756.100000000006"/>
  </r>
  <r>
    <s v="AZ-2012-302148"/>
    <x v="328"/>
    <s v="William Jolly"/>
    <s v="Sheffield"/>
    <x v="1"/>
    <s v="England"/>
    <s v="North"/>
    <x v="1"/>
    <x v="354"/>
    <s v="Economy Plus"/>
    <n v="82256"/>
    <n v="9048.16"/>
    <n v="73207.839999999997"/>
  </r>
  <r>
    <s v="BN-2012-9003210"/>
    <x v="328"/>
    <s v="Jade Howe"/>
    <s v="Odivelas"/>
    <x v="11"/>
    <s v="Lisboa"/>
    <s v="South"/>
    <x v="2"/>
    <x v="355"/>
    <s v="Economy Plus"/>
    <n v="87098"/>
    <n v="6532.3499999999995"/>
    <n v="80565.649999999994"/>
  </r>
  <r>
    <s v="BN-2012-9267764"/>
    <x v="328"/>
    <s v="Karla Dunkley"/>
    <s v="Rotterdam"/>
    <x v="7"/>
    <s v="South Holland"/>
    <s v="Central"/>
    <x v="1"/>
    <x v="354"/>
    <s v="Priority"/>
    <n v="43077"/>
    <n v="4738.47"/>
    <n v="38338.53"/>
  </r>
  <r>
    <s v="AZ-2012-852937"/>
    <x v="329"/>
    <s v="Eve Bates"/>
    <s v="Vienna"/>
    <x v="4"/>
    <s v="Vienna"/>
    <s v="Central"/>
    <x v="1"/>
    <x v="352"/>
    <s v="Economy Plus"/>
    <n v="79659"/>
    <n v="8762.49"/>
    <n v="70896.509999999995"/>
  </r>
  <r>
    <s v="AZ-2012-3385502"/>
    <x v="329"/>
    <s v="Lorri Stratton"/>
    <s v="Nanterre"/>
    <x v="2"/>
    <s v="Ile-de-France"/>
    <s v="Central"/>
    <x v="1"/>
    <x v="356"/>
    <s v="Economy"/>
    <n v="92981"/>
    <n v="10227.91"/>
    <n v="82753.09"/>
  </r>
  <r>
    <s v="AZ-2012-7806048"/>
    <x v="329"/>
    <s v="Ngoc Orozco"/>
    <s v="Kingswood"/>
    <x v="1"/>
    <s v="England"/>
    <s v="North"/>
    <x v="0"/>
    <x v="356"/>
    <s v="Economy Plus"/>
    <n v="56912"/>
    <n v="2845.6000000000004"/>
    <n v="54066.400000000001"/>
  </r>
  <r>
    <s v="AZ-2012-9114156"/>
    <x v="329"/>
    <s v="Angus De Groot"/>
    <s v="Orihuela"/>
    <x v="5"/>
    <s v="Valenciana"/>
    <s v="South"/>
    <x v="2"/>
    <x v="353"/>
    <s v="Priority"/>
    <n v="36070"/>
    <n v="2705.25"/>
    <n v="33364.75"/>
  </r>
  <r>
    <s v="BN-2012-8981515"/>
    <x v="329"/>
    <s v="Jade Howe"/>
    <s v="Apeldoorn"/>
    <x v="7"/>
    <s v="Gelderland"/>
    <s v="Central"/>
    <x v="2"/>
    <x v="357"/>
    <s v="Economy"/>
    <n v="56204"/>
    <n v="4215.3"/>
    <n v="51988.7"/>
  </r>
  <r>
    <s v="BN-2012-3923455"/>
    <x v="329"/>
    <s v="Corey Browne"/>
    <s v="Meyzieu"/>
    <x v="2"/>
    <s v="Auvergne-Rhône-Alpes"/>
    <s v="Central"/>
    <x v="1"/>
    <x v="355"/>
    <s v="Economy"/>
    <n v="78833"/>
    <n v="8671.6299999999992"/>
    <n v="70161.37"/>
  </r>
  <r>
    <s v="AZ-2012-4659299"/>
    <x v="330"/>
    <s v="Don Willie"/>
    <s v="Wolfsburg"/>
    <x v="6"/>
    <s v="Lower Saxony"/>
    <s v="Central"/>
    <x v="2"/>
    <x v="356"/>
    <s v="Economy"/>
    <n v="67715"/>
    <n v="5078.625"/>
    <n v="62636.375"/>
  </r>
  <r>
    <s v="AZ-2012-3931920"/>
    <x v="331"/>
    <s v="Dominic Jordan"/>
    <s v="Turku"/>
    <x v="14"/>
    <s v="Finland Proper"/>
    <s v="North"/>
    <x v="1"/>
    <x v="358"/>
    <s v="Economy"/>
    <n v="70728"/>
    <n v="7780.08"/>
    <n v="62947.92"/>
  </r>
  <r>
    <s v="AZ-2012-1089029"/>
    <x v="331"/>
    <s v="Phoebe Lindsay"/>
    <s v="Barry"/>
    <x v="1"/>
    <s v="Wales"/>
    <s v="North"/>
    <x v="1"/>
    <x v="356"/>
    <s v="Economy Plus"/>
    <n v="96280"/>
    <n v="10590.8"/>
    <n v="85689.2"/>
  </r>
  <r>
    <s v="BN-2012-1777533"/>
    <x v="331"/>
    <s v="Morgan Anderson"/>
    <s v="Rome"/>
    <x v="3"/>
    <s v="Lazio"/>
    <s v="South"/>
    <x v="2"/>
    <x v="355"/>
    <s v="Economy Plus"/>
    <n v="92680"/>
    <n v="6951"/>
    <n v="85729"/>
  </r>
  <r>
    <s v="AZ-2012-9056595"/>
    <x v="332"/>
    <s v="Aaron Bootman"/>
    <s v="Viersen"/>
    <x v="6"/>
    <s v="North Rhine-Westphalia"/>
    <s v="Central"/>
    <x v="1"/>
    <x v="359"/>
    <s v="Economy"/>
    <n v="48465"/>
    <n v="5331.15"/>
    <n v="43133.85"/>
  </r>
  <r>
    <s v="BN-2012-1467003"/>
    <x v="333"/>
    <s v="Samuel Hardey"/>
    <s v="Tarbes"/>
    <x v="2"/>
    <s v="Languedoc-Roussillon-Midi-Pyrénées"/>
    <s v="Central"/>
    <x v="0"/>
    <x v="359"/>
    <s v="Economy"/>
    <n v="81417"/>
    <n v="4070.8500000000004"/>
    <n v="77346.149999999994"/>
  </r>
  <r>
    <s v="BN-2012-7268418"/>
    <x v="333"/>
    <s v="Kyle Nash"/>
    <s v="Weimar"/>
    <x v="6"/>
    <s v="Thuringia"/>
    <s v="Central"/>
    <x v="1"/>
    <x v="360"/>
    <s v="Priority"/>
    <n v="51748"/>
    <n v="5692.28"/>
    <n v="46055.72"/>
  </r>
  <r>
    <s v="BN-2012-2195674"/>
    <x v="333"/>
    <s v="Benjamin Lee"/>
    <s v="Outreau"/>
    <x v="2"/>
    <s v="Nord-Pas-de-Calais-Picardie"/>
    <s v="Central"/>
    <x v="2"/>
    <x v="360"/>
    <s v="Economy Plus"/>
    <n v="78761"/>
    <n v="5907.0749999999998"/>
    <n v="72853.925000000003"/>
  </r>
  <r>
    <s v="BN-2012-9784298"/>
    <x v="333"/>
    <s v="Angus Blacklock"/>
    <s v="Chartres"/>
    <x v="2"/>
    <s v="Centre-Val de Loire"/>
    <s v="Central"/>
    <x v="0"/>
    <x v="361"/>
    <s v="Economy"/>
    <n v="98238"/>
    <n v="4911.9000000000005"/>
    <n v="93326.1"/>
  </r>
  <r>
    <s v="AZ-2012-2636461"/>
    <x v="334"/>
    <s v="Nicole Howard"/>
    <s v="Ponferrada"/>
    <x v="5"/>
    <s v="Castile and León"/>
    <s v="South"/>
    <x v="1"/>
    <x v="362"/>
    <s v="Immediate"/>
    <n v="87873"/>
    <n v="9666.0300000000007"/>
    <n v="78206.97"/>
  </r>
  <r>
    <s v="BN-2012-6527572"/>
    <x v="334"/>
    <s v="Michael Watkins"/>
    <s v="Gallarate"/>
    <x v="3"/>
    <s v="Lombardy"/>
    <s v="South"/>
    <x v="0"/>
    <x v="360"/>
    <s v="Priority"/>
    <n v="25254"/>
    <n v="1262.7"/>
    <n v="23991.3"/>
  </r>
  <r>
    <s v="BN-2012-2935339"/>
    <x v="334"/>
    <s v="Donna Farr"/>
    <s v="Eindhoven"/>
    <x v="7"/>
    <s v="North Brabant"/>
    <s v="Central"/>
    <x v="1"/>
    <x v="363"/>
    <s v="Priority"/>
    <n v="67333"/>
    <n v="7406.63"/>
    <n v="59926.37"/>
  </r>
  <r>
    <s v="AZ-2012-6572855"/>
    <x v="335"/>
    <s v="Koby Tompson"/>
    <s v="Dorsten"/>
    <x v="6"/>
    <s v="North Rhine-Westphalia"/>
    <s v="Central"/>
    <x v="1"/>
    <x v="361"/>
    <s v="Economy"/>
    <n v="41272"/>
    <n v="4539.92"/>
    <n v="36732.080000000002"/>
  </r>
  <r>
    <s v="AZ-2012-4505130"/>
    <x v="335"/>
    <s v="Rita McCann"/>
    <s v="Gateshead"/>
    <x v="1"/>
    <s v="England"/>
    <s v="North"/>
    <x v="1"/>
    <x v="364"/>
    <s v="Economy"/>
    <n v="31921"/>
    <n v="3511.31"/>
    <n v="28409.69"/>
  </r>
  <r>
    <s v="BN-2012-5238794"/>
    <x v="335"/>
    <s v="Bettie Lang"/>
    <s v="Tilburg"/>
    <x v="7"/>
    <s v="North Brabant"/>
    <s v="Central"/>
    <x v="1"/>
    <x v="365"/>
    <s v="Economy"/>
    <n v="26023"/>
    <n v="2862.53"/>
    <n v="23160.47"/>
  </r>
  <r>
    <s v="BN-2012-8607495"/>
    <x v="335"/>
    <s v="Joe Gilbert"/>
    <s v="Almelo"/>
    <x v="7"/>
    <s v="Overijssel"/>
    <s v="Central"/>
    <x v="0"/>
    <x v="363"/>
    <s v="Economy Plus"/>
    <n v="55377"/>
    <n v="2768.8500000000004"/>
    <n v="52608.15"/>
  </r>
  <r>
    <s v="BN-2012-2497362"/>
    <x v="335"/>
    <s v="Jade Daniels"/>
    <s v="Aberdeen"/>
    <x v="1"/>
    <s v="Scotland"/>
    <s v="North"/>
    <x v="2"/>
    <x v="358"/>
    <s v="Priority"/>
    <n v="68736"/>
    <n v="5155.2"/>
    <n v="63580.800000000003"/>
  </r>
  <r>
    <s v="AZ-2012-2801511"/>
    <x v="336"/>
    <s v="Chloe O'Dea"/>
    <s v="London"/>
    <x v="1"/>
    <s v="England"/>
    <s v="North"/>
    <x v="1"/>
    <x v="358"/>
    <s v="Immediate"/>
    <n v="47290"/>
    <n v="5201.8999999999996"/>
    <n v="42088.1"/>
  </r>
  <r>
    <s v="BN-2012-5227523"/>
    <x v="336"/>
    <s v="Alexandra Whitehouse"/>
    <s v="Gothenburg"/>
    <x v="0"/>
    <s v="Västra Götaland"/>
    <s v="North"/>
    <x v="1"/>
    <x v="366"/>
    <s v="Economy"/>
    <n v="87049"/>
    <n v="9575.39"/>
    <n v="77473.61"/>
  </r>
  <r>
    <s v="BN-2012-3566851"/>
    <x v="336"/>
    <s v="Anthony Stewart"/>
    <s v="Malakoff"/>
    <x v="2"/>
    <s v="Ile-de-France"/>
    <s v="Central"/>
    <x v="0"/>
    <x v="367"/>
    <s v="Economy"/>
    <n v="64322"/>
    <n v="3216.1000000000004"/>
    <n v="61105.9"/>
  </r>
  <r>
    <s v="AZ-2012-9020905"/>
    <x v="337"/>
    <s v="Craig Rayner"/>
    <s v="Duisburg"/>
    <x v="6"/>
    <s v="North Rhine-Westphalia"/>
    <s v="Central"/>
    <x v="1"/>
    <x v="367"/>
    <s v="Economy"/>
    <n v="97907"/>
    <n v="10769.77"/>
    <n v="87137.23"/>
  </r>
  <r>
    <s v="AZ-2012-2130534"/>
    <x v="337"/>
    <s v="Rita McCann"/>
    <s v="Espoo"/>
    <x v="14"/>
    <s v="Uusimaa"/>
    <s v="North"/>
    <x v="1"/>
    <x v="364"/>
    <s v="Economy Plus"/>
    <n v="50160"/>
    <n v="5517.6"/>
    <n v="44642.400000000001"/>
  </r>
  <r>
    <s v="AZ-2012-4991226"/>
    <x v="337"/>
    <s v="Isabelle Vaughan"/>
    <s v="London"/>
    <x v="1"/>
    <s v="England"/>
    <s v="North"/>
    <x v="1"/>
    <x v="367"/>
    <s v="Economy Plus"/>
    <n v="28937"/>
    <n v="3183.07"/>
    <n v="25753.93"/>
  </r>
  <r>
    <s v="AZ-2012-3746179"/>
    <x v="338"/>
    <s v="Mark Westfall"/>
    <s v="Roubaix"/>
    <x v="2"/>
    <s v="Nord-Pas-de-Calais-Picardie"/>
    <s v="Central"/>
    <x v="1"/>
    <x v="366"/>
    <s v="Economy Plus"/>
    <n v="52509"/>
    <n v="5775.99"/>
    <n v="46733.01"/>
  </r>
  <r>
    <s v="AZ-2012-3042149"/>
    <x v="338"/>
    <s v="Jacob Carter"/>
    <s v="Conflans-Sainte-Honorine"/>
    <x v="2"/>
    <s v="Ile-de-France"/>
    <s v="Central"/>
    <x v="1"/>
    <x v="368"/>
    <s v="Economy"/>
    <n v="65896"/>
    <n v="7248.56"/>
    <n v="58647.44"/>
  </r>
  <r>
    <s v="AZ-2012-4954045"/>
    <x v="338"/>
    <s v="Lily Skurrie"/>
    <s v="Wiesbaden"/>
    <x v="6"/>
    <s v="Hesse"/>
    <s v="Central"/>
    <x v="2"/>
    <x v="361"/>
    <s v="Priority"/>
    <n v="34917"/>
    <n v="2618.7750000000001"/>
    <n v="32298.224999999999"/>
  </r>
  <r>
    <s v="AZ-2012-8629398"/>
    <x v="338"/>
    <s v="Nathan Iqbal"/>
    <s v="Bradford"/>
    <x v="1"/>
    <s v="England"/>
    <s v="North"/>
    <x v="1"/>
    <x v="367"/>
    <s v="Priority"/>
    <n v="60765"/>
    <n v="6684.15"/>
    <n v="54080.85"/>
  </r>
  <r>
    <s v="AZ-2012-2214403"/>
    <x v="338"/>
    <s v="Rachel Norton"/>
    <s v="Euskirchen"/>
    <x v="6"/>
    <s v="North Rhine-Westphalia"/>
    <s v="Central"/>
    <x v="2"/>
    <x v="365"/>
    <s v="Immediate"/>
    <n v="36934"/>
    <n v="2770.0499999999997"/>
    <n v="34163.949999999997"/>
  </r>
  <r>
    <s v="BN-2012-831365"/>
    <x v="338"/>
    <s v="Everett Dunbar"/>
    <s v="Rome"/>
    <x v="3"/>
    <s v="Lazio"/>
    <s v="South"/>
    <x v="2"/>
    <x v="368"/>
    <s v="Economy"/>
    <n v="94113"/>
    <n v="7058.4749999999995"/>
    <n v="87054.524999999994"/>
  </r>
  <r>
    <s v="AZ-2012-5854289"/>
    <x v="339"/>
    <s v="Terence Welch"/>
    <s v="Corbeil-Essonnes"/>
    <x v="2"/>
    <s v="Ile-de-France"/>
    <s v="Central"/>
    <x v="1"/>
    <x v="366"/>
    <s v="Priority"/>
    <n v="54818"/>
    <n v="6029.9800000000005"/>
    <n v="48788.02"/>
  </r>
  <r>
    <s v="AZ-2012-808163"/>
    <x v="339"/>
    <s v="Aaron Bootman"/>
    <s v="Southend-on-Sea"/>
    <x v="1"/>
    <s v="England"/>
    <s v="North"/>
    <x v="1"/>
    <x v="361"/>
    <s v="Immediate"/>
    <n v="72881"/>
    <n v="8016.91"/>
    <n v="64864.09"/>
  </r>
  <r>
    <s v="AZ-2012-3333420"/>
    <x v="339"/>
    <s v="Hollie Morris"/>
    <s v="Poole"/>
    <x v="1"/>
    <s v="England"/>
    <s v="North"/>
    <x v="2"/>
    <x v="369"/>
    <s v="Economy Plus"/>
    <n v="90528"/>
    <n v="6789.5999999999995"/>
    <n v="83738.399999999994"/>
  </r>
  <r>
    <s v="AZ-2012-4148308"/>
    <x v="340"/>
    <s v="Skye Hammond"/>
    <s v="Cagliari"/>
    <x v="3"/>
    <s v="Sardinia"/>
    <s v="South"/>
    <x v="2"/>
    <x v="369"/>
    <s v="Economy"/>
    <n v="38133"/>
    <n v="2859.9749999999999"/>
    <n v="35273.025000000001"/>
  </r>
  <r>
    <s v="AZ-2012-6445968"/>
    <x v="341"/>
    <s v="Lincoln Want"/>
    <s v="Utrecht"/>
    <x v="7"/>
    <s v="Utrecht"/>
    <s v="Central"/>
    <x v="1"/>
    <x v="370"/>
    <s v="Economy"/>
    <n v="50293"/>
    <n v="5532.2300000000005"/>
    <n v="44760.77"/>
  </r>
  <r>
    <s v="AZ-2012-207540"/>
    <x v="341"/>
    <s v="Hayley Swanston"/>
    <s v="Cardiff"/>
    <x v="1"/>
    <s v="Wales"/>
    <s v="North"/>
    <x v="0"/>
    <x v="369"/>
    <s v="Economy Plus"/>
    <n v="32185"/>
    <n v="1609.25"/>
    <n v="30575.75"/>
  </r>
  <r>
    <s v="AZ-2012-764953"/>
    <x v="341"/>
    <s v="William Somerville"/>
    <s v="Bochum"/>
    <x v="6"/>
    <s v="North Rhine-Westphalia"/>
    <s v="Central"/>
    <x v="2"/>
    <x v="364"/>
    <s v="Immediate"/>
    <n v="37480"/>
    <n v="2811"/>
    <n v="34669"/>
  </r>
  <r>
    <s v="BN-2012-1069240"/>
    <x v="341"/>
    <s v="Mason Adams"/>
    <s v="Nuremberg"/>
    <x v="6"/>
    <s v="Bavaria"/>
    <s v="Central"/>
    <x v="1"/>
    <x v="370"/>
    <s v="Economy"/>
    <n v="38020"/>
    <n v="4182.2"/>
    <n v="33837.800000000003"/>
  </r>
  <r>
    <s v="AZ-2012-3743850"/>
    <x v="342"/>
    <s v="Anthony Stewart"/>
    <s v="Molina de Segura"/>
    <x v="5"/>
    <s v="Murcia"/>
    <s v="South"/>
    <x v="0"/>
    <x v="370"/>
    <s v="Economy Plus"/>
    <n v="89003"/>
    <n v="4450.1500000000005"/>
    <n v="84552.85"/>
  </r>
  <r>
    <s v="AZ-2012-2419609"/>
    <x v="342"/>
    <s v="Skye Hammond"/>
    <s v="Bielefeld"/>
    <x v="6"/>
    <s v="North Rhine-Westphalia"/>
    <s v="Central"/>
    <x v="2"/>
    <x v="371"/>
    <s v="Economy"/>
    <n v="30044"/>
    <n v="2253.2999999999997"/>
    <n v="27790.7"/>
  </r>
  <r>
    <s v="BN-2012-5986859"/>
    <x v="342"/>
    <s v="Aidan Hayward"/>
    <s v="Jena"/>
    <x v="6"/>
    <s v="Thuringia"/>
    <s v="Central"/>
    <x v="2"/>
    <x v="369"/>
    <s v="Economy Plus"/>
    <n v="87384"/>
    <n v="6553.8"/>
    <n v="80830.2"/>
  </r>
  <r>
    <s v="AZ-2012-7351228"/>
    <x v="343"/>
    <s v="Liam Newton"/>
    <s v="Reggio nell'Emilia"/>
    <x v="3"/>
    <s v="Emilia-Romagna"/>
    <s v="South"/>
    <x v="2"/>
    <x v="370"/>
    <s v="Economy Plus"/>
    <n v="77217"/>
    <n v="5791.2749999999996"/>
    <n v="71425.725000000006"/>
  </r>
  <r>
    <s v="AZ-2012-6449044"/>
    <x v="343"/>
    <s v="Mackenzie Whitford"/>
    <s v="Montreuil"/>
    <x v="2"/>
    <s v="Ile-de-France"/>
    <s v="Central"/>
    <x v="1"/>
    <x v="372"/>
    <s v="Economy Plus"/>
    <n v="78714"/>
    <n v="8658.5400000000009"/>
    <n v="70055.459999999992"/>
  </r>
  <r>
    <s v="AZ-2012-6077999"/>
    <x v="344"/>
    <s v="Peggy Hua"/>
    <s v="Benidorm"/>
    <x v="5"/>
    <s v="Valenciana"/>
    <s v="South"/>
    <x v="2"/>
    <x v="372"/>
    <s v="Priority"/>
    <n v="77200"/>
    <n v="5790"/>
    <n v="71410"/>
  </r>
  <r>
    <s v="AZ-2012-3389949"/>
    <x v="344"/>
    <s v="Rory Gunson"/>
    <s v="Hasselt"/>
    <x v="9"/>
    <s v="Limburg"/>
    <s v="Central"/>
    <x v="1"/>
    <x v="370"/>
    <s v="Immediate"/>
    <n v="73990"/>
    <n v="8138.9"/>
    <n v="65851.100000000006"/>
  </r>
  <r>
    <s v="AZ-2012-1576083"/>
    <x v="344"/>
    <s v="Hubert Lindahl"/>
    <s v="Mauguio"/>
    <x v="2"/>
    <s v="Languedoc-Roussillon-Midi-Pyrénées"/>
    <s v="Central"/>
    <x v="2"/>
    <x v="372"/>
    <s v="Priority"/>
    <n v="90074"/>
    <n v="6755.55"/>
    <n v="83318.45"/>
  </r>
  <r>
    <s v="AZ-2012-3635892"/>
    <x v="344"/>
    <s v="Donna Nash"/>
    <s v="Rotherham"/>
    <x v="1"/>
    <s v="England"/>
    <s v="North"/>
    <x v="2"/>
    <x v="373"/>
    <s v="Economy"/>
    <n v="91999"/>
    <n v="6899.9250000000002"/>
    <n v="85099.074999999997"/>
  </r>
  <r>
    <s v="AZ-2012-5741069"/>
    <x v="345"/>
    <s v="Kian Sykes"/>
    <s v="West Bromwich"/>
    <x v="1"/>
    <s v="England"/>
    <s v="North"/>
    <x v="1"/>
    <x v="372"/>
    <s v="Economy Plus"/>
    <n v="89046"/>
    <n v="9795.06"/>
    <n v="79250.94"/>
  </r>
  <r>
    <s v="AZ-2012-741020"/>
    <x v="345"/>
    <s v="Isabel Turnbull"/>
    <s v="Annecy"/>
    <x v="2"/>
    <s v="Auvergne-Rhône-Alpes"/>
    <s v="Central"/>
    <x v="0"/>
    <x v="373"/>
    <s v="Economy Plus"/>
    <n v="31710"/>
    <n v="1585.5"/>
    <n v="30124.5"/>
  </r>
  <r>
    <s v="AZ-2012-4310145"/>
    <x v="345"/>
    <s v="Owen Faulkner"/>
    <s v="Vienna"/>
    <x v="4"/>
    <s v="Vienna"/>
    <s v="Central"/>
    <x v="0"/>
    <x v="374"/>
    <s v="Immediate"/>
    <n v="83481"/>
    <n v="4174.05"/>
    <n v="79306.95"/>
  </r>
  <r>
    <s v="AZ-2012-4627785"/>
    <x v="346"/>
    <s v="Eve Spencer"/>
    <s v="Montesson"/>
    <x v="2"/>
    <s v="Ile-de-France"/>
    <s v="Central"/>
    <x v="1"/>
    <x v="375"/>
    <s v="Economy Plus"/>
    <n v="76385"/>
    <n v="8402.35"/>
    <n v="67982.649999999994"/>
  </r>
  <r>
    <s v="AZ-2012-8667424"/>
    <x v="347"/>
    <s v="James Casados"/>
    <s v="Toulouse"/>
    <x v="2"/>
    <s v="Languedoc-Roussillon-Midi-Pyrénées"/>
    <s v="Central"/>
    <x v="1"/>
    <x v="375"/>
    <s v="Priority"/>
    <n v="61948"/>
    <n v="6814.28"/>
    <n v="55133.72"/>
  </r>
  <r>
    <s v="BN-2012-9894081"/>
    <x v="347"/>
    <s v="Ben Summerville"/>
    <s v="Limoges"/>
    <x v="2"/>
    <s v="Aquitaine-Limousin-Poitou-Charentes"/>
    <s v="Central"/>
    <x v="1"/>
    <x v="376"/>
    <s v="Economy"/>
    <n v="36269"/>
    <n v="3989.59"/>
    <n v="32279.41"/>
  </r>
  <r>
    <s v="AZ-2012-3629477"/>
    <x v="348"/>
    <s v="George To Rot"/>
    <s v="Valladolid"/>
    <x v="5"/>
    <s v="Castile and León"/>
    <s v="South"/>
    <x v="2"/>
    <x v="377"/>
    <s v="Economy"/>
    <n v="65141"/>
    <n v="4885.5749999999998"/>
    <n v="60255.425000000003"/>
  </r>
  <r>
    <s v="BN-2012-8610295"/>
    <x v="348"/>
    <s v="Ashton Charles"/>
    <s v="Norderstedt"/>
    <x v="6"/>
    <s v="Schleswig-Holstein"/>
    <s v="Central"/>
    <x v="1"/>
    <x v="378"/>
    <s v="Economy Plus"/>
    <n v="98021"/>
    <n v="10782.31"/>
    <n v="87238.69"/>
  </r>
  <r>
    <s v="AZ-2012-2537589"/>
    <x v="349"/>
    <s v="Timothy Jimenez"/>
    <s v="Florence"/>
    <x v="3"/>
    <s v="Tuscany"/>
    <s v="South"/>
    <x v="1"/>
    <x v="379"/>
    <s v="Economy"/>
    <n v="33739"/>
    <n v="3711.29"/>
    <n v="30027.71"/>
  </r>
  <r>
    <s v="AZ-2012-9411069"/>
    <x v="349"/>
    <s v="Caitlin Schmidt"/>
    <s v="Erftstadt"/>
    <x v="6"/>
    <s v="North Rhine-Westphalia"/>
    <s v="Central"/>
    <x v="2"/>
    <x v="379"/>
    <s v="Economy"/>
    <n v="52295"/>
    <n v="3922.125"/>
    <n v="48372.875"/>
  </r>
  <r>
    <s v="AZ-2012-3323986"/>
    <x v="350"/>
    <s v="Ellie Chapman"/>
    <s v="Munich"/>
    <x v="6"/>
    <s v="Bavaria"/>
    <s v="Central"/>
    <x v="0"/>
    <x v="379"/>
    <s v="Priority"/>
    <n v="44245"/>
    <n v="2212.25"/>
    <n v="42032.75"/>
  </r>
  <r>
    <s v="AZ-2012-9649659"/>
    <x v="350"/>
    <s v="William Somerville"/>
    <s v="Ipswich"/>
    <x v="1"/>
    <s v="England"/>
    <s v="North"/>
    <x v="2"/>
    <x v="380"/>
    <s v="Economy"/>
    <n v="87875"/>
    <n v="6590.625"/>
    <n v="81284.375"/>
  </r>
  <r>
    <s v="AZ-2012-2278867"/>
    <x v="351"/>
    <s v="Juan Smith"/>
    <s v="Ghent"/>
    <x v="9"/>
    <s v="East Flanders"/>
    <s v="Central"/>
    <x v="1"/>
    <x v="381"/>
    <s v="Economy"/>
    <n v="86592"/>
    <n v="9525.1200000000008"/>
    <n v="77066.880000000005"/>
  </r>
  <r>
    <s v="AZ-2012-4568768"/>
    <x v="351"/>
    <s v="Ewan Hyde"/>
    <s v="Cesena"/>
    <x v="3"/>
    <s v="Emilia-Romagna"/>
    <s v="South"/>
    <x v="1"/>
    <x v="382"/>
    <s v="Economy"/>
    <n v="32886"/>
    <n v="3617.46"/>
    <n v="29268.54"/>
  </r>
  <r>
    <s v="AZ-2012-1332956"/>
    <x v="351"/>
    <s v="Leah Derham"/>
    <s v="Vienna"/>
    <x v="4"/>
    <s v="Vienna"/>
    <s v="Central"/>
    <x v="1"/>
    <x v="379"/>
    <s v="Priority"/>
    <n v="59471"/>
    <n v="6541.81"/>
    <n v="52929.19"/>
  </r>
  <r>
    <s v="AZ-2012-3450092"/>
    <x v="352"/>
    <s v="Xavier Synan"/>
    <s v="Venice"/>
    <x v="3"/>
    <s v="Veneto"/>
    <s v="South"/>
    <x v="1"/>
    <x v="382"/>
    <s v="Economy"/>
    <n v="64180"/>
    <n v="7059.8"/>
    <n v="57120.2"/>
  </r>
  <r>
    <s v="AZ-2012-6468483"/>
    <x v="352"/>
    <s v="Charles Carey"/>
    <s v="Marano di Napoli"/>
    <x v="3"/>
    <s v="Campania"/>
    <s v="South"/>
    <x v="1"/>
    <x v="378"/>
    <s v="Immediate"/>
    <n v="87443"/>
    <n v="9618.73"/>
    <n v="77824.27"/>
  </r>
  <r>
    <s v="AZ-2012-5131347"/>
    <x v="353"/>
    <s v="Ben Hogben"/>
    <s v="Hanover"/>
    <x v="6"/>
    <s v="Lower Saxony"/>
    <s v="Central"/>
    <x v="2"/>
    <x v="379"/>
    <s v="Immediate"/>
    <n v="54995"/>
    <n v="4124.625"/>
    <n v="50870.375"/>
  </r>
  <r>
    <s v="AZ-2012-1904492"/>
    <x v="354"/>
    <s v="Michelle Barrett"/>
    <s v="Saint-Michel-sur-Orge"/>
    <x v="2"/>
    <s v="Ile-de-France"/>
    <s v="Central"/>
    <x v="1"/>
    <x v="383"/>
    <s v="Economy"/>
    <n v="88960"/>
    <n v="9785.6"/>
    <n v="79174.399999999994"/>
  </r>
  <r>
    <s v="AZ-2012-7659518"/>
    <x v="354"/>
    <s v="Ashton Charles"/>
    <s v="Munich"/>
    <x v="6"/>
    <s v="Bavaria"/>
    <s v="Central"/>
    <x v="1"/>
    <x v="384"/>
    <s v="Economy"/>
    <n v="25485"/>
    <n v="2803.35"/>
    <n v="22681.65"/>
  </r>
  <r>
    <s v="BN-2012-7168057"/>
    <x v="354"/>
    <s v="Eden Kern"/>
    <s v="Dundee"/>
    <x v="1"/>
    <s v="Scotland"/>
    <s v="North"/>
    <x v="1"/>
    <x v="383"/>
    <s v="Economy"/>
    <n v="94747"/>
    <n v="10422.17"/>
    <n v="84324.83"/>
  </r>
  <r>
    <s v="AZ-2012-4182934"/>
    <x v="355"/>
    <s v="Faith Chambers"/>
    <s v="Oxford"/>
    <x v="1"/>
    <s v="England"/>
    <s v="North"/>
    <x v="1"/>
    <x v="385"/>
    <s v="Economy"/>
    <n v="93561"/>
    <n v="10291.710000000001"/>
    <n v="83269.289999999994"/>
  </r>
  <r>
    <s v="AZ-2012-9921309"/>
    <x v="356"/>
    <s v="Leo Bannister"/>
    <s v="Berlin"/>
    <x v="6"/>
    <s v="Berlin"/>
    <s v="Central"/>
    <x v="0"/>
    <x v="386"/>
    <s v="Economy"/>
    <n v="71099"/>
    <n v="3554.9500000000003"/>
    <n v="67544.05"/>
  </r>
  <r>
    <s v="AZ-2012-4512200"/>
    <x v="356"/>
    <s v="Leroy Dudley"/>
    <s v="Milan"/>
    <x v="3"/>
    <s v="Lombardy"/>
    <s v="South"/>
    <x v="1"/>
    <x v="384"/>
    <s v="Economy"/>
    <n v="40395"/>
    <n v="4443.45"/>
    <n v="35951.550000000003"/>
  </r>
  <r>
    <s v="AZ-2012-327072"/>
    <x v="356"/>
    <s v="Blake Lymburner"/>
    <s v="Frederiksberg"/>
    <x v="8"/>
    <s v="Hovedstaden"/>
    <s v="North"/>
    <x v="1"/>
    <x v="384"/>
    <s v="Economy"/>
    <n v="95567"/>
    <n v="10512.37"/>
    <n v="85054.63"/>
  </r>
  <r>
    <s v="AZ-2012-6113257"/>
    <x v="357"/>
    <s v="Kerry Dorsey"/>
    <s v="Augsburg"/>
    <x v="6"/>
    <s v="Bavaria"/>
    <s v="Central"/>
    <x v="1"/>
    <x v="387"/>
    <s v="Economy"/>
    <n v="49160"/>
    <n v="5407.6"/>
    <n v="43752.4"/>
  </r>
  <r>
    <s v="AZ-2012-8035281"/>
    <x v="357"/>
    <s v="Julian Mack"/>
    <s v="Dormagen"/>
    <x v="6"/>
    <s v="North Rhine-Westphalia"/>
    <s v="Central"/>
    <x v="1"/>
    <x v="383"/>
    <s v="Immediate"/>
    <n v="34948"/>
    <n v="3844.28"/>
    <n v="31103.72"/>
  </r>
  <r>
    <s v="AZ-2012-8589004"/>
    <x v="357"/>
    <s v="Lisa Watkins"/>
    <s v="Parla"/>
    <x v="5"/>
    <s v="Madrid"/>
    <s v="South"/>
    <x v="1"/>
    <x v="388"/>
    <s v="Economy Plus"/>
    <n v="36449"/>
    <n v="4009.39"/>
    <n v="32439.61"/>
  </r>
  <r>
    <s v="BN-2012-8726185"/>
    <x v="357"/>
    <s v="David Lowe"/>
    <s v="Capelle aan den IJssel"/>
    <x v="7"/>
    <s v="South Holland"/>
    <s v="Central"/>
    <x v="1"/>
    <x v="389"/>
    <s v="Economy"/>
    <n v="68464"/>
    <n v="7531.04"/>
    <n v="60932.959999999999"/>
  </r>
  <r>
    <s v="AZ-2012-7832440"/>
    <x v="358"/>
    <s v="Georgina Storey"/>
    <s v="Vienna"/>
    <x v="4"/>
    <s v="Vienna"/>
    <s v="Central"/>
    <x v="1"/>
    <x v="386"/>
    <s v="Economy"/>
    <n v="53506"/>
    <n v="5885.66"/>
    <n v="47620.34"/>
  </r>
  <r>
    <s v="BN-2012-1276704"/>
    <x v="359"/>
    <s v="Dominic Scott"/>
    <s v="Berlin"/>
    <x v="6"/>
    <s v="Berlin"/>
    <s v="Central"/>
    <x v="1"/>
    <x v="390"/>
    <s v="Economy"/>
    <n v="55833"/>
    <n v="6141.63"/>
    <n v="49691.37"/>
  </r>
  <r>
    <s v="AZ-2012-3002893"/>
    <x v="360"/>
    <s v="Maya Pamphlett"/>
    <s v="Lons-le-Saunier"/>
    <x v="2"/>
    <s v="Bourgogne-Franche-Comté"/>
    <s v="Central"/>
    <x v="1"/>
    <x v="390"/>
    <s v="Economy"/>
    <n v="56563"/>
    <n v="6221.93"/>
    <n v="50341.07"/>
  </r>
  <r>
    <s v="BN-2012-8433873"/>
    <x v="360"/>
    <s v="Sebastian McClelland"/>
    <s v="Schiedam"/>
    <x v="7"/>
    <s v="South Holland"/>
    <s v="Central"/>
    <x v="1"/>
    <x v="387"/>
    <s v="Economy Plus"/>
    <n v="68034"/>
    <n v="7483.74"/>
    <n v="60550.26"/>
  </r>
  <r>
    <s v="BN-2012-3872886"/>
    <x v="360"/>
    <s v="Lauren Knight"/>
    <s v="Colmar"/>
    <x v="2"/>
    <s v="Alsace-Champagne-Ardenne-Lorraine"/>
    <s v="Central"/>
    <x v="1"/>
    <x v="391"/>
    <s v="Economy Plus"/>
    <n v="44410"/>
    <n v="4885.1000000000004"/>
    <n v="39524.9"/>
  </r>
  <r>
    <s v="AZ-2012-8885396"/>
    <x v="361"/>
    <s v="Leslie Wilson"/>
    <s v="Glasgow"/>
    <x v="1"/>
    <s v="Scotland"/>
    <s v="North"/>
    <x v="1"/>
    <x v="392"/>
    <s v="Economy"/>
    <n v="37761"/>
    <n v="4153.71"/>
    <n v="33607.29"/>
  </r>
  <r>
    <s v="AZ-2012-2306577"/>
    <x v="362"/>
    <s v="Harrison Cooke"/>
    <s v="Langenhagen"/>
    <x v="6"/>
    <s v="Lower Saxony"/>
    <s v="Central"/>
    <x v="1"/>
    <x v="393"/>
    <s v="Economy"/>
    <n v="64610"/>
    <n v="7107.1"/>
    <n v="57502.9"/>
  </r>
  <r>
    <s v="BN-2012-7786585"/>
    <x v="362"/>
    <s v="Luther King"/>
    <s v="Erfurt"/>
    <x v="6"/>
    <s v="Thuringia"/>
    <s v="Central"/>
    <x v="1"/>
    <x v="393"/>
    <s v="Economy"/>
    <n v="40361"/>
    <n v="4439.71"/>
    <n v="35921.29"/>
  </r>
  <r>
    <s v="BN-2012-2380849"/>
    <x v="362"/>
    <s v="Gracie Hicks"/>
    <s v="Copenhagen"/>
    <x v="8"/>
    <s v="Hovedstaden"/>
    <s v="North"/>
    <x v="1"/>
    <x v="394"/>
    <s v="Economy"/>
    <n v="32678"/>
    <n v="3594.58"/>
    <n v="29083.42"/>
  </r>
  <r>
    <s v="AZ-2012-2465302"/>
    <x v="363"/>
    <s v="Jasmine Hanson"/>
    <s v="Hamburg"/>
    <x v="6"/>
    <s v="Hamburg"/>
    <s v="Central"/>
    <x v="1"/>
    <x v="393"/>
    <s v="Economy"/>
    <n v="59329"/>
    <n v="6526.19"/>
    <n v="52802.81"/>
  </r>
  <r>
    <s v="AZ-2012-5629458"/>
    <x v="364"/>
    <s v="Eva Arnold"/>
    <s v="Foggia"/>
    <x v="3"/>
    <s v="Apulia"/>
    <s v="South"/>
    <x v="1"/>
    <x v="395"/>
    <s v="Economy Plus"/>
    <n v="61875"/>
    <n v="6806.25"/>
    <n v="55068.75"/>
  </r>
  <r>
    <s v="AZ-2012-3819043"/>
    <x v="364"/>
    <s v="Harry Josephson"/>
    <s v="Hasselt"/>
    <x v="9"/>
    <s v="Limburg"/>
    <s v="Central"/>
    <x v="1"/>
    <x v="396"/>
    <s v="Economy Plus"/>
    <n v="80621"/>
    <n v="8868.31"/>
    <n v="71752.69"/>
  </r>
  <r>
    <s v="AZ-2012-270116"/>
    <x v="365"/>
    <s v="Geraldine Mizelle"/>
    <s v="Lugo"/>
    <x v="5"/>
    <s v="Galicia"/>
    <s v="South"/>
    <x v="2"/>
    <x v="397"/>
    <s v="Economy"/>
    <n v="71713"/>
    <n v="5378.4749999999995"/>
    <n v="66334.524999999994"/>
  </r>
  <r>
    <s v="AZ-2012-7552000"/>
    <x v="365"/>
    <s v="Rachel Morton"/>
    <s v="Barcelona"/>
    <x v="5"/>
    <s v="Catalonia"/>
    <s v="South"/>
    <x v="2"/>
    <x v="398"/>
    <s v="Priority"/>
    <n v="49847"/>
    <n v="3738.5249999999996"/>
    <n v="46108.474999999999"/>
  </r>
  <r>
    <s v="AZ-2012-6231501"/>
    <x v="365"/>
    <s v="Tahlia Coughlan"/>
    <s v="Turin"/>
    <x v="3"/>
    <s v="Piedmont"/>
    <s v="South"/>
    <x v="2"/>
    <x v="396"/>
    <s v="Economy Plus"/>
    <n v="64302"/>
    <n v="4822.6499999999996"/>
    <n v="59479.35"/>
  </r>
  <r>
    <s v="AZ-2012-6401675"/>
    <x v="366"/>
    <s v="Indiana Wekey"/>
    <s v="Berlin"/>
    <x v="6"/>
    <s v="Berlin"/>
    <s v="Central"/>
    <x v="2"/>
    <x v="397"/>
    <s v="Economy"/>
    <n v="58203"/>
    <n v="4365.2249999999995"/>
    <n v="53837.775000000001"/>
  </r>
  <r>
    <s v="BN-2012-1206037"/>
    <x v="366"/>
    <s v="Nicholas Watkins"/>
    <s v="Sheffield"/>
    <x v="1"/>
    <s v="England"/>
    <s v="North"/>
    <x v="1"/>
    <x v="399"/>
    <s v="Economy"/>
    <n v="99388"/>
    <n v="10932.68"/>
    <n v="88455.32"/>
  </r>
  <r>
    <s v="AZ-2012-375859"/>
    <x v="367"/>
    <s v="Dominic Scott"/>
    <s v="London"/>
    <x v="1"/>
    <s v="England"/>
    <s v="North"/>
    <x v="1"/>
    <x v="399"/>
    <s v="Economy"/>
    <n v="56420"/>
    <n v="6206.2"/>
    <n v="50213.8"/>
  </r>
  <r>
    <s v="AZ-2012-656965"/>
    <x v="367"/>
    <s v="Lisa Casey"/>
    <s v="Draguignan"/>
    <x v="2"/>
    <s v="Provence-Alpes-Côte d'Azur"/>
    <s v="Central"/>
    <x v="2"/>
    <x v="399"/>
    <s v="Economy"/>
    <n v="80947"/>
    <n v="6071.0249999999996"/>
    <n v="74875.975000000006"/>
  </r>
  <r>
    <s v="AZ-2012-3048240"/>
    <x v="367"/>
    <s v="Gemma Curlewis"/>
    <s v="Vienna"/>
    <x v="4"/>
    <s v="Vienna"/>
    <s v="Central"/>
    <x v="2"/>
    <x v="399"/>
    <s v="Economy"/>
    <n v="56603"/>
    <n v="4245.2249999999995"/>
    <n v="52357.775000000001"/>
  </r>
  <r>
    <s v="AZ-2012-5629716"/>
    <x v="368"/>
    <s v="Caitlin Schmidt"/>
    <s v="Sheffield"/>
    <x v="1"/>
    <s v="England"/>
    <s v="North"/>
    <x v="2"/>
    <x v="400"/>
    <s v="Economy"/>
    <n v="35773"/>
    <n v="2682.9749999999999"/>
    <n v="33090.025000000001"/>
  </r>
  <r>
    <s v="AZ-2012-3206190"/>
    <x v="368"/>
    <s v="Jade Hawkins"/>
    <s v="Kotka"/>
    <x v="14"/>
    <s v="Kymenlaakso"/>
    <s v="North"/>
    <x v="1"/>
    <x v="401"/>
    <s v="Economy"/>
    <n v="84090"/>
    <n v="9249.9"/>
    <n v="74840.100000000006"/>
  </r>
  <r>
    <s v="AZ-2012-8556389"/>
    <x v="368"/>
    <s v="Sharon Kerley"/>
    <s v="Leipzig"/>
    <x v="6"/>
    <s v="Saxony"/>
    <s v="Central"/>
    <x v="1"/>
    <x v="400"/>
    <s v="Economy"/>
    <n v="66816"/>
    <n v="7349.76"/>
    <n v="59466.239999999998"/>
  </r>
  <r>
    <s v="BN-2012-5184619"/>
    <x v="369"/>
    <s v="Jordan Peacock"/>
    <s v="Nacka"/>
    <x v="0"/>
    <s v="Stockholm"/>
    <s v="North"/>
    <x v="2"/>
    <x v="399"/>
    <s v="Economy Plus"/>
    <n v="71192"/>
    <n v="5339.4"/>
    <n v="65852.600000000006"/>
  </r>
  <r>
    <s v="AZ-2012-7805058"/>
    <x v="370"/>
    <s v="Corey Norton"/>
    <s v="Moers"/>
    <x v="6"/>
    <s v="North Rhine-Westphalia"/>
    <s v="Central"/>
    <x v="1"/>
    <x v="402"/>
    <s v="Economy"/>
    <n v="80191"/>
    <n v="8821.01"/>
    <n v="71369.990000000005"/>
  </r>
  <r>
    <s v="AZ-2012-184298"/>
    <x v="370"/>
    <s v="Ali Mander-Jones"/>
    <s v="Vienna"/>
    <x v="4"/>
    <s v="Vienna"/>
    <s v="Central"/>
    <x v="0"/>
    <x v="400"/>
    <s v="Priority"/>
    <n v="29348"/>
    <n v="1467.4"/>
    <n v="27880.6"/>
  </r>
  <r>
    <s v="BN-2012-2790989"/>
    <x v="370"/>
    <s v="Kieran Herbert"/>
    <s v="Leeuwarden"/>
    <x v="7"/>
    <s v="Friesland"/>
    <s v="Central"/>
    <x v="1"/>
    <x v="403"/>
    <s v="Economy Plus"/>
    <n v="67235"/>
    <n v="7395.85"/>
    <n v="59839.15"/>
  </r>
  <r>
    <s v="AZ-2012-6973714"/>
    <x v="371"/>
    <s v="Kevin Madigan"/>
    <s v="Chelles"/>
    <x v="2"/>
    <s v="Ile-de-France"/>
    <s v="Central"/>
    <x v="1"/>
    <x v="403"/>
    <s v="Economy"/>
    <n v="59575"/>
    <n v="6553.25"/>
    <n v="53021.75"/>
  </r>
  <r>
    <s v="AZ-2012-6683296"/>
    <x v="371"/>
    <s v="Ruby Patel"/>
    <s v="Hanover"/>
    <x v="6"/>
    <s v="Lower Saxony"/>
    <s v="Central"/>
    <x v="0"/>
    <x v="401"/>
    <s v="Priority"/>
    <n v="56703"/>
    <n v="2835.15"/>
    <n v="53867.85"/>
  </r>
  <r>
    <s v="AZ-2012-7350513"/>
    <x v="371"/>
    <s v="Sophia Owen"/>
    <s v="Huddersfield"/>
    <x v="1"/>
    <s v="England"/>
    <s v="North"/>
    <x v="2"/>
    <x v="404"/>
    <s v="Economy"/>
    <n v="35419"/>
    <n v="2656.4249999999997"/>
    <n v="32762.575000000001"/>
  </r>
  <r>
    <s v="AZ-2012-4224779"/>
    <x v="371"/>
    <s v="Maya Pamphlett"/>
    <s v="Barcelona"/>
    <x v="5"/>
    <s v="Catalonia"/>
    <s v="South"/>
    <x v="1"/>
    <x v="404"/>
    <s v="Economy"/>
    <n v="45907"/>
    <n v="5049.7700000000004"/>
    <n v="40857.229999999996"/>
  </r>
  <r>
    <s v="AZ-2012-8039360"/>
    <x v="371"/>
    <s v="Matthew Gill"/>
    <s v="Vienna"/>
    <x v="4"/>
    <s v="Vienna"/>
    <s v="Central"/>
    <x v="0"/>
    <x v="405"/>
    <s v="Economy"/>
    <n v="34427"/>
    <n v="1721.3500000000001"/>
    <n v="32705.65"/>
  </r>
  <r>
    <s v="BN-2012-6754964"/>
    <x v="371"/>
    <s v="Mike Obrien"/>
    <s v="Chemnitz"/>
    <x v="6"/>
    <s v="Saxony"/>
    <s v="Central"/>
    <x v="1"/>
    <x v="404"/>
    <s v="Economy"/>
    <n v="87633"/>
    <n v="9639.6299999999992"/>
    <n v="77993.37"/>
  </r>
  <r>
    <s v="AZ-2012-9817190"/>
    <x v="372"/>
    <s v="Keith Martinez"/>
    <s v="Vienna"/>
    <x v="4"/>
    <s v="Vienna"/>
    <s v="Central"/>
    <x v="1"/>
    <x v="405"/>
    <s v="Economy"/>
    <n v="55274"/>
    <n v="6080.14"/>
    <n v="49193.86"/>
  </r>
  <r>
    <s v="BN-2012-9955525"/>
    <x v="372"/>
    <s v="Lara Giles"/>
    <s v="Winterthur"/>
    <x v="12"/>
    <s v="Zürich"/>
    <s v="Central"/>
    <x v="1"/>
    <x v="405"/>
    <s v="Economy"/>
    <n v="45693"/>
    <n v="5026.2300000000005"/>
    <n v="40666.769999999997"/>
  </r>
  <r>
    <s v="AZ-2012-2854166"/>
    <x v="373"/>
    <s v="Ashton Foley"/>
    <s v="Oberhausen"/>
    <x v="6"/>
    <s v="North Rhine-Westphalia"/>
    <s v="Central"/>
    <x v="1"/>
    <x v="406"/>
    <s v="Economy"/>
    <n v="76094"/>
    <n v="8370.34"/>
    <n v="67723.66"/>
  </r>
  <r>
    <s v="AZ-2012-3833359"/>
    <x v="374"/>
    <s v="David To"/>
    <s v="Karlsruhe"/>
    <x v="6"/>
    <s v="Baden-Württemberg"/>
    <s v="Central"/>
    <x v="0"/>
    <x v="405"/>
    <s v="Economy Plus"/>
    <n v="86260"/>
    <n v="4313"/>
    <n v="81947"/>
  </r>
  <r>
    <s v="AZ-2012-325160"/>
    <x v="374"/>
    <s v="Craig Rayner"/>
    <s v="Weimar"/>
    <x v="6"/>
    <s v="Thuringia"/>
    <s v="Central"/>
    <x v="1"/>
    <x v="406"/>
    <s v="Economy"/>
    <n v="34599"/>
    <n v="3805.89"/>
    <n v="30793.11"/>
  </r>
  <r>
    <s v="BN-2012-8415709"/>
    <x v="374"/>
    <s v="Maddison Newman"/>
    <s v="Birmingham"/>
    <x v="1"/>
    <s v="England"/>
    <s v="North"/>
    <x v="2"/>
    <x v="405"/>
    <s v="Priority"/>
    <n v="29698"/>
    <n v="2227.35"/>
    <n v="27470.65"/>
  </r>
  <r>
    <s v="AZ-2012-907711"/>
    <x v="375"/>
    <s v="Anna Kelly"/>
    <s v="Huddinge"/>
    <x v="0"/>
    <s v="Stockholm"/>
    <s v="North"/>
    <x v="2"/>
    <x v="406"/>
    <s v="Economy Plus"/>
    <n v="66629"/>
    <n v="4997.1750000000002"/>
    <n v="61631.824999999997"/>
  </r>
  <r>
    <s v="AZ-2012-8367812"/>
    <x v="376"/>
    <s v="Eden Gooseberry"/>
    <s v="Glasgow"/>
    <x v="1"/>
    <s v="Scotland"/>
    <s v="North"/>
    <x v="2"/>
    <x v="407"/>
    <s v="Economy Plus"/>
    <n v="29989"/>
    <n v="2249.1749999999997"/>
    <n v="27739.825000000001"/>
  </r>
  <r>
    <s v="BN-2012-5608207"/>
    <x v="376"/>
    <s v="Gilbert Montgomery"/>
    <s v="Guimarães"/>
    <x v="11"/>
    <s v="Braga"/>
    <s v="South"/>
    <x v="1"/>
    <x v="408"/>
    <s v="Economy"/>
    <n v="36087"/>
    <n v="3969.57"/>
    <n v="32117.43"/>
  </r>
  <r>
    <s v="AZ-2012-8884167"/>
    <x v="377"/>
    <s v="Angie Massengill"/>
    <s v="Tremblay-en-France"/>
    <x v="2"/>
    <s v="Ile-de-France"/>
    <s v="Central"/>
    <x v="1"/>
    <x v="409"/>
    <s v="Immediate"/>
    <n v="33318"/>
    <n v="3664.98"/>
    <n v="29653.02"/>
  </r>
  <r>
    <s v="AZ-2012-2675559"/>
    <x v="377"/>
    <s v="Kristen Holland"/>
    <s v="La Teste-de-Buch"/>
    <x v="2"/>
    <s v="Aquitaine-Limousin-Poitou-Charentes"/>
    <s v="Central"/>
    <x v="1"/>
    <x v="407"/>
    <s v="Economy"/>
    <n v="77130"/>
    <n v="8484.2999999999993"/>
    <n v="68645.7"/>
  </r>
  <r>
    <s v="BN-2012-9606343"/>
    <x v="377"/>
    <s v="Alice Black"/>
    <s v="Amsterdam"/>
    <x v="7"/>
    <s v="North Holland"/>
    <s v="Central"/>
    <x v="0"/>
    <x v="410"/>
    <s v="Economy Plus"/>
    <n v="46155"/>
    <n v="2307.75"/>
    <n v="43847.25"/>
  </r>
  <r>
    <s v="AZ-2012-9764957"/>
    <x v="378"/>
    <s v="Abbie Perry"/>
    <s v="Hamburg"/>
    <x v="6"/>
    <s v="Hamburg"/>
    <s v="Central"/>
    <x v="1"/>
    <x v="411"/>
    <s v="Economy"/>
    <n v="76875"/>
    <n v="8456.25"/>
    <n v="68418.75"/>
  </r>
  <r>
    <s v="AZ-2012-5631186"/>
    <x v="378"/>
    <s v="Darcy St George"/>
    <s v="Velletri"/>
    <x v="3"/>
    <s v="Lazio"/>
    <s v="South"/>
    <x v="2"/>
    <x v="411"/>
    <s v="Economy"/>
    <n v="65398"/>
    <n v="4904.8499999999995"/>
    <n v="60493.15"/>
  </r>
  <r>
    <s v="AZ-2012-4923020"/>
    <x v="378"/>
    <s v="Ewan O'Neill"/>
    <s v="Las Rozas de Madrid"/>
    <x v="5"/>
    <s v="Madrid"/>
    <s v="South"/>
    <x v="2"/>
    <x v="412"/>
    <s v="Economy Plus"/>
    <n v="74284"/>
    <n v="5571.3"/>
    <n v="68712.7"/>
  </r>
  <r>
    <s v="AZ-2012-2417161"/>
    <x v="379"/>
    <s v="Nate Dacey"/>
    <s v="Las Rozas de Madrid"/>
    <x v="5"/>
    <s v="Madrid"/>
    <s v="South"/>
    <x v="1"/>
    <x v="408"/>
    <s v="Priority"/>
    <n v="85669"/>
    <n v="9423.59"/>
    <n v="76245.41"/>
  </r>
  <r>
    <s v="AZ-2012-4158616"/>
    <x v="380"/>
    <s v="Lori Miller"/>
    <s v="Manchester"/>
    <x v="1"/>
    <s v="England"/>
    <s v="North"/>
    <x v="1"/>
    <x v="413"/>
    <s v="Economy"/>
    <n v="62880"/>
    <n v="6916.8"/>
    <n v="55963.199999999997"/>
  </r>
  <r>
    <s v="AZ-2012-4736205"/>
    <x v="381"/>
    <s v="Lilian Macredie"/>
    <s v="Langen"/>
    <x v="6"/>
    <s v="Hesse"/>
    <s v="Central"/>
    <x v="2"/>
    <x v="414"/>
    <s v="Economy"/>
    <n v="42563"/>
    <n v="3192.2249999999999"/>
    <n v="39370.775000000001"/>
  </r>
  <r>
    <s v="AZ-2012-2884340"/>
    <x v="381"/>
    <s v="Lori Miller"/>
    <s v="Cremona"/>
    <x v="3"/>
    <s v="Lombardy"/>
    <s v="South"/>
    <x v="1"/>
    <x v="415"/>
    <s v="Priority"/>
    <n v="55720"/>
    <n v="6129.2"/>
    <n v="49590.8"/>
  </r>
  <r>
    <s v="AZ-2012-7790652"/>
    <x v="381"/>
    <s v="Ali Jerger"/>
    <s v="Rugby"/>
    <x v="1"/>
    <s v="England"/>
    <s v="North"/>
    <x v="2"/>
    <x v="413"/>
    <s v="Economy"/>
    <n v="43871"/>
    <n v="3290.3249999999998"/>
    <n v="40580.675000000003"/>
  </r>
  <r>
    <s v="AZ-2012-9538044"/>
    <x v="382"/>
    <s v="Charlie Horrocks"/>
    <s v="Walsall"/>
    <x v="1"/>
    <s v="England"/>
    <s v="North"/>
    <x v="1"/>
    <x v="416"/>
    <s v="Economy"/>
    <n v="71309"/>
    <n v="7843.99"/>
    <n v="63465.01"/>
  </r>
  <r>
    <s v="AZ-2012-2921507"/>
    <x v="382"/>
    <s v="Millie Franklin"/>
    <s v="Milan"/>
    <x v="3"/>
    <s v="Lombardy"/>
    <s v="South"/>
    <x v="1"/>
    <x v="413"/>
    <s v="Economy Plus"/>
    <n v="76059"/>
    <n v="8366.49"/>
    <n v="67692.509999999995"/>
  </r>
  <r>
    <s v="AZ-2012-799342"/>
    <x v="382"/>
    <s v="Keith Martinez"/>
    <s v="Narbonne"/>
    <x v="2"/>
    <s v="Languedoc-Roussillon-Midi-Pyrénées"/>
    <s v="Central"/>
    <x v="1"/>
    <x v="417"/>
    <s v="Economy Plus"/>
    <n v="52845"/>
    <n v="5812.95"/>
    <n v="47032.05"/>
  </r>
  <r>
    <s v="BN-2012-8539408"/>
    <x v="382"/>
    <s v="Adam Gibbs"/>
    <s v="Tours"/>
    <x v="2"/>
    <s v="Centre-Val de Loire"/>
    <s v="Central"/>
    <x v="2"/>
    <x v="418"/>
    <s v="Economy"/>
    <n v="87273"/>
    <n v="6545.4749999999995"/>
    <n v="80727.524999999994"/>
  </r>
  <r>
    <s v="AZ-2012-6569540"/>
    <x v="383"/>
    <s v="Janet Broussard"/>
    <s v="Parla"/>
    <x v="5"/>
    <s v="Madrid"/>
    <s v="South"/>
    <x v="1"/>
    <x v="416"/>
    <s v="Economy"/>
    <n v="91302"/>
    <n v="10043.219999999999"/>
    <n v="81258.78"/>
  </r>
  <r>
    <s v="AZ-2012-6620882"/>
    <x v="383"/>
    <s v="Victoria Bell"/>
    <s v="Nottingham"/>
    <x v="1"/>
    <s v="England"/>
    <s v="North"/>
    <x v="0"/>
    <x v="414"/>
    <s v="Priority"/>
    <n v="67287"/>
    <n v="3364.3500000000004"/>
    <n v="63922.65"/>
  </r>
  <r>
    <s v="AZ-2012-9487652"/>
    <x v="384"/>
    <s v="Harry Nelson"/>
    <s v="Barcelona"/>
    <x v="5"/>
    <s v="Catalonia"/>
    <s v="South"/>
    <x v="1"/>
    <x v="416"/>
    <s v="Economy"/>
    <n v="44577"/>
    <n v="4903.47"/>
    <n v="39673.53"/>
  </r>
  <r>
    <s v="AZ-2012-9364026"/>
    <x v="384"/>
    <s v="Jacob Varley"/>
    <s v="Villemomble"/>
    <x v="2"/>
    <s v="Ile-de-France"/>
    <s v="Central"/>
    <x v="2"/>
    <x v="418"/>
    <s v="Economy"/>
    <n v="26955"/>
    <n v="2021.625"/>
    <n v="24933.375"/>
  </r>
  <r>
    <s v="AZ-2012-5310150"/>
    <x v="385"/>
    <s v="Sienna Williamson"/>
    <s v="Espoo"/>
    <x v="14"/>
    <s v="Uusimaa"/>
    <s v="North"/>
    <x v="2"/>
    <x v="418"/>
    <s v="Economy Plus"/>
    <n v="67873"/>
    <n v="5090.4749999999995"/>
    <n v="62782.525000000001"/>
  </r>
  <r>
    <s v="AZ-2012-8617894"/>
    <x v="385"/>
    <s v="Charlotte Savage"/>
    <s v="Irun"/>
    <x v="5"/>
    <s v="Basque Country"/>
    <s v="South"/>
    <x v="1"/>
    <x v="414"/>
    <s v="Immediate"/>
    <n v="46056"/>
    <n v="5066.16"/>
    <n v="40989.839999999997"/>
  </r>
  <r>
    <s v="BN-2012-3780400"/>
    <x v="385"/>
    <s v="Maynard Moorman"/>
    <s v="Madrid"/>
    <x v="5"/>
    <s v="Madrid"/>
    <s v="South"/>
    <x v="1"/>
    <x v="419"/>
    <s v="Economy"/>
    <n v="67543"/>
    <n v="7429.7300000000005"/>
    <n v="60113.27"/>
  </r>
  <r>
    <s v="AZ-2012-4689385"/>
    <x v="386"/>
    <s v="Scarlett Pollard"/>
    <s v="Espoo"/>
    <x v="14"/>
    <s v="Uusimaa"/>
    <s v="North"/>
    <x v="2"/>
    <x v="420"/>
    <s v="Economy"/>
    <n v="47210"/>
    <n v="3540.75"/>
    <n v="43669.25"/>
  </r>
  <r>
    <s v="AZ-2012-50424"/>
    <x v="386"/>
    <s v="Evie Flockhart"/>
    <s v="Burgos"/>
    <x v="5"/>
    <s v="Castile and León"/>
    <s v="South"/>
    <x v="1"/>
    <x v="420"/>
    <s v="Economy Plus"/>
    <n v="82491"/>
    <n v="9074.01"/>
    <n v="73416.990000000005"/>
  </r>
  <r>
    <s v="AZ-2012-3965327"/>
    <x v="386"/>
    <s v="Sherron Henegar"/>
    <s v="Harlow"/>
    <x v="1"/>
    <s v="England"/>
    <s v="North"/>
    <x v="1"/>
    <x v="421"/>
    <s v="Economy"/>
    <n v="25129"/>
    <n v="2764.19"/>
    <n v="22364.81"/>
  </r>
  <r>
    <s v="AZ-2012-3446417"/>
    <x v="386"/>
    <s v="Courtney Hancock"/>
    <s v="Fareham"/>
    <x v="1"/>
    <s v="England"/>
    <s v="North"/>
    <x v="1"/>
    <x v="416"/>
    <s v="Immediate"/>
    <n v="44175"/>
    <n v="4859.25"/>
    <n v="39315.75"/>
  </r>
  <r>
    <s v="AZ-2012-8512121"/>
    <x v="386"/>
    <s v="Charlie Power"/>
    <s v="Cercola"/>
    <x v="3"/>
    <s v="Campania"/>
    <s v="South"/>
    <x v="0"/>
    <x v="420"/>
    <s v="Economy"/>
    <n v="74681"/>
    <n v="3734.05"/>
    <n v="70946.95"/>
  </r>
  <r>
    <s v="BN-2012-1800160"/>
    <x v="386"/>
    <s v="Jessica Paramor"/>
    <s v="Palermo"/>
    <x v="3"/>
    <s v="Sicily"/>
    <s v="South"/>
    <x v="2"/>
    <x v="420"/>
    <s v="Economy"/>
    <n v="26492"/>
    <n v="1986.8999999999999"/>
    <n v="24505.1"/>
  </r>
  <r>
    <s v="AZ-2012-9982238"/>
    <x v="387"/>
    <s v="Aidan Hayward"/>
    <s v="Mantes-la-Jolie"/>
    <x v="2"/>
    <s v="Ile-de-France"/>
    <s v="Central"/>
    <x v="2"/>
    <x v="419"/>
    <s v="Economy Plus"/>
    <n v="52629"/>
    <n v="3947.1749999999997"/>
    <n v="48681.824999999997"/>
  </r>
  <r>
    <s v="AZ-2012-358335"/>
    <x v="387"/>
    <s v="Elise Ali"/>
    <s v="Vicenza"/>
    <x v="3"/>
    <s v="Veneto"/>
    <s v="South"/>
    <x v="0"/>
    <x v="418"/>
    <s v="Immediate"/>
    <n v="73929"/>
    <n v="3696.4500000000003"/>
    <n v="70232.55"/>
  </r>
  <r>
    <s v="AZ-2012-9503430"/>
    <x v="387"/>
    <s v="Aidan Hayward"/>
    <s v="London"/>
    <x v="1"/>
    <s v="England"/>
    <s v="North"/>
    <x v="2"/>
    <x v="422"/>
    <s v="Economy Plus"/>
    <n v="30438"/>
    <n v="2282.85"/>
    <n v="28155.15"/>
  </r>
  <r>
    <s v="AZ-2012-2712293"/>
    <x v="388"/>
    <s v="Maynard Moorman"/>
    <s v="Turin"/>
    <x v="3"/>
    <s v="Piedmont"/>
    <s v="South"/>
    <x v="1"/>
    <x v="421"/>
    <s v="Economy"/>
    <n v="35252"/>
    <n v="3877.72"/>
    <n v="31374.28"/>
  </r>
  <r>
    <s v="AZ-2012-2293554"/>
    <x v="389"/>
    <s v="Lewis Greenwood"/>
    <s v="Coventry"/>
    <x v="1"/>
    <s v="England"/>
    <s v="North"/>
    <x v="1"/>
    <x v="423"/>
    <s v="Economy"/>
    <n v="55270"/>
    <n v="6079.7"/>
    <n v="49190.3"/>
  </r>
  <r>
    <s v="BN-2012-716723"/>
    <x v="389"/>
    <s v="Julie Ochoa"/>
    <s v="Soissons"/>
    <x v="2"/>
    <s v="Nord-Pas-de-Calais-Picardie"/>
    <s v="Central"/>
    <x v="2"/>
    <x v="424"/>
    <s v="Economy"/>
    <n v="67898"/>
    <n v="5092.3499999999995"/>
    <n v="62805.65"/>
  </r>
  <r>
    <s v="AZ-2012-1979551"/>
    <x v="390"/>
    <s v="Jodie Mellor"/>
    <s v="Pulheim"/>
    <x v="6"/>
    <s v="North Rhine-Westphalia"/>
    <s v="Central"/>
    <x v="1"/>
    <x v="424"/>
    <s v="Economy"/>
    <n v="83529"/>
    <n v="9188.19"/>
    <n v="74340.81"/>
  </r>
  <r>
    <s v="AZ-2012-7998703"/>
    <x v="390"/>
    <s v="Lauren Saunders"/>
    <s v="Alicante"/>
    <x v="5"/>
    <s v="Valenciana"/>
    <s v="South"/>
    <x v="1"/>
    <x v="425"/>
    <s v="Priority"/>
    <n v="60689"/>
    <n v="6675.79"/>
    <n v="54013.21"/>
  </r>
  <r>
    <s v="AZ-2012-2580887"/>
    <x v="391"/>
    <s v="Molly Palmer"/>
    <s v="Drancy"/>
    <x v="2"/>
    <s v="Ile-de-France"/>
    <s v="Central"/>
    <x v="2"/>
    <x v="426"/>
    <s v="Economy Plus"/>
    <n v="36376"/>
    <n v="2728.2"/>
    <n v="33647.800000000003"/>
  </r>
  <r>
    <s v="AZ-2012-4640221"/>
    <x v="392"/>
    <s v="Zachary Disher"/>
    <s v="Barletta"/>
    <x v="3"/>
    <s v="Apulia"/>
    <s v="South"/>
    <x v="1"/>
    <x v="426"/>
    <s v="Priority"/>
    <n v="93004"/>
    <n v="10230.44"/>
    <n v="82773.56"/>
  </r>
  <r>
    <s v="AZ-2012-2449827"/>
    <x v="393"/>
    <s v="Walter Coley"/>
    <s v="San Fernando"/>
    <x v="5"/>
    <s v="Andalusía"/>
    <s v="South"/>
    <x v="1"/>
    <x v="427"/>
    <s v="Economy"/>
    <n v="78045"/>
    <n v="8584.9500000000007"/>
    <n v="69460.05"/>
  </r>
  <r>
    <s v="AZ-2012-5752966"/>
    <x v="393"/>
    <s v="Harrison Cooke"/>
    <s v="Luton"/>
    <x v="1"/>
    <s v="England"/>
    <s v="North"/>
    <x v="1"/>
    <x v="424"/>
    <s v="Immediate"/>
    <n v="74007"/>
    <n v="8140.77"/>
    <n v="65866.23"/>
  </r>
  <r>
    <s v="BN-2012-7258485"/>
    <x v="394"/>
    <s v="Harry Nelson"/>
    <s v="Schiedam"/>
    <x v="7"/>
    <s v="South Holland"/>
    <s v="Central"/>
    <x v="1"/>
    <x v="428"/>
    <s v="Priority"/>
    <n v="93405"/>
    <n v="10274.549999999999"/>
    <n v="83130.45"/>
  </r>
  <r>
    <s v="AZ-2012-9615606"/>
    <x v="395"/>
    <s v="Joan Douglas"/>
    <s v="Imola"/>
    <x v="3"/>
    <s v="Emilia-Romagna"/>
    <s v="South"/>
    <x v="2"/>
    <x v="427"/>
    <s v="Economy Plus"/>
    <n v="29147"/>
    <n v="2186.0250000000001"/>
    <n v="26960.974999999999"/>
  </r>
  <r>
    <s v="AZ-2012-9385706"/>
    <x v="395"/>
    <s v="Xavier Burford"/>
    <s v="Rotherham"/>
    <x v="1"/>
    <s v="England"/>
    <s v="North"/>
    <x v="2"/>
    <x v="429"/>
    <s v="Economy"/>
    <n v="33383"/>
    <n v="2503.7249999999999"/>
    <n v="30879.275000000001"/>
  </r>
  <r>
    <s v="AZ-2012-3506713"/>
    <x v="395"/>
    <s v="Gregory Rodriguez"/>
    <s v="Herne"/>
    <x v="6"/>
    <s v="North Rhine-Westphalia"/>
    <s v="Central"/>
    <x v="2"/>
    <x v="427"/>
    <s v="Economy Plus"/>
    <n v="93173"/>
    <n v="6987.9749999999995"/>
    <n v="86185.024999999994"/>
  </r>
  <r>
    <s v="BN-2012-1349610"/>
    <x v="395"/>
    <s v="David To"/>
    <s v="Hanover"/>
    <x v="6"/>
    <s v="Lower Saxony"/>
    <s v="Central"/>
    <x v="0"/>
    <x v="427"/>
    <s v="Economy Plus"/>
    <n v="51267"/>
    <n v="2563.3500000000004"/>
    <n v="48703.65"/>
  </r>
  <r>
    <s v="AZ-2012-6550286"/>
    <x v="396"/>
    <s v="Jeffrey Laird"/>
    <s v="Avignon"/>
    <x v="2"/>
    <s v="Provence-Alpes-Côte d'Azur"/>
    <s v="Central"/>
    <x v="2"/>
    <x v="429"/>
    <s v="Economy"/>
    <n v="64106"/>
    <n v="4807.95"/>
    <n v="59298.05"/>
  </r>
  <r>
    <s v="AZ-2012-2445606"/>
    <x v="396"/>
    <s v="Sophie Franklin"/>
    <s v="Brest"/>
    <x v="2"/>
    <s v="Brittany"/>
    <s v="Central"/>
    <x v="2"/>
    <x v="430"/>
    <s v="Economy"/>
    <n v="50565"/>
    <n v="3792.375"/>
    <n v="46772.625"/>
  </r>
  <r>
    <s v="AZ-2012-5106565"/>
    <x v="396"/>
    <s v="Rhonda Ford"/>
    <s v="Dresden"/>
    <x v="6"/>
    <s v="Saxony"/>
    <s v="Central"/>
    <x v="1"/>
    <x v="431"/>
    <s v="Economy Plus"/>
    <n v="45351"/>
    <n v="4988.6099999999997"/>
    <n v="40362.39"/>
  </r>
  <r>
    <s v="AZ-2012-3249580"/>
    <x v="396"/>
    <s v="Sarah Cross"/>
    <s v="Hamburg"/>
    <x v="6"/>
    <s v="Hamburg"/>
    <s v="Central"/>
    <x v="1"/>
    <x v="429"/>
    <s v="Economy Plus"/>
    <n v="87207"/>
    <n v="9592.77"/>
    <n v="77614.23"/>
  </r>
  <r>
    <s v="AZ-2012-8028235"/>
    <x v="396"/>
    <s v="Daniel Howells"/>
    <s v="Plymouth"/>
    <x v="1"/>
    <s v="England"/>
    <s v="North"/>
    <x v="2"/>
    <x v="432"/>
    <s v="Economy"/>
    <n v="41329"/>
    <n v="3099.6749999999997"/>
    <n v="38229.324999999997"/>
  </r>
  <r>
    <s v="AZ-2012-9291301"/>
    <x v="396"/>
    <s v="Sophie Franklin"/>
    <s v="Basel"/>
    <x v="12"/>
    <s v="Basel-Stadt"/>
    <s v="Central"/>
    <x v="2"/>
    <x v="431"/>
    <s v="Economy Plus"/>
    <n v="30912"/>
    <n v="2318.4"/>
    <n v="28593.599999999999"/>
  </r>
  <r>
    <s v="AZ-2012-5539179"/>
    <x v="397"/>
    <s v="Hollie Norris"/>
    <s v="Angers"/>
    <x v="2"/>
    <s v="Pays de la Loire"/>
    <s v="Central"/>
    <x v="1"/>
    <x v="429"/>
    <s v="Economy"/>
    <n v="85596"/>
    <n v="9415.56"/>
    <n v="76180.44"/>
  </r>
  <r>
    <s v="AZ-2012-3380048"/>
    <x v="397"/>
    <s v="Bianca Whitford"/>
    <s v="Clamart"/>
    <x v="2"/>
    <s v="Ile-de-France"/>
    <s v="Central"/>
    <x v="2"/>
    <x v="433"/>
    <s v="Economy"/>
    <n v="53945"/>
    <n v="4045.875"/>
    <n v="49899.125"/>
  </r>
  <r>
    <s v="AZ-2012-3229399"/>
    <x v="397"/>
    <s v="Zona Meyer"/>
    <s v="Oldenburg"/>
    <x v="6"/>
    <s v="Lower Saxony"/>
    <s v="Central"/>
    <x v="2"/>
    <x v="429"/>
    <s v="Economy"/>
    <n v="64104"/>
    <n v="4807.8"/>
    <n v="59296.2"/>
  </r>
  <r>
    <s v="AZ-2012-9884785"/>
    <x v="398"/>
    <s v="Jason Roger"/>
    <s v="Grigny"/>
    <x v="2"/>
    <s v="Ile-de-France"/>
    <s v="Central"/>
    <x v="2"/>
    <x v="433"/>
    <s v="Economy"/>
    <n v="46716"/>
    <n v="3503.7"/>
    <n v="43212.3"/>
  </r>
  <r>
    <s v="AZ-2012-8456579"/>
    <x v="398"/>
    <s v="Gerald Booth"/>
    <s v="Tours"/>
    <x v="2"/>
    <s v="Centre-Val de Loire"/>
    <s v="Central"/>
    <x v="1"/>
    <x v="433"/>
    <s v="Economy"/>
    <n v="71349"/>
    <n v="7848.39"/>
    <n v="63500.61"/>
  </r>
  <r>
    <s v="AZ-2012-8884633"/>
    <x v="398"/>
    <s v="Lester Wimmer"/>
    <s v="Newcastle upon Tyne"/>
    <x v="1"/>
    <s v="England"/>
    <s v="North"/>
    <x v="1"/>
    <x v="433"/>
    <s v="Economy"/>
    <n v="49983"/>
    <n v="5498.13"/>
    <n v="44484.87"/>
  </r>
  <r>
    <s v="AZ-2012-768602"/>
    <x v="399"/>
    <s v="Joan Douglas"/>
    <s v="Nancy"/>
    <x v="2"/>
    <s v="Alsace-Champagne-Ardenne-Lorraine"/>
    <s v="Central"/>
    <x v="2"/>
    <x v="434"/>
    <s v="Economy"/>
    <n v="63339"/>
    <n v="4750.4250000000002"/>
    <n v="58588.574999999997"/>
  </r>
  <r>
    <s v="AZ-2012-5575176"/>
    <x v="400"/>
    <s v="Georgina Arnold"/>
    <s v="Bologna"/>
    <x v="3"/>
    <s v="Emilia-Romagna"/>
    <s v="South"/>
    <x v="2"/>
    <x v="434"/>
    <s v="Economy"/>
    <n v="75776"/>
    <n v="5683.2"/>
    <n v="70092.800000000003"/>
  </r>
  <r>
    <s v="AZ-2012-7477983"/>
    <x v="400"/>
    <s v="Aaron Davey"/>
    <s v="Palaiseau"/>
    <x v="2"/>
    <s v="Ile-de-France"/>
    <s v="Central"/>
    <x v="1"/>
    <x v="435"/>
    <s v="Economy"/>
    <n v="79331"/>
    <n v="8726.41"/>
    <n v="70604.59"/>
  </r>
  <r>
    <s v="AZ-2012-4828217"/>
    <x v="400"/>
    <s v="Ebony Northcott"/>
    <s v="Heidelberg"/>
    <x v="6"/>
    <s v="Baden-Württemberg"/>
    <s v="Central"/>
    <x v="1"/>
    <x v="434"/>
    <s v="Economy"/>
    <n v="72109"/>
    <n v="7931.99"/>
    <n v="64177.01"/>
  </r>
  <r>
    <s v="AZ-2012-6744680"/>
    <x v="400"/>
    <s v="Alexandra Macdonald"/>
    <s v="Guyancourt"/>
    <x v="2"/>
    <s v="Ile-de-France"/>
    <s v="Central"/>
    <x v="2"/>
    <x v="434"/>
    <s v="Economy Plus"/>
    <n v="45478"/>
    <n v="3410.85"/>
    <n v="42067.15"/>
  </r>
  <r>
    <s v="AZ-2012-5610095"/>
    <x v="400"/>
    <s v="Claudia Poore"/>
    <s v="Berlin"/>
    <x v="6"/>
    <s v="Berlin"/>
    <s v="Central"/>
    <x v="2"/>
    <x v="434"/>
    <s v="Economy Plus"/>
    <n v="52920"/>
    <n v="3969"/>
    <n v="48951"/>
  </r>
  <r>
    <s v="AZ-2012-2860153"/>
    <x v="401"/>
    <s v="Aidan Hayward"/>
    <s v="Munich"/>
    <x v="6"/>
    <s v="Bavaria"/>
    <s v="Central"/>
    <x v="2"/>
    <x v="433"/>
    <s v="Priority"/>
    <n v="49088"/>
    <n v="3681.6"/>
    <n v="45406.400000000001"/>
  </r>
  <r>
    <s v="AZ-2012-6992927"/>
    <x v="401"/>
    <s v="Ruby Frost"/>
    <s v="West Bromwich"/>
    <x v="1"/>
    <s v="England"/>
    <s v="North"/>
    <x v="0"/>
    <x v="436"/>
    <s v="Priority"/>
    <n v="57635"/>
    <n v="2881.75"/>
    <n v="54753.25"/>
  </r>
  <r>
    <s v="AZ-2012-1968371"/>
    <x v="402"/>
    <s v="Kian Pollard"/>
    <s v="Widnes"/>
    <x v="1"/>
    <s v="England"/>
    <s v="North"/>
    <x v="1"/>
    <x v="437"/>
    <s v="Economy Plus"/>
    <n v="82457"/>
    <n v="9070.27"/>
    <n v="73386.73"/>
  </r>
  <r>
    <s v="AZ-2012-51069"/>
    <x v="402"/>
    <s v="Max Ronald"/>
    <s v="Bonneuil-sur-Marne"/>
    <x v="2"/>
    <s v="Ile-de-France"/>
    <s v="Central"/>
    <x v="2"/>
    <x v="437"/>
    <s v="Economy"/>
    <n v="26151"/>
    <n v="1961.3249999999998"/>
    <n v="24189.674999999999"/>
  </r>
  <r>
    <s v="AZ-2012-385874"/>
    <x v="402"/>
    <s v="Lewis Greenwood"/>
    <s v="Mont-Saint-Aignan"/>
    <x v="2"/>
    <s v="Normandy"/>
    <s v="Central"/>
    <x v="1"/>
    <x v="437"/>
    <s v="Economy"/>
    <n v="50511"/>
    <n v="5556.21"/>
    <n v="44954.79"/>
  </r>
  <r>
    <s v="BN-2012-6756198"/>
    <x v="402"/>
    <s v="Makayla Elphinstone"/>
    <s v="Turin"/>
    <x v="3"/>
    <s v="Piedmont"/>
    <s v="South"/>
    <x v="1"/>
    <x v="438"/>
    <s v="Economy"/>
    <n v="98263"/>
    <n v="10808.93"/>
    <n v="87454.07"/>
  </r>
  <r>
    <s v="AZ-2012-7344517"/>
    <x v="403"/>
    <s v="Rose Heap"/>
    <s v="Madrid"/>
    <x v="5"/>
    <s v="Madrid"/>
    <s v="South"/>
    <x v="1"/>
    <x v="437"/>
    <s v="Economy"/>
    <n v="57051"/>
    <n v="6275.61"/>
    <n v="50775.39"/>
  </r>
  <r>
    <s v="BN-2012-26008"/>
    <x v="403"/>
    <s v="Mike Obrien"/>
    <s v="Uppsala"/>
    <x v="0"/>
    <s v="Uppsala"/>
    <s v="North"/>
    <x v="1"/>
    <x v="439"/>
    <s v="Economy"/>
    <n v="68206"/>
    <n v="7502.66"/>
    <n v="60703.34"/>
  </r>
  <r>
    <s v="AZ-2012-7800585"/>
    <x v="404"/>
    <s v="Charles Carey"/>
    <s v="Lyon"/>
    <x v="2"/>
    <s v="Auvergne-Rhône-Alpes"/>
    <s v="Central"/>
    <x v="1"/>
    <x v="440"/>
    <s v="Economy"/>
    <n v="77554"/>
    <n v="8530.94"/>
    <n v="69023.06"/>
  </r>
  <r>
    <s v="AZ-2012-7094138"/>
    <x v="404"/>
    <s v="Daniel Lucas"/>
    <s v="Marl"/>
    <x v="6"/>
    <s v="North Rhine-Westphalia"/>
    <s v="Central"/>
    <x v="0"/>
    <x v="440"/>
    <s v="Economy"/>
    <n v="47815"/>
    <n v="2390.75"/>
    <n v="45424.25"/>
  </r>
  <r>
    <s v="AZ-2012-5071313"/>
    <x v="404"/>
    <s v="Corey Browne"/>
    <s v="Munich"/>
    <x v="6"/>
    <s v="Bavaria"/>
    <s v="Central"/>
    <x v="1"/>
    <x v="440"/>
    <s v="Economy"/>
    <n v="29627"/>
    <n v="3258.97"/>
    <n v="26368.03"/>
  </r>
  <r>
    <s v="AZ-2012-6341558"/>
    <x v="404"/>
    <s v="Bryce Efird"/>
    <s v="Vienna"/>
    <x v="4"/>
    <s v="Vienna"/>
    <s v="Central"/>
    <x v="2"/>
    <x v="440"/>
    <s v="Economy"/>
    <n v="66153"/>
    <n v="4961.4749999999995"/>
    <n v="61191.525000000001"/>
  </r>
  <r>
    <s v="BN-2012-8691355"/>
    <x v="404"/>
    <s v="Edward Dolling"/>
    <s v="Feira"/>
    <x v="11"/>
    <s v="Aveiro"/>
    <s v="South"/>
    <x v="1"/>
    <x v="440"/>
    <s v="Economy"/>
    <n v="28763"/>
    <n v="3163.93"/>
    <n v="25599.07"/>
  </r>
  <r>
    <s v="BN-2012-6248125"/>
    <x v="404"/>
    <s v="Aidan Rowe"/>
    <s v="Rotterdam"/>
    <x v="7"/>
    <s v="South Holland"/>
    <s v="Central"/>
    <x v="1"/>
    <x v="439"/>
    <s v="Economy"/>
    <n v="44628"/>
    <n v="4909.08"/>
    <n v="39718.92"/>
  </r>
  <r>
    <s v="BN-2012-4716466"/>
    <x v="404"/>
    <s v="Robert Barnes"/>
    <s v="Blackburn"/>
    <x v="1"/>
    <s v="England"/>
    <s v="North"/>
    <x v="1"/>
    <x v="439"/>
    <s v="Economy"/>
    <n v="87207"/>
    <n v="9592.77"/>
    <n v="77614.23"/>
  </r>
  <r>
    <s v="AZ-2012-7754388"/>
    <x v="405"/>
    <s v="Mark Briggs"/>
    <s v="Munster"/>
    <x v="6"/>
    <s v="Lower Saxony"/>
    <s v="Central"/>
    <x v="1"/>
    <x v="439"/>
    <s v="Economy"/>
    <n v="27048"/>
    <n v="2975.28"/>
    <n v="24072.720000000001"/>
  </r>
  <r>
    <s v="BN-2012-3975378"/>
    <x v="405"/>
    <s v="Bryce Efird"/>
    <s v="Reggio nell'Emilia"/>
    <x v="3"/>
    <s v="Emilia-Romagna"/>
    <s v="South"/>
    <x v="2"/>
    <x v="439"/>
    <s v="Economy"/>
    <n v="40851"/>
    <n v="3063.8249999999998"/>
    <n v="37787.175000000003"/>
  </r>
  <r>
    <s v="AZ-2012-1667717"/>
    <x v="406"/>
    <s v="Alfonso Gomez"/>
    <s v="San Sebastian"/>
    <x v="5"/>
    <s v="Basque Country"/>
    <s v="South"/>
    <x v="2"/>
    <x v="440"/>
    <s v="Economy Plus"/>
    <n v="98934"/>
    <n v="7420.0499999999993"/>
    <n v="91513.95"/>
  </r>
  <r>
    <s v="AZ-2012-8270479"/>
    <x v="406"/>
    <s v="Jade Daniels"/>
    <s v="Montpellier"/>
    <x v="2"/>
    <s v="Languedoc-Roussillon-Midi-Pyrénées"/>
    <s v="Central"/>
    <x v="2"/>
    <x v="441"/>
    <s v="Economy"/>
    <n v="35789"/>
    <n v="2684.1749999999997"/>
    <n v="33104.824999999997"/>
  </r>
  <r>
    <s v="AZ-2012-2145523"/>
    <x v="407"/>
    <s v="Gary Crume"/>
    <s v="Bayonne"/>
    <x v="2"/>
    <s v="Aquitaine-Limousin-Poitou-Charentes"/>
    <s v="Central"/>
    <x v="1"/>
    <x v="442"/>
    <s v="Economy"/>
    <n v="96986"/>
    <n v="10668.460000000001"/>
    <n v="86317.54"/>
  </r>
  <r>
    <s v="AZ-2012-5209012"/>
    <x v="407"/>
    <s v="Samantha Reynell"/>
    <s v="Massy"/>
    <x v="2"/>
    <s v="Ile-de-France"/>
    <s v="Central"/>
    <x v="0"/>
    <x v="443"/>
    <s v="Economy Plus"/>
    <n v="55360"/>
    <n v="2768"/>
    <n v="52592"/>
  </r>
  <r>
    <s v="AZ-2012-6682844"/>
    <x v="408"/>
    <s v="Maddison Newman"/>
    <s v="Aprilia"/>
    <x v="3"/>
    <s v="Lazio"/>
    <s v="South"/>
    <x v="2"/>
    <x v="444"/>
    <s v="Economy"/>
    <n v="28903"/>
    <n v="2167.7249999999999"/>
    <n v="26735.275000000001"/>
  </r>
  <r>
    <s v="AZ-2012-4642183"/>
    <x v="408"/>
    <s v="Ryan Ackland"/>
    <s v="Paris"/>
    <x v="2"/>
    <s v="Ile-de-France"/>
    <s v="Central"/>
    <x v="1"/>
    <x v="443"/>
    <s v="Economy"/>
    <n v="88719"/>
    <n v="9759.09"/>
    <n v="78959.91"/>
  </r>
  <r>
    <s v="AZ-2012-4858195"/>
    <x v="408"/>
    <s v="Scarlett Truchanas"/>
    <s v="Mont-de-Marsan"/>
    <x v="2"/>
    <s v="Aquitaine-Limousin-Poitou-Charentes"/>
    <s v="Central"/>
    <x v="2"/>
    <x v="440"/>
    <s v="Immediate"/>
    <n v="93696"/>
    <n v="7027.2"/>
    <n v="86668.800000000003"/>
  </r>
  <r>
    <s v="BN-2012-9976090"/>
    <x v="408"/>
    <s v="Viola Watson"/>
    <s v="Birmingham"/>
    <x v="1"/>
    <s v="England"/>
    <s v="North"/>
    <x v="1"/>
    <x v="443"/>
    <s v="Economy"/>
    <n v="90183"/>
    <n v="9920.1299999999992"/>
    <n v="80262.87"/>
  </r>
  <r>
    <s v="BN-2012-834682"/>
    <x v="408"/>
    <s v="Nelson Olsen"/>
    <s v="Rotterdam"/>
    <x v="7"/>
    <s v="South Holland"/>
    <s v="Central"/>
    <x v="0"/>
    <x v="444"/>
    <s v="Economy"/>
    <n v="69753"/>
    <n v="3487.65"/>
    <n v="66265.350000000006"/>
  </r>
  <r>
    <s v="AZ-2012-5685113"/>
    <x v="409"/>
    <s v="Thomas Thompson"/>
    <s v="Brandenburg"/>
    <x v="6"/>
    <s v="Brandenburg"/>
    <s v="Central"/>
    <x v="2"/>
    <x v="443"/>
    <s v="Priority"/>
    <n v="90317"/>
    <n v="6773.7749999999996"/>
    <n v="83543.225000000006"/>
  </r>
  <r>
    <s v="AZ-2012-3045764"/>
    <x v="409"/>
    <s v="Steven Cordoba"/>
    <s v="Remscheid"/>
    <x v="6"/>
    <s v="North Rhine-Westphalia"/>
    <s v="Central"/>
    <x v="1"/>
    <x v="442"/>
    <s v="Economy"/>
    <n v="53127"/>
    <n v="5843.97"/>
    <n v="47283.03"/>
  </r>
  <r>
    <s v="AZ-2012-252256"/>
    <x v="409"/>
    <s v="Ginger Owens"/>
    <s v="Velletri"/>
    <x v="3"/>
    <s v="Lazio"/>
    <s v="South"/>
    <x v="1"/>
    <x v="442"/>
    <s v="Economy"/>
    <n v="49931"/>
    <n v="5492.41"/>
    <n v="44438.59"/>
  </r>
  <r>
    <s v="AZ-2012-2961412"/>
    <x v="410"/>
    <s v="Libby McDonald"/>
    <s v="Bradford"/>
    <x v="1"/>
    <s v="England"/>
    <s v="North"/>
    <x v="0"/>
    <x v="444"/>
    <s v="Economy Plus"/>
    <n v="42886"/>
    <n v="2144.3000000000002"/>
    <n v="40741.699999999997"/>
  </r>
  <r>
    <s v="AZ-2012-534231"/>
    <x v="410"/>
    <s v="Sharon Kerley"/>
    <s v="Wolverhampton"/>
    <x v="1"/>
    <s v="England"/>
    <s v="North"/>
    <x v="1"/>
    <x v="445"/>
    <s v="Economy"/>
    <n v="47864"/>
    <n v="5265.04"/>
    <n v="42598.96"/>
  </r>
  <r>
    <s v="AZ-2012-564106"/>
    <x v="410"/>
    <s v="Jose Gullo"/>
    <s v="Frankfurt"/>
    <x v="6"/>
    <s v="Hesse"/>
    <s v="Central"/>
    <x v="1"/>
    <x v="446"/>
    <s v="Economy"/>
    <n v="59778"/>
    <n v="6575.58"/>
    <n v="53202.42"/>
  </r>
  <r>
    <s v="AZ-2012-2467107"/>
    <x v="410"/>
    <s v="William Horton"/>
    <s v="Lens"/>
    <x v="2"/>
    <s v="Nord-Pas-de-Calais-Picardie"/>
    <s v="Central"/>
    <x v="1"/>
    <x v="442"/>
    <s v="Economy Plus"/>
    <n v="74345"/>
    <n v="8177.95"/>
    <n v="66167.05"/>
  </r>
  <r>
    <s v="AZ-2012-9269920"/>
    <x v="411"/>
    <s v="Angus De Groot"/>
    <s v="Duisburg"/>
    <x v="6"/>
    <s v="North Rhine-Westphalia"/>
    <s v="Central"/>
    <x v="2"/>
    <x v="447"/>
    <s v="Economy"/>
    <n v="79701"/>
    <n v="5977.5749999999998"/>
    <n v="73723.425000000003"/>
  </r>
  <r>
    <s v="AZ-2012-5605130"/>
    <x v="411"/>
    <s v="Holly Noble"/>
    <s v="Le Bouscat"/>
    <x v="2"/>
    <s v="Aquitaine-Limousin-Poitou-Charentes"/>
    <s v="Central"/>
    <x v="1"/>
    <x v="443"/>
    <s v="Immediate"/>
    <n v="97870"/>
    <n v="10765.7"/>
    <n v="87104.3"/>
  </r>
  <r>
    <s v="AZ-2012-8935419"/>
    <x v="411"/>
    <s v="Rachel Goddard"/>
    <s v="Vienna"/>
    <x v="4"/>
    <s v="Vienna"/>
    <s v="Central"/>
    <x v="1"/>
    <x v="446"/>
    <s v="Economy"/>
    <n v="44456"/>
    <n v="4890.16"/>
    <n v="39565.839999999997"/>
  </r>
  <r>
    <s v="AZ-2012-2772170"/>
    <x v="411"/>
    <s v="Riley Howells"/>
    <s v="Antwerp"/>
    <x v="9"/>
    <s v="Antwerp"/>
    <s v="Central"/>
    <x v="1"/>
    <x v="444"/>
    <s v="Priority"/>
    <n v="37468"/>
    <n v="4121.4800000000005"/>
    <n v="33346.519999999997"/>
  </r>
  <r>
    <s v="AZ-2012-8267693"/>
    <x v="411"/>
    <s v="Dominic Jordan"/>
    <s v="Hamburg"/>
    <x v="6"/>
    <s v="Hamburg"/>
    <s v="Central"/>
    <x v="1"/>
    <x v="448"/>
    <s v="Economy"/>
    <n v="61392"/>
    <n v="6753.12"/>
    <n v="54638.879999999997"/>
  </r>
  <r>
    <s v="AZ-2012-1629233"/>
    <x v="412"/>
    <s v="Mason Adams"/>
    <s v="Aubervilliers"/>
    <x v="2"/>
    <s v="Ile-de-France"/>
    <s v="Central"/>
    <x v="1"/>
    <x v="446"/>
    <s v="Economy"/>
    <n v="93358"/>
    <n v="10269.379999999999"/>
    <n v="83088.62"/>
  </r>
  <r>
    <s v="AZ-2012-910518"/>
    <x v="412"/>
    <s v="John Town"/>
    <s v="Nantes"/>
    <x v="2"/>
    <s v="Pays de la Loire"/>
    <s v="Central"/>
    <x v="1"/>
    <x v="446"/>
    <s v="Economy"/>
    <n v="79564"/>
    <n v="8752.0400000000009"/>
    <n v="70811.959999999992"/>
  </r>
  <r>
    <s v="AZ-2012-1680064"/>
    <x v="412"/>
    <s v="Gail Thompson"/>
    <s v="Fuengirola"/>
    <x v="5"/>
    <s v="Andalusía"/>
    <s v="South"/>
    <x v="1"/>
    <x v="445"/>
    <s v="Economy"/>
    <n v="95488"/>
    <n v="10503.68"/>
    <n v="84984.320000000007"/>
  </r>
  <r>
    <s v="AZ-2012-19748"/>
    <x v="412"/>
    <s v="Aidan Hayward"/>
    <s v="Arras"/>
    <x v="2"/>
    <s v="Nord-Pas-de-Calais-Picardie"/>
    <s v="Central"/>
    <x v="2"/>
    <x v="449"/>
    <s v="Economy Plus"/>
    <n v="97345"/>
    <n v="7300.875"/>
    <n v="90044.125"/>
  </r>
  <r>
    <s v="AZ-2012-3239511"/>
    <x v="412"/>
    <s v="Laura Akhtar"/>
    <s v="El Escorial"/>
    <x v="5"/>
    <s v="Madrid"/>
    <s v="South"/>
    <x v="1"/>
    <x v="445"/>
    <s v="Economy"/>
    <n v="70507"/>
    <n v="7755.77"/>
    <n v="62751.229999999996"/>
  </r>
  <r>
    <s v="AZ-2012-5227678"/>
    <x v="412"/>
    <s v="Kyle Beard"/>
    <s v="Jerez de la Frontera"/>
    <x v="5"/>
    <s v="Andalusía"/>
    <s v="South"/>
    <x v="1"/>
    <x v="445"/>
    <s v="Economy Plus"/>
    <n v="57227"/>
    <n v="6294.97"/>
    <n v="50932.03"/>
  </r>
  <r>
    <s v="BN-2012-9118529"/>
    <x v="412"/>
    <s v="Julie Ochoa"/>
    <s v="Alphen aan den Rijn"/>
    <x v="7"/>
    <s v="South Holland"/>
    <s v="Central"/>
    <x v="2"/>
    <x v="446"/>
    <s v="Economy"/>
    <n v="86406"/>
    <n v="6480.45"/>
    <n v="79925.55"/>
  </r>
  <r>
    <s v="AZ-2012-9180842"/>
    <x v="413"/>
    <s v="Joel Ortega"/>
    <s v="Vienna"/>
    <x v="4"/>
    <s v="Vienna"/>
    <s v="Central"/>
    <x v="2"/>
    <x v="450"/>
    <s v="Economy"/>
    <n v="70677"/>
    <n v="5300.7749999999996"/>
    <n v="65376.224999999999"/>
  </r>
  <r>
    <s v="AZ-2012-1472059"/>
    <x v="413"/>
    <s v="Amy Pritchard"/>
    <s v="Kingswood"/>
    <x v="1"/>
    <s v="England"/>
    <s v="North"/>
    <x v="1"/>
    <x v="445"/>
    <s v="Economy"/>
    <n v="90164"/>
    <n v="9918.0400000000009"/>
    <n v="80245.959999999992"/>
  </r>
  <r>
    <s v="AZ-2012-8926364"/>
    <x v="413"/>
    <s v="Lilian Macredie"/>
    <s v="Herne"/>
    <x v="6"/>
    <s v="North Rhine-Westphalia"/>
    <s v="Central"/>
    <x v="2"/>
    <x v="450"/>
    <s v="Economy"/>
    <n v="65998"/>
    <n v="4949.8499999999995"/>
    <n v="61048.15"/>
  </r>
  <r>
    <s v="AZ-2012-9662305"/>
    <x v="413"/>
    <s v="Jonathan Franklin"/>
    <s v="Torrevieja"/>
    <x v="5"/>
    <s v="Valenciana"/>
    <s v="South"/>
    <x v="0"/>
    <x v="445"/>
    <s v="Economy"/>
    <n v="40150"/>
    <n v="2007.5"/>
    <n v="38142.5"/>
  </r>
  <r>
    <s v="AZ-2012-1672161"/>
    <x v="413"/>
    <s v="Leah Derham"/>
    <s v="Pessac"/>
    <x v="2"/>
    <s v="Aquitaine-Limousin-Poitou-Charentes"/>
    <s v="Central"/>
    <x v="1"/>
    <x v="445"/>
    <s v="Economy"/>
    <n v="58762"/>
    <n v="6463.82"/>
    <n v="52298.18"/>
  </r>
  <r>
    <s v="AZ-2012-1169269"/>
    <x v="414"/>
    <s v="Ethan Howarth"/>
    <s v="Duisburg"/>
    <x v="6"/>
    <s v="North Rhine-Westphalia"/>
    <s v="Central"/>
    <x v="1"/>
    <x v="451"/>
    <s v="Economy"/>
    <n v="67284"/>
    <n v="7401.24"/>
    <n v="59882.76"/>
  </r>
  <r>
    <s v="AZ-2012-1714781"/>
    <x v="414"/>
    <s v="Lilly Le Grand"/>
    <s v="Villefontaine"/>
    <x v="2"/>
    <s v="Auvergne-Rhône-Alpes"/>
    <s v="Central"/>
    <x v="0"/>
    <x v="448"/>
    <s v="Economy"/>
    <n v="46153"/>
    <n v="2307.65"/>
    <n v="43845.35"/>
  </r>
  <r>
    <s v="AZ-2012-9627965"/>
    <x v="414"/>
    <s v="Norma McCowan"/>
    <s v="Bottrop"/>
    <x v="6"/>
    <s v="North Rhine-Westphalia"/>
    <s v="Central"/>
    <x v="1"/>
    <x v="446"/>
    <s v="Economy Plus"/>
    <n v="32930"/>
    <n v="3622.3"/>
    <n v="29307.7"/>
  </r>
  <r>
    <s v="AZ-2012-5215986"/>
    <x v="415"/>
    <s v="Dylan Dry"/>
    <s v="Watford"/>
    <x v="1"/>
    <s v="England"/>
    <s v="North"/>
    <x v="1"/>
    <x v="450"/>
    <s v="Economy"/>
    <n v="26407"/>
    <n v="2904.77"/>
    <n v="23502.23"/>
  </r>
  <r>
    <s v="BN-2012-7150629"/>
    <x v="415"/>
    <s v="Leticia Sorrells"/>
    <s v="Boulogne-Billancourt"/>
    <x v="2"/>
    <s v="Ile-de-France"/>
    <s v="Central"/>
    <x v="1"/>
    <x v="448"/>
    <s v="Economy Plus"/>
    <n v="80645"/>
    <n v="8870.9500000000007"/>
    <n v="71774.05"/>
  </r>
  <r>
    <s v="AZ-2012-3985988"/>
    <x v="416"/>
    <s v="Michael Watkins"/>
    <s v="Pesaro"/>
    <x v="3"/>
    <s v="Marche"/>
    <s v="South"/>
    <x v="0"/>
    <x v="452"/>
    <s v="Economy"/>
    <n v="45469"/>
    <n v="2273.4500000000003"/>
    <n v="43195.55"/>
  </r>
  <r>
    <s v="AZ-2012-4114446"/>
    <x v="416"/>
    <s v="Alfonso Gomez"/>
    <s v="London"/>
    <x v="1"/>
    <s v="England"/>
    <s v="North"/>
    <x v="2"/>
    <x v="452"/>
    <s v="Economy"/>
    <n v="80494"/>
    <n v="6037.05"/>
    <n v="74456.95"/>
  </r>
  <r>
    <s v="AZ-2012-9624390"/>
    <x v="416"/>
    <s v="Kiera Chandler"/>
    <s v="Wolverhampton"/>
    <x v="1"/>
    <s v="England"/>
    <s v="North"/>
    <x v="1"/>
    <x v="453"/>
    <s v="Economy"/>
    <n v="53719"/>
    <n v="5909.09"/>
    <n v="47809.91"/>
  </r>
  <r>
    <s v="AZ-2012-569279"/>
    <x v="416"/>
    <s v="Freya Daniels"/>
    <s v="Esbjerg"/>
    <x v="8"/>
    <s v="South Denmark"/>
    <s v="North"/>
    <x v="1"/>
    <x v="451"/>
    <s v="Economy"/>
    <n v="76629"/>
    <n v="8429.19"/>
    <n v="68199.81"/>
  </r>
  <r>
    <s v="AZ-2012-9062597"/>
    <x v="416"/>
    <s v="Liam Mathias"/>
    <s v="London"/>
    <x v="1"/>
    <s v="England"/>
    <s v="North"/>
    <x v="2"/>
    <x v="451"/>
    <s v="Economy"/>
    <n v="61395"/>
    <n v="4604.625"/>
    <n v="56790.375"/>
  </r>
  <r>
    <s v="AZ-2012-9805086"/>
    <x v="416"/>
    <s v="Ethan Barrett"/>
    <s v="Taunton"/>
    <x v="1"/>
    <s v="England"/>
    <s v="North"/>
    <x v="1"/>
    <x v="452"/>
    <s v="Economy"/>
    <n v="80069"/>
    <n v="8807.59"/>
    <n v="71261.41"/>
  </r>
  <r>
    <s v="BN-2012-7249062"/>
    <x v="416"/>
    <s v="Faith Chambers"/>
    <s v="Edinburgh"/>
    <x v="1"/>
    <s v="Scotland"/>
    <s v="North"/>
    <x v="1"/>
    <x v="454"/>
    <s v="Priority"/>
    <n v="35583"/>
    <n v="3914.13"/>
    <n v="31668.87"/>
  </r>
  <r>
    <s v="AZ-2012-3603258"/>
    <x v="417"/>
    <s v="Jayden Ali"/>
    <s v="Villiers-le-Bel"/>
    <x v="2"/>
    <s v="Ile-de-France"/>
    <s v="Central"/>
    <x v="1"/>
    <x v="448"/>
    <s v="Immediate"/>
    <n v="68233"/>
    <n v="7505.63"/>
    <n v="60727.37"/>
  </r>
  <r>
    <s v="AZ-2012-5304566"/>
    <x v="417"/>
    <s v="Laura Akhtar"/>
    <s v="Ennigerloh"/>
    <x v="6"/>
    <s v="North Rhine-Westphalia"/>
    <s v="Central"/>
    <x v="1"/>
    <x v="448"/>
    <s v="Immediate"/>
    <n v="84716"/>
    <n v="9318.76"/>
    <n v="75397.240000000005"/>
  </r>
  <r>
    <s v="AZ-2012-5992799"/>
    <x v="417"/>
    <s v="Everett Dunbar"/>
    <s v="Bremen"/>
    <x v="6"/>
    <s v="Bremen"/>
    <s v="Central"/>
    <x v="2"/>
    <x v="452"/>
    <s v="Economy Plus"/>
    <n v="41871"/>
    <n v="3140.3249999999998"/>
    <n v="38730.675000000003"/>
  </r>
  <r>
    <s v="AZ-2012-6372701"/>
    <x v="418"/>
    <s v="Mary Hough"/>
    <s v="Aulnay-sous-Bois"/>
    <x v="2"/>
    <s v="Ile-de-France"/>
    <s v="Central"/>
    <x v="0"/>
    <x v="455"/>
    <s v="Economy"/>
    <n v="44397"/>
    <n v="2219.85"/>
    <n v="42177.15"/>
  </r>
  <r>
    <s v="AZ-2012-8255780"/>
    <x v="418"/>
    <s v="Harriet Chadwick"/>
    <s v="Maisons-Alfort"/>
    <x v="2"/>
    <s v="Ile-de-France"/>
    <s v="Central"/>
    <x v="2"/>
    <x v="455"/>
    <s v="Economy"/>
    <n v="52211"/>
    <n v="3915.8249999999998"/>
    <n v="48295.175000000003"/>
  </r>
  <r>
    <s v="BN-2012-702658"/>
    <x v="418"/>
    <s v="Eleanor Pollard"/>
    <s v="Schiedam"/>
    <x v="7"/>
    <s v="South Holland"/>
    <s v="Central"/>
    <x v="0"/>
    <x v="456"/>
    <s v="Economy"/>
    <n v="98309"/>
    <n v="4915.4500000000007"/>
    <n v="93393.55"/>
  </r>
  <r>
    <s v="AZ-2012-1696586"/>
    <x v="419"/>
    <s v="Mike Langer"/>
    <s v="Woking"/>
    <x v="1"/>
    <s v="England"/>
    <s v="North"/>
    <x v="2"/>
    <x v="456"/>
    <s v="Economy"/>
    <n v="37327"/>
    <n v="2799.5250000000001"/>
    <n v="34527.474999999999"/>
  </r>
  <r>
    <s v="AZ-2012-7930986"/>
    <x v="419"/>
    <s v="Chloe Landale"/>
    <s v="London"/>
    <x v="1"/>
    <s v="England"/>
    <s v="North"/>
    <x v="0"/>
    <x v="455"/>
    <s v="Economy"/>
    <n v="45190"/>
    <n v="2259.5"/>
    <n v="42930.5"/>
  </r>
  <r>
    <s v="AZ-2012-5235693"/>
    <x v="419"/>
    <s v="Bailey Morris"/>
    <s v="Munich"/>
    <x v="6"/>
    <s v="Bavaria"/>
    <s v="Central"/>
    <x v="1"/>
    <x v="450"/>
    <s v="Immediate"/>
    <n v="25076"/>
    <n v="2758.36"/>
    <n v="22317.64"/>
  </r>
  <r>
    <s v="BN-2012-7504566"/>
    <x v="419"/>
    <s v="Piper Wilder-Neligan"/>
    <s v="Emmen"/>
    <x v="7"/>
    <s v="Drenthe"/>
    <s v="Central"/>
    <x v="1"/>
    <x v="457"/>
    <s v="Economy"/>
    <n v="70450"/>
    <n v="7749.5"/>
    <n v="62700.5"/>
  </r>
  <r>
    <s v="AZ-2012-1999567"/>
    <x v="420"/>
    <s v="Nathan Allwood"/>
    <s v="London"/>
    <x v="1"/>
    <s v="England"/>
    <s v="North"/>
    <x v="0"/>
    <x v="456"/>
    <s v="Economy Plus"/>
    <n v="75617"/>
    <n v="3780.8500000000004"/>
    <n v="71836.149999999994"/>
  </r>
  <r>
    <s v="AZ-2012-2500695"/>
    <x v="420"/>
    <s v="Toby Rowley"/>
    <s v="Granada"/>
    <x v="5"/>
    <s v="Andalusía"/>
    <s v="South"/>
    <x v="1"/>
    <x v="455"/>
    <s v="Economy"/>
    <n v="72959"/>
    <n v="8025.49"/>
    <n v="64933.51"/>
  </r>
  <r>
    <s v="AZ-2012-2224198"/>
    <x v="420"/>
    <s v="Minnie Cash"/>
    <s v="Gronau"/>
    <x v="6"/>
    <s v="North Rhine-Westphalia"/>
    <s v="Central"/>
    <x v="2"/>
    <x v="452"/>
    <s v="Priority"/>
    <n v="40884"/>
    <n v="3066.2999999999997"/>
    <n v="37817.699999999997"/>
  </r>
  <r>
    <s v="AZ-2012-8940474"/>
    <x v="420"/>
    <s v="Sienna Williamson"/>
    <s v="Espoo"/>
    <x v="14"/>
    <s v="Uusimaa"/>
    <s v="North"/>
    <x v="2"/>
    <x v="455"/>
    <s v="Economy"/>
    <n v="99197"/>
    <n v="7439.7749999999996"/>
    <n v="91757.225000000006"/>
  </r>
  <r>
    <s v="AZ-2012-3373330"/>
    <x v="420"/>
    <s v="Alex Greenwood"/>
    <s v="Berlin"/>
    <x v="6"/>
    <s v="Berlin"/>
    <s v="Central"/>
    <x v="1"/>
    <x v="456"/>
    <s v="Economy"/>
    <n v="94127"/>
    <n v="10353.969999999999"/>
    <n v="83773.03"/>
  </r>
  <r>
    <s v="BN-2012-8400051"/>
    <x v="420"/>
    <s v="Kristen Holland"/>
    <s v="Solna"/>
    <x v="0"/>
    <s v="Stockholm"/>
    <s v="North"/>
    <x v="1"/>
    <x v="456"/>
    <s v="Economy"/>
    <n v="39316"/>
    <n v="4324.76"/>
    <n v="34991.24"/>
  </r>
  <r>
    <s v="AZ-2012-4709370"/>
    <x v="421"/>
    <s v="Kian Sykes"/>
    <s v="Pomezia"/>
    <x v="3"/>
    <s v="Lazio"/>
    <s v="South"/>
    <x v="1"/>
    <x v="456"/>
    <s v="Economy"/>
    <n v="33690"/>
    <n v="3705.9"/>
    <n v="29984.1"/>
  </r>
  <r>
    <s v="BN-2012-7073852"/>
    <x v="421"/>
    <s v="Richard Poole"/>
    <s v="Madrid"/>
    <x v="5"/>
    <s v="Madrid"/>
    <s v="South"/>
    <x v="0"/>
    <x v="458"/>
    <s v="Immediate"/>
    <n v="26695"/>
    <n v="1334.75"/>
    <n v="25360.25"/>
  </r>
  <r>
    <s v="AZ-2012-1418024"/>
    <x v="422"/>
    <s v="Tricia Bustamante"/>
    <s v="Edinburgh"/>
    <x v="1"/>
    <s v="Scotland"/>
    <s v="North"/>
    <x v="2"/>
    <x v="459"/>
    <s v="Economy"/>
    <n v="67397"/>
    <n v="5054.7749999999996"/>
    <n v="62342.224999999999"/>
  </r>
  <r>
    <s v="AZ-2012-219498"/>
    <x v="423"/>
    <s v="Mackenzie Whitford"/>
    <s v="Offenbach"/>
    <x v="6"/>
    <s v="Hesse"/>
    <s v="Central"/>
    <x v="1"/>
    <x v="460"/>
    <s v="Economy"/>
    <n v="94108"/>
    <n v="10351.879999999999"/>
    <n v="83756.12"/>
  </r>
  <r>
    <s v="AZ-2012-364031"/>
    <x v="424"/>
    <s v="Tom Charlton"/>
    <s v="Torrevieja"/>
    <x v="5"/>
    <s v="Valenciana"/>
    <s v="South"/>
    <x v="2"/>
    <x v="461"/>
    <s v="Economy"/>
    <n v="36897"/>
    <n v="2767.2750000000001"/>
    <n v="34129.724999999999"/>
  </r>
  <r>
    <s v="AZ-2012-5139893"/>
    <x v="424"/>
    <s v="Donna Nash"/>
    <s v="Montpellier"/>
    <x v="2"/>
    <s v="Languedoc-Roussillon-Midi-Pyrénées"/>
    <s v="Central"/>
    <x v="2"/>
    <x v="461"/>
    <s v="Economy"/>
    <n v="51368"/>
    <n v="3852.6"/>
    <n v="47515.4"/>
  </r>
  <r>
    <s v="BN-2012-2362845"/>
    <x v="424"/>
    <s v="Georgina Fuller"/>
    <s v="Creil"/>
    <x v="2"/>
    <s v="Nord-Pas-de-Calais-Picardie"/>
    <s v="Central"/>
    <x v="1"/>
    <x v="459"/>
    <s v="Priority"/>
    <n v="58614"/>
    <n v="6447.54"/>
    <n v="52166.46"/>
  </r>
  <r>
    <s v="AZ-2012-4686001"/>
    <x v="425"/>
    <s v="Philip Newsom"/>
    <s v="Berlin"/>
    <x v="6"/>
    <s v="Berlin"/>
    <s v="Central"/>
    <x v="2"/>
    <x v="462"/>
    <s v="Economy Plus"/>
    <n v="25991"/>
    <n v="1949.3249999999998"/>
    <n v="24041.674999999999"/>
  </r>
  <r>
    <s v="AZ-2012-6962092"/>
    <x v="425"/>
    <s v="Ryan Price"/>
    <s v="Ghent"/>
    <x v="9"/>
    <s v="East Flanders"/>
    <s v="Central"/>
    <x v="1"/>
    <x v="459"/>
    <s v="Economy Plus"/>
    <n v="38307"/>
    <n v="4213.7700000000004"/>
    <n v="34093.229999999996"/>
  </r>
  <r>
    <s v="AZ-2012-9208057"/>
    <x v="425"/>
    <s v="Eve Bates"/>
    <s v="Birkenhead"/>
    <x v="1"/>
    <s v="England"/>
    <s v="North"/>
    <x v="1"/>
    <x v="463"/>
    <s v="Economy"/>
    <n v="53281"/>
    <n v="5860.91"/>
    <n v="47420.09"/>
  </r>
  <r>
    <s v="AZ-2012-2839783"/>
    <x v="425"/>
    <s v="Daniel Burke"/>
    <s v="London"/>
    <x v="1"/>
    <s v="England"/>
    <s v="North"/>
    <x v="0"/>
    <x v="463"/>
    <s v="Economy"/>
    <n v="34824"/>
    <n v="1741.2"/>
    <n v="33082.800000000003"/>
  </r>
  <r>
    <s v="AZ-2012-9551282"/>
    <x v="426"/>
    <s v="Anna Macdonald"/>
    <s v="Paderborn"/>
    <x v="6"/>
    <s v="North Rhine-Westphalia"/>
    <s v="Central"/>
    <x v="1"/>
    <x v="460"/>
    <s v="Priority"/>
    <n v="62715"/>
    <n v="6898.65"/>
    <n v="55816.35"/>
  </r>
  <r>
    <s v="AZ-2012-2413231"/>
    <x v="426"/>
    <s v="Rose Heap"/>
    <s v="Essen"/>
    <x v="6"/>
    <s v="North Rhine-Westphalia"/>
    <s v="Central"/>
    <x v="1"/>
    <x v="464"/>
    <s v="Economy"/>
    <n v="89181"/>
    <n v="9809.91"/>
    <n v="79371.09"/>
  </r>
  <r>
    <s v="AZ-2012-1028247"/>
    <x v="427"/>
    <s v="Molly Palmer"/>
    <s v="Valenciennes"/>
    <x v="2"/>
    <s v="Nord-Pas-de-Calais-Picardie"/>
    <s v="Central"/>
    <x v="2"/>
    <x v="463"/>
    <s v="Economy"/>
    <n v="82018"/>
    <n v="6151.3499999999995"/>
    <n v="75866.649999999994"/>
  </r>
  <r>
    <s v="AZ-2012-3981098"/>
    <x v="427"/>
    <s v="Bianca Whitford"/>
    <s v="Sunderland"/>
    <x v="1"/>
    <s v="England"/>
    <s v="North"/>
    <x v="2"/>
    <x v="465"/>
    <s v="Economy"/>
    <n v="33845"/>
    <n v="2538.375"/>
    <n v="31306.625"/>
  </r>
  <r>
    <s v="AZ-2012-3093353"/>
    <x v="427"/>
    <s v="Minnie Cash"/>
    <s v="Aix-en-Provence"/>
    <x v="2"/>
    <s v="Provence-Alpes-Côte d'Azur"/>
    <s v="Central"/>
    <x v="2"/>
    <x v="463"/>
    <s v="Economy"/>
    <n v="93665"/>
    <n v="7024.875"/>
    <n v="86640.125"/>
  </r>
  <r>
    <s v="AZ-2012-5060433"/>
    <x v="427"/>
    <s v="Nathan Allwood"/>
    <s v="Frontignan"/>
    <x v="2"/>
    <s v="Languedoc-Roussillon-Midi-Pyrénées"/>
    <s v="Central"/>
    <x v="0"/>
    <x v="466"/>
    <s v="Economy"/>
    <n v="50725"/>
    <n v="2536.25"/>
    <n v="48188.75"/>
  </r>
  <r>
    <s v="AZ-2012-3906554"/>
    <x v="427"/>
    <s v="Cynthia Zielinski"/>
    <s v="Paris"/>
    <x v="2"/>
    <s v="Ile-de-France"/>
    <s v="Central"/>
    <x v="0"/>
    <x v="463"/>
    <s v="Economy"/>
    <n v="37794"/>
    <n v="1889.7"/>
    <n v="35904.300000000003"/>
  </r>
  <r>
    <s v="AZ-2012-7806726"/>
    <x v="427"/>
    <s v="Gregory Rodriguez"/>
    <s v="Oslo"/>
    <x v="10"/>
    <s v="Oslo"/>
    <s v="North"/>
    <x v="2"/>
    <x v="462"/>
    <s v="Economy Plus"/>
    <n v="52739"/>
    <n v="3955.4249999999997"/>
    <n v="48783.574999999997"/>
  </r>
  <r>
    <s v="BN-2012-3187159"/>
    <x v="428"/>
    <s v="Leroy Samson"/>
    <s v="Tallaght"/>
    <x v="13"/>
    <s v="Dublin"/>
    <s v="North"/>
    <x v="0"/>
    <x v="467"/>
    <s v="Economy"/>
    <n v="62206"/>
    <n v="3110.3"/>
    <n v="59095.7"/>
  </r>
  <r>
    <s v="AZ-2012-2363041"/>
    <x v="429"/>
    <s v="Patricia Smith"/>
    <s v="Amersfoort"/>
    <x v="7"/>
    <s v="Utrecht"/>
    <s v="Central"/>
    <x v="2"/>
    <x v="466"/>
    <s v="Priority"/>
    <n v="36852"/>
    <n v="2763.9"/>
    <n v="34088.1"/>
  </r>
  <r>
    <s v="AZ-2012-3913480"/>
    <x v="429"/>
    <s v="William Jolly"/>
    <s v="Cottbus"/>
    <x v="6"/>
    <s v="Brandenburg"/>
    <s v="Central"/>
    <x v="1"/>
    <x v="468"/>
    <s v="Economy"/>
    <n v="80693"/>
    <n v="8876.23"/>
    <n v="71816.77"/>
  </r>
  <r>
    <s v="AZ-2012-8819621"/>
    <x v="429"/>
    <s v="Alpha Ross"/>
    <s v="London"/>
    <x v="1"/>
    <s v="England"/>
    <s v="North"/>
    <x v="2"/>
    <x v="469"/>
    <s v="Priority"/>
    <n v="62564"/>
    <n v="4692.3"/>
    <n v="57871.7"/>
  </r>
  <r>
    <s v="AZ-2012-9314178"/>
    <x v="429"/>
    <s v="Darcy St George"/>
    <s v="Castrop-Rauxel"/>
    <x v="6"/>
    <s v="North Rhine-Westphalia"/>
    <s v="Central"/>
    <x v="2"/>
    <x v="465"/>
    <s v="Priority"/>
    <n v="73000"/>
    <n v="5475"/>
    <n v="67525"/>
  </r>
  <r>
    <s v="AZ-2012-2425717"/>
    <x v="430"/>
    <s v="Isabelle Gould"/>
    <s v="Freiburg"/>
    <x v="6"/>
    <s v="Baden-Württemberg"/>
    <s v="Central"/>
    <x v="1"/>
    <x v="469"/>
    <s v="Priority"/>
    <n v="68092"/>
    <n v="7490.12"/>
    <n v="60601.88"/>
  </r>
  <r>
    <s v="AZ-2012-5117204"/>
    <x v="431"/>
    <s v="Angus Reading"/>
    <s v="London"/>
    <x v="1"/>
    <s v="England"/>
    <s v="North"/>
    <x v="2"/>
    <x v="468"/>
    <s v="Economy"/>
    <n v="75236"/>
    <n v="5642.7"/>
    <n v="69593.3"/>
  </r>
  <r>
    <s v="AZ-2012-5894854"/>
    <x v="431"/>
    <s v="Jett Osman"/>
    <s v="Leeds"/>
    <x v="1"/>
    <s v="England"/>
    <s v="North"/>
    <x v="0"/>
    <x v="467"/>
    <s v="Economy Plus"/>
    <n v="64217"/>
    <n v="3210.8500000000004"/>
    <n v="61006.15"/>
  </r>
  <r>
    <s v="AZ-2012-8565263"/>
    <x v="431"/>
    <s v="Juan Smith"/>
    <s v="Espoo"/>
    <x v="14"/>
    <s v="Uusimaa"/>
    <s v="North"/>
    <x v="1"/>
    <x v="470"/>
    <s v="Economy Plus"/>
    <n v="36758"/>
    <n v="4043.38"/>
    <n v="32714.62"/>
  </r>
  <r>
    <s v="AZ-2012-6757655"/>
    <x v="431"/>
    <s v="Makayla Elphinstone"/>
    <s v="Paris"/>
    <x v="2"/>
    <s v="Ile-de-France"/>
    <s v="Central"/>
    <x v="1"/>
    <x v="466"/>
    <s v="Immediate"/>
    <n v="40352"/>
    <n v="4438.72"/>
    <n v="35913.279999999999"/>
  </r>
  <r>
    <s v="BN-2012-9869476"/>
    <x v="431"/>
    <s v="Alexis Code"/>
    <s v="Turin"/>
    <x v="3"/>
    <s v="Piedmont"/>
    <s v="South"/>
    <x v="2"/>
    <x v="468"/>
    <s v="Economy"/>
    <n v="69405"/>
    <n v="5205.375"/>
    <n v="64199.625"/>
  </r>
  <r>
    <s v="BN-2012-5777866"/>
    <x v="431"/>
    <s v="Eva Hargraves"/>
    <s v="Marignane"/>
    <x v="2"/>
    <s v="Provence-Alpes-Côte d'Azur"/>
    <s v="Central"/>
    <x v="1"/>
    <x v="468"/>
    <s v="Economy"/>
    <n v="95132"/>
    <n v="10464.52"/>
    <n v="84667.48"/>
  </r>
  <r>
    <s v="BN-2012-3858400"/>
    <x v="431"/>
    <s v="Eden Gooseberry"/>
    <s v="Birmingham"/>
    <x v="1"/>
    <s v="England"/>
    <s v="North"/>
    <x v="2"/>
    <x v="467"/>
    <s v="Economy Plus"/>
    <n v="57743"/>
    <n v="4330.7249999999995"/>
    <n v="53412.275000000001"/>
  </r>
  <r>
    <s v="AZ-2012-7448408"/>
    <x v="432"/>
    <s v="Jacob Varley"/>
    <s v="Sheffield"/>
    <x v="1"/>
    <s v="England"/>
    <s v="North"/>
    <x v="2"/>
    <x v="471"/>
    <s v="Economy"/>
    <n v="68620"/>
    <n v="5146.5"/>
    <n v="63473.5"/>
  </r>
  <r>
    <s v="BN-2012-1757975"/>
    <x v="432"/>
    <s v="Louis Dominguez"/>
    <s v="Norderstedt"/>
    <x v="6"/>
    <s v="Schleswig-Holstein"/>
    <s v="Central"/>
    <x v="2"/>
    <x v="470"/>
    <s v="Priority"/>
    <n v="81485"/>
    <n v="6111.375"/>
    <n v="75373.625"/>
  </r>
  <r>
    <s v="BN-2012-2095072"/>
    <x v="432"/>
    <s v="Jasper Neighbour"/>
    <s v="Neunkirchen"/>
    <x v="6"/>
    <s v="Saarland"/>
    <s v="Central"/>
    <x v="2"/>
    <x v="472"/>
    <s v="Economy"/>
    <n v="89313"/>
    <n v="6698.4749999999995"/>
    <n v="82614.524999999994"/>
  </r>
  <r>
    <s v="AZ-2012-3133492"/>
    <x v="433"/>
    <s v="Jude Leonard"/>
    <s v="Bourges"/>
    <x v="2"/>
    <s v="Centre-Val de Loire"/>
    <s v="Central"/>
    <x v="1"/>
    <x v="471"/>
    <s v="Priority"/>
    <n v="80339"/>
    <n v="8837.2900000000009"/>
    <n v="71501.709999999992"/>
  </r>
  <r>
    <s v="AZ-2012-2918666"/>
    <x v="434"/>
    <s v="Jack Holland"/>
    <s v="Rome"/>
    <x v="3"/>
    <s v="Lazio"/>
    <s v="South"/>
    <x v="1"/>
    <x v="473"/>
    <s v="Economy"/>
    <n v="73757"/>
    <n v="8113.27"/>
    <n v="65643.73"/>
  </r>
  <r>
    <s v="BN-2012-8357791"/>
    <x v="434"/>
    <s v="Ruby Nicholls"/>
    <s v="Cartagena"/>
    <x v="5"/>
    <s v="Murcia"/>
    <s v="South"/>
    <x v="2"/>
    <x v="474"/>
    <s v="Economy"/>
    <n v="72071"/>
    <n v="5405.3249999999998"/>
    <n v="66665.675000000003"/>
  </r>
  <r>
    <s v="AZ-2012-3768744"/>
    <x v="435"/>
    <s v="Jonathan Bottrill"/>
    <s v="Sant Boi de Llobregat"/>
    <x v="5"/>
    <s v="Catalonia"/>
    <s v="South"/>
    <x v="1"/>
    <x v="472"/>
    <s v="Immediate"/>
    <n v="28069"/>
    <n v="3087.59"/>
    <n v="24981.41"/>
  </r>
  <r>
    <s v="AZ-2012-3505985"/>
    <x v="435"/>
    <s v="Lamar Lockhart"/>
    <s v="Berlin"/>
    <x v="6"/>
    <s v="Berlin"/>
    <s v="Central"/>
    <x v="1"/>
    <x v="475"/>
    <s v="Economy"/>
    <n v="26081"/>
    <n v="2868.91"/>
    <n v="23212.09"/>
  </r>
  <r>
    <s v="AZ-2012-6233786"/>
    <x v="436"/>
    <s v="Jade Farmer"/>
    <s v="Savigny-le-Temple"/>
    <x v="2"/>
    <s v="Ile-de-France"/>
    <s v="Central"/>
    <x v="1"/>
    <x v="476"/>
    <s v="Economy"/>
    <n v="63012"/>
    <n v="6931.32"/>
    <n v="56080.68"/>
  </r>
  <r>
    <s v="AZ-2012-9382192"/>
    <x v="436"/>
    <s v="Toby Starling"/>
    <s v="Hanover"/>
    <x v="6"/>
    <s v="Lower Saxony"/>
    <s v="Central"/>
    <x v="1"/>
    <x v="475"/>
    <s v="Economy Plus"/>
    <n v="76883"/>
    <n v="8457.1299999999992"/>
    <n v="68425.87"/>
  </r>
  <r>
    <s v="BN-2012-4720977"/>
    <x v="436"/>
    <s v="Max Ronald"/>
    <s v="Narbonne"/>
    <x v="2"/>
    <s v="Languedoc-Roussillon-Midi-Pyrénées"/>
    <s v="Central"/>
    <x v="2"/>
    <x v="475"/>
    <s v="Economy"/>
    <n v="86687"/>
    <n v="6501.5249999999996"/>
    <n v="80185.475000000006"/>
  </r>
  <r>
    <s v="AZ-2012-7753558"/>
    <x v="437"/>
    <s v="John Town"/>
    <s v="Madrid"/>
    <x v="5"/>
    <s v="Madrid"/>
    <s v="South"/>
    <x v="1"/>
    <x v="477"/>
    <s v="Economy"/>
    <n v="40450"/>
    <n v="4449.5"/>
    <n v="36000.5"/>
  </r>
  <r>
    <s v="AZ-2012-909274"/>
    <x v="437"/>
    <s v="Morgan Dodd"/>
    <s v="Berlin"/>
    <x v="6"/>
    <s v="Berlin"/>
    <s v="Central"/>
    <x v="1"/>
    <x v="478"/>
    <s v="Economy"/>
    <n v="85320"/>
    <n v="9385.2000000000007"/>
    <n v="75934.8"/>
  </r>
  <r>
    <s v="BN-2012-4476459"/>
    <x v="437"/>
    <s v="Alex Greenwood"/>
    <s v="Cerignola"/>
    <x v="3"/>
    <s v="Apulia"/>
    <s v="South"/>
    <x v="1"/>
    <x v="479"/>
    <s v="Economy"/>
    <n v="58749"/>
    <n v="6462.39"/>
    <n v="52286.61"/>
  </r>
  <r>
    <s v="AZ-2012-6544927"/>
    <x v="438"/>
    <s v="Isabelle Torpy"/>
    <s v="London"/>
    <x v="1"/>
    <s v="England"/>
    <s v="North"/>
    <x v="1"/>
    <x v="478"/>
    <s v="Economy Plus"/>
    <n v="78621"/>
    <n v="8648.31"/>
    <n v="69972.69"/>
  </r>
  <r>
    <s v="AZ-2012-5862496"/>
    <x v="438"/>
    <s v="Zona Meyer"/>
    <s v="Nice"/>
    <x v="2"/>
    <s v="Provence-Alpes-Côte d'Azur"/>
    <s v="Central"/>
    <x v="2"/>
    <x v="480"/>
    <s v="Economy"/>
    <n v="89784"/>
    <n v="6733.8"/>
    <n v="83050.2"/>
  </r>
  <r>
    <s v="AZ-2012-1759709"/>
    <x v="439"/>
    <s v="Maya O'Sullivan"/>
    <s v="Abbeville"/>
    <x v="2"/>
    <s v="Nord-Pas-de-Calais-Picardie"/>
    <s v="Central"/>
    <x v="2"/>
    <x v="479"/>
    <s v="Economy"/>
    <n v="62376"/>
    <n v="4678.2"/>
    <n v="57697.8"/>
  </r>
  <r>
    <s v="AZ-2012-1021775"/>
    <x v="439"/>
    <s v="Robert Barnes"/>
    <s v="Sale"/>
    <x v="1"/>
    <s v="England"/>
    <s v="North"/>
    <x v="1"/>
    <x v="481"/>
    <s v="Economy"/>
    <n v="27199"/>
    <n v="2991.89"/>
    <n v="24207.11"/>
  </r>
  <r>
    <s v="AZ-2012-7356615"/>
    <x v="439"/>
    <s v="Noah Hart"/>
    <s v="London"/>
    <x v="1"/>
    <s v="England"/>
    <s v="North"/>
    <x v="1"/>
    <x v="479"/>
    <s v="Economy"/>
    <n v="93183"/>
    <n v="10250.129999999999"/>
    <n v="82932.87"/>
  </r>
  <r>
    <s v="BN-2012-8602760"/>
    <x v="439"/>
    <s v="Mia McLean"/>
    <s v="Stockholm"/>
    <x v="0"/>
    <s v="Stockholm"/>
    <s v="North"/>
    <x v="2"/>
    <x v="479"/>
    <s v="Economy"/>
    <n v="36524"/>
    <n v="2739.2999999999997"/>
    <n v="33784.699999999997"/>
  </r>
  <r>
    <s v="BN-2012-4363954"/>
    <x v="440"/>
    <s v="Will Poynton"/>
    <s v="Eastbourne"/>
    <x v="1"/>
    <s v="England"/>
    <s v="North"/>
    <x v="1"/>
    <x v="479"/>
    <s v="Economy Plus"/>
    <n v="84656"/>
    <n v="9312.16"/>
    <n v="75343.839999999997"/>
  </r>
  <r>
    <s v="AZ-2012-2411878"/>
    <x v="441"/>
    <s v="Lillian Davis"/>
    <s v="Munich"/>
    <x v="6"/>
    <s v="Bavaria"/>
    <s v="Central"/>
    <x v="1"/>
    <x v="482"/>
    <s v="Economy"/>
    <n v="71926"/>
    <n v="7911.86"/>
    <n v="64014.14"/>
  </r>
  <r>
    <s v="AZ-2012-4260894"/>
    <x v="442"/>
    <s v="Jose Gullo"/>
    <s v="Modena"/>
    <x v="3"/>
    <s v="Emilia-Romagna"/>
    <s v="South"/>
    <x v="1"/>
    <x v="482"/>
    <s v="Economy"/>
    <n v="54709"/>
    <n v="6017.99"/>
    <n v="48691.01"/>
  </r>
  <r>
    <s v="AZ-2012-5470762"/>
    <x v="442"/>
    <s v="Audrey Emanuel"/>
    <s v="London"/>
    <x v="1"/>
    <s v="England"/>
    <s v="North"/>
    <x v="1"/>
    <x v="483"/>
    <s v="Economy"/>
    <n v="45160"/>
    <n v="4967.6000000000004"/>
    <n v="40192.400000000001"/>
  </r>
  <r>
    <s v="AZ-2012-2100184"/>
    <x v="443"/>
    <s v="Louie Knight"/>
    <s v="Halle"/>
    <x v="6"/>
    <s v="North Rhine-Westphalia"/>
    <s v="Central"/>
    <x v="1"/>
    <x v="484"/>
    <s v="Economy"/>
    <n v="75515"/>
    <n v="8306.65"/>
    <n v="67208.350000000006"/>
  </r>
  <r>
    <s v="AZ-2012-9636405"/>
    <x v="443"/>
    <s v="Don Willie"/>
    <s v="Bad Waldsee"/>
    <x v="6"/>
    <s v="Baden-Württemberg"/>
    <s v="Central"/>
    <x v="2"/>
    <x v="485"/>
    <s v="Economy"/>
    <n v="27529"/>
    <n v="2064.6749999999997"/>
    <n v="25464.325000000001"/>
  </r>
  <r>
    <s v="BN-2012-4057462"/>
    <x v="443"/>
    <s v="Maddison Breen"/>
    <s v="Bielefeld"/>
    <x v="6"/>
    <s v="North Rhine-Westphalia"/>
    <s v="Central"/>
    <x v="2"/>
    <x v="485"/>
    <s v="Economy"/>
    <n v="80609"/>
    <n v="6045.6750000000002"/>
    <n v="74563.324999999997"/>
  </r>
  <r>
    <s v="BN-2012-7339265"/>
    <x v="443"/>
    <s v="Ashton Foley"/>
    <s v="Dublin"/>
    <x v="13"/>
    <s v="Dublin"/>
    <s v="North"/>
    <x v="1"/>
    <x v="483"/>
    <s v="Economy Plus"/>
    <n v="73925"/>
    <n v="8131.75"/>
    <n v="65793.25"/>
  </r>
  <r>
    <s v="AZ-2012-4681403"/>
    <x v="444"/>
    <s v="Dominic Jordan"/>
    <s v="Cottbus"/>
    <x v="6"/>
    <s v="Brandenburg"/>
    <s v="Central"/>
    <x v="1"/>
    <x v="486"/>
    <s v="Economy"/>
    <n v="45081"/>
    <n v="4958.91"/>
    <n v="40122.089999999997"/>
  </r>
  <r>
    <s v="AZ-2012-3680090"/>
    <x v="444"/>
    <s v="Lola Hughes"/>
    <s v="Milan"/>
    <x v="3"/>
    <s v="Lombardy"/>
    <s v="South"/>
    <x v="1"/>
    <x v="486"/>
    <s v="Economy"/>
    <n v="96142"/>
    <n v="10575.62"/>
    <n v="85566.38"/>
  </r>
  <r>
    <s v="AZ-2012-5345939"/>
    <x v="444"/>
    <s v="Charlie Smithies"/>
    <s v="Perpignan"/>
    <x v="2"/>
    <s v="Languedoc-Roussillon-Midi-Pyrénées"/>
    <s v="Central"/>
    <x v="1"/>
    <x v="484"/>
    <s v="Priority"/>
    <n v="85725"/>
    <n v="9429.75"/>
    <n v="76295.25"/>
  </r>
  <r>
    <s v="AZ-2012-1978129"/>
    <x v="444"/>
    <s v="Jason Calhoun"/>
    <s v="Gummersbach"/>
    <x v="6"/>
    <s v="North Rhine-Westphalia"/>
    <s v="Central"/>
    <x v="1"/>
    <x v="486"/>
    <s v="Economy"/>
    <n v="66070"/>
    <n v="7267.7"/>
    <n v="58802.3"/>
  </r>
  <r>
    <s v="AZ-2012-250360"/>
    <x v="444"/>
    <s v="Lara Stoate"/>
    <s v="West Bromwich"/>
    <x v="1"/>
    <s v="England"/>
    <s v="North"/>
    <x v="2"/>
    <x v="487"/>
    <s v="Economy Plus"/>
    <n v="75816"/>
    <n v="5686.2"/>
    <n v="70129.8"/>
  </r>
  <r>
    <s v="AZ-2012-9018898"/>
    <x v="445"/>
    <s v="Kieran Herbert"/>
    <s v="Vichy"/>
    <x v="2"/>
    <s v="Auvergne-Rhône-Alpes"/>
    <s v="Central"/>
    <x v="1"/>
    <x v="487"/>
    <s v="Economy"/>
    <n v="25931"/>
    <n v="2852.41"/>
    <n v="23078.59"/>
  </r>
  <r>
    <s v="AZ-2012-3087975"/>
    <x v="445"/>
    <s v="Patricia Smith"/>
    <s v="Helsingborg"/>
    <x v="0"/>
    <s v="Skåne"/>
    <s v="North"/>
    <x v="2"/>
    <x v="487"/>
    <s v="Economy"/>
    <n v="72369"/>
    <n v="5427.6750000000002"/>
    <n v="66941.324999999997"/>
  </r>
  <r>
    <s v="AZ-2012-5108667"/>
    <x v="445"/>
    <s v="Holly Black"/>
    <s v="Pontivy"/>
    <x v="2"/>
    <s v="Brittany"/>
    <s v="Central"/>
    <x v="0"/>
    <x v="488"/>
    <s v="Economy"/>
    <n v="71960"/>
    <n v="3598"/>
    <n v="68362"/>
  </r>
  <r>
    <s v="AZ-2012-958413"/>
    <x v="446"/>
    <s v="Tyler Duncan"/>
    <s v="Karlsruhe"/>
    <x v="6"/>
    <s v="Baden-Württemberg"/>
    <s v="Central"/>
    <x v="0"/>
    <x v="489"/>
    <s v="Economy"/>
    <n v="31071"/>
    <n v="1553.5500000000002"/>
    <n v="29517.45"/>
  </r>
  <r>
    <s v="AZ-2012-130560"/>
    <x v="446"/>
    <s v="Ruby Frost"/>
    <s v="Bilbao"/>
    <x v="5"/>
    <s v="Basque Country"/>
    <s v="South"/>
    <x v="0"/>
    <x v="488"/>
    <s v="Economy"/>
    <n v="84646"/>
    <n v="4232.3"/>
    <n v="80413.7"/>
  </r>
  <r>
    <s v="AZ-2012-4818460"/>
    <x v="446"/>
    <s v="Maddison Breen"/>
    <s v="Bondy"/>
    <x v="2"/>
    <s v="Ile-de-France"/>
    <s v="Central"/>
    <x v="2"/>
    <x v="490"/>
    <s v="Economy"/>
    <n v="44839"/>
    <n v="3362.9249999999997"/>
    <n v="41476.074999999997"/>
  </r>
  <r>
    <s v="AZ-2012-4064323"/>
    <x v="446"/>
    <s v="Charlotte Taylor"/>
    <s v="Rovigo"/>
    <x v="3"/>
    <s v="Veneto"/>
    <s v="South"/>
    <x v="1"/>
    <x v="488"/>
    <s v="Economy"/>
    <n v="54515"/>
    <n v="5996.65"/>
    <n v="48518.35"/>
  </r>
  <r>
    <s v="AZ-2012-1437670"/>
    <x v="446"/>
    <s v="Sue Castaneda"/>
    <s v="Palermo"/>
    <x v="3"/>
    <s v="Sicily"/>
    <s v="South"/>
    <x v="0"/>
    <x v="488"/>
    <s v="Economy"/>
    <n v="40474"/>
    <n v="2023.7"/>
    <n v="38450.300000000003"/>
  </r>
  <r>
    <s v="AZ-2012-6280455"/>
    <x v="446"/>
    <s v="Rory Jess"/>
    <s v="Venice"/>
    <x v="3"/>
    <s v="Veneto"/>
    <s v="South"/>
    <x v="0"/>
    <x v="486"/>
    <s v="Economy Plus"/>
    <n v="40448"/>
    <n v="2022.4"/>
    <n v="38425.599999999999"/>
  </r>
  <r>
    <s v="AZ-2012-3477100"/>
    <x v="446"/>
    <s v="Aaron Davey"/>
    <s v="Cork"/>
    <x v="13"/>
    <s v="Cork"/>
    <s v="North"/>
    <x v="1"/>
    <x v="488"/>
    <s v="Economy"/>
    <n v="45981"/>
    <n v="5057.91"/>
    <n v="40923.089999999997"/>
  </r>
  <r>
    <s v="BN-2012-8901180"/>
    <x v="446"/>
    <s v="Caitlyn Willoughby"/>
    <s v="Stockholm"/>
    <x v="0"/>
    <s v="Stockholm"/>
    <s v="North"/>
    <x v="0"/>
    <x v="486"/>
    <s v="Economy Plus"/>
    <n v="36614"/>
    <n v="1830.7"/>
    <n v="34783.300000000003"/>
  </r>
  <r>
    <s v="AZ-2012-5292659"/>
    <x v="447"/>
    <s v="Lilly Akhtar"/>
    <s v="Cuneo"/>
    <x v="3"/>
    <s v="Piedmont"/>
    <s v="South"/>
    <x v="0"/>
    <x v="488"/>
    <s v="Priority"/>
    <n v="93191"/>
    <n v="4659.55"/>
    <n v="88531.45"/>
  </r>
  <r>
    <s v="AZ-2012-8516035"/>
    <x v="447"/>
    <s v="Adam Harte"/>
    <s v="Flers"/>
    <x v="2"/>
    <s v="Normandy"/>
    <s v="Central"/>
    <x v="2"/>
    <x v="487"/>
    <s v="Priority"/>
    <n v="48911"/>
    <n v="3668.3249999999998"/>
    <n v="45242.675000000003"/>
  </r>
  <r>
    <s v="AZ-2012-3240635"/>
    <x v="447"/>
    <s v="Henry Pedder"/>
    <s v="Poole"/>
    <x v="1"/>
    <s v="England"/>
    <s v="North"/>
    <x v="1"/>
    <x v="491"/>
    <s v="Economy"/>
    <n v="52030"/>
    <n v="5723.3"/>
    <n v="46306.7"/>
  </r>
  <r>
    <s v="BN-2012-282607"/>
    <x v="447"/>
    <s v="Patricia Smith"/>
    <s v="Aulnay-sous-Bois"/>
    <x v="2"/>
    <s v="Ile-de-France"/>
    <s v="Central"/>
    <x v="2"/>
    <x v="491"/>
    <s v="Economy"/>
    <n v="33077"/>
    <n v="2480.7750000000001"/>
    <n v="30596.224999999999"/>
  </r>
  <r>
    <s v="BN-2012-4235969"/>
    <x v="448"/>
    <s v="Callum Hagai"/>
    <s v="Emden"/>
    <x v="6"/>
    <s v="Lower Saxony"/>
    <s v="Central"/>
    <x v="0"/>
    <x v="492"/>
    <s v="Economy"/>
    <n v="79104"/>
    <n v="3955.2000000000003"/>
    <n v="75148.800000000003"/>
  </r>
  <r>
    <s v="AZ-2012-3458834"/>
    <x v="449"/>
    <s v="Charles Builder"/>
    <s v="Brindisi"/>
    <x v="3"/>
    <s v="Apulia"/>
    <s v="South"/>
    <x v="1"/>
    <x v="492"/>
    <s v="Economy Plus"/>
    <n v="82176"/>
    <n v="9039.36"/>
    <n v="73136.639999999999"/>
  </r>
  <r>
    <s v="AZ-2012-6534891"/>
    <x v="449"/>
    <s v="Evan Allen"/>
    <s v="Colomiers"/>
    <x v="2"/>
    <s v="Languedoc-Roussillon-Midi-Pyrénées"/>
    <s v="Central"/>
    <x v="2"/>
    <x v="493"/>
    <s v="Economy"/>
    <n v="39993"/>
    <n v="2999.4749999999999"/>
    <n v="36993.525000000001"/>
  </r>
  <r>
    <s v="AZ-2012-6013472"/>
    <x v="449"/>
    <s v="Isabella Fowler"/>
    <s v="Montesson"/>
    <x v="2"/>
    <s v="Ile-de-France"/>
    <s v="Central"/>
    <x v="1"/>
    <x v="492"/>
    <s v="Economy"/>
    <n v="47642"/>
    <n v="5240.62"/>
    <n v="42401.38"/>
  </r>
  <r>
    <s v="AZ-2012-1964182"/>
    <x v="449"/>
    <s v="Tyson Jonathan"/>
    <s v="Aachen"/>
    <x v="6"/>
    <s v="North Rhine-Westphalia"/>
    <s v="Central"/>
    <x v="1"/>
    <x v="492"/>
    <s v="Economy"/>
    <n v="89532"/>
    <n v="9848.52"/>
    <n v="79683.48"/>
  </r>
  <r>
    <s v="AZ-2012-3604436"/>
    <x v="449"/>
    <s v="Elisabeth Manson"/>
    <s v="Annemasse"/>
    <x v="2"/>
    <s v="Auvergne-Rhône-Alpes"/>
    <s v="Central"/>
    <x v="1"/>
    <x v="491"/>
    <s v="Economy"/>
    <n v="35546"/>
    <n v="3910.06"/>
    <n v="31635.94"/>
  </r>
  <r>
    <s v="AZ-2012-7560485"/>
    <x v="449"/>
    <s v="Florence Wark"/>
    <s v="Rome"/>
    <x v="3"/>
    <s v="Lazio"/>
    <s v="South"/>
    <x v="1"/>
    <x v="492"/>
    <s v="Economy"/>
    <n v="76888"/>
    <n v="8457.68"/>
    <n v="68430.320000000007"/>
  </r>
  <r>
    <s v="BN-2012-3874794"/>
    <x v="449"/>
    <s v="Isabelle Norton"/>
    <s v="Enschede"/>
    <x v="7"/>
    <s v="Overijssel"/>
    <s v="Central"/>
    <x v="1"/>
    <x v="490"/>
    <s v="Economy Plus"/>
    <n v="67476"/>
    <n v="7422.36"/>
    <n v="60053.64"/>
  </r>
  <r>
    <s v="BN-2012-3544150"/>
    <x v="449"/>
    <s v="Jamie Le Grand"/>
    <s v="Granollers"/>
    <x v="5"/>
    <s v="Catalonia"/>
    <s v="South"/>
    <x v="0"/>
    <x v="488"/>
    <s v="Priority"/>
    <n v="43637"/>
    <n v="2181.85"/>
    <n v="41455.15"/>
  </r>
  <r>
    <s v="AZ-2012-3783663"/>
    <x v="450"/>
    <s v="Ewan Walton"/>
    <s v="Milan"/>
    <x v="3"/>
    <s v="Lombardy"/>
    <s v="South"/>
    <x v="1"/>
    <x v="494"/>
    <s v="Economy"/>
    <n v="97272"/>
    <n v="10699.92"/>
    <n v="86572.08"/>
  </r>
  <r>
    <s v="AZ-2012-8884308"/>
    <x v="450"/>
    <s v="Phoebe Lindsay"/>
    <s v="Chesterfield"/>
    <x v="1"/>
    <s v="England"/>
    <s v="North"/>
    <x v="1"/>
    <x v="492"/>
    <s v="Economy"/>
    <n v="45776"/>
    <n v="5035.3599999999997"/>
    <n v="40740.639999999999"/>
  </r>
  <r>
    <s v="AZ-2012-6749247"/>
    <x v="450"/>
    <s v="George Bryan"/>
    <s v="Lippstadt"/>
    <x v="6"/>
    <s v="North Rhine-Westphalia"/>
    <s v="Central"/>
    <x v="1"/>
    <x v="489"/>
    <s v="Priority"/>
    <n v="75136"/>
    <n v="8264.9600000000009"/>
    <n v="66871.039999999994"/>
  </r>
  <r>
    <s v="AZ-2012-7693898"/>
    <x v="450"/>
    <s v="Michael Halcomb"/>
    <s v="Nice"/>
    <x v="2"/>
    <s v="Provence-Alpes-Côte d'Azur"/>
    <s v="Central"/>
    <x v="2"/>
    <x v="494"/>
    <s v="Economy Plus"/>
    <n v="31129"/>
    <n v="2334.6749999999997"/>
    <n v="28794.325000000001"/>
  </r>
  <r>
    <s v="BN-2012-7736321"/>
    <x v="450"/>
    <s v="Nicole Johns"/>
    <s v="The Hague"/>
    <x v="7"/>
    <s v="South Holland"/>
    <s v="Central"/>
    <x v="1"/>
    <x v="491"/>
    <s v="Economy Plus"/>
    <n v="60808"/>
    <n v="6688.88"/>
    <n v="54119.12"/>
  </r>
  <r>
    <s v="AZ-2012-8266486"/>
    <x v="451"/>
    <s v="Angus Reading"/>
    <s v="Berlin"/>
    <x v="6"/>
    <s v="Berlin"/>
    <s v="Central"/>
    <x v="2"/>
    <x v="494"/>
    <s v="Economy Plus"/>
    <n v="63889"/>
    <n v="4791.6750000000002"/>
    <n v="59097.324999999997"/>
  </r>
  <r>
    <s v="AZ-2012-2652453"/>
    <x v="451"/>
    <s v="Jesse Godson"/>
    <s v="Taranto"/>
    <x v="3"/>
    <s v="Apulia"/>
    <s v="South"/>
    <x v="2"/>
    <x v="491"/>
    <s v="Economy Plus"/>
    <n v="47460"/>
    <n v="3559.5"/>
    <n v="43900.5"/>
  </r>
  <r>
    <s v="AZ-2012-5450030"/>
    <x v="451"/>
    <s v="Georgina Fuller"/>
    <s v="Vienna"/>
    <x v="4"/>
    <s v="Vienna"/>
    <s v="Central"/>
    <x v="1"/>
    <x v="494"/>
    <s v="Economy"/>
    <n v="42854"/>
    <n v="4713.9399999999996"/>
    <n v="38140.06"/>
  </r>
  <r>
    <s v="AZ-2012-5646456"/>
    <x v="452"/>
    <s v="Imogen Symon"/>
    <s v="Rimini"/>
    <x v="3"/>
    <s v="Emilia-Romagna"/>
    <s v="South"/>
    <x v="1"/>
    <x v="493"/>
    <s v="Economy"/>
    <n v="97528"/>
    <n v="10728.08"/>
    <n v="86799.92"/>
  </r>
  <r>
    <s v="AZ-2012-7045480"/>
    <x v="452"/>
    <s v="Eloise Sykes"/>
    <s v="Edinburgh"/>
    <x v="1"/>
    <s v="Scotland"/>
    <s v="North"/>
    <x v="1"/>
    <x v="495"/>
    <s v="Economy"/>
    <n v="34178"/>
    <n v="3759.58"/>
    <n v="30418.42"/>
  </r>
  <r>
    <s v="AZ-2012-8524723"/>
    <x v="452"/>
    <s v="Daniel Lucas"/>
    <s v="La Teste-de-Buch"/>
    <x v="2"/>
    <s v="Aquitaine-Limousin-Poitou-Charentes"/>
    <s v="Central"/>
    <x v="0"/>
    <x v="493"/>
    <s v="Economy"/>
    <n v="84523"/>
    <n v="4226.1500000000005"/>
    <n v="80296.850000000006"/>
  </r>
  <r>
    <s v="AZ-2012-5782432"/>
    <x v="452"/>
    <s v="Harry Marion"/>
    <s v="Duisburg"/>
    <x v="6"/>
    <s v="North Rhine-Westphalia"/>
    <s v="Central"/>
    <x v="1"/>
    <x v="496"/>
    <s v="Economy"/>
    <n v="53631"/>
    <n v="5899.41"/>
    <n v="47731.59"/>
  </r>
  <r>
    <s v="AZ-2012-8652338"/>
    <x v="453"/>
    <s v="Christopher Goold"/>
    <s v="Mâcon"/>
    <x v="2"/>
    <s v="Bourgogne-Franche-Comté"/>
    <s v="Central"/>
    <x v="2"/>
    <x v="495"/>
    <s v="Economy"/>
    <n v="93564"/>
    <n v="7017.3"/>
    <n v="86546.7"/>
  </r>
  <r>
    <s v="AZ-2012-7235775"/>
    <x v="453"/>
    <s v="David Harney"/>
    <s v="Cannes"/>
    <x v="2"/>
    <s v="Provence-Alpes-Côte d'Azur"/>
    <s v="Central"/>
    <x v="2"/>
    <x v="494"/>
    <s v="Economy Plus"/>
    <n v="60068"/>
    <n v="4505.0999999999995"/>
    <n v="55562.9"/>
  </r>
  <r>
    <s v="AZ-2012-4249351"/>
    <x v="453"/>
    <s v="Niki Peirce"/>
    <s v="Sorgues"/>
    <x v="2"/>
    <s v="Provence-Alpes-Côte d'Azur"/>
    <s v="Central"/>
    <x v="1"/>
    <x v="495"/>
    <s v="Economy"/>
    <n v="70735"/>
    <n v="7780.85"/>
    <n v="62954.15"/>
  </r>
  <r>
    <s v="AZ-2012-5539647"/>
    <x v="453"/>
    <s v="Sophia Owen"/>
    <s v="Bedford"/>
    <x v="1"/>
    <s v="England"/>
    <s v="North"/>
    <x v="2"/>
    <x v="495"/>
    <s v="Economy"/>
    <n v="99033"/>
    <n v="7427.4749999999995"/>
    <n v="91605.524999999994"/>
  </r>
  <r>
    <s v="AZ-2012-943322"/>
    <x v="453"/>
    <s v="Samuel Thomas"/>
    <s v="Cologne"/>
    <x v="6"/>
    <s v="North Rhine-Westphalia"/>
    <s v="Central"/>
    <x v="1"/>
    <x v="494"/>
    <s v="Priority"/>
    <n v="54644"/>
    <n v="6010.84"/>
    <n v="48633.16"/>
  </r>
  <r>
    <s v="AZ-2012-7429996"/>
    <x v="453"/>
    <s v="Edward Martinez"/>
    <s v="Bremen"/>
    <x v="6"/>
    <s v="Bremen"/>
    <s v="Central"/>
    <x v="2"/>
    <x v="495"/>
    <s v="Economy"/>
    <n v="46080"/>
    <n v="3456"/>
    <n v="42624"/>
  </r>
  <r>
    <s v="AZ-2012-7971631"/>
    <x v="453"/>
    <s v="Freddie Kaur"/>
    <s v="Domont"/>
    <x v="2"/>
    <s v="Ile-de-France"/>
    <s v="Central"/>
    <x v="1"/>
    <x v="497"/>
    <s v="Economy"/>
    <n v="91225"/>
    <n v="10034.75"/>
    <n v="81190.25"/>
  </r>
  <r>
    <s v="AZ-2012-3365059"/>
    <x v="454"/>
    <s v="Brian Garcia"/>
    <s v="Berlin"/>
    <x v="6"/>
    <s v="Berlin"/>
    <s v="Central"/>
    <x v="1"/>
    <x v="498"/>
    <s v="Economy"/>
    <n v="51875"/>
    <n v="5706.25"/>
    <n v="46168.75"/>
  </r>
  <r>
    <s v="AZ-2012-2938834"/>
    <x v="455"/>
    <s v="Gail Thompson"/>
    <s v="Graz"/>
    <x v="4"/>
    <s v="Styria"/>
    <s v="Central"/>
    <x v="1"/>
    <x v="498"/>
    <s v="Economy Plus"/>
    <n v="93621"/>
    <n v="10298.31"/>
    <n v="83322.69"/>
  </r>
  <r>
    <s v="AZ-2012-5262260"/>
    <x v="456"/>
    <s v="Niamh Mann"/>
    <s v="Millau"/>
    <x v="2"/>
    <s v="Languedoc-Roussillon-Midi-Pyrénées"/>
    <s v="Central"/>
    <x v="1"/>
    <x v="499"/>
    <s v="Economy"/>
    <n v="87305"/>
    <n v="9603.5499999999993"/>
    <n v="77701.45"/>
  </r>
  <r>
    <s v="AZ-2012-7087308"/>
    <x v="456"/>
    <s v="Terence Welch"/>
    <s v="Eastbourne"/>
    <x v="1"/>
    <s v="England"/>
    <s v="North"/>
    <x v="1"/>
    <x v="500"/>
    <s v="Economy"/>
    <n v="37977"/>
    <n v="4177.47"/>
    <n v="33799.53"/>
  </r>
  <r>
    <s v="AZ-2012-9985308"/>
    <x v="456"/>
    <s v="Richard Poole"/>
    <s v="Brive-la-Gaillarde"/>
    <x v="2"/>
    <s v="Aquitaine-Limousin-Poitou-Charentes"/>
    <s v="Central"/>
    <x v="0"/>
    <x v="499"/>
    <s v="Economy"/>
    <n v="28306"/>
    <n v="1415.3000000000002"/>
    <n v="26890.7"/>
  </r>
  <r>
    <s v="AZ-2012-4853423"/>
    <x v="456"/>
    <s v="Chloe O'Dea"/>
    <s v="Douai"/>
    <x v="2"/>
    <s v="Nord-Pas-de-Calais-Picardie"/>
    <s v="Central"/>
    <x v="1"/>
    <x v="496"/>
    <s v="Priority"/>
    <n v="33394"/>
    <n v="3673.34"/>
    <n v="29720.66"/>
  </r>
  <r>
    <s v="AZ-2012-4532840"/>
    <x v="456"/>
    <s v="Jasmine Hanson"/>
    <s v="Altamura"/>
    <x v="3"/>
    <s v="Apulia"/>
    <s v="South"/>
    <x v="1"/>
    <x v="496"/>
    <s v="Priority"/>
    <n v="44137"/>
    <n v="4855.07"/>
    <n v="39281.93"/>
  </r>
  <r>
    <s v="AZ-2012-1789531"/>
    <x v="456"/>
    <s v="Robert Quick"/>
    <s v="London"/>
    <x v="1"/>
    <s v="England"/>
    <s v="North"/>
    <x v="1"/>
    <x v="495"/>
    <s v="Priority"/>
    <n v="39230"/>
    <n v="4315.3"/>
    <n v="34914.699999999997"/>
  </r>
  <r>
    <s v="AZ-2012-6369944"/>
    <x v="457"/>
    <s v="Brandon Kirby"/>
    <s v="Mont-de-Marsan"/>
    <x v="2"/>
    <s v="Aquitaine-Limousin-Poitou-Charentes"/>
    <s v="Central"/>
    <x v="0"/>
    <x v="497"/>
    <s v="Priority"/>
    <n v="81392"/>
    <n v="4069.6000000000004"/>
    <n v="77322.399999999994"/>
  </r>
  <r>
    <s v="AZ-2012-6417191"/>
    <x v="457"/>
    <s v="Ben Summerville"/>
    <s v="Helsinki"/>
    <x v="14"/>
    <s v="Uusimaa"/>
    <s v="North"/>
    <x v="1"/>
    <x v="499"/>
    <s v="Economy"/>
    <n v="32675"/>
    <n v="3594.25"/>
    <n v="29080.75"/>
  </r>
  <r>
    <s v="AZ-2012-7850198"/>
    <x v="457"/>
    <s v="Faith Greenwood"/>
    <s v="Lincoln"/>
    <x v="1"/>
    <s v="England"/>
    <s v="North"/>
    <x v="1"/>
    <x v="501"/>
    <s v="Economy"/>
    <n v="83582"/>
    <n v="9194.02"/>
    <n v="74387.98"/>
  </r>
  <r>
    <s v="AZ-2012-2970891"/>
    <x v="457"/>
    <s v="Kai Bolden"/>
    <s v="Paris"/>
    <x v="2"/>
    <s v="Ile-de-France"/>
    <s v="Central"/>
    <x v="1"/>
    <x v="500"/>
    <s v="Economy"/>
    <n v="86227"/>
    <n v="9484.9699999999993"/>
    <n v="76742.03"/>
  </r>
  <r>
    <s v="BN-2012-8662125"/>
    <x v="457"/>
    <s v="Craig Rayner"/>
    <s v="Winterthur"/>
    <x v="12"/>
    <s v="Zürich"/>
    <s v="Central"/>
    <x v="1"/>
    <x v="500"/>
    <s v="Economy"/>
    <n v="85793"/>
    <n v="9437.23"/>
    <n v="76355.77"/>
  </r>
  <r>
    <s v="BN-2012-8860011"/>
    <x v="457"/>
    <s v="Sam Rees"/>
    <s v="Chemnitz"/>
    <x v="6"/>
    <s v="Saxony"/>
    <s v="Central"/>
    <x v="0"/>
    <x v="502"/>
    <s v="Economy"/>
    <n v="67886"/>
    <n v="3394.3"/>
    <n v="64491.7"/>
  </r>
  <r>
    <s v="BN-2012-5394527"/>
    <x v="457"/>
    <s v="Laura Elizabeth"/>
    <s v="Zurich"/>
    <x v="12"/>
    <s v="Zürich"/>
    <s v="Central"/>
    <x v="1"/>
    <x v="502"/>
    <s v="Economy"/>
    <n v="82668"/>
    <n v="9093.48"/>
    <n v="73574.52"/>
  </r>
  <r>
    <s v="AZ-2012-8465046"/>
    <x v="458"/>
    <s v="Andres Woodruff"/>
    <s v="Zeist"/>
    <x v="7"/>
    <s v="Utrecht"/>
    <s v="Central"/>
    <x v="0"/>
    <x v="499"/>
    <s v="Economy"/>
    <n v="41509"/>
    <n v="2075.4500000000003"/>
    <n v="39433.550000000003"/>
  </r>
  <r>
    <s v="AZ-2012-7029470"/>
    <x v="458"/>
    <s v="Elise Godfrey"/>
    <s v="Marseille"/>
    <x v="2"/>
    <s v="Provence-Alpes-Côte d'Azur"/>
    <s v="Central"/>
    <x v="1"/>
    <x v="503"/>
    <s v="Economy"/>
    <n v="72595"/>
    <n v="7985.45"/>
    <n v="64609.55"/>
  </r>
  <r>
    <s v="AZ-2012-7677326"/>
    <x v="458"/>
    <s v="Spencer Wallis"/>
    <s v="London"/>
    <x v="1"/>
    <s v="England"/>
    <s v="North"/>
    <x v="1"/>
    <x v="499"/>
    <s v="Economy Plus"/>
    <n v="87490"/>
    <n v="9623.9"/>
    <n v="77866.100000000006"/>
  </r>
  <r>
    <s v="BN-2012-5195866"/>
    <x v="458"/>
    <s v="Vaughn Gibbs"/>
    <s v="Amsterdam"/>
    <x v="7"/>
    <s v="North Holland"/>
    <s v="Central"/>
    <x v="0"/>
    <x v="500"/>
    <s v="Priority"/>
    <n v="83704"/>
    <n v="4185.2"/>
    <n v="79518.8"/>
  </r>
  <r>
    <s v="AZ-2012-7523947"/>
    <x v="459"/>
    <s v="Dominic Elliott"/>
    <s v="Turku"/>
    <x v="14"/>
    <s v="Finland Proper"/>
    <s v="North"/>
    <x v="1"/>
    <x v="501"/>
    <s v="Economy"/>
    <n v="85308"/>
    <n v="9383.8799999999992"/>
    <n v="75924.12"/>
  </r>
  <r>
    <s v="AZ-2012-6921554"/>
    <x v="459"/>
    <s v="Abigail Humffray"/>
    <s v="Wolfsburg"/>
    <x v="6"/>
    <s v="Lower Saxony"/>
    <s v="Central"/>
    <x v="1"/>
    <x v="501"/>
    <s v="Economy"/>
    <n v="48354"/>
    <n v="5318.94"/>
    <n v="43035.06"/>
  </r>
  <r>
    <s v="AZ-2012-3490353"/>
    <x v="459"/>
    <s v="Travis Corchado"/>
    <s v="Leicester"/>
    <x v="1"/>
    <s v="England"/>
    <s v="North"/>
    <x v="2"/>
    <x v="501"/>
    <s v="Economy"/>
    <n v="36593"/>
    <n v="2744.4749999999999"/>
    <n v="33848.525000000001"/>
  </r>
  <r>
    <s v="BN-2012-3059145"/>
    <x v="459"/>
    <s v="Archie Springfield"/>
    <s v="Berlin"/>
    <x v="6"/>
    <s v="Berlin"/>
    <s v="Central"/>
    <x v="0"/>
    <x v="503"/>
    <s v="Economy"/>
    <n v="36457"/>
    <n v="1822.8500000000001"/>
    <n v="34634.15"/>
  </r>
  <r>
    <s v="AZ-2012-1810265"/>
    <x v="460"/>
    <s v="Ngoc Orozco"/>
    <s v="Evreux"/>
    <x v="2"/>
    <s v="Normandy"/>
    <s v="Central"/>
    <x v="0"/>
    <x v="503"/>
    <s v="Economy"/>
    <n v="84382"/>
    <n v="4219.1000000000004"/>
    <n v="80162.899999999994"/>
  </r>
  <r>
    <s v="BN-2012-4184699"/>
    <x v="460"/>
    <s v="Eva Hargraves"/>
    <s v="Berlin"/>
    <x v="6"/>
    <s v="Berlin"/>
    <s v="Central"/>
    <x v="1"/>
    <x v="503"/>
    <s v="Economy"/>
    <n v="29459"/>
    <n v="3240.4900000000002"/>
    <n v="26218.51"/>
  </r>
  <r>
    <s v="AZ-2012-951643"/>
    <x v="461"/>
    <s v="Mary Hough"/>
    <s v="Landerneau"/>
    <x v="2"/>
    <s v="Brittany"/>
    <s v="Central"/>
    <x v="0"/>
    <x v="502"/>
    <s v="Economy Plus"/>
    <n v="84028"/>
    <n v="4201.4000000000005"/>
    <n v="79826.600000000006"/>
  </r>
  <r>
    <s v="AZ-2012-1651078"/>
    <x v="461"/>
    <s v="Mark Washington"/>
    <s v="Molina de Segura"/>
    <x v="5"/>
    <s v="Murcia"/>
    <s v="South"/>
    <x v="0"/>
    <x v="499"/>
    <s v="Priority"/>
    <n v="26588"/>
    <n v="1329.4"/>
    <n v="25258.6"/>
  </r>
  <r>
    <s v="AZ-2012-7311439"/>
    <x v="461"/>
    <s v="Thomas McCallum"/>
    <s v="Dortmund"/>
    <x v="6"/>
    <s v="North Rhine-Westphalia"/>
    <s v="Central"/>
    <x v="1"/>
    <x v="503"/>
    <s v="Economy"/>
    <n v="71332"/>
    <n v="7846.52"/>
    <n v="63485.479999999996"/>
  </r>
  <r>
    <s v="BN-2012-2820764"/>
    <x v="461"/>
    <s v="James Groom"/>
    <s v="Waiblingen"/>
    <x v="6"/>
    <s v="Baden-Württemberg"/>
    <s v="Central"/>
    <x v="2"/>
    <x v="503"/>
    <s v="Economy"/>
    <n v="29080"/>
    <n v="2181"/>
    <n v="26899"/>
  </r>
  <r>
    <s v="AZ-2012-4813985"/>
    <x v="462"/>
    <s v="Madison Chadwick"/>
    <s v="Colchester"/>
    <x v="1"/>
    <s v="England"/>
    <s v="North"/>
    <x v="1"/>
    <x v="504"/>
    <s v="Economy"/>
    <n v="62292"/>
    <n v="6852.12"/>
    <n v="55439.88"/>
  </r>
  <r>
    <s v="AZ-2012-7461452"/>
    <x v="462"/>
    <s v="Mariam McMeckan"/>
    <s v="Prato"/>
    <x v="3"/>
    <s v="Tuscany"/>
    <s v="South"/>
    <x v="2"/>
    <x v="503"/>
    <s v="Economy Plus"/>
    <n v="62682"/>
    <n v="4701.1499999999996"/>
    <n v="57980.85"/>
  </r>
  <r>
    <s v="AZ-2012-9211043"/>
    <x v="463"/>
    <s v="Robert Barnes"/>
    <s v="Kerpen"/>
    <x v="6"/>
    <s v="North Rhine-Westphalia"/>
    <s v="Central"/>
    <x v="1"/>
    <x v="505"/>
    <s v="Economy"/>
    <n v="96087"/>
    <n v="10569.57"/>
    <n v="85517.43"/>
  </r>
  <r>
    <s v="AZ-2012-6992857"/>
    <x v="463"/>
    <s v="Robert Quick"/>
    <s v="Lagny-sur-Marne"/>
    <x v="2"/>
    <s v="Ile-de-France"/>
    <s v="Central"/>
    <x v="1"/>
    <x v="504"/>
    <s v="Priority"/>
    <n v="29028"/>
    <n v="3193.08"/>
    <n v="25834.92"/>
  </r>
  <r>
    <s v="BN-2012-6348676"/>
    <x v="463"/>
    <s v="Aaron Bootman"/>
    <s v="Breda"/>
    <x v="7"/>
    <s v="North Brabant"/>
    <s v="Central"/>
    <x v="1"/>
    <x v="501"/>
    <s v="Immediate"/>
    <n v="93978"/>
    <n v="10337.58"/>
    <n v="83640.42"/>
  </r>
  <r>
    <s v="BN-2012-5288178"/>
    <x v="463"/>
    <s v="Anna Moreton"/>
    <s v="Porto"/>
    <x v="11"/>
    <s v="Porto"/>
    <s v="South"/>
    <x v="2"/>
    <x v="506"/>
    <s v="Economy"/>
    <n v="25064"/>
    <n v="1879.8"/>
    <n v="23184.2"/>
  </r>
  <r>
    <s v="BN-2012-8200042"/>
    <x v="463"/>
    <s v="Sarah Smorgon"/>
    <s v="Porto"/>
    <x v="11"/>
    <s v="Porto"/>
    <s v="South"/>
    <x v="1"/>
    <x v="507"/>
    <s v="Economy"/>
    <n v="54166"/>
    <n v="5958.26"/>
    <n v="48207.74"/>
  </r>
  <r>
    <s v="AZ-2012-7889510"/>
    <x v="464"/>
    <s v="Thomas Shepherd"/>
    <s v="Getxo"/>
    <x v="5"/>
    <s v="Basque Country"/>
    <s v="South"/>
    <x v="2"/>
    <x v="506"/>
    <s v="Economy"/>
    <n v="74000"/>
    <n v="5550"/>
    <n v="68450"/>
  </r>
  <r>
    <s v="BN-2012-256121"/>
    <x v="464"/>
    <s v="Anthony Spooner"/>
    <s v="Berlin"/>
    <x v="6"/>
    <s v="Berlin"/>
    <s v="Central"/>
    <x v="2"/>
    <x v="506"/>
    <s v="Economy"/>
    <n v="88484"/>
    <n v="6636.3"/>
    <n v="81847.7"/>
  </r>
  <r>
    <s v="AZ-2012-1384940"/>
    <x v="465"/>
    <s v="Jay Johnson"/>
    <s v="Gonesse"/>
    <x v="2"/>
    <s v="Ile-de-France"/>
    <s v="Central"/>
    <x v="1"/>
    <x v="508"/>
    <s v="Economy Plus"/>
    <n v="62162"/>
    <n v="6837.82"/>
    <n v="55324.18"/>
  </r>
  <r>
    <s v="AZ-2012-874954"/>
    <x v="465"/>
    <s v="Mackenzie Whitford"/>
    <s v="Bury"/>
    <x v="1"/>
    <s v="England"/>
    <s v="North"/>
    <x v="1"/>
    <x v="508"/>
    <s v="Economy"/>
    <n v="40839"/>
    <n v="4492.29"/>
    <n v="36346.71"/>
  </r>
  <r>
    <s v="AZ-2012-1406543"/>
    <x v="465"/>
    <s v="Edward Martinez"/>
    <s v="Boulogne-Billancourt"/>
    <x v="2"/>
    <s v="Ile-de-France"/>
    <s v="Central"/>
    <x v="2"/>
    <x v="509"/>
    <s v="Economy"/>
    <n v="74138"/>
    <n v="5560.3499999999995"/>
    <n v="68577.649999999994"/>
  </r>
  <r>
    <s v="AZ-2012-8434539"/>
    <x v="465"/>
    <s v="Jay Johnson"/>
    <s v="Livry-Gargan"/>
    <x v="2"/>
    <s v="Ile-de-France"/>
    <s v="Central"/>
    <x v="1"/>
    <x v="508"/>
    <s v="Economy"/>
    <n v="81601"/>
    <n v="8976.11"/>
    <n v="72624.89"/>
  </r>
  <r>
    <s v="AZ-2012-2751924"/>
    <x v="465"/>
    <s v="Judy Rodriquez"/>
    <s v="Hagen"/>
    <x v="6"/>
    <s v="North Rhine-Westphalia"/>
    <s v="Central"/>
    <x v="1"/>
    <x v="506"/>
    <s v="Economy Plus"/>
    <n v="79269"/>
    <n v="8719.59"/>
    <n v="70549.41"/>
  </r>
  <r>
    <s v="BN-2012-183691"/>
    <x v="465"/>
    <s v="Kimberly Jones"/>
    <s v="Toulouse"/>
    <x v="2"/>
    <s v="Languedoc-Roussillon-Midi-Pyrénées"/>
    <s v="Central"/>
    <x v="2"/>
    <x v="507"/>
    <s v="Economy Plus"/>
    <n v="62193"/>
    <n v="4664.4749999999995"/>
    <n v="57528.525000000001"/>
  </r>
  <r>
    <s v="BN-2012-8414953"/>
    <x v="465"/>
    <s v="Ella Troy"/>
    <s v="London"/>
    <x v="1"/>
    <s v="England"/>
    <s v="North"/>
    <x v="0"/>
    <x v="509"/>
    <s v="Economy"/>
    <n v="70851"/>
    <n v="3542.55"/>
    <n v="67308.45"/>
  </r>
  <r>
    <s v="AZ-2012-7631532"/>
    <x v="466"/>
    <s v="Adam Walpole"/>
    <s v="Molina de Segura"/>
    <x v="5"/>
    <s v="Murcia"/>
    <s v="South"/>
    <x v="2"/>
    <x v="506"/>
    <s v="Economy"/>
    <n v="99384"/>
    <n v="7453.7999999999993"/>
    <n v="91930.2"/>
  </r>
  <r>
    <s v="AZ-2012-957579"/>
    <x v="466"/>
    <s v="Angie Massengill"/>
    <s v="Bochum"/>
    <x v="6"/>
    <s v="North Rhine-Westphalia"/>
    <s v="Central"/>
    <x v="1"/>
    <x v="509"/>
    <s v="Economy"/>
    <n v="68209"/>
    <n v="7502.99"/>
    <n v="60706.01"/>
  </r>
  <r>
    <s v="AZ-2012-1345177"/>
    <x v="466"/>
    <s v="Dylan Disney"/>
    <s v="Montargis"/>
    <x v="2"/>
    <s v="Centre-Val de Loire"/>
    <s v="Central"/>
    <x v="0"/>
    <x v="505"/>
    <s v="Economy Plus"/>
    <n v="85805"/>
    <n v="4290.25"/>
    <n v="81514.75"/>
  </r>
  <r>
    <s v="AZ-2012-6591683"/>
    <x v="466"/>
    <s v="Sophie Watson"/>
    <s v="Reggio nell'Emilia"/>
    <x v="3"/>
    <s v="Emilia-Romagna"/>
    <s v="South"/>
    <x v="2"/>
    <x v="505"/>
    <s v="Economy Plus"/>
    <n v="96028"/>
    <n v="7202.0999999999995"/>
    <n v="88825.9"/>
  </r>
  <r>
    <s v="AZ-2012-302918"/>
    <x v="466"/>
    <s v="Archie Whittaker"/>
    <s v="Tulle"/>
    <x v="2"/>
    <s v="Aquitaine-Limousin-Poitou-Charentes"/>
    <s v="Central"/>
    <x v="0"/>
    <x v="505"/>
    <s v="Economy Plus"/>
    <n v="75453"/>
    <n v="3772.65"/>
    <n v="71680.350000000006"/>
  </r>
  <r>
    <s v="BN-2012-9605116"/>
    <x v="466"/>
    <s v="Scarlett Pollard"/>
    <s v="Leeuwarden"/>
    <x v="7"/>
    <s v="Friesland"/>
    <s v="Central"/>
    <x v="2"/>
    <x v="506"/>
    <s v="Economy"/>
    <n v="62848"/>
    <n v="4713.5999999999995"/>
    <n v="58134.400000000001"/>
  </r>
  <r>
    <s v="BN-2012-7104016"/>
    <x v="466"/>
    <s v="Daniel Burke"/>
    <s v="The Hague"/>
    <x v="7"/>
    <s v="South Holland"/>
    <s v="Central"/>
    <x v="0"/>
    <x v="506"/>
    <s v="Economy"/>
    <n v="31733"/>
    <n v="1586.65"/>
    <n v="30146.35"/>
  </r>
  <r>
    <s v="BN-2012-5433967"/>
    <x v="466"/>
    <s v="Holly Noble"/>
    <s v="Gothenburg"/>
    <x v="0"/>
    <s v="Västra Götaland"/>
    <s v="North"/>
    <x v="1"/>
    <x v="506"/>
    <s v="Economy"/>
    <n v="90435"/>
    <n v="9947.85"/>
    <n v="80487.149999999994"/>
  </r>
  <r>
    <s v="AZ-2012-1500509"/>
    <x v="467"/>
    <s v="Lauren Knight"/>
    <s v="Marseille"/>
    <x v="2"/>
    <s v="Provence-Alpes-Côte d'Azur"/>
    <s v="Central"/>
    <x v="1"/>
    <x v="509"/>
    <s v="Economy"/>
    <n v="35819"/>
    <n v="3940.09"/>
    <n v="31878.91"/>
  </r>
  <r>
    <s v="AZ-2012-6376092"/>
    <x v="467"/>
    <s v="Chelsea Bannister"/>
    <s v="Rennes"/>
    <x v="2"/>
    <s v="Brittany"/>
    <s v="Central"/>
    <x v="1"/>
    <x v="509"/>
    <s v="Economy"/>
    <n v="63962"/>
    <n v="7035.82"/>
    <n v="56926.18"/>
  </r>
  <r>
    <s v="AZ-2012-8368364"/>
    <x v="468"/>
    <s v="Owen Howell"/>
    <s v="Valladolid"/>
    <x v="5"/>
    <s v="Castile and León"/>
    <s v="South"/>
    <x v="0"/>
    <x v="510"/>
    <s v="Economy"/>
    <n v="60264"/>
    <n v="3013.2000000000003"/>
    <n v="57250.8"/>
  </r>
  <r>
    <s v="AZ-2012-9231454"/>
    <x v="468"/>
    <s v="Sandra Hooks"/>
    <s v="Rome"/>
    <x v="3"/>
    <s v="Lazio"/>
    <s v="South"/>
    <x v="2"/>
    <x v="506"/>
    <s v="Priority"/>
    <n v="91757"/>
    <n v="6881.7749999999996"/>
    <n v="84875.225000000006"/>
  </r>
  <r>
    <s v="BN-2012-1644074"/>
    <x v="468"/>
    <s v="Leo Jenkins"/>
    <s v="Amsterdam"/>
    <x v="7"/>
    <s v="North Holland"/>
    <s v="Central"/>
    <x v="0"/>
    <x v="511"/>
    <s v="Economy"/>
    <n v="46079"/>
    <n v="2303.9500000000003"/>
    <n v="43775.05"/>
  </r>
  <r>
    <s v="AZ-2012-7674901"/>
    <x v="469"/>
    <s v="Eloise Sykes"/>
    <s v="Mitry-Mory"/>
    <x v="2"/>
    <s v="Ile-de-France"/>
    <s v="Central"/>
    <x v="1"/>
    <x v="511"/>
    <s v="Priority"/>
    <n v="51486"/>
    <n v="5663.46"/>
    <n v="45822.54"/>
  </r>
  <r>
    <s v="AZ-2012-771628"/>
    <x v="469"/>
    <s v="Luz Reilly"/>
    <s v="Perugia"/>
    <x v="3"/>
    <s v="Umbria"/>
    <s v="South"/>
    <x v="1"/>
    <x v="512"/>
    <s v="Economy"/>
    <n v="38985"/>
    <n v="4288.3500000000004"/>
    <n v="34696.65"/>
  </r>
  <r>
    <s v="AZ-2012-5907386"/>
    <x v="470"/>
    <s v="Louie Knight"/>
    <s v="Mechelen"/>
    <x v="9"/>
    <s v="Antwerp"/>
    <s v="Central"/>
    <x v="1"/>
    <x v="513"/>
    <s v="Economy"/>
    <n v="62503"/>
    <n v="6875.33"/>
    <n v="55627.67"/>
  </r>
  <r>
    <s v="AZ-2012-451470"/>
    <x v="470"/>
    <s v="Amy Nixon"/>
    <s v="Vienna"/>
    <x v="4"/>
    <s v="Vienna"/>
    <s v="Central"/>
    <x v="1"/>
    <x v="511"/>
    <s v="Priority"/>
    <n v="92312"/>
    <n v="10154.32"/>
    <n v="82157.679999999993"/>
  </r>
  <r>
    <s v="AZ-2012-2003221"/>
    <x v="470"/>
    <s v="Liam Mathias"/>
    <s v="Duisburg"/>
    <x v="6"/>
    <s v="North Rhine-Westphalia"/>
    <s v="Central"/>
    <x v="2"/>
    <x v="514"/>
    <s v="Economy"/>
    <n v="99361"/>
    <n v="7452.0749999999998"/>
    <n v="91908.925000000003"/>
  </r>
  <r>
    <s v="AZ-2012-1537388"/>
    <x v="470"/>
    <s v="Winnie Moss"/>
    <s v="Dewsbury"/>
    <x v="1"/>
    <s v="England"/>
    <s v="North"/>
    <x v="1"/>
    <x v="515"/>
    <s v="Economy"/>
    <n v="42074"/>
    <n v="4628.1400000000003"/>
    <n v="37445.86"/>
  </r>
  <r>
    <s v="AZ-2012-9501435"/>
    <x v="470"/>
    <s v="Rita McCann"/>
    <s v="London"/>
    <x v="1"/>
    <s v="England"/>
    <s v="North"/>
    <x v="1"/>
    <x v="516"/>
    <s v="Priority"/>
    <n v="50995"/>
    <n v="5609.45"/>
    <n v="45385.55"/>
  </r>
  <r>
    <s v="AZ-2012-9667148"/>
    <x v="470"/>
    <s v="Eva Sanderson"/>
    <s v="Capua"/>
    <x v="3"/>
    <s v="Campania"/>
    <s v="South"/>
    <x v="1"/>
    <x v="514"/>
    <s v="Economy"/>
    <n v="85160"/>
    <n v="9367.6"/>
    <n v="75792.399999999994"/>
  </r>
  <r>
    <s v="AZ-2012-1031006"/>
    <x v="470"/>
    <s v="Kayleigh Farmer"/>
    <s v="Ulm"/>
    <x v="6"/>
    <s v="Baden-Württemberg"/>
    <s v="Central"/>
    <x v="1"/>
    <x v="514"/>
    <s v="Economy"/>
    <n v="26255"/>
    <n v="2888.05"/>
    <n v="23366.95"/>
  </r>
  <r>
    <s v="BN-2012-9505368"/>
    <x v="470"/>
    <s v="Katherine Grant"/>
    <s v="Santander"/>
    <x v="5"/>
    <s v="Cantabria"/>
    <s v="South"/>
    <x v="1"/>
    <x v="512"/>
    <s v="Priority"/>
    <n v="86605"/>
    <n v="9526.5499999999993"/>
    <n v="77078.45"/>
  </r>
  <r>
    <s v="BN-2012-7217893"/>
    <x v="470"/>
    <s v="Aubrey Shedd"/>
    <s v="Dublin"/>
    <x v="13"/>
    <s v="Dublin"/>
    <s v="North"/>
    <x v="2"/>
    <x v="514"/>
    <s v="Economy"/>
    <n v="44576"/>
    <n v="3343.2"/>
    <n v="41232.800000000003"/>
  </r>
  <r>
    <s v="AZ-2012-73919"/>
    <x v="471"/>
    <s v="Jonathan Loftus"/>
    <s v="Aylesbury"/>
    <x v="1"/>
    <s v="England"/>
    <s v="North"/>
    <x v="0"/>
    <x v="516"/>
    <s v="Immediate"/>
    <n v="30193"/>
    <n v="1509.65"/>
    <n v="28683.35"/>
  </r>
  <r>
    <s v="AZ-2012-5001546"/>
    <x v="471"/>
    <s v="Lloyd Barnes"/>
    <s v="Vienna"/>
    <x v="4"/>
    <s v="Vienna"/>
    <s v="Central"/>
    <x v="2"/>
    <x v="512"/>
    <s v="Priority"/>
    <n v="67395"/>
    <n v="5054.625"/>
    <n v="62340.375"/>
  </r>
  <r>
    <s v="AZ-2012-1722758"/>
    <x v="471"/>
    <s v="Tahlia Coughlan"/>
    <s v="Nuremberg"/>
    <x v="6"/>
    <s v="Bavaria"/>
    <s v="Central"/>
    <x v="2"/>
    <x v="510"/>
    <s v="Economy Plus"/>
    <n v="33281"/>
    <n v="2496.0749999999998"/>
    <n v="30784.924999999999"/>
  </r>
  <r>
    <s v="AZ-2012-7064171"/>
    <x v="471"/>
    <s v="Jammie Gibbs"/>
    <s v="Espoo"/>
    <x v="14"/>
    <s v="Uusimaa"/>
    <s v="North"/>
    <x v="1"/>
    <x v="515"/>
    <s v="Economy Plus"/>
    <n v="29532"/>
    <n v="3248.52"/>
    <n v="26283.48"/>
  </r>
  <r>
    <s v="AZ-2012-2626732"/>
    <x v="471"/>
    <s v="Ruby Patel"/>
    <s v="Bottrop"/>
    <x v="6"/>
    <s v="North Rhine-Westphalia"/>
    <s v="Central"/>
    <x v="0"/>
    <x v="513"/>
    <s v="Economy"/>
    <n v="78231"/>
    <n v="3911.55"/>
    <n v="74319.45"/>
  </r>
  <r>
    <s v="BN-2012-720460"/>
    <x v="471"/>
    <s v="Isabelle Vaughan"/>
    <s v="Le Plessis-Robinson"/>
    <x v="2"/>
    <s v="Ile-de-France"/>
    <s v="Central"/>
    <x v="1"/>
    <x v="510"/>
    <s v="Economy Plus"/>
    <n v="87055"/>
    <n v="9576.0499999999993"/>
    <n v="77478.95"/>
  </r>
  <r>
    <s v="AZ-2012-2462721"/>
    <x v="472"/>
    <s v="Evie Rees"/>
    <s v="Vitry-sur-Seine"/>
    <x v="2"/>
    <s v="Ile-de-France"/>
    <s v="Central"/>
    <x v="1"/>
    <x v="510"/>
    <s v="Economy Plus"/>
    <n v="40444"/>
    <n v="4448.84"/>
    <n v="35995.160000000003"/>
  </r>
  <r>
    <s v="AZ-2012-3435538"/>
    <x v="472"/>
    <s v="Erin Wallis"/>
    <s v="Saint-Priest"/>
    <x v="2"/>
    <s v="Auvergne-Rhône-Alpes"/>
    <s v="Central"/>
    <x v="2"/>
    <x v="510"/>
    <s v="Economy Plus"/>
    <n v="65030"/>
    <n v="4877.25"/>
    <n v="60152.75"/>
  </r>
  <r>
    <s v="AZ-2012-464926"/>
    <x v="472"/>
    <s v="Aaron Cunningham"/>
    <s v="Meudon"/>
    <x v="2"/>
    <s v="Ile-de-France"/>
    <s v="Central"/>
    <x v="1"/>
    <x v="514"/>
    <s v="Economy Plus"/>
    <n v="59501"/>
    <n v="6545.11"/>
    <n v="52955.89"/>
  </r>
  <r>
    <s v="BN-2012-3388525"/>
    <x v="472"/>
    <s v="Melissa Bean"/>
    <s v="Stockholm"/>
    <x v="0"/>
    <s v="Stockholm"/>
    <s v="North"/>
    <x v="0"/>
    <x v="515"/>
    <s v="Economy"/>
    <n v="42986"/>
    <n v="2149.3000000000002"/>
    <n v="40836.699999999997"/>
  </r>
  <r>
    <s v="AZ-2012-2827318"/>
    <x v="473"/>
    <s v="Lauren Saunders"/>
    <s v="Cagliari"/>
    <x v="3"/>
    <s v="Sardinia"/>
    <s v="South"/>
    <x v="1"/>
    <x v="517"/>
    <s v="Economy"/>
    <n v="95360"/>
    <n v="10489.6"/>
    <n v="84870.399999999994"/>
  </r>
  <r>
    <s v="AZ-2012-869574"/>
    <x v="473"/>
    <s v="Spencer Akhtar"/>
    <s v="Basingstoke"/>
    <x v="1"/>
    <s v="England"/>
    <s v="North"/>
    <x v="1"/>
    <x v="518"/>
    <s v="Economy"/>
    <n v="62174"/>
    <n v="6839.14"/>
    <n v="55334.86"/>
  </r>
  <r>
    <s v="AZ-2012-2513839"/>
    <x v="473"/>
    <s v="Henry Chandler"/>
    <s v="Paris"/>
    <x v="2"/>
    <s v="Ile-de-France"/>
    <s v="Central"/>
    <x v="0"/>
    <x v="513"/>
    <s v="Economy Plus"/>
    <n v="91088"/>
    <n v="4554.4000000000005"/>
    <n v="86533.6"/>
  </r>
  <r>
    <s v="AZ-2012-6371267"/>
    <x v="474"/>
    <s v="Charles Carey"/>
    <s v="Sesto San Giovanni"/>
    <x v="3"/>
    <s v="Lombardy"/>
    <s v="South"/>
    <x v="1"/>
    <x v="517"/>
    <s v="Economy"/>
    <n v="69554"/>
    <n v="7650.94"/>
    <n v="61903.06"/>
  </r>
  <r>
    <s v="AZ-2012-8403206"/>
    <x v="474"/>
    <s v="Joseph Ford"/>
    <s v="Montecatini Terme"/>
    <x v="3"/>
    <s v="Tuscany"/>
    <s v="South"/>
    <x v="2"/>
    <x v="515"/>
    <s v="Priority"/>
    <n v="76817"/>
    <n v="5761.2749999999996"/>
    <n v="71055.725000000006"/>
  </r>
  <r>
    <s v="AZ-2012-7989750"/>
    <x v="475"/>
    <s v="Philip Newsom"/>
    <s v="Stuttgart"/>
    <x v="6"/>
    <s v="Baden-Württemberg"/>
    <s v="Central"/>
    <x v="2"/>
    <x v="517"/>
    <s v="Priority"/>
    <n v="39045"/>
    <n v="2928.375"/>
    <n v="36116.625"/>
  </r>
  <r>
    <s v="AZ-2012-9237127"/>
    <x v="475"/>
    <s v="Dakota Green"/>
    <s v="Vigo"/>
    <x v="5"/>
    <s v="Galicia"/>
    <s v="South"/>
    <x v="1"/>
    <x v="519"/>
    <s v="Economy Plus"/>
    <n v="87252"/>
    <n v="9597.7199999999993"/>
    <n v="77654.28"/>
  </r>
  <r>
    <s v="AZ-2012-1627785"/>
    <x v="475"/>
    <s v="Felicia Cooley"/>
    <s v="Leipzig"/>
    <x v="6"/>
    <s v="Saxony"/>
    <s v="Central"/>
    <x v="1"/>
    <x v="520"/>
    <s v="Economy"/>
    <n v="63610"/>
    <n v="6997.1"/>
    <n v="56612.9"/>
  </r>
  <r>
    <s v="AZ-2012-4411844"/>
    <x v="475"/>
    <s v="Thomas Thompson"/>
    <s v="Ghent"/>
    <x v="9"/>
    <s v="East Flanders"/>
    <s v="Central"/>
    <x v="2"/>
    <x v="517"/>
    <s v="Priority"/>
    <n v="34770"/>
    <n v="2607.75"/>
    <n v="32162.25"/>
  </r>
  <r>
    <s v="BN-2012-9077460"/>
    <x v="475"/>
    <s v="Erin Gill"/>
    <s v="London"/>
    <x v="1"/>
    <s v="England"/>
    <s v="North"/>
    <x v="0"/>
    <x v="517"/>
    <s v="Priority"/>
    <n v="59556"/>
    <n v="2977.8"/>
    <n v="56578.2"/>
  </r>
  <r>
    <s v="BN-2012-9196475"/>
    <x v="475"/>
    <s v="Dominic Jordan"/>
    <s v="Amsterdam"/>
    <x v="7"/>
    <s v="North Holland"/>
    <s v="Central"/>
    <x v="1"/>
    <x v="519"/>
    <s v="Economy"/>
    <n v="89771"/>
    <n v="9874.81"/>
    <n v="79896.19"/>
  </r>
  <r>
    <s v="AZ-2012-7586944"/>
    <x v="476"/>
    <s v="Elijah Sodeman"/>
    <s v="Huelva"/>
    <x v="5"/>
    <s v="Andalusía"/>
    <s v="South"/>
    <x v="1"/>
    <x v="517"/>
    <s v="Economy Plus"/>
    <n v="40921"/>
    <n v="4501.3100000000004"/>
    <n v="36419.69"/>
  </r>
  <r>
    <s v="AZ-2012-827677"/>
    <x v="476"/>
    <s v="Riley Howells"/>
    <s v="Swindon"/>
    <x v="1"/>
    <s v="England"/>
    <s v="North"/>
    <x v="1"/>
    <x v="517"/>
    <s v="Economy Plus"/>
    <n v="89311"/>
    <n v="9824.2100000000009"/>
    <n v="79486.789999999994"/>
  </r>
  <r>
    <s v="AZ-2012-9800130"/>
    <x v="476"/>
    <s v="Angie Massengill"/>
    <s v="Genoa"/>
    <x v="3"/>
    <s v="Liguria"/>
    <s v="South"/>
    <x v="1"/>
    <x v="518"/>
    <s v="Economy"/>
    <n v="32012"/>
    <n v="3521.32"/>
    <n v="28490.68"/>
  </r>
  <r>
    <s v="AZ-2012-1648520"/>
    <x v="476"/>
    <s v="Georgia Blackburn"/>
    <s v="Genoa"/>
    <x v="3"/>
    <s v="Liguria"/>
    <s v="South"/>
    <x v="2"/>
    <x v="517"/>
    <s v="Economy Plus"/>
    <n v="26678"/>
    <n v="2000.85"/>
    <n v="24677.15"/>
  </r>
  <r>
    <s v="AZ-2012-1100963"/>
    <x v="476"/>
    <s v="Ewan Walton"/>
    <s v="Vienna"/>
    <x v="4"/>
    <s v="Vienna"/>
    <s v="Central"/>
    <x v="1"/>
    <x v="515"/>
    <s v="Immediate"/>
    <n v="27950"/>
    <n v="3074.5"/>
    <n v="24875.5"/>
  </r>
  <r>
    <s v="BN-2012-3390552"/>
    <x v="476"/>
    <s v="Minnie Cash"/>
    <s v="Erfurt"/>
    <x v="6"/>
    <s v="Thuringia"/>
    <s v="Central"/>
    <x v="2"/>
    <x v="520"/>
    <s v="Economy"/>
    <n v="64934"/>
    <n v="4870.05"/>
    <n v="60063.95"/>
  </r>
  <r>
    <s v="AZ-2012-8169593"/>
    <x v="477"/>
    <s v="Darcy Medley"/>
    <s v="London"/>
    <x v="1"/>
    <s v="England"/>
    <s v="North"/>
    <x v="2"/>
    <x v="517"/>
    <s v="Priority"/>
    <n v="26001"/>
    <n v="1950.0749999999998"/>
    <n v="24050.924999999999"/>
  </r>
  <r>
    <s v="AZ-2012-1234027"/>
    <x v="477"/>
    <s v="Kristen Holland"/>
    <s v="Bordeaux"/>
    <x v="2"/>
    <s v="Aquitaine-Limousin-Poitou-Charentes"/>
    <s v="Central"/>
    <x v="1"/>
    <x v="518"/>
    <s v="Economy Plus"/>
    <n v="36592"/>
    <n v="4025.12"/>
    <n v="32566.880000000001"/>
  </r>
  <r>
    <s v="AZ-2012-1850952"/>
    <x v="477"/>
    <s v="Frances Matthias"/>
    <s v="Bagneux"/>
    <x v="2"/>
    <s v="Ile-de-France"/>
    <s v="Central"/>
    <x v="2"/>
    <x v="520"/>
    <s v="Economy"/>
    <n v="44971"/>
    <n v="3372.8249999999998"/>
    <n v="41598.175000000003"/>
  </r>
  <r>
    <s v="AZ-2012-6068196"/>
    <x v="477"/>
    <s v="Lily Tyler"/>
    <s v="Kiel"/>
    <x v="6"/>
    <s v="Schleswig-Holstein"/>
    <s v="Central"/>
    <x v="0"/>
    <x v="521"/>
    <s v="Economy"/>
    <n v="64661"/>
    <n v="3233.05"/>
    <n v="61427.95"/>
  </r>
  <r>
    <s v="BN-2012-4253204"/>
    <x v="477"/>
    <s v="Naomi Hancock"/>
    <s v="Lausanne"/>
    <x v="12"/>
    <s v="Vaud"/>
    <s v="Central"/>
    <x v="2"/>
    <x v="520"/>
    <s v="Economy"/>
    <n v="35249"/>
    <n v="2643.6749999999997"/>
    <n v="32605.325000000001"/>
  </r>
  <r>
    <s v="AZ-2012-4141307"/>
    <x v="478"/>
    <s v="Mohammed Arnold"/>
    <s v="Paris"/>
    <x v="2"/>
    <s v="Ile-de-France"/>
    <s v="Central"/>
    <x v="1"/>
    <x v="522"/>
    <s v="Economy"/>
    <n v="44428"/>
    <n v="4887.08"/>
    <n v="39540.92"/>
  </r>
  <r>
    <s v="AZ-2012-8726889"/>
    <x v="478"/>
    <s v="Eva Arnold"/>
    <s v="London"/>
    <x v="1"/>
    <s v="England"/>
    <s v="North"/>
    <x v="1"/>
    <x v="518"/>
    <s v="Economy Plus"/>
    <n v="32533"/>
    <n v="3578.63"/>
    <n v="28954.37"/>
  </r>
  <r>
    <s v="AZ-2012-6617050"/>
    <x v="478"/>
    <s v="Arnold Jones"/>
    <s v="Carcassonne"/>
    <x v="2"/>
    <s v="Languedoc-Roussillon-Midi-Pyrénées"/>
    <s v="Central"/>
    <x v="2"/>
    <x v="520"/>
    <s v="Economy Plus"/>
    <n v="38067"/>
    <n v="2855.0250000000001"/>
    <n v="35211.974999999999"/>
  </r>
  <r>
    <s v="BN-2012-141614"/>
    <x v="478"/>
    <s v="Demi Hodgson"/>
    <s v="Gothenburg"/>
    <x v="0"/>
    <s v="Västra Götaland"/>
    <s v="North"/>
    <x v="1"/>
    <x v="521"/>
    <s v="Economy"/>
    <n v="57885"/>
    <n v="6367.35"/>
    <n v="51517.65"/>
  </r>
  <r>
    <s v="AZ-2012-2222436"/>
    <x v="479"/>
    <s v="Spencer Calvert"/>
    <s v="Gateshead"/>
    <x v="1"/>
    <s v="England"/>
    <s v="North"/>
    <x v="2"/>
    <x v="523"/>
    <s v="Economy"/>
    <n v="74704"/>
    <n v="5602.8"/>
    <n v="69101.2"/>
  </r>
  <r>
    <s v="AZ-2012-7237498"/>
    <x v="479"/>
    <s v="Kimberly Jones"/>
    <s v="Gillingham"/>
    <x v="1"/>
    <s v="England"/>
    <s v="North"/>
    <x v="2"/>
    <x v="524"/>
    <s v="Economy"/>
    <n v="32155"/>
    <n v="2411.625"/>
    <n v="29743.375"/>
  </r>
  <r>
    <s v="AZ-2012-6416816"/>
    <x v="479"/>
    <s v="Patrick Townson"/>
    <s v="Les Mureaux"/>
    <x v="2"/>
    <s v="Ile-de-France"/>
    <s v="Central"/>
    <x v="0"/>
    <x v="522"/>
    <s v="Economy"/>
    <n v="30771"/>
    <n v="1538.5500000000002"/>
    <n v="29232.45"/>
  </r>
  <r>
    <s v="AZ-2012-5904307"/>
    <x v="479"/>
    <s v="Hayley Swanston"/>
    <s v="Genoa"/>
    <x v="3"/>
    <s v="Liguria"/>
    <s v="South"/>
    <x v="0"/>
    <x v="524"/>
    <s v="Economy"/>
    <n v="34798"/>
    <n v="1739.9"/>
    <n v="33058.1"/>
  </r>
  <r>
    <s v="AZ-2012-9669717"/>
    <x v="479"/>
    <s v="Josh Wilkinson"/>
    <s v="Schiltigheim"/>
    <x v="2"/>
    <s v="Alsace-Champagne-Ardenne-Lorraine"/>
    <s v="Central"/>
    <x v="2"/>
    <x v="520"/>
    <s v="Priority"/>
    <n v="42952"/>
    <n v="3221.4"/>
    <n v="39730.6"/>
  </r>
  <r>
    <s v="AZ-2012-2184754"/>
    <x v="479"/>
    <s v="Robert James"/>
    <s v="Günzburg"/>
    <x v="6"/>
    <s v="Bavaria"/>
    <s v="Central"/>
    <x v="0"/>
    <x v="524"/>
    <s v="Economy"/>
    <n v="66178"/>
    <n v="3308.9"/>
    <n v="62869.1"/>
  </r>
  <r>
    <s v="BN-2012-8675695"/>
    <x v="480"/>
    <s v="Ewan Lee"/>
    <s v="Unna"/>
    <x v="6"/>
    <s v="North Rhine-Westphalia"/>
    <s v="Central"/>
    <x v="1"/>
    <x v="524"/>
    <s v="Economy Plus"/>
    <n v="40543"/>
    <n v="4459.7300000000005"/>
    <n v="36083.269999999997"/>
  </r>
  <r>
    <s v="BN-2012-7755774"/>
    <x v="481"/>
    <s v="Max Craig"/>
    <s v="Coudekerque-Branche"/>
    <x v="2"/>
    <s v="Nord-Pas-de-Calais-Picardie"/>
    <s v="Central"/>
    <x v="2"/>
    <x v="523"/>
    <s v="Economy"/>
    <n v="59432"/>
    <n v="4457.3999999999996"/>
    <n v="54974.6"/>
  </r>
  <r>
    <s v="AZ-2012-9071666"/>
    <x v="482"/>
    <s v="Ryan Price"/>
    <s v="Madrid"/>
    <x v="5"/>
    <s v="Madrid"/>
    <s v="South"/>
    <x v="1"/>
    <x v="523"/>
    <s v="Economy"/>
    <n v="32497"/>
    <n v="3574.67"/>
    <n v="28922.33"/>
  </r>
  <r>
    <s v="AZ-2012-9453588"/>
    <x v="482"/>
    <s v="Ethan Cover"/>
    <s v="Munich"/>
    <x v="6"/>
    <s v="Bavaria"/>
    <s v="Central"/>
    <x v="0"/>
    <x v="525"/>
    <s v="Economy"/>
    <n v="29332"/>
    <n v="1466.6000000000001"/>
    <n v="27865.4"/>
  </r>
  <r>
    <s v="AZ-2012-4300696"/>
    <x v="482"/>
    <s v="Kai Leonard"/>
    <s v="Erlangen"/>
    <x v="6"/>
    <s v="Bavaria"/>
    <s v="Central"/>
    <x v="2"/>
    <x v="524"/>
    <s v="Economy Plus"/>
    <n v="40000"/>
    <n v="3000"/>
    <n v="37000"/>
  </r>
  <r>
    <s v="AZ-2012-2814232"/>
    <x v="482"/>
    <s v="Callum Hagai"/>
    <s v="Caen"/>
    <x v="2"/>
    <s v="Normandy"/>
    <s v="Central"/>
    <x v="0"/>
    <x v="522"/>
    <s v="Priority"/>
    <n v="73313"/>
    <n v="3665.65"/>
    <n v="69647.350000000006"/>
  </r>
  <r>
    <s v="AZ-2012-4005436"/>
    <x v="482"/>
    <s v="Thomas McCallum"/>
    <s v="Glasgow"/>
    <x v="1"/>
    <s v="Scotland"/>
    <s v="North"/>
    <x v="1"/>
    <x v="526"/>
    <s v="Economy"/>
    <n v="90438"/>
    <n v="9948.18"/>
    <n v="80489.820000000007"/>
  </r>
  <r>
    <s v="BN-2012-1029771"/>
    <x v="482"/>
    <s v="Lucas Breillat"/>
    <s v="Deventer"/>
    <x v="7"/>
    <s v="Overijssel"/>
    <s v="Central"/>
    <x v="0"/>
    <x v="523"/>
    <s v="Economy Plus"/>
    <n v="32888"/>
    <n v="1644.4"/>
    <n v="31243.599999999999"/>
  </r>
  <r>
    <s v="AZ-2012-7489217"/>
    <x v="483"/>
    <s v="Edward Martinez"/>
    <s v="Saint-Nazaire"/>
    <x v="2"/>
    <s v="Pays de la Loire"/>
    <s v="Central"/>
    <x v="2"/>
    <x v="527"/>
    <s v="Economy"/>
    <n v="34982"/>
    <n v="2623.65"/>
    <n v="32358.35"/>
  </r>
  <r>
    <s v="AZ-2012-3104391"/>
    <x v="483"/>
    <s v="Thomas McCallum"/>
    <s v="Leicester"/>
    <x v="1"/>
    <s v="England"/>
    <s v="North"/>
    <x v="1"/>
    <x v="526"/>
    <s v="Economy"/>
    <n v="94988"/>
    <n v="10448.68"/>
    <n v="84539.32"/>
  </r>
  <r>
    <s v="AZ-2012-873456"/>
    <x v="484"/>
    <s v="James Fleming"/>
    <s v="Utrecht"/>
    <x v="7"/>
    <s v="Utrecht"/>
    <s v="Central"/>
    <x v="2"/>
    <x v="523"/>
    <s v="Economy Plus"/>
    <n v="37003"/>
    <n v="2775.2249999999999"/>
    <n v="34227.775000000001"/>
  </r>
  <r>
    <s v="AZ-2012-171194"/>
    <x v="484"/>
    <s v="Nathan Noble"/>
    <s v="Calais"/>
    <x v="2"/>
    <s v="Nord-Pas-de-Calais-Picardie"/>
    <s v="Central"/>
    <x v="2"/>
    <x v="526"/>
    <s v="Economy Plus"/>
    <n v="67327"/>
    <n v="5049.5249999999996"/>
    <n v="62277.474999999999"/>
  </r>
  <r>
    <s v="AZ-2012-9553455"/>
    <x v="484"/>
    <s v="Thomas Thompson"/>
    <s v="Sant Boi de Llobregat"/>
    <x v="5"/>
    <s v="Catalonia"/>
    <s v="South"/>
    <x v="2"/>
    <x v="525"/>
    <s v="Economy"/>
    <n v="38832"/>
    <n v="2912.4"/>
    <n v="35919.599999999999"/>
  </r>
  <r>
    <s v="AZ-2012-7671653"/>
    <x v="484"/>
    <s v="Eve Spencer"/>
    <s v="Wuppertal"/>
    <x v="6"/>
    <s v="North Rhine-Westphalia"/>
    <s v="Central"/>
    <x v="1"/>
    <x v="527"/>
    <s v="Economy"/>
    <n v="55301"/>
    <n v="6083.11"/>
    <n v="49217.89"/>
  </r>
  <r>
    <s v="BN-2012-1365055"/>
    <x v="484"/>
    <s v="Richard Harvey"/>
    <s v="Bari"/>
    <x v="3"/>
    <s v="Apulia"/>
    <s v="South"/>
    <x v="2"/>
    <x v="523"/>
    <s v="Economy Plus"/>
    <n v="57687"/>
    <n v="4326.5249999999996"/>
    <n v="53360.474999999999"/>
  </r>
  <r>
    <s v="AZ-2012-2976788"/>
    <x v="485"/>
    <s v="Ethan Cover"/>
    <s v="Catania"/>
    <x v="3"/>
    <s v="Sicily"/>
    <s v="South"/>
    <x v="0"/>
    <x v="525"/>
    <s v="Economy"/>
    <n v="94751"/>
    <n v="4737.55"/>
    <n v="90013.45"/>
  </r>
  <r>
    <s v="AZ-2012-4302372"/>
    <x v="485"/>
    <s v="Adam Harte"/>
    <s v="Namur"/>
    <x v="9"/>
    <s v="Namur"/>
    <s v="Central"/>
    <x v="2"/>
    <x v="525"/>
    <s v="Economy"/>
    <n v="31085"/>
    <n v="2331.375"/>
    <n v="28753.625"/>
  </r>
  <r>
    <s v="AZ-2012-7556603"/>
    <x v="485"/>
    <s v="Donald Pak"/>
    <s v="Le Mans"/>
    <x v="2"/>
    <s v="Pays de la Loire"/>
    <s v="Central"/>
    <x v="2"/>
    <x v="528"/>
    <s v="Economy"/>
    <n v="97595"/>
    <n v="7319.625"/>
    <n v="90275.375"/>
  </r>
  <r>
    <s v="AZ-2012-8910034"/>
    <x v="485"/>
    <s v="Spencer Oliver"/>
    <s v="Coventry"/>
    <x v="1"/>
    <s v="England"/>
    <s v="North"/>
    <x v="1"/>
    <x v="526"/>
    <s v="Priority"/>
    <n v="49291"/>
    <n v="5422.01"/>
    <n v="43868.99"/>
  </r>
  <r>
    <s v="AZ-2012-3052351"/>
    <x v="486"/>
    <s v="Laura Akhtar"/>
    <s v="Sesto San Giovanni"/>
    <x v="3"/>
    <s v="Lombardy"/>
    <s v="South"/>
    <x v="1"/>
    <x v="529"/>
    <s v="Economy"/>
    <n v="25496"/>
    <n v="2804.56"/>
    <n v="22691.439999999999"/>
  </r>
  <r>
    <s v="AZ-2012-4423146"/>
    <x v="486"/>
    <s v="Kimberly Boyd"/>
    <s v="Bayreuth"/>
    <x v="6"/>
    <s v="Bavaria"/>
    <s v="Central"/>
    <x v="2"/>
    <x v="530"/>
    <s v="Economy"/>
    <n v="98110"/>
    <n v="7358.25"/>
    <n v="90751.75"/>
  </r>
  <r>
    <s v="AZ-2012-6815344"/>
    <x v="487"/>
    <s v="Jose Gambino"/>
    <s v="Rome"/>
    <x v="3"/>
    <s v="Lazio"/>
    <s v="South"/>
    <x v="2"/>
    <x v="531"/>
    <s v="Economy"/>
    <n v="60369"/>
    <n v="4527.6750000000002"/>
    <n v="55841.324999999997"/>
  </r>
  <r>
    <s v="AZ-2012-6540731"/>
    <x v="488"/>
    <s v="Elise Godfrey"/>
    <s v="Viersen"/>
    <x v="6"/>
    <s v="North Rhine-Westphalia"/>
    <s v="Central"/>
    <x v="1"/>
    <x v="531"/>
    <s v="Economy"/>
    <n v="79157"/>
    <n v="8707.27"/>
    <n v="70449.73"/>
  </r>
  <r>
    <s v="AZ-2012-9049476"/>
    <x v="488"/>
    <s v="Layla Furnell"/>
    <s v="Florence"/>
    <x v="3"/>
    <s v="Tuscany"/>
    <s v="South"/>
    <x v="1"/>
    <x v="528"/>
    <s v="Priority"/>
    <n v="50275"/>
    <n v="5530.25"/>
    <n v="44744.75"/>
  </r>
  <r>
    <s v="AZ-2012-4096327"/>
    <x v="488"/>
    <s v="Tia Metcalfe"/>
    <s v="Aachen"/>
    <x v="6"/>
    <s v="North Rhine-Westphalia"/>
    <s v="Central"/>
    <x v="1"/>
    <x v="525"/>
    <s v="Immediate"/>
    <n v="99578"/>
    <n v="10953.58"/>
    <n v="88624.42"/>
  </r>
  <r>
    <s v="BN-2012-1840442"/>
    <x v="488"/>
    <s v="Melissa Bean"/>
    <s v="Rouen"/>
    <x v="2"/>
    <s v="Normandy"/>
    <s v="Central"/>
    <x v="0"/>
    <x v="525"/>
    <s v="Immediate"/>
    <n v="49184"/>
    <n v="2459.2000000000003"/>
    <n v="46724.800000000003"/>
  </r>
  <r>
    <s v="BN-2012-2024593"/>
    <x v="488"/>
    <s v="Esther Henderson"/>
    <s v="Evry"/>
    <x v="2"/>
    <s v="Ile-de-France"/>
    <s v="Central"/>
    <x v="1"/>
    <x v="532"/>
    <s v="Economy Plus"/>
    <n v="45882"/>
    <n v="5047.0200000000004"/>
    <n v="40834.979999999996"/>
  </r>
  <r>
    <s v="AZ-2012-1125061"/>
    <x v="489"/>
    <s v="Jeremy Pilcher"/>
    <s v="Dortmund"/>
    <x v="6"/>
    <s v="North Rhine-Westphalia"/>
    <s v="Central"/>
    <x v="2"/>
    <x v="531"/>
    <s v="Economy"/>
    <n v="37772"/>
    <n v="2832.9"/>
    <n v="34939.1"/>
  </r>
  <r>
    <s v="AZ-2012-398573"/>
    <x v="489"/>
    <s v="Thomas Stephens"/>
    <s v="Swansea"/>
    <x v="1"/>
    <s v="Wales"/>
    <s v="North"/>
    <x v="2"/>
    <x v="533"/>
    <s v="Economy"/>
    <n v="61399"/>
    <n v="4604.9250000000002"/>
    <n v="56794.074999999997"/>
  </r>
  <r>
    <s v="AZ-2012-561051"/>
    <x v="490"/>
    <s v="Paige Hopley"/>
    <s v="Talence"/>
    <x v="2"/>
    <s v="Aquitaine-Limousin-Poitou-Charentes"/>
    <s v="Central"/>
    <x v="1"/>
    <x v="532"/>
    <s v="Economy Plus"/>
    <n v="76046"/>
    <n v="8365.06"/>
    <n v="67680.94"/>
  </r>
  <r>
    <s v="AZ-2012-1264842"/>
    <x v="490"/>
    <s v="Justin Armit"/>
    <s v="Margate"/>
    <x v="1"/>
    <s v="England"/>
    <s v="North"/>
    <x v="1"/>
    <x v="528"/>
    <s v="Immediate"/>
    <n v="93978"/>
    <n v="10337.58"/>
    <n v="83640.42"/>
  </r>
  <r>
    <s v="AZ-2012-9799805"/>
    <x v="491"/>
    <s v="Florence Wark"/>
    <s v="Vantaa"/>
    <x v="14"/>
    <s v="Uusimaa"/>
    <s v="North"/>
    <x v="1"/>
    <x v="533"/>
    <s v="Economy Plus"/>
    <n v="67287"/>
    <n v="7401.57"/>
    <n v="59885.43"/>
  </r>
  <r>
    <s v="AZ-2012-1814143"/>
    <x v="491"/>
    <s v="Noah Hart"/>
    <s v="Noisy-le-Sec"/>
    <x v="2"/>
    <s v="Ile-de-France"/>
    <s v="Central"/>
    <x v="1"/>
    <x v="534"/>
    <s v="Economy"/>
    <n v="71540"/>
    <n v="7869.4"/>
    <n v="63670.6"/>
  </r>
  <r>
    <s v="AZ-2012-925819"/>
    <x v="491"/>
    <s v="Walter Coley"/>
    <s v="London"/>
    <x v="1"/>
    <s v="England"/>
    <s v="North"/>
    <x v="1"/>
    <x v="532"/>
    <s v="Economy Plus"/>
    <n v="99070"/>
    <n v="10897.7"/>
    <n v="88172.3"/>
  </r>
  <r>
    <s v="AZ-2012-9490476"/>
    <x v="491"/>
    <s v="Kayleigh Summers"/>
    <s v="Mantes-la-Jolie"/>
    <x v="2"/>
    <s v="Ile-de-France"/>
    <s v="Central"/>
    <x v="1"/>
    <x v="533"/>
    <s v="Economy"/>
    <n v="69675"/>
    <n v="7664.25"/>
    <n v="62010.75"/>
  </r>
  <r>
    <s v="AZ-2012-9427035"/>
    <x v="491"/>
    <s v="Jade Howe"/>
    <s v="Bondy"/>
    <x v="2"/>
    <s v="Ile-de-France"/>
    <s v="Central"/>
    <x v="2"/>
    <x v="535"/>
    <s v="Economy"/>
    <n v="67506"/>
    <n v="5062.95"/>
    <n v="62443.05"/>
  </r>
  <r>
    <s v="AZ-2012-6079370"/>
    <x v="491"/>
    <s v="Kayla Tearle"/>
    <s v="Faches-Thumesnil"/>
    <x v="2"/>
    <s v="Nord-Pas-de-Calais-Picardie"/>
    <s v="Central"/>
    <x v="2"/>
    <x v="535"/>
    <s v="Economy"/>
    <n v="94266"/>
    <n v="7069.95"/>
    <n v="87196.05"/>
  </r>
  <r>
    <s v="AZ-2012-1210526"/>
    <x v="492"/>
    <s v="Aidan Rowe"/>
    <s v="Palermo"/>
    <x v="3"/>
    <s v="Sicily"/>
    <s v="South"/>
    <x v="1"/>
    <x v="536"/>
    <s v="Economy"/>
    <n v="59778"/>
    <n v="6575.58"/>
    <n v="53202.42"/>
  </r>
  <r>
    <s v="AZ-2012-9160965"/>
    <x v="492"/>
    <s v="Ethan Howarth"/>
    <s v="Bochum"/>
    <x v="6"/>
    <s v="North Rhine-Westphalia"/>
    <s v="Central"/>
    <x v="1"/>
    <x v="535"/>
    <s v="Priority"/>
    <n v="84346"/>
    <n v="9278.06"/>
    <n v="75067.94"/>
  </r>
  <r>
    <s v="AZ-2012-7761604"/>
    <x v="492"/>
    <s v="Leroy Samson"/>
    <s v="Birmingham"/>
    <x v="1"/>
    <s v="England"/>
    <s v="North"/>
    <x v="0"/>
    <x v="533"/>
    <s v="Economy"/>
    <n v="65929"/>
    <n v="3296.4500000000003"/>
    <n v="62632.55"/>
  </r>
  <r>
    <s v="AZ-2012-3182076"/>
    <x v="492"/>
    <s v="Isabelle Torpy"/>
    <s v="Bergheim"/>
    <x v="6"/>
    <s v="North Rhine-Westphalia"/>
    <s v="Central"/>
    <x v="1"/>
    <x v="531"/>
    <s v="Economy Plus"/>
    <n v="55510"/>
    <n v="6106.1"/>
    <n v="49403.9"/>
  </r>
  <r>
    <s v="AZ-2012-3813896"/>
    <x v="492"/>
    <s v="Robert Quick"/>
    <s v="Fontainebleau"/>
    <x v="2"/>
    <s v="Ile-de-France"/>
    <s v="Central"/>
    <x v="1"/>
    <x v="530"/>
    <s v="Immediate"/>
    <n v="69443"/>
    <n v="7638.7300000000005"/>
    <n v="61804.27"/>
  </r>
  <r>
    <s v="BN-2012-7987412"/>
    <x v="492"/>
    <s v="Ashley Baldwinson"/>
    <s v="Birmingham"/>
    <x v="1"/>
    <s v="England"/>
    <s v="North"/>
    <x v="2"/>
    <x v="533"/>
    <s v="Economy"/>
    <n v="74769"/>
    <n v="5607.6750000000002"/>
    <n v="69161.324999999997"/>
  </r>
  <r>
    <s v="AZ-2012-5610713"/>
    <x v="493"/>
    <s v="James Groom"/>
    <s v="Utrecht"/>
    <x v="7"/>
    <s v="Utrecht"/>
    <s v="Central"/>
    <x v="2"/>
    <x v="535"/>
    <s v="Priority"/>
    <n v="91064"/>
    <n v="6829.8"/>
    <n v="84234.2"/>
  </r>
  <r>
    <s v="AZ-2012-4161801"/>
    <x v="493"/>
    <s v="Caleb Kenyon"/>
    <s v="Birkenhead"/>
    <x v="1"/>
    <s v="England"/>
    <s v="North"/>
    <x v="2"/>
    <x v="534"/>
    <s v="Economy"/>
    <n v="42307"/>
    <n v="3173.0250000000001"/>
    <n v="39133.974999999999"/>
  </r>
  <r>
    <s v="AZ-2012-4808160"/>
    <x v="493"/>
    <s v="Ginger Owens"/>
    <s v="Seville"/>
    <x v="5"/>
    <s v="Andalusía"/>
    <s v="South"/>
    <x v="1"/>
    <x v="536"/>
    <s v="Economy"/>
    <n v="85442"/>
    <n v="9398.6200000000008"/>
    <n v="76043.38"/>
  </r>
  <r>
    <s v="AZ-2012-37215"/>
    <x v="494"/>
    <s v="Nicole Johns"/>
    <s v="Berlin"/>
    <x v="6"/>
    <s v="Berlin"/>
    <s v="Central"/>
    <x v="1"/>
    <x v="537"/>
    <s v="Economy Plus"/>
    <n v="57293"/>
    <n v="6302.2300000000005"/>
    <n v="50990.77"/>
  </r>
  <r>
    <s v="AZ-2012-9304844"/>
    <x v="494"/>
    <s v="Sandra Cook"/>
    <s v="Hamme"/>
    <x v="9"/>
    <s v="East Flanders"/>
    <s v="Central"/>
    <x v="1"/>
    <x v="538"/>
    <s v="Economy"/>
    <n v="51932"/>
    <n v="5712.52"/>
    <n v="46219.479999999996"/>
  </r>
  <r>
    <s v="AZ-2012-2227616"/>
    <x v="494"/>
    <s v="John Harris"/>
    <s v="Milan"/>
    <x v="3"/>
    <s v="Lombardy"/>
    <s v="South"/>
    <x v="2"/>
    <x v="537"/>
    <s v="Economy Plus"/>
    <n v="50463"/>
    <n v="3784.7249999999999"/>
    <n v="46678.275000000001"/>
  </r>
  <r>
    <s v="BN-2012-7240284"/>
    <x v="494"/>
    <s v="Zoe Lowin"/>
    <s v="Worms"/>
    <x v="6"/>
    <s v="Rhineland-Palatinate"/>
    <s v="Central"/>
    <x v="1"/>
    <x v="539"/>
    <s v="Economy"/>
    <n v="89169"/>
    <n v="9808.59"/>
    <n v="79360.41"/>
  </r>
  <r>
    <s v="AZ-2012-1949462"/>
    <x v="495"/>
    <s v="Blake Lymburner"/>
    <s v="Halle"/>
    <x v="6"/>
    <s v="North Rhine-Westphalia"/>
    <s v="Central"/>
    <x v="1"/>
    <x v="540"/>
    <s v="Economy"/>
    <n v="84113"/>
    <n v="9252.43"/>
    <n v="74860.570000000007"/>
  </r>
  <r>
    <s v="BN-2012-873448"/>
    <x v="495"/>
    <s v="Isabella Secombe"/>
    <s v="Stockholm"/>
    <x v="0"/>
    <s v="Stockholm"/>
    <s v="North"/>
    <x v="1"/>
    <x v="539"/>
    <s v="Economy"/>
    <n v="48464"/>
    <n v="5331.04"/>
    <n v="43132.959999999999"/>
  </r>
  <r>
    <s v="AZ-2012-3772420"/>
    <x v="496"/>
    <s v="Chelsea Howell"/>
    <s v="Essen"/>
    <x v="6"/>
    <s v="North Rhine-Westphalia"/>
    <s v="Central"/>
    <x v="1"/>
    <x v="539"/>
    <s v="Economy"/>
    <n v="60553"/>
    <n v="6660.83"/>
    <n v="53892.17"/>
  </r>
  <r>
    <s v="AZ-2012-7250654"/>
    <x v="496"/>
    <s v="Pearl Summers"/>
    <s v="Clermont-Ferrand"/>
    <x v="2"/>
    <s v="Auvergne-Rhône-Alpes"/>
    <s v="Central"/>
    <x v="1"/>
    <x v="537"/>
    <s v="Economy Plus"/>
    <n v="77089"/>
    <n v="8479.7900000000009"/>
    <n v="68609.209999999992"/>
  </r>
  <r>
    <s v="BN-2012-723325"/>
    <x v="496"/>
    <s v="Madeline Crooks"/>
    <s v="Rotterdam"/>
    <x v="7"/>
    <s v="South Holland"/>
    <s v="Central"/>
    <x v="1"/>
    <x v="541"/>
    <s v="Economy"/>
    <n v="25289"/>
    <n v="2781.79"/>
    <n v="22507.21"/>
  </r>
  <r>
    <s v="AZ-2012-1214247"/>
    <x v="497"/>
    <s v="Faith Chambers"/>
    <s v="Chester"/>
    <x v="1"/>
    <s v="England"/>
    <s v="North"/>
    <x v="1"/>
    <x v="538"/>
    <s v="Priority"/>
    <n v="58131"/>
    <n v="6394.41"/>
    <n v="51736.59"/>
  </r>
  <r>
    <s v="AZ-2012-7938746"/>
    <x v="497"/>
    <s v="Leo Jenkins"/>
    <s v="Pontault-Combault"/>
    <x v="2"/>
    <s v="Ile-de-France"/>
    <s v="Central"/>
    <x v="0"/>
    <x v="541"/>
    <s v="Economy"/>
    <n v="36915"/>
    <n v="1845.75"/>
    <n v="35069.25"/>
  </r>
  <r>
    <s v="AZ-2012-1176951"/>
    <x v="497"/>
    <s v="Donald Molina"/>
    <s v="Eggenstein-Leopoldshafen"/>
    <x v="6"/>
    <s v="Baden-Württemberg"/>
    <s v="Central"/>
    <x v="0"/>
    <x v="540"/>
    <s v="Economy"/>
    <n v="45585"/>
    <n v="2279.25"/>
    <n v="43305.75"/>
  </r>
  <r>
    <s v="AZ-2012-490653"/>
    <x v="497"/>
    <s v="Carl Proctor"/>
    <s v="Grevenbroich"/>
    <x v="6"/>
    <s v="North Rhine-Westphalia"/>
    <s v="Central"/>
    <x v="1"/>
    <x v="540"/>
    <s v="Economy Plus"/>
    <n v="94329"/>
    <n v="10376.19"/>
    <n v="83952.81"/>
  </r>
  <r>
    <s v="AZ-2012-3973633"/>
    <x v="497"/>
    <s v="Lillian Davis"/>
    <s v="Rome"/>
    <x v="3"/>
    <s v="Lazio"/>
    <s v="South"/>
    <x v="1"/>
    <x v="542"/>
    <s v="Economy"/>
    <n v="64314"/>
    <n v="7074.54"/>
    <n v="57239.46"/>
  </r>
  <r>
    <s v="AZ-2012-982062"/>
    <x v="498"/>
    <s v="Leah Derham"/>
    <s v="Vienna"/>
    <x v="4"/>
    <s v="Vienna"/>
    <s v="Central"/>
    <x v="1"/>
    <x v="542"/>
    <s v="Economy Plus"/>
    <n v="30709"/>
    <n v="3377.9900000000002"/>
    <n v="27331.01"/>
  </r>
  <r>
    <s v="AZ-2012-9340970"/>
    <x v="498"/>
    <s v="Mia Pugh"/>
    <s v="Trieste"/>
    <x v="3"/>
    <s v="Friuli-Venezia Giulia"/>
    <s v="South"/>
    <x v="1"/>
    <x v="543"/>
    <s v="Economy"/>
    <n v="44542"/>
    <n v="4899.62"/>
    <n v="39642.379999999997"/>
  </r>
  <r>
    <s v="AZ-2012-3294671"/>
    <x v="498"/>
    <s v="Kenneth Gonzales"/>
    <s v="Paris"/>
    <x v="2"/>
    <s v="Ile-de-France"/>
    <s v="Central"/>
    <x v="1"/>
    <x v="542"/>
    <s v="Economy"/>
    <n v="61191"/>
    <n v="6731.01"/>
    <n v="54459.99"/>
  </r>
  <r>
    <s v="AZ-2012-2050353"/>
    <x v="498"/>
    <s v="Leroy Dudley"/>
    <s v="Munich"/>
    <x v="6"/>
    <s v="Bavaria"/>
    <s v="Central"/>
    <x v="1"/>
    <x v="542"/>
    <s v="Economy"/>
    <n v="27534"/>
    <n v="3028.7400000000002"/>
    <n v="24505.26"/>
  </r>
  <r>
    <s v="BN-2012-9322615"/>
    <x v="498"/>
    <s v="William Horton"/>
    <s v="Neuilly-Plaisance"/>
    <x v="2"/>
    <s v="Ile-de-France"/>
    <s v="Central"/>
    <x v="1"/>
    <x v="537"/>
    <s v="Immediate"/>
    <n v="49156"/>
    <n v="5407.16"/>
    <n v="43748.84"/>
  </r>
  <r>
    <s v="BN-2012-8336784"/>
    <x v="498"/>
    <s v="Lori Miller"/>
    <s v="Zurich"/>
    <x v="12"/>
    <s v="Zürich"/>
    <s v="Central"/>
    <x v="1"/>
    <x v="539"/>
    <s v="Priority"/>
    <n v="42978"/>
    <n v="4727.58"/>
    <n v="38250.42"/>
  </r>
  <r>
    <s v="BN-2012-2769143"/>
    <x v="498"/>
    <s v="Joel McKean"/>
    <s v="Sittard"/>
    <x v="7"/>
    <s v="Limburg"/>
    <s v="Central"/>
    <x v="0"/>
    <x v="542"/>
    <s v="Economy"/>
    <n v="70111"/>
    <n v="3505.55"/>
    <n v="66605.45"/>
  </r>
  <r>
    <s v="BN-2012-1710489"/>
    <x v="498"/>
    <s v="Samantha Reynell"/>
    <s v="Spijkenisse"/>
    <x v="7"/>
    <s v="South Holland"/>
    <s v="Central"/>
    <x v="0"/>
    <x v="539"/>
    <s v="Economy Plus"/>
    <n v="48812"/>
    <n v="2440.6"/>
    <n v="46371.4"/>
  </r>
  <r>
    <s v="AZ-2012-3601642"/>
    <x v="499"/>
    <s v="Rebecca Cook"/>
    <s v="Vienna"/>
    <x v="4"/>
    <s v="Vienna"/>
    <s v="Central"/>
    <x v="2"/>
    <x v="543"/>
    <s v="Economy Plus"/>
    <n v="97656"/>
    <n v="7324.2"/>
    <n v="90331.8"/>
  </r>
  <r>
    <s v="AZ-2012-3486509"/>
    <x v="499"/>
    <s v="Amelie North"/>
    <s v="Le Mans"/>
    <x v="2"/>
    <s v="Pays de la Loire"/>
    <s v="Central"/>
    <x v="2"/>
    <x v="540"/>
    <s v="Economy Plus"/>
    <n v="47526"/>
    <n v="3564.45"/>
    <n v="43961.55"/>
  </r>
  <r>
    <s v="BN-2012-2590237"/>
    <x v="499"/>
    <s v="Madison Rowley"/>
    <s v="Boulogne-Billancourt"/>
    <x v="2"/>
    <s v="Ile-de-France"/>
    <s v="Central"/>
    <x v="1"/>
    <x v="538"/>
    <s v="Immediate"/>
    <n v="51483"/>
    <n v="5663.13"/>
    <n v="45819.87"/>
  </r>
  <r>
    <s v="AZ-2012-424456"/>
    <x v="500"/>
    <s v="Chelsea Bannister"/>
    <s v="Orihuela"/>
    <x v="5"/>
    <s v="Valenciana"/>
    <s v="South"/>
    <x v="1"/>
    <x v="544"/>
    <s v="Economy"/>
    <n v="39828"/>
    <n v="4381.08"/>
    <n v="35446.92"/>
  </r>
  <r>
    <s v="AZ-2012-1643154"/>
    <x v="500"/>
    <s v="Philip Newsom"/>
    <s v="Bordeaux"/>
    <x v="2"/>
    <s v="Aquitaine-Limousin-Poitou-Charentes"/>
    <s v="Central"/>
    <x v="2"/>
    <x v="545"/>
    <s v="Economy"/>
    <n v="63349"/>
    <n v="4751.1750000000002"/>
    <n v="58597.824999999997"/>
  </r>
  <r>
    <s v="BN-2012-847015"/>
    <x v="500"/>
    <s v="Georgina Fuller"/>
    <s v="Dublin"/>
    <x v="13"/>
    <s v="Dublin"/>
    <s v="North"/>
    <x v="1"/>
    <x v="541"/>
    <s v="Priority"/>
    <n v="67689"/>
    <n v="7445.79"/>
    <n v="60243.21"/>
  </r>
  <r>
    <s v="BN-2012-2480947"/>
    <x v="500"/>
    <s v="Evan Allen"/>
    <s v="Cagliari"/>
    <x v="3"/>
    <s v="Sardinia"/>
    <s v="South"/>
    <x v="2"/>
    <x v="546"/>
    <s v="Economy"/>
    <n v="57214"/>
    <n v="4291.05"/>
    <n v="52922.95"/>
  </r>
  <r>
    <s v="AZ-2012-7357839"/>
    <x v="501"/>
    <s v="Julian Corbin"/>
    <s v="Les Ulis"/>
    <x v="2"/>
    <s v="Ile-de-France"/>
    <s v="Central"/>
    <x v="0"/>
    <x v="545"/>
    <s v="Economy"/>
    <n v="28871"/>
    <n v="1443.5500000000002"/>
    <n v="27427.45"/>
  </r>
  <r>
    <s v="BN-2012-2793223"/>
    <x v="502"/>
    <s v="Jeffrey Laird"/>
    <s v="Trier"/>
    <x v="6"/>
    <s v="Rhineland-Palatinate"/>
    <s v="Central"/>
    <x v="2"/>
    <x v="547"/>
    <s v="Economy"/>
    <n v="38299"/>
    <n v="2872.4249999999997"/>
    <n v="35426.574999999997"/>
  </r>
  <r>
    <s v="AZ-2012-2357034"/>
    <x v="503"/>
    <s v="Evie Morton"/>
    <s v="Marseille"/>
    <x v="2"/>
    <s v="Provence-Alpes-Côte d'Azur"/>
    <s v="Central"/>
    <x v="1"/>
    <x v="547"/>
    <s v="Economy"/>
    <n v="97695"/>
    <n v="10746.45"/>
    <n v="86948.55"/>
  </r>
  <r>
    <s v="AZ-2012-7297045"/>
    <x v="503"/>
    <s v="Anthony Stewart"/>
    <s v="Boulogne-Billancourt"/>
    <x v="2"/>
    <s v="Ile-de-France"/>
    <s v="Central"/>
    <x v="0"/>
    <x v="548"/>
    <s v="Economy Plus"/>
    <n v="69549"/>
    <n v="3477.4500000000003"/>
    <n v="66071.55"/>
  </r>
  <r>
    <s v="AZ-2012-1063312"/>
    <x v="503"/>
    <s v="Audrey Knowles"/>
    <s v="Paris"/>
    <x v="2"/>
    <s v="Ile-de-France"/>
    <s v="Central"/>
    <x v="1"/>
    <x v="547"/>
    <s v="Economy"/>
    <n v="84378"/>
    <n v="9281.58"/>
    <n v="75096.42"/>
  </r>
  <r>
    <s v="BN-2012-9454335"/>
    <x v="503"/>
    <s v="Lester Wimmer"/>
    <s v="Palma de Mallorca"/>
    <x v="5"/>
    <s v="Balearic Islands"/>
    <s v="South"/>
    <x v="1"/>
    <x v="543"/>
    <s v="Immediate"/>
    <n v="94900"/>
    <n v="10439"/>
    <n v="84461"/>
  </r>
  <r>
    <s v="AZ-2012-629185"/>
    <x v="504"/>
    <s v="Louise Walsh"/>
    <s v="Munich"/>
    <x v="6"/>
    <s v="Bavaria"/>
    <s v="Central"/>
    <x v="1"/>
    <x v="549"/>
    <s v="Economy"/>
    <n v="34180"/>
    <n v="3759.8"/>
    <n v="30420.2"/>
  </r>
  <r>
    <s v="BN-2012-3932885"/>
    <x v="504"/>
    <s v="Gemma Curlewis"/>
    <s v="Lausanne"/>
    <x v="12"/>
    <s v="Vaud"/>
    <s v="Central"/>
    <x v="2"/>
    <x v="550"/>
    <s v="Economy"/>
    <n v="91095"/>
    <n v="6832.125"/>
    <n v="84262.875"/>
  </r>
  <r>
    <s v="BN-2012-8901808"/>
    <x v="505"/>
    <s v="Spencer Oliver"/>
    <s v="Birmingham"/>
    <x v="1"/>
    <s v="England"/>
    <s v="North"/>
    <x v="1"/>
    <x v="547"/>
    <s v="Economy Plus"/>
    <n v="56161"/>
    <n v="6177.71"/>
    <n v="49983.29"/>
  </r>
  <r>
    <s v="AZ-2012-6007479"/>
    <x v="506"/>
    <s v="Nicole Howard"/>
    <s v="Chelmsford"/>
    <x v="1"/>
    <s v="England"/>
    <s v="North"/>
    <x v="1"/>
    <x v="551"/>
    <s v="Economy Plus"/>
    <n v="58860"/>
    <n v="6474.6"/>
    <n v="52385.4"/>
  </r>
  <r>
    <s v="AZ-2012-5171390"/>
    <x v="507"/>
    <s v="Eloise Mahmood"/>
    <s v="Ferndown"/>
    <x v="1"/>
    <s v="England"/>
    <s v="North"/>
    <x v="2"/>
    <x v="552"/>
    <s v="Economy"/>
    <n v="67384"/>
    <n v="5053.8"/>
    <n v="62330.2"/>
  </r>
  <r>
    <s v="AZ-2012-2450675"/>
    <x v="507"/>
    <s v="Sam Wood"/>
    <s v="Bolton"/>
    <x v="1"/>
    <s v="England"/>
    <s v="North"/>
    <x v="0"/>
    <x v="553"/>
    <s v="Economy"/>
    <n v="45456"/>
    <n v="2272.8000000000002"/>
    <n v="43183.199999999997"/>
  </r>
  <r>
    <s v="BN-2012-6728317"/>
    <x v="507"/>
    <s v="Jason Calhoun"/>
    <s v="Saint-Cloud"/>
    <x v="2"/>
    <s v="Ile-de-France"/>
    <s v="Central"/>
    <x v="1"/>
    <x v="552"/>
    <s v="Economy"/>
    <n v="44431"/>
    <n v="4887.41"/>
    <n v="39543.589999999997"/>
  </r>
  <r>
    <s v="AZ-2012-3337220"/>
    <x v="508"/>
    <s v="Tahlia Coughlan"/>
    <s v="Heilbronn"/>
    <x v="6"/>
    <s v="Baden-Württemberg"/>
    <s v="Central"/>
    <x v="2"/>
    <x v="554"/>
    <s v="Priority"/>
    <n v="81871"/>
    <n v="6140.3249999999998"/>
    <n v="75730.675000000003"/>
  </r>
  <r>
    <s v="AZ-2012-2434811"/>
    <x v="509"/>
    <s v="Mark Washington"/>
    <s v="Waiblingen"/>
    <x v="6"/>
    <s v="Baden-Württemberg"/>
    <s v="Central"/>
    <x v="0"/>
    <x v="555"/>
    <s v="Economy Plus"/>
    <n v="56839"/>
    <n v="2841.9500000000003"/>
    <n v="53997.05"/>
  </r>
  <r>
    <s v="BN-2012-3254922"/>
    <x v="510"/>
    <s v="Robert Ramsey"/>
    <s v="Weimar"/>
    <x v="6"/>
    <s v="Thuringia"/>
    <s v="Central"/>
    <x v="1"/>
    <x v="553"/>
    <s v="Economy"/>
    <n v="86028"/>
    <n v="9463.08"/>
    <n v="76564.92"/>
  </r>
  <r>
    <s v="AZ-2012-3935458"/>
    <x v="511"/>
    <s v="Jonathan Barbee"/>
    <s v="Choisy-le-Roi"/>
    <x v="2"/>
    <s v="Ile-de-France"/>
    <s v="Central"/>
    <x v="1"/>
    <x v="556"/>
    <s v="Economy"/>
    <n v="53842"/>
    <n v="5922.62"/>
    <n v="47919.38"/>
  </r>
  <r>
    <s v="AZ-2012-3515644"/>
    <x v="511"/>
    <s v="Jessica Paramor"/>
    <s v="Agde"/>
    <x v="2"/>
    <s v="Languedoc-Roussillon-Midi-Pyrénées"/>
    <s v="Central"/>
    <x v="2"/>
    <x v="557"/>
    <s v="Economy"/>
    <n v="35417"/>
    <n v="2656.2750000000001"/>
    <n v="32760.724999999999"/>
  </r>
  <r>
    <s v="AZ-2012-7755633"/>
    <x v="511"/>
    <s v="Hayden Perkins"/>
    <s v="Valencia"/>
    <x v="5"/>
    <s v="Valenciana"/>
    <s v="South"/>
    <x v="1"/>
    <x v="553"/>
    <s v="Priority"/>
    <n v="75231"/>
    <n v="8275.41"/>
    <n v="66955.59"/>
  </r>
  <r>
    <s v="BN-2012-2247108"/>
    <x v="511"/>
    <s v="Donna Nash"/>
    <s v="Saint-Louis"/>
    <x v="2"/>
    <s v="Alsace-Champagne-Ardenne-Lorraine"/>
    <s v="Central"/>
    <x v="2"/>
    <x v="553"/>
    <s v="Economy Plus"/>
    <n v="31305"/>
    <n v="2347.875"/>
    <n v="28957.125"/>
  </r>
  <r>
    <s v="BN-2012-4439076"/>
    <x v="512"/>
    <s v="Alannah Callaway"/>
    <s v="Como"/>
    <x v="3"/>
    <s v="Lombardy"/>
    <s v="South"/>
    <x v="1"/>
    <x v="556"/>
    <s v="Economy"/>
    <n v="46835"/>
    <n v="5151.8500000000004"/>
    <n v="41683.15"/>
  </r>
  <r>
    <s v="AZ-2012-661541"/>
    <x v="513"/>
    <s v="Kevin O'Neill"/>
    <s v="Kiel"/>
    <x v="6"/>
    <s v="Schleswig-Holstein"/>
    <s v="Central"/>
    <x v="2"/>
    <x v="557"/>
    <s v="Economy"/>
    <n v="25999"/>
    <n v="1949.925"/>
    <n v="24049.075000000001"/>
  </r>
  <r>
    <s v="AZ-2012-9763714"/>
    <x v="513"/>
    <s v="Audrey Emanuel"/>
    <s v="Innsbruck"/>
    <x v="4"/>
    <s v="Tyrol"/>
    <s v="Central"/>
    <x v="1"/>
    <x v="558"/>
    <s v="Economy"/>
    <n v="77713"/>
    <n v="8548.43"/>
    <n v="69164.570000000007"/>
  </r>
  <r>
    <s v="AZ-2012-1383136"/>
    <x v="513"/>
    <s v="Caitlyn Willoughby"/>
    <s v="Freiburg"/>
    <x v="6"/>
    <s v="Baden-Württemberg"/>
    <s v="Central"/>
    <x v="0"/>
    <x v="557"/>
    <s v="Economy Plus"/>
    <n v="33178"/>
    <n v="1658.9"/>
    <n v="31519.1"/>
  </r>
  <r>
    <s v="AZ-2012-2040826"/>
    <x v="513"/>
    <s v="Francesca Bowen"/>
    <s v="Cagliari"/>
    <x v="3"/>
    <s v="Sardinia"/>
    <s v="South"/>
    <x v="1"/>
    <x v="558"/>
    <s v="Economy"/>
    <n v="39337"/>
    <n v="4327.07"/>
    <n v="35009.93"/>
  </r>
  <r>
    <s v="AZ-2012-1116063"/>
    <x v="513"/>
    <s v="Kimberly Jones"/>
    <s v="Hazebrouck"/>
    <x v="2"/>
    <s v="Nord-Pas-de-Calais-Picardie"/>
    <s v="Central"/>
    <x v="2"/>
    <x v="559"/>
    <s v="Economy"/>
    <n v="39699"/>
    <n v="2977.4249999999997"/>
    <n v="36721.574999999997"/>
  </r>
  <r>
    <s v="BN-2012-6872089"/>
    <x v="513"/>
    <s v="Isla Vogel"/>
    <s v="Barcelona"/>
    <x v="5"/>
    <s v="Catalonia"/>
    <s v="South"/>
    <x v="0"/>
    <x v="558"/>
    <s v="Economy Plus"/>
    <n v="93278"/>
    <n v="4663.9000000000005"/>
    <n v="88614.1"/>
  </r>
  <r>
    <s v="AZ-2012-6923537"/>
    <x v="514"/>
    <s v="Jayden Ali"/>
    <s v="Marseille"/>
    <x v="2"/>
    <s v="Provence-Alpes-Côte d'Azur"/>
    <s v="Central"/>
    <x v="1"/>
    <x v="560"/>
    <s v="Immediate"/>
    <n v="39743"/>
    <n v="4371.7300000000005"/>
    <n v="35371.269999999997"/>
  </r>
  <r>
    <s v="AZ-2012-3505333"/>
    <x v="514"/>
    <s v="Lilly Le Grand"/>
    <s v="Montrouge"/>
    <x v="2"/>
    <s v="Ile-de-France"/>
    <s v="Central"/>
    <x v="0"/>
    <x v="558"/>
    <s v="Priority"/>
    <n v="80654"/>
    <n v="4032.7000000000003"/>
    <n v="76621.3"/>
  </r>
  <r>
    <s v="BN-2012-8465535"/>
    <x v="514"/>
    <s v="Evie Newton"/>
    <s v="Badajoz"/>
    <x v="5"/>
    <s v="Extremadura"/>
    <s v="South"/>
    <x v="0"/>
    <x v="557"/>
    <s v="Economy"/>
    <n v="60159"/>
    <n v="3007.9500000000003"/>
    <n v="57151.05"/>
  </r>
  <r>
    <s v="AZ-2012-3689624"/>
    <x v="515"/>
    <s v="Owen Howell"/>
    <s v="Elx"/>
    <x v="5"/>
    <s v="Valenciana"/>
    <s v="South"/>
    <x v="0"/>
    <x v="558"/>
    <s v="Priority"/>
    <n v="44356"/>
    <n v="2217.8000000000002"/>
    <n v="42138.2"/>
  </r>
  <r>
    <s v="AZ-2012-6510788"/>
    <x v="515"/>
    <s v="Chloe Miller"/>
    <s v="Madrid"/>
    <x v="5"/>
    <s v="Madrid"/>
    <s v="South"/>
    <x v="1"/>
    <x v="558"/>
    <s v="Economy Plus"/>
    <n v="89695"/>
    <n v="9866.4500000000007"/>
    <n v="79828.55"/>
  </r>
  <r>
    <s v="BN-2012-8886681"/>
    <x v="516"/>
    <s v="Toby Labilliere"/>
    <s v="Moncalieri"/>
    <x v="3"/>
    <s v="Piedmont"/>
    <s v="South"/>
    <x v="1"/>
    <x v="561"/>
    <s v="Economy Plus"/>
    <n v="95156"/>
    <n v="10467.16"/>
    <n v="84688.84"/>
  </r>
  <r>
    <s v="AZ-2012-3520474"/>
    <x v="517"/>
    <s v="Elijah Ruatoka"/>
    <s v="Northampton"/>
    <x v="1"/>
    <s v="England"/>
    <s v="North"/>
    <x v="0"/>
    <x v="562"/>
    <s v="Economy Plus"/>
    <n v="99303"/>
    <n v="4965.1500000000005"/>
    <n v="94337.85"/>
  </r>
  <r>
    <s v="AZ-2012-8938202"/>
    <x v="517"/>
    <s v="Eden Gooseberry"/>
    <s v="Stockton-on-Tees"/>
    <x v="1"/>
    <s v="England"/>
    <s v="North"/>
    <x v="2"/>
    <x v="562"/>
    <s v="Economy"/>
    <n v="59021"/>
    <n v="4426.5749999999998"/>
    <n v="54594.425000000003"/>
  </r>
  <r>
    <s v="AZ-2012-9396037"/>
    <x v="517"/>
    <s v="Alexandra Whitehouse"/>
    <s v="Stavanger"/>
    <x v="10"/>
    <s v="Rogaland"/>
    <s v="North"/>
    <x v="1"/>
    <x v="562"/>
    <s v="Economy Plus"/>
    <n v="52574"/>
    <n v="5783.14"/>
    <n v="46790.86"/>
  </r>
  <r>
    <s v="AZ-2012-1577687"/>
    <x v="518"/>
    <s v="Aubrey Shedd"/>
    <s v="Outreau"/>
    <x v="2"/>
    <s v="Nord-Pas-de-Calais-Picardie"/>
    <s v="Central"/>
    <x v="2"/>
    <x v="563"/>
    <s v="Economy Plus"/>
    <n v="89472"/>
    <n v="6710.4"/>
    <n v="82761.600000000006"/>
  </r>
  <r>
    <s v="BN-2012-7860696"/>
    <x v="518"/>
    <s v="Scarlett Truchanas"/>
    <s v="Echirolles"/>
    <x v="2"/>
    <s v="Auvergne-Rhône-Alpes"/>
    <s v="Central"/>
    <x v="2"/>
    <x v="564"/>
    <s v="Economy Plus"/>
    <n v="82621"/>
    <n v="6196.5749999999998"/>
    <n v="76424.425000000003"/>
  </r>
  <r>
    <s v="AZ-2012-2424025"/>
    <x v="519"/>
    <s v="Bethany Hunt"/>
    <s v="Vittoria"/>
    <x v="3"/>
    <s v="Sicily"/>
    <s v="South"/>
    <x v="2"/>
    <x v="562"/>
    <s v="Economy Plus"/>
    <n v="29156"/>
    <n v="2186.6999999999998"/>
    <n v="26969.3"/>
  </r>
  <r>
    <s v="AZ-2012-4874543"/>
    <x v="519"/>
    <s v="Dominic Joyce"/>
    <s v="Watford"/>
    <x v="1"/>
    <s v="England"/>
    <s v="North"/>
    <x v="2"/>
    <x v="563"/>
    <s v="Economy"/>
    <n v="62762"/>
    <n v="4707.1499999999996"/>
    <n v="58054.85"/>
  </r>
  <r>
    <s v="AZ-2012-7520168"/>
    <x v="519"/>
    <s v="Frances Matthias"/>
    <s v="Vigo"/>
    <x v="5"/>
    <s v="Galicia"/>
    <s v="South"/>
    <x v="2"/>
    <x v="564"/>
    <s v="Priority"/>
    <n v="55745"/>
    <n v="4180.875"/>
    <n v="51564.125"/>
  </r>
  <r>
    <s v="AZ-2012-9394311"/>
    <x v="520"/>
    <s v="Audrey Prentice"/>
    <s v="Amiens"/>
    <x v="2"/>
    <s v="Nord-Pas-de-Calais-Picardie"/>
    <s v="Central"/>
    <x v="0"/>
    <x v="565"/>
    <s v="Immediate"/>
    <n v="99678"/>
    <n v="4983.9000000000005"/>
    <n v="94694.1"/>
  </r>
  <r>
    <s v="AZ-2012-7919295"/>
    <x v="521"/>
    <s v="Ethel Cole"/>
    <s v="Edinburgh"/>
    <x v="1"/>
    <s v="Scotland"/>
    <s v="North"/>
    <x v="0"/>
    <x v="566"/>
    <s v="Economy"/>
    <n v="26939"/>
    <n v="1346.95"/>
    <n v="25592.05"/>
  </r>
  <r>
    <s v="AZ-2012-9601062"/>
    <x v="521"/>
    <s v="Robert James"/>
    <s v="Madrid"/>
    <x v="5"/>
    <s v="Madrid"/>
    <s v="South"/>
    <x v="0"/>
    <x v="562"/>
    <s v="Immediate"/>
    <n v="64950"/>
    <n v="3247.5"/>
    <n v="61702.5"/>
  </r>
  <r>
    <s v="AZ-2012-6343477"/>
    <x v="522"/>
    <s v="Chelsea Bannister"/>
    <s v="Naples"/>
    <x v="3"/>
    <s v="Campania"/>
    <s v="South"/>
    <x v="1"/>
    <x v="567"/>
    <s v="Economy"/>
    <n v="46285"/>
    <n v="5091.3500000000004"/>
    <n v="41193.65"/>
  </r>
  <r>
    <s v="AZ-2012-2345149"/>
    <x v="522"/>
    <s v="Georgia Arundale"/>
    <s v="Acireale"/>
    <x v="3"/>
    <s v="Sicily"/>
    <s v="South"/>
    <x v="2"/>
    <x v="564"/>
    <s v="Immediate"/>
    <n v="25279"/>
    <n v="1895.925"/>
    <n v="23383.075000000001"/>
  </r>
  <r>
    <s v="AZ-2012-9818400"/>
    <x v="522"/>
    <s v="Erick Tanner"/>
    <s v="Bremen"/>
    <x v="6"/>
    <s v="Bremen"/>
    <s v="Central"/>
    <x v="2"/>
    <x v="568"/>
    <s v="Economy"/>
    <n v="29026"/>
    <n v="2176.9499999999998"/>
    <n v="26849.05"/>
  </r>
  <r>
    <s v="AZ-2012-4863175"/>
    <x v="523"/>
    <s v="Judy Rodriquez"/>
    <s v="Paderborn"/>
    <x v="6"/>
    <s v="North Rhine-Westphalia"/>
    <s v="Central"/>
    <x v="1"/>
    <x v="569"/>
    <s v="Economy"/>
    <n v="81373"/>
    <n v="8951.0300000000007"/>
    <n v="72421.97"/>
  </r>
  <r>
    <s v="AZ-2012-3919315"/>
    <x v="524"/>
    <s v="Dominic Joyce"/>
    <s v="Dudley"/>
    <x v="1"/>
    <s v="England"/>
    <s v="North"/>
    <x v="2"/>
    <x v="570"/>
    <s v="Economy"/>
    <n v="66325"/>
    <n v="4974.375"/>
    <n v="61350.625"/>
  </r>
  <r>
    <s v="AZ-2012-5240819"/>
    <x v="524"/>
    <s v="Ebony Northcott"/>
    <s v="Edinburgh"/>
    <x v="1"/>
    <s v="Scotland"/>
    <s v="North"/>
    <x v="1"/>
    <x v="568"/>
    <s v="Priority"/>
    <n v="99092"/>
    <n v="10900.12"/>
    <n v="88191.88"/>
  </r>
  <r>
    <s v="AZ-2012-7281587"/>
    <x v="524"/>
    <s v="Caitlyn Willoughby"/>
    <s v="Strasbourg"/>
    <x v="2"/>
    <s v="Alsace-Champagne-Ardenne-Lorraine"/>
    <s v="Central"/>
    <x v="0"/>
    <x v="569"/>
    <s v="Economy"/>
    <n v="63949"/>
    <n v="3197.4500000000003"/>
    <n v="60751.55"/>
  </r>
  <r>
    <s v="AZ-2012-1751005"/>
    <x v="524"/>
    <s v="Britney Basaldua"/>
    <s v="Mulhouse"/>
    <x v="2"/>
    <s v="Alsace-Champagne-Ardenne-Lorraine"/>
    <s v="Central"/>
    <x v="2"/>
    <x v="569"/>
    <s v="Economy"/>
    <n v="55061"/>
    <n v="4129.5749999999998"/>
    <n v="50931.425000000003"/>
  </r>
  <r>
    <s v="BN-2012-3616374"/>
    <x v="524"/>
    <s v="Jake Barry"/>
    <s v="London"/>
    <x v="1"/>
    <s v="England"/>
    <s v="North"/>
    <x v="0"/>
    <x v="571"/>
    <s v="Economy"/>
    <n v="77724"/>
    <n v="3886.2000000000003"/>
    <n v="73837.8"/>
  </r>
  <r>
    <s v="AZ-2012-2201530"/>
    <x v="525"/>
    <s v="Samuel Thomas"/>
    <s v="Villeurbanne"/>
    <x v="2"/>
    <s v="Auvergne-Rhône-Alpes"/>
    <s v="Central"/>
    <x v="1"/>
    <x v="569"/>
    <s v="Economy"/>
    <n v="60033"/>
    <n v="6603.63"/>
    <n v="53429.37"/>
  </r>
  <r>
    <s v="AZ-2012-7606477"/>
    <x v="525"/>
    <s v="Natasha Sykes"/>
    <s v="Dortmund"/>
    <x v="6"/>
    <s v="North Rhine-Westphalia"/>
    <s v="Central"/>
    <x v="1"/>
    <x v="569"/>
    <s v="Economy"/>
    <n v="98903"/>
    <n v="10879.33"/>
    <n v="88023.67"/>
  </r>
  <r>
    <s v="AZ-2012-3736709"/>
    <x v="525"/>
    <s v="Holly Doyle"/>
    <s v="Sheffield"/>
    <x v="1"/>
    <s v="England"/>
    <s v="North"/>
    <x v="1"/>
    <x v="569"/>
    <s v="Economy"/>
    <n v="75154"/>
    <n v="8266.94"/>
    <n v="66887.06"/>
  </r>
  <r>
    <s v="BN-2012-2836237"/>
    <x v="525"/>
    <s v="Lily Dallachy"/>
    <s v="San Sebastian"/>
    <x v="5"/>
    <s v="Basque Country"/>
    <s v="South"/>
    <x v="2"/>
    <x v="571"/>
    <s v="Economy"/>
    <n v="85511"/>
    <n v="6413.3249999999998"/>
    <n v="79097.675000000003"/>
  </r>
  <r>
    <s v="AZ-2012-1774034"/>
    <x v="526"/>
    <s v="Sarah Cross"/>
    <s v="Troisdorf"/>
    <x v="6"/>
    <s v="North Rhine-Westphalia"/>
    <s v="Central"/>
    <x v="1"/>
    <x v="571"/>
    <s v="Economy"/>
    <n v="37255"/>
    <n v="4098.05"/>
    <n v="33156.949999999997"/>
  </r>
  <r>
    <s v="AZ-2012-2742520"/>
    <x v="526"/>
    <s v="Alexis Code"/>
    <s v="Stuttgart"/>
    <x v="6"/>
    <s v="Baden-Württemberg"/>
    <s v="Central"/>
    <x v="2"/>
    <x v="572"/>
    <s v="Economy"/>
    <n v="39261"/>
    <n v="2944.5749999999998"/>
    <n v="36316.425000000003"/>
  </r>
  <r>
    <s v="AZ-2012-9615628"/>
    <x v="526"/>
    <s v="Adam Gibbs"/>
    <s v="Reims"/>
    <x v="2"/>
    <s v="Alsace-Champagne-Ardenne-Lorraine"/>
    <s v="Central"/>
    <x v="2"/>
    <x v="571"/>
    <s v="Economy"/>
    <n v="73464"/>
    <n v="5509.8"/>
    <n v="67954.2"/>
  </r>
  <r>
    <s v="AZ-2012-2342130"/>
    <x v="526"/>
    <s v="Laura Elizabeth"/>
    <s v="Roubaix"/>
    <x v="2"/>
    <s v="Nord-Pas-de-Calais-Picardie"/>
    <s v="Central"/>
    <x v="1"/>
    <x v="569"/>
    <s v="Priority"/>
    <n v="66147"/>
    <n v="7276.17"/>
    <n v="58870.83"/>
  </r>
  <r>
    <s v="BN-2012-5098114"/>
    <x v="526"/>
    <s v="Michael Myers"/>
    <s v="Hilversum"/>
    <x v="7"/>
    <s v="North Holland"/>
    <s v="Central"/>
    <x v="0"/>
    <x v="572"/>
    <s v="Economy"/>
    <n v="64669"/>
    <n v="3233.4500000000003"/>
    <n v="61435.55"/>
  </r>
  <r>
    <s v="AZ-2012-3621371"/>
    <x v="527"/>
    <s v="Sofia de Castella"/>
    <s v="Marseille"/>
    <x v="2"/>
    <s v="Provence-Alpes-Côte d'Azur"/>
    <s v="Central"/>
    <x v="1"/>
    <x v="573"/>
    <s v="Economy Plus"/>
    <n v="31248"/>
    <n v="3437.28"/>
    <n v="27810.720000000001"/>
  </r>
  <r>
    <s v="AZ-2012-7003401"/>
    <x v="527"/>
    <s v="Toby Rowley"/>
    <s v="Hamburg"/>
    <x v="6"/>
    <s v="Hamburg"/>
    <s v="Central"/>
    <x v="1"/>
    <x v="572"/>
    <s v="Economy"/>
    <n v="53227"/>
    <n v="5854.97"/>
    <n v="47372.03"/>
  </r>
  <r>
    <s v="AZ-2012-5149615"/>
    <x v="527"/>
    <s v="Desiree Hurt"/>
    <s v="Vigo"/>
    <x v="5"/>
    <s v="Galicia"/>
    <s v="South"/>
    <x v="0"/>
    <x v="574"/>
    <s v="Economy"/>
    <n v="79151"/>
    <n v="3957.55"/>
    <n v="75193.45"/>
  </r>
  <r>
    <s v="AZ-2012-9266108"/>
    <x v="527"/>
    <s v="Archer Hort"/>
    <s v="Birkenhead"/>
    <x v="1"/>
    <s v="England"/>
    <s v="North"/>
    <x v="1"/>
    <x v="573"/>
    <s v="Economy Plus"/>
    <n v="93584"/>
    <n v="10294.24"/>
    <n v="83289.759999999995"/>
  </r>
  <r>
    <s v="BN-2012-9201500"/>
    <x v="527"/>
    <s v="Michael Halcomb"/>
    <s v="Clichy"/>
    <x v="2"/>
    <s v="Ile-de-France"/>
    <s v="Central"/>
    <x v="2"/>
    <x v="571"/>
    <s v="Economy Plus"/>
    <n v="42097"/>
    <n v="3157.2750000000001"/>
    <n v="38939.724999999999"/>
  </r>
  <r>
    <s v="BN-2012-7331747"/>
    <x v="527"/>
    <s v="Tia Metcalfe"/>
    <s v="Groningen"/>
    <x v="7"/>
    <s v="Groningen"/>
    <s v="Central"/>
    <x v="1"/>
    <x v="574"/>
    <s v="Economy"/>
    <n v="66320"/>
    <n v="7295.2"/>
    <n v="59024.800000000003"/>
  </r>
  <r>
    <s v="AZ-2012-2928633"/>
    <x v="528"/>
    <s v="Desiree Hurt"/>
    <s v="Leeds"/>
    <x v="1"/>
    <s v="England"/>
    <s v="North"/>
    <x v="0"/>
    <x v="575"/>
    <s v="Economy"/>
    <n v="71975"/>
    <n v="3598.75"/>
    <n v="68376.25"/>
  </r>
  <r>
    <s v="BN-2012-6776208"/>
    <x v="528"/>
    <s v="Matthew Gill"/>
    <s v="Albertville"/>
    <x v="2"/>
    <s v="Auvergne-Rhône-Alpes"/>
    <s v="Central"/>
    <x v="0"/>
    <x v="574"/>
    <s v="Economy"/>
    <n v="57082"/>
    <n v="2854.1000000000004"/>
    <n v="54227.9"/>
  </r>
  <r>
    <s v="AZ-2012-8977452"/>
    <x v="529"/>
    <s v="Thomas Stephens"/>
    <s v="Saint-Priest"/>
    <x v="2"/>
    <s v="Auvergne-Rhône-Alpes"/>
    <s v="Central"/>
    <x v="2"/>
    <x v="573"/>
    <s v="Priority"/>
    <n v="41483"/>
    <n v="3111.2249999999999"/>
    <n v="38371.775000000001"/>
  </r>
  <r>
    <s v="AZ-2012-7541592"/>
    <x v="529"/>
    <s v="Joel Peters"/>
    <s v="Herten"/>
    <x v="6"/>
    <s v="North Rhine-Westphalia"/>
    <s v="Central"/>
    <x v="0"/>
    <x v="576"/>
    <s v="Economy"/>
    <n v="64781"/>
    <n v="3239.05"/>
    <n v="61541.95"/>
  </r>
  <r>
    <s v="AZ-2012-3319820"/>
    <x v="529"/>
    <s v="Gerald Galvan"/>
    <s v="Barcelona"/>
    <x v="5"/>
    <s v="Catalonia"/>
    <s v="South"/>
    <x v="2"/>
    <x v="576"/>
    <s v="Economy"/>
    <n v="79631"/>
    <n v="5972.3249999999998"/>
    <n v="73658.675000000003"/>
  </r>
  <r>
    <s v="AZ-2012-6771393"/>
    <x v="529"/>
    <s v="Maya Pamphlett"/>
    <s v="Essen"/>
    <x v="6"/>
    <s v="North Rhine-Westphalia"/>
    <s v="Central"/>
    <x v="1"/>
    <x v="575"/>
    <s v="Economy"/>
    <n v="37812"/>
    <n v="4159.32"/>
    <n v="33652.68"/>
  </r>
  <r>
    <s v="AZ-2012-231557"/>
    <x v="529"/>
    <s v="Georgina Garner"/>
    <s v="Marseille"/>
    <x v="2"/>
    <s v="Provence-Alpes-Côte d'Azur"/>
    <s v="Central"/>
    <x v="1"/>
    <x v="576"/>
    <s v="Economy"/>
    <n v="28549"/>
    <n v="3140.39"/>
    <n v="25408.61"/>
  </r>
  <r>
    <s v="BN-2012-5924250"/>
    <x v="529"/>
    <s v="Samantha Reynell"/>
    <s v="Bourgoin-Jallieu"/>
    <x v="2"/>
    <s v="Auvergne-Rhône-Alpes"/>
    <s v="Central"/>
    <x v="0"/>
    <x v="577"/>
    <s v="Economy"/>
    <n v="89165"/>
    <n v="4458.25"/>
    <n v="84706.75"/>
  </r>
  <r>
    <s v="BN-2012-1899005"/>
    <x v="529"/>
    <s v="Eve Spencer"/>
    <s v="Potenza"/>
    <x v="3"/>
    <s v="Basilicata"/>
    <s v="South"/>
    <x v="1"/>
    <x v="574"/>
    <s v="Priority"/>
    <n v="62669"/>
    <n v="6893.59"/>
    <n v="55775.41"/>
  </r>
  <r>
    <s v="BN-2012-2859284"/>
    <x v="529"/>
    <s v="Oscar Serena"/>
    <s v="Lisbon"/>
    <x v="11"/>
    <s v="Lisboa"/>
    <s v="South"/>
    <x v="1"/>
    <x v="578"/>
    <s v="Economy"/>
    <n v="60332"/>
    <n v="6636.52"/>
    <n v="53695.479999999996"/>
  </r>
  <r>
    <s v="AZ-2012-2540881"/>
    <x v="530"/>
    <s v="Jessie White"/>
    <s v="Imola"/>
    <x v="3"/>
    <s v="Emilia-Romagna"/>
    <s v="South"/>
    <x v="1"/>
    <x v="575"/>
    <s v="Economy"/>
    <n v="54652"/>
    <n v="6011.72"/>
    <n v="48640.28"/>
  </r>
  <r>
    <s v="AZ-2012-3409948"/>
    <x v="530"/>
    <s v="Faith Chambers"/>
    <s v="Luton"/>
    <x v="1"/>
    <s v="England"/>
    <s v="North"/>
    <x v="1"/>
    <x v="578"/>
    <s v="Economy"/>
    <n v="91837"/>
    <n v="10102.07"/>
    <n v="81734.929999999993"/>
  </r>
  <r>
    <s v="AZ-2012-7160748"/>
    <x v="530"/>
    <s v="Imogen Symon"/>
    <s v="Bari"/>
    <x v="3"/>
    <s v="Apulia"/>
    <s v="South"/>
    <x v="1"/>
    <x v="572"/>
    <s v="Priority"/>
    <n v="81678"/>
    <n v="8984.58"/>
    <n v="72693.42"/>
  </r>
  <r>
    <s v="AZ-2012-1883755"/>
    <x v="530"/>
    <s v="Rebecca Cook"/>
    <s v="Berlin"/>
    <x v="6"/>
    <s v="Berlin"/>
    <s v="Central"/>
    <x v="2"/>
    <x v="572"/>
    <s v="Priority"/>
    <n v="60526"/>
    <n v="4539.45"/>
    <n v="55986.55"/>
  </r>
  <r>
    <s v="AZ-2012-331125"/>
    <x v="531"/>
    <s v="Amber Adams"/>
    <s v="Vienna"/>
    <x v="4"/>
    <s v="Vienna"/>
    <s v="Central"/>
    <x v="2"/>
    <x v="576"/>
    <s v="Economy Plus"/>
    <n v="35394"/>
    <n v="2654.5499999999997"/>
    <n v="32739.45"/>
  </r>
  <r>
    <s v="AZ-2012-4857966"/>
    <x v="531"/>
    <s v="Freddie Kaur"/>
    <s v="Graz"/>
    <x v="4"/>
    <s v="Styria"/>
    <s v="Central"/>
    <x v="1"/>
    <x v="577"/>
    <s v="Economy"/>
    <n v="26584"/>
    <n v="2924.2400000000002"/>
    <n v="23659.759999999998"/>
  </r>
  <r>
    <s v="AZ-2012-2823287"/>
    <x v="531"/>
    <s v="Andy Henderson"/>
    <s v="Utrecht"/>
    <x v="7"/>
    <s v="Utrecht"/>
    <s v="Central"/>
    <x v="0"/>
    <x v="579"/>
    <s v="Economy"/>
    <n v="51322"/>
    <n v="2566.1000000000004"/>
    <n v="48755.9"/>
  </r>
  <r>
    <s v="AZ-2012-9614824"/>
    <x v="532"/>
    <s v="Amanda Hutcherson"/>
    <s v="Aix-en-Provence"/>
    <x v="2"/>
    <s v="Provence-Alpes-Côte d'Azur"/>
    <s v="Central"/>
    <x v="2"/>
    <x v="580"/>
    <s v="Economy"/>
    <n v="60932"/>
    <n v="4569.8999999999996"/>
    <n v="56362.1"/>
  </r>
  <r>
    <s v="AZ-2012-1561905"/>
    <x v="532"/>
    <s v="Jasmine Slater"/>
    <s v="Friedrichshafen"/>
    <x v="6"/>
    <s v="Baden-Württemberg"/>
    <s v="Central"/>
    <x v="2"/>
    <x v="581"/>
    <s v="Economy"/>
    <n v="70093"/>
    <n v="5256.9749999999995"/>
    <n v="64836.025000000001"/>
  </r>
  <r>
    <s v="AZ-2012-3853973"/>
    <x v="532"/>
    <s v="Nicole Nash"/>
    <s v="Torre del Greco"/>
    <x v="3"/>
    <s v="Campania"/>
    <s v="South"/>
    <x v="1"/>
    <x v="578"/>
    <s v="Economy"/>
    <n v="34403"/>
    <n v="3784.33"/>
    <n v="30618.67"/>
  </r>
  <r>
    <s v="BN-2012-205322"/>
    <x v="532"/>
    <s v="Rory Martindale"/>
    <s v="Nanterre"/>
    <x v="2"/>
    <s v="Ile-de-France"/>
    <s v="Central"/>
    <x v="1"/>
    <x v="577"/>
    <s v="Economy Plus"/>
    <n v="64740"/>
    <n v="7121.4"/>
    <n v="57618.6"/>
  </r>
  <r>
    <s v="BN-2012-8746032"/>
    <x v="532"/>
    <s v="Riley Howells"/>
    <s v="Verdun"/>
    <x v="2"/>
    <s v="Alsace-Champagne-Ardenne-Lorraine"/>
    <s v="Central"/>
    <x v="1"/>
    <x v="579"/>
    <s v="Economy"/>
    <n v="86498"/>
    <n v="9514.7800000000007"/>
    <n v="76983.22"/>
  </r>
  <r>
    <s v="BN-2012-4615996"/>
    <x v="532"/>
    <s v="Craig Rayner"/>
    <s v="Birmingham"/>
    <x v="1"/>
    <s v="England"/>
    <s v="North"/>
    <x v="1"/>
    <x v="576"/>
    <s v="Priority"/>
    <n v="43378"/>
    <n v="4771.58"/>
    <n v="38606.42"/>
  </r>
  <r>
    <s v="BN-2012-6784776"/>
    <x v="532"/>
    <s v="Mike Obrien"/>
    <s v="Zurich"/>
    <x v="12"/>
    <s v="Zürich"/>
    <s v="Central"/>
    <x v="1"/>
    <x v="580"/>
    <s v="Economy"/>
    <n v="33684"/>
    <n v="3705.2400000000002"/>
    <n v="29978.76"/>
  </r>
  <r>
    <s v="AZ-2012-1952755"/>
    <x v="533"/>
    <s v="Mary Parker"/>
    <s v="Dortmund"/>
    <x v="6"/>
    <s v="North Rhine-Westphalia"/>
    <s v="Central"/>
    <x v="2"/>
    <x v="579"/>
    <s v="Economy"/>
    <n v="39878"/>
    <n v="2990.85"/>
    <n v="36887.15"/>
  </r>
  <r>
    <s v="AZ-2012-6376256"/>
    <x v="533"/>
    <s v="Rory Gunson"/>
    <s v="Huelva"/>
    <x v="5"/>
    <s v="Andalusía"/>
    <s v="South"/>
    <x v="1"/>
    <x v="579"/>
    <s v="Economy"/>
    <n v="33470"/>
    <n v="3681.7"/>
    <n v="29788.3"/>
  </r>
  <r>
    <s v="AZ-2012-2667819"/>
    <x v="533"/>
    <s v="Ralph Holmes"/>
    <s v="Taranto"/>
    <x v="3"/>
    <s v="Apulia"/>
    <s v="South"/>
    <x v="1"/>
    <x v="581"/>
    <s v="Economy"/>
    <n v="52946"/>
    <n v="5824.06"/>
    <n v="47121.94"/>
  </r>
  <r>
    <s v="AZ-2012-6580812"/>
    <x v="534"/>
    <s v="Michael Flores"/>
    <s v="Caen"/>
    <x v="2"/>
    <s v="Normandy"/>
    <s v="Central"/>
    <x v="2"/>
    <x v="582"/>
    <s v="Economy"/>
    <n v="58956"/>
    <n v="4421.7"/>
    <n v="54534.3"/>
  </r>
  <r>
    <s v="AZ-2012-1381532"/>
    <x v="534"/>
    <s v="Zachary Warner"/>
    <s v="Marseille"/>
    <x v="2"/>
    <s v="Provence-Alpes-Côte d'Azur"/>
    <s v="Central"/>
    <x v="1"/>
    <x v="578"/>
    <s v="Economy Plus"/>
    <n v="41760"/>
    <n v="4593.6000000000004"/>
    <n v="37166.400000000001"/>
  </r>
  <r>
    <s v="AZ-2012-2408041"/>
    <x v="534"/>
    <s v="Louis Dominguez"/>
    <s v="Leipzig"/>
    <x v="6"/>
    <s v="Saxony"/>
    <s v="Central"/>
    <x v="2"/>
    <x v="582"/>
    <s v="Economy"/>
    <n v="53887"/>
    <n v="4041.5249999999996"/>
    <n v="49845.474999999999"/>
  </r>
  <r>
    <s v="AZ-2012-4238116"/>
    <x v="534"/>
    <s v="Richard Harvey"/>
    <s v="Kingswood"/>
    <x v="1"/>
    <s v="England"/>
    <s v="North"/>
    <x v="2"/>
    <x v="580"/>
    <s v="Economy"/>
    <n v="89073"/>
    <n v="6680.4749999999995"/>
    <n v="82392.524999999994"/>
  </r>
  <r>
    <s v="AZ-2012-8875162"/>
    <x v="534"/>
    <s v="Lori Miller"/>
    <s v="Oldham"/>
    <x v="1"/>
    <s v="England"/>
    <s v="North"/>
    <x v="1"/>
    <x v="580"/>
    <s v="Economy"/>
    <n v="58223"/>
    <n v="6404.53"/>
    <n v="51818.47"/>
  </r>
  <r>
    <s v="AZ-2012-2744098"/>
    <x v="534"/>
    <s v="Casey Forte"/>
    <s v="Wattrelos"/>
    <x v="2"/>
    <s v="Nord-Pas-de-Calais-Picardie"/>
    <s v="Central"/>
    <x v="1"/>
    <x v="579"/>
    <s v="Economy"/>
    <n v="88722"/>
    <n v="9759.42"/>
    <n v="78962.58"/>
  </r>
  <r>
    <s v="AZ-2012-3581207"/>
    <x v="534"/>
    <s v="Walter Coley"/>
    <s v="Barcelona"/>
    <x v="5"/>
    <s v="Catalonia"/>
    <s v="South"/>
    <x v="1"/>
    <x v="583"/>
    <s v="Economy"/>
    <n v="45931"/>
    <n v="5052.41"/>
    <n v="40878.589999999997"/>
  </r>
  <r>
    <s v="AZ-2012-3293299"/>
    <x v="534"/>
    <s v="Bonnie Wilson"/>
    <s v="Saint-Denis"/>
    <x v="2"/>
    <s v="Ile-de-France"/>
    <s v="Central"/>
    <x v="2"/>
    <x v="581"/>
    <s v="Priority"/>
    <n v="48057"/>
    <n v="3604.2750000000001"/>
    <n v="44452.724999999999"/>
  </r>
  <r>
    <s v="AZ-2012-7403782"/>
    <x v="535"/>
    <s v="Koby Tompson"/>
    <s v="Madrid"/>
    <x v="5"/>
    <s v="Madrid"/>
    <s v="South"/>
    <x v="1"/>
    <x v="582"/>
    <s v="Economy"/>
    <n v="41789"/>
    <n v="4596.79"/>
    <n v="37192.21"/>
  </r>
  <r>
    <s v="AZ-2012-6409303"/>
    <x v="535"/>
    <s v="Britney Basaldua"/>
    <s v="Liverpool"/>
    <x v="1"/>
    <s v="England"/>
    <s v="North"/>
    <x v="2"/>
    <x v="584"/>
    <s v="Economy"/>
    <n v="86941"/>
    <n v="6520.5749999999998"/>
    <n v="80420.425000000003"/>
  </r>
  <r>
    <s v="AZ-2012-9037690"/>
    <x v="535"/>
    <s v="Hayley Swanston"/>
    <s v="Ravenna"/>
    <x v="3"/>
    <s v="Emilia-Romagna"/>
    <s v="South"/>
    <x v="0"/>
    <x v="582"/>
    <s v="Economy"/>
    <n v="48637"/>
    <n v="2431.85"/>
    <n v="46205.15"/>
  </r>
  <r>
    <s v="AZ-2012-5626763"/>
    <x v="535"/>
    <s v="Leroy Dudley"/>
    <s v="Sabadell"/>
    <x v="5"/>
    <s v="Catalonia"/>
    <s v="South"/>
    <x v="1"/>
    <x v="583"/>
    <s v="Economy"/>
    <n v="54894"/>
    <n v="6038.34"/>
    <n v="48855.66"/>
  </r>
  <r>
    <s v="BN-2012-9766110"/>
    <x v="535"/>
    <s v="Richard Poole"/>
    <s v="Toulouse"/>
    <x v="2"/>
    <s v="Languedoc-Roussillon-Midi-Pyrénées"/>
    <s v="Central"/>
    <x v="0"/>
    <x v="582"/>
    <s v="Economy"/>
    <n v="64514"/>
    <n v="3225.7000000000003"/>
    <n v="61288.3"/>
  </r>
  <r>
    <s v="AZ-2012-8078342"/>
    <x v="536"/>
    <s v="Jonathan Franklin"/>
    <s v="Madrid"/>
    <x v="5"/>
    <s v="Madrid"/>
    <s v="South"/>
    <x v="0"/>
    <x v="580"/>
    <s v="Priority"/>
    <n v="71891"/>
    <n v="3594.55"/>
    <n v="68296.45"/>
  </r>
  <r>
    <s v="AZ-2012-3630447"/>
    <x v="536"/>
    <s v="Demi Hodgson"/>
    <s v="Aachen"/>
    <x v="6"/>
    <s v="North Rhine-Westphalia"/>
    <s v="Central"/>
    <x v="1"/>
    <x v="579"/>
    <s v="Priority"/>
    <n v="51617"/>
    <n v="5677.87"/>
    <n v="45939.13"/>
  </r>
  <r>
    <s v="AZ-2012-9492180"/>
    <x v="536"/>
    <s v="Madelyn Anderson"/>
    <s v="Trieste"/>
    <x v="3"/>
    <s v="Friuli-Venezia Giulia"/>
    <s v="South"/>
    <x v="2"/>
    <x v="583"/>
    <s v="Economy"/>
    <n v="43894"/>
    <n v="3292.0499999999997"/>
    <n v="40601.949999999997"/>
  </r>
  <r>
    <s v="AZ-2012-1071791"/>
    <x v="536"/>
    <s v="Kian Sykes"/>
    <s v="Berlin"/>
    <x v="6"/>
    <s v="Berlin"/>
    <s v="Central"/>
    <x v="1"/>
    <x v="583"/>
    <s v="Economy"/>
    <n v="73464"/>
    <n v="8081.04"/>
    <n v="65382.96"/>
  </r>
  <r>
    <s v="AZ-2012-2185703"/>
    <x v="536"/>
    <s v="Zachary Warner"/>
    <s v="Ghent"/>
    <x v="9"/>
    <s v="East Flanders"/>
    <s v="Central"/>
    <x v="1"/>
    <x v="583"/>
    <s v="Economy"/>
    <n v="78867"/>
    <n v="8675.3700000000008"/>
    <n v="70191.63"/>
  </r>
  <r>
    <s v="AZ-2012-6827318"/>
    <x v="536"/>
    <s v="Lilly Le Grand"/>
    <s v="Espoo"/>
    <x v="14"/>
    <s v="Uusimaa"/>
    <s v="North"/>
    <x v="0"/>
    <x v="582"/>
    <s v="Priority"/>
    <n v="60659"/>
    <n v="3032.9500000000003"/>
    <n v="57626.05"/>
  </r>
  <r>
    <s v="AZ-2012-8939164"/>
    <x v="536"/>
    <s v="Angelina Beeton"/>
    <s v="Berlin"/>
    <x v="6"/>
    <s v="Berlin"/>
    <s v="Central"/>
    <x v="1"/>
    <x v="582"/>
    <s v="Economy Plus"/>
    <n v="98267"/>
    <n v="10809.37"/>
    <n v="87457.63"/>
  </r>
  <r>
    <s v="AZ-2012-4522035"/>
    <x v="536"/>
    <s v="Louis Dominguez"/>
    <s v="Irun"/>
    <x v="5"/>
    <s v="Basque Country"/>
    <s v="South"/>
    <x v="2"/>
    <x v="584"/>
    <s v="Economy"/>
    <n v="26806"/>
    <n v="2010.4499999999998"/>
    <n v="24795.55"/>
  </r>
  <r>
    <s v="AZ-2012-9836738"/>
    <x v="537"/>
    <s v="Kazuko Mason"/>
    <s v="Madrid"/>
    <x v="5"/>
    <s v="Madrid"/>
    <s v="South"/>
    <x v="0"/>
    <x v="579"/>
    <s v="Immediate"/>
    <n v="72648"/>
    <n v="3632.4"/>
    <n v="69015.600000000006"/>
  </r>
  <r>
    <s v="AZ-2012-7407421"/>
    <x v="537"/>
    <s v="Melissa Bean"/>
    <s v="Turku"/>
    <x v="14"/>
    <s v="Finland Proper"/>
    <s v="North"/>
    <x v="0"/>
    <x v="584"/>
    <s v="Economy Plus"/>
    <n v="28826"/>
    <n v="1441.3000000000002"/>
    <n v="27384.7"/>
  </r>
  <r>
    <s v="AZ-2012-664111"/>
    <x v="537"/>
    <s v="Betty Reynolds"/>
    <s v="Madrid"/>
    <x v="5"/>
    <s v="Madrid"/>
    <s v="South"/>
    <x v="2"/>
    <x v="582"/>
    <s v="Priority"/>
    <n v="40984"/>
    <n v="3073.7999999999997"/>
    <n v="37910.199999999997"/>
  </r>
  <r>
    <s v="BN-2012-5381064"/>
    <x v="537"/>
    <s v="Lilly Le Grand"/>
    <s v="Montmorency"/>
    <x v="2"/>
    <s v="Ile-de-France"/>
    <s v="Central"/>
    <x v="0"/>
    <x v="585"/>
    <s v="Economy"/>
    <n v="82099"/>
    <n v="4104.95"/>
    <n v="77994.05"/>
  </r>
  <r>
    <s v="AZ-2012-6596978"/>
    <x v="538"/>
    <s v="Caitlin Schmidt"/>
    <s v="Bristol"/>
    <x v="1"/>
    <s v="England"/>
    <s v="North"/>
    <x v="2"/>
    <x v="584"/>
    <s v="Economy"/>
    <n v="42515"/>
    <n v="3188.625"/>
    <n v="39326.375"/>
  </r>
  <r>
    <s v="AZ-2012-7198140"/>
    <x v="538"/>
    <s v="Rachel Norton"/>
    <s v="Valencia"/>
    <x v="5"/>
    <s v="Valenciana"/>
    <s v="South"/>
    <x v="2"/>
    <x v="584"/>
    <s v="Economy"/>
    <n v="98893"/>
    <n v="7416.9749999999995"/>
    <n v="91476.024999999994"/>
  </r>
  <r>
    <s v="AZ-2012-1988121"/>
    <x v="538"/>
    <s v="Lucas Northcott"/>
    <s v="Stoke-on-Trent"/>
    <x v="1"/>
    <s v="England"/>
    <s v="North"/>
    <x v="1"/>
    <x v="586"/>
    <s v="Economy Plus"/>
    <n v="58504"/>
    <n v="6435.44"/>
    <n v="52068.56"/>
  </r>
  <r>
    <s v="AZ-2012-7062936"/>
    <x v="538"/>
    <s v="Amanda Hutcherson"/>
    <s v="Albacete"/>
    <x v="5"/>
    <s v="Castile-La Mancha"/>
    <s v="South"/>
    <x v="2"/>
    <x v="583"/>
    <s v="Priority"/>
    <n v="45301"/>
    <n v="3397.5749999999998"/>
    <n v="41903.425000000003"/>
  </r>
  <r>
    <s v="AZ-2012-3487079"/>
    <x v="539"/>
    <s v="Owen Howell"/>
    <s v="Auxerre"/>
    <x v="2"/>
    <s v="Bourgogne-Franche-Comté"/>
    <s v="Central"/>
    <x v="0"/>
    <x v="585"/>
    <s v="Economy Plus"/>
    <n v="70078"/>
    <n v="3503.9"/>
    <n v="66574.100000000006"/>
  </r>
  <r>
    <s v="AZ-2012-7273357"/>
    <x v="539"/>
    <s v="Chelsea Howell"/>
    <s v="Milan"/>
    <x v="3"/>
    <s v="Lombardy"/>
    <s v="South"/>
    <x v="1"/>
    <x v="586"/>
    <s v="Economy"/>
    <n v="37604"/>
    <n v="4136.4399999999996"/>
    <n v="33467.56"/>
  </r>
  <r>
    <s v="AZ-2012-5515601"/>
    <x v="539"/>
    <s v="Juan Smith"/>
    <s v="Krefeld"/>
    <x v="6"/>
    <s v="North Rhine-Westphalia"/>
    <s v="Central"/>
    <x v="1"/>
    <x v="587"/>
    <s v="Economy"/>
    <n v="25671"/>
    <n v="2823.81"/>
    <n v="22847.19"/>
  </r>
  <r>
    <s v="AZ-2012-8439638"/>
    <x v="540"/>
    <s v="Dominic Stephenson"/>
    <s v="Talavera de la Reina"/>
    <x v="5"/>
    <s v="Castile-La Mancha"/>
    <s v="South"/>
    <x v="0"/>
    <x v="584"/>
    <s v="Economy Plus"/>
    <n v="35288"/>
    <n v="1764.4"/>
    <n v="33523.599999999999"/>
  </r>
  <r>
    <s v="AZ-2012-8903845"/>
    <x v="540"/>
    <s v="Tyson Brookman"/>
    <s v="Molina de Segura"/>
    <x v="5"/>
    <s v="Murcia"/>
    <s v="South"/>
    <x v="1"/>
    <x v="588"/>
    <s v="Economy"/>
    <n v="97745"/>
    <n v="10751.95"/>
    <n v="86993.05"/>
  </r>
  <r>
    <s v="BN-2012-7235703"/>
    <x v="540"/>
    <s v="Maddison Newman"/>
    <s v="Sheffield"/>
    <x v="1"/>
    <s v="England"/>
    <s v="North"/>
    <x v="2"/>
    <x v="584"/>
    <s v="Priority"/>
    <n v="69912"/>
    <n v="5243.4"/>
    <n v="64668.6"/>
  </r>
  <r>
    <s v="BN-2012-7644341"/>
    <x v="540"/>
    <s v="Angelina Hurst"/>
    <s v="Bisceglie"/>
    <x v="3"/>
    <s v="Apulia"/>
    <s v="South"/>
    <x v="1"/>
    <x v="588"/>
    <s v="Economy"/>
    <n v="33668"/>
    <n v="3703.48"/>
    <n v="29964.52"/>
  </r>
  <r>
    <s v="AZ-2012-1821964"/>
    <x v="541"/>
    <s v="Dominic Stephenson"/>
    <s v="Edinburgh"/>
    <x v="1"/>
    <s v="Scotland"/>
    <s v="North"/>
    <x v="0"/>
    <x v="588"/>
    <s v="Economy Plus"/>
    <n v="29962"/>
    <n v="1498.1000000000001"/>
    <n v="28463.9"/>
  </r>
  <r>
    <s v="AZ-2012-517660"/>
    <x v="541"/>
    <s v="Leah Barrett"/>
    <s v="Angers"/>
    <x v="2"/>
    <s v="Pays de la Loire"/>
    <s v="Central"/>
    <x v="1"/>
    <x v="589"/>
    <s v="Economy"/>
    <n v="47090"/>
    <n v="5179.8999999999996"/>
    <n v="41910.1"/>
  </r>
  <r>
    <s v="AZ-2012-8186221"/>
    <x v="541"/>
    <s v="Edward Webber"/>
    <s v="Munich"/>
    <x v="6"/>
    <s v="Bavaria"/>
    <s v="Central"/>
    <x v="0"/>
    <x v="590"/>
    <s v="Economy"/>
    <n v="63427"/>
    <n v="3171.3500000000004"/>
    <n v="60255.65"/>
  </r>
  <r>
    <s v="AZ-2012-9672099"/>
    <x v="541"/>
    <s v="Jasmine Hanson"/>
    <s v="London"/>
    <x v="1"/>
    <s v="England"/>
    <s v="North"/>
    <x v="1"/>
    <x v="588"/>
    <s v="Priority"/>
    <n v="73983"/>
    <n v="8138.13"/>
    <n v="65844.87"/>
  </r>
  <r>
    <s v="AZ-2012-7505470"/>
    <x v="542"/>
    <s v="John Kemp"/>
    <s v="Northwich"/>
    <x v="1"/>
    <s v="England"/>
    <s v="North"/>
    <x v="0"/>
    <x v="588"/>
    <s v="Priority"/>
    <n v="72711"/>
    <n v="3635.55"/>
    <n v="69075.45"/>
  </r>
  <r>
    <s v="AZ-2012-1801212"/>
    <x v="542"/>
    <s v="Mark Westfall"/>
    <s v="Regensburg"/>
    <x v="6"/>
    <s v="Bavaria"/>
    <s v="Central"/>
    <x v="1"/>
    <x v="591"/>
    <s v="Economy"/>
    <n v="33906"/>
    <n v="3729.66"/>
    <n v="30176.34"/>
  </r>
  <r>
    <s v="AZ-2012-2193596"/>
    <x v="542"/>
    <s v="Millie Newman"/>
    <s v="Paris"/>
    <x v="2"/>
    <s v="Ile-de-France"/>
    <s v="Central"/>
    <x v="1"/>
    <x v="592"/>
    <s v="Economy"/>
    <n v="27522"/>
    <n v="3027.42"/>
    <n v="24494.58"/>
  </r>
  <r>
    <s v="AZ-2012-2590055"/>
    <x v="542"/>
    <s v="Sophie Franklin"/>
    <s v="Issy-les-Moulineaux"/>
    <x v="2"/>
    <s v="Ile-de-France"/>
    <s v="Central"/>
    <x v="2"/>
    <x v="591"/>
    <s v="Economy"/>
    <n v="61159"/>
    <n v="4586.9250000000002"/>
    <n v="56572.074999999997"/>
  </r>
  <r>
    <s v="BN-2012-2613317"/>
    <x v="542"/>
    <s v="Kimberly Russo"/>
    <s v="Zurich"/>
    <x v="12"/>
    <s v="Zürich"/>
    <s v="Central"/>
    <x v="2"/>
    <x v="587"/>
    <s v="Economy Plus"/>
    <n v="54115"/>
    <n v="4058.625"/>
    <n v="50056.375"/>
  </r>
  <r>
    <s v="BN-2012-8846248"/>
    <x v="542"/>
    <s v="Alannah Langridge"/>
    <s v="Gothenburg"/>
    <x v="0"/>
    <s v="Västra Götaland"/>
    <s v="North"/>
    <x v="1"/>
    <x v="592"/>
    <s v="Economy"/>
    <n v="86832"/>
    <n v="9551.52"/>
    <n v="77280.479999999996"/>
  </r>
  <r>
    <s v="BN-2012-1453436"/>
    <x v="542"/>
    <s v="Aidan Hayward"/>
    <s v="Jena"/>
    <x v="6"/>
    <s v="Thuringia"/>
    <s v="Central"/>
    <x v="2"/>
    <x v="590"/>
    <s v="Economy Plus"/>
    <n v="93200"/>
    <n v="6990"/>
    <n v="86210"/>
  </r>
  <r>
    <s v="AZ-2012-415740"/>
    <x v="543"/>
    <s v="Mia Pugh"/>
    <s v="London"/>
    <x v="1"/>
    <s v="England"/>
    <s v="North"/>
    <x v="1"/>
    <x v="593"/>
    <s v="Economy"/>
    <n v="27009"/>
    <n v="2970.9900000000002"/>
    <n v="24038.01"/>
  </r>
  <r>
    <s v="AZ-2012-2676448"/>
    <x v="543"/>
    <s v="William Martin"/>
    <s v="Bracknell"/>
    <x v="1"/>
    <s v="England"/>
    <s v="North"/>
    <x v="2"/>
    <x v="589"/>
    <s v="Economy"/>
    <n v="84511"/>
    <n v="6338.3249999999998"/>
    <n v="78172.675000000003"/>
  </r>
  <r>
    <s v="AZ-2012-8282656"/>
    <x v="543"/>
    <s v="Georgina Fuller"/>
    <s v="Nantes"/>
    <x v="2"/>
    <s v="Pays de la Loire"/>
    <s v="Central"/>
    <x v="1"/>
    <x v="592"/>
    <s v="Economy Plus"/>
    <n v="67499"/>
    <n v="7424.89"/>
    <n v="60074.11"/>
  </r>
  <r>
    <s v="BN-2012-4774400"/>
    <x v="543"/>
    <s v="Noah Chamberlain"/>
    <s v="Trier"/>
    <x v="6"/>
    <s v="Rhineland-Palatinate"/>
    <s v="Central"/>
    <x v="1"/>
    <x v="591"/>
    <s v="Economy"/>
    <n v="28062"/>
    <n v="3086.82"/>
    <n v="24975.18"/>
  </r>
  <r>
    <s v="AZ-2012-4011569"/>
    <x v="544"/>
    <s v="Zara Money"/>
    <s v="Pforzheim"/>
    <x v="6"/>
    <s v="Baden-Württemberg"/>
    <s v="Central"/>
    <x v="2"/>
    <x v="593"/>
    <s v="Economy Plus"/>
    <n v="90193"/>
    <n v="6764.4749999999995"/>
    <n v="83428.524999999994"/>
  </r>
  <r>
    <s v="AZ-2012-514342"/>
    <x v="544"/>
    <s v="Owen Howell"/>
    <s v="Madrid"/>
    <x v="5"/>
    <s v="Madrid"/>
    <s v="South"/>
    <x v="0"/>
    <x v="589"/>
    <s v="Economy"/>
    <n v="72956"/>
    <n v="3647.8"/>
    <n v="69308.2"/>
  </r>
  <r>
    <s v="AZ-2012-7207292"/>
    <x v="544"/>
    <s v="Hayden Perkins"/>
    <s v="York"/>
    <x v="1"/>
    <s v="England"/>
    <s v="North"/>
    <x v="1"/>
    <x v="593"/>
    <s v="Economy"/>
    <n v="59607"/>
    <n v="6556.77"/>
    <n v="53050.229999999996"/>
  </r>
  <r>
    <s v="AZ-2012-5159296"/>
    <x v="544"/>
    <s v="Freya Daniels"/>
    <s v="Rome"/>
    <x v="3"/>
    <s v="Lazio"/>
    <s v="South"/>
    <x v="1"/>
    <x v="592"/>
    <s v="Priority"/>
    <n v="48172"/>
    <n v="5298.92"/>
    <n v="42873.08"/>
  </r>
  <r>
    <s v="AZ-2012-7579239"/>
    <x v="544"/>
    <s v="Stacy Cummings"/>
    <s v="Genk"/>
    <x v="9"/>
    <s v="Limburg"/>
    <s v="Central"/>
    <x v="1"/>
    <x v="592"/>
    <s v="Priority"/>
    <n v="46045"/>
    <n v="5064.95"/>
    <n v="40980.050000000003"/>
  </r>
  <r>
    <s v="AZ-2012-9886998"/>
    <x v="545"/>
    <s v="Claudia Poore"/>
    <s v="Littlehampton"/>
    <x v="1"/>
    <s v="England"/>
    <s v="North"/>
    <x v="2"/>
    <x v="593"/>
    <s v="Economy"/>
    <n v="25197"/>
    <n v="1889.7749999999999"/>
    <n v="23307.224999999999"/>
  </r>
  <r>
    <s v="AZ-2012-9482146"/>
    <x v="545"/>
    <s v="Victoria Burke"/>
    <s v="Issy-les-Moulineaux"/>
    <x v="2"/>
    <s v="Ile-de-France"/>
    <s v="Central"/>
    <x v="2"/>
    <x v="594"/>
    <s v="Economy"/>
    <n v="58332"/>
    <n v="4374.8999999999996"/>
    <n v="53957.1"/>
  </r>
  <r>
    <s v="AZ-2012-8459851"/>
    <x v="545"/>
    <s v="Adam Harte"/>
    <s v="Brest"/>
    <x v="2"/>
    <s v="Brittany"/>
    <s v="Central"/>
    <x v="2"/>
    <x v="589"/>
    <s v="Priority"/>
    <n v="63188"/>
    <n v="4739.0999999999995"/>
    <n v="58448.9"/>
  </r>
  <r>
    <s v="AZ-2012-3181523"/>
    <x v="545"/>
    <s v="Molly Crawford"/>
    <s v="Vitoria"/>
    <x v="5"/>
    <s v="Basque Country"/>
    <s v="South"/>
    <x v="2"/>
    <x v="595"/>
    <s v="Economy"/>
    <n v="38410"/>
    <n v="2880.75"/>
    <n v="35529.25"/>
  </r>
  <r>
    <s v="BN-2012-5546436"/>
    <x v="545"/>
    <s v="Alexandra Whitehouse"/>
    <s v="Istres"/>
    <x v="2"/>
    <s v="Provence-Alpes-Côte d'Azur"/>
    <s v="Central"/>
    <x v="1"/>
    <x v="591"/>
    <s v="Economy Plus"/>
    <n v="91743"/>
    <n v="10091.73"/>
    <n v="81651.27"/>
  </r>
  <r>
    <s v="AZ-2012-6998703"/>
    <x v="546"/>
    <s v="Tyson Jonathan"/>
    <s v="Saint-Denis"/>
    <x v="2"/>
    <s v="Ile-de-France"/>
    <s v="Central"/>
    <x v="1"/>
    <x v="595"/>
    <s v="Economy"/>
    <n v="75478"/>
    <n v="8302.58"/>
    <n v="67175.42"/>
  </r>
  <r>
    <s v="AZ-2012-7027662"/>
    <x v="546"/>
    <s v="Debbie Fisk"/>
    <s v="Pforzheim"/>
    <x v="6"/>
    <s v="Baden-Württemberg"/>
    <s v="Central"/>
    <x v="2"/>
    <x v="594"/>
    <s v="Economy"/>
    <n v="52242"/>
    <n v="3918.1499999999996"/>
    <n v="48323.85"/>
  </r>
  <r>
    <s v="AZ-2012-8144166"/>
    <x v="546"/>
    <s v="Nicholas Carey"/>
    <s v="El Ejido"/>
    <x v="5"/>
    <s v="Andalusía"/>
    <s v="South"/>
    <x v="1"/>
    <x v="594"/>
    <s v="Economy"/>
    <n v="30327"/>
    <n v="3335.97"/>
    <n v="26991.03"/>
  </r>
  <r>
    <s v="BN-2012-7559738"/>
    <x v="547"/>
    <s v="Bryce Efird"/>
    <s v="Lisbon"/>
    <x v="11"/>
    <s v="Lisboa"/>
    <s v="South"/>
    <x v="2"/>
    <x v="596"/>
    <s v="Economy"/>
    <n v="61343"/>
    <n v="4600.7249999999995"/>
    <n v="56742.275000000001"/>
  </r>
  <r>
    <s v="AZ-2012-8057187"/>
    <x v="548"/>
    <s v="Jasper Neighbour"/>
    <s v="Las Rozas de Madrid"/>
    <x v="5"/>
    <s v="Madrid"/>
    <s v="South"/>
    <x v="2"/>
    <x v="595"/>
    <s v="Priority"/>
    <n v="69422"/>
    <n v="5206.6499999999996"/>
    <n v="64215.35"/>
  </r>
  <r>
    <s v="AZ-2012-1946640"/>
    <x v="548"/>
    <s v="Robert Quick"/>
    <s v="El Ejido"/>
    <x v="5"/>
    <s v="Andalusía"/>
    <s v="South"/>
    <x v="1"/>
    <x v="597"/>
    <s v="Economy"/>
    <n v="88268"/>
    <n v="9709.48"/>
    <n v="78558.52"/>
  </r>
  <r>
    <s v="AZ-2012-649992"/>
    <x v="548"/>
    <s v="Ethel Cole"/>
    <s v="Berlin"/>
    <x v="6"/>
    <s v="Berlin"/>
    <s v="Central"/>
    <x v="0"/>
    <x v="597"/>
    <s v="Economy"/>
    <n v="76440"/>
    <n v="3822"/>
    <n v="72618"/>
  </r>
  <r>
    <s v="AZ-2012-8723152"/>
    <x v="548"/>
    <s v="Jason Calhoun"/>
    <s v="Berlin"/>
    <x v="6"/>
    <s v="Berlin"/>
    <s v="Central"/>
    <x v="1"/>
    <x v="597"/>
    <s v="Economy"/>
    <n v="77063"/>
    <n v="8476.93"/>
    <n v="68586.070000000007"/>
  </r>
  <r>
    <s v="AZ-2012-8733795"/>
    <x v="549"/>
    <s v="Sophie Watson"/>
    <s v="London"/>
    <x v="1"/>
    <s v="England"/>
    <s v="North"/>
    <x v="2"/>
    <x v="598"/>
    <s v="Economy"/>
    <n v="75049"/>
    <n v="5628.6750000000002"/>
    <n v="69420.324999999997"/>
  </r>
  <r>
    <s v="AZ-2012-5152907"/>
    <x v="549"/>
    <s v="Cerys Edwards"/>
    <s v="Erlangen"/>
    <x v="6"/>
    <s v="Bavaria"/>
    <s v="Central"/>
    <x v="1"/>
    <x v="599"/>
    <s v="Economy"/>
    <n v="55900"/>
    <n v="6149"/>
    <n v="49751"/>
  </r>
  <r>
    <s v="AZ-2012-5322178"/>
    <x v="549"/>
    <s v="Declan Dundas"/>
    <s v="London"/>
    <x v="1"/>
    <s v="England"/>
    <s v="North"/>
    <x v="2"/>
    <x v="599"/>
    <s v="Economy"/>
    <n v="51408"/>
    <n v="3855.6"/>
    <n v="47552.4"/>
  </r>
  <r>
    <s v="AZ-2012-506999"/>
    <x v="550"/>
    <s v="Linda Dennis"/>
    <s v="Turin"/>
    <x v="3"/>
    <s v="Piedmont"/>
    <s v="South"/>
    <x v="1"/>
    <x v="600"/>
    <s v="Economy"/>
    <n v="34883"/>
    <n v="3837.13"/>
    <n v="31045.87"/>
  </r>
  <r>
    <s v="AZ-2012-6202346"/>
    <x v="550"/>
    <s v="Rory Braim"/>
    <s v="Harrow"/>
    <x v="1"/>
    <s v="England"/>
    <s v="North"/>
    <x v="1"/>
    <x v="599"/>
    <s v="Economy"/>
    <n v="48140"/>
    <n v="5295.4"/>
    <n v="42844.6"/>
  </r>
  <r>
    <s v="AZ-2012-3655413"/>
    <x v="551"/>
    <s v="Abigail Humffray"/>
    <s v="Bolzano"/>
    <x v="3"/>
    <s v="Trentino-Alto Adige"/>
    <s v="South"/>
    <x v="1"/>
    <x v="594"/>
    <s v="Immediate"/>
    <n v="79437"/>
    <n v="8738.07"/>
    <n v="70698.929999999993"/>
  </r>
  <r>
    <s v="AZ-2012-1291108"/>
    <x v="551"/>
    <s v="Marcus Leon"/>
    <s v="Espoo"/>
    <x v="14"/>
    <s v="Uusimaa"/>
    <s v="North"/>
    <x v="2"/>
    <x v="600"/>
    <s v="Economy"/>
    <n v="42833"/>
    <n v="3212.4749999999999"/>
    <n v="39620.525000000001"/>
  </r>
  <r>
    <s v="AZ-2012-2904256"/>
    <x v="551"/>
    <s v="Ralph Holmes"/>
    <s v="Helsinki"/>
    <x v="14"/>
    <s v="Uusimaa"/>
    <s v="North"/>
    <x v="1"/>
    <x v="599"/>
    <s v="Economy"/>
    <n v="73085"/>
    <n v="8039.35"/>
    <n v="65045.65"/>
  </r>
  <r>
    <s v="AZ-2012-8881381"/>
    <x v="551"/>
    <s v="Alex Greenwood"/>
    <s v="Ghent"/>
    <x v="9"/>
    <s v="East Flanders"/>
    <s v="Central"/>
    <x v="1"/>
    <x v="600"/>
    <s v="Economy"/>
    <n v="86665"/>
    <n v="9533.15"/>
    <n v="77131.850000000006"/>
  </r>
  <r>
    <s v="AZ-2012-7965791"/>
    <x v="551"/>
    <s v="Brandon Preston"/>
    <s v="Luton"/>
    <x v="1"/>
    <s v="England"/>
    <s v="North"/>
    <x v="1"/>
    <x v="599"/>
    <s v="Economy"/>
    <n v="80514"/>
    <n v="8856.5400000000009"/>
    <n v="71657.459999999992"/>
  </r>
  <r>
    <s v="BN-2012-3586666"/>
    <x v="551"/>
    <s v="Kian Sykes"/>
    <s v="Milan"/>
    <x v="3"/>
    <s v="Lombardy"/>
    <s v="South"/>
    <x v="1"/>
    <x v="596"/>
    <s v="Economy Plus"/>
    <n v="29719"/>
    <n v="3269.09"/>
    <n v="26449.91"/>
  </r>
  <r>
    <s v="BN-2012-2217605"/>
    <x v="551"/>
    <s v="Edward Martinez"/>
    <s v="Neunkirchen"/>
    <x v="6"/>
    <s v="Saarland"/>
    <s v="Central"/>
    <x v="2"/>
    <x v="599"/>
    <s v="Economy"/>
    <n v="56603"/>
    <n v="4245.2249999999995"/>
    <n v="52357.775000000001"/>
  </r>
  <r>
    <s v="AZ-2012-9295804"/>
    <x v="552"/>
    <s v="Archie Whittaker"/>
    <s v="Livry-Gargan"/>
    <x v="2"/>
    <s v="Ile-de-France"/>
    <s v="Central"/>
    <x v="0"/>
    <x v="601"/>
    <s v="Economy"/>
    <n v="48897"/>
    <n v="2444.85"/>
    <n v="46452.15"/>
  </r>
  <r>
    <s v="AZ-2012-4697913"/>
    <x v="553"/>
    <s v="Lauren Saunders"/>
    <s v="Saint-Malo"/>
    <x v="2"/>
    <s v="Brittany"/>
    <s v="Central"/>
    <x v="1"/>
    <x v="602"/>
    <s v="Economy"/>
    <n v="97163"/>
    <n v="10687.93"/>
    <n v="86475.07"/>
  </r>
  <r>
    <s v="AZ-2012-9695675"/>
    <x v="553"/>
    <s v="Lauren Saunders"/>
    <s v="Toulon"/>
    <x v="2"/>
    <s v="Provence-Alpes-Côte d'Azur"/>
    <s v="Central"/>
    <x v="1"/>
    <x v="601"/>
    <s v="Economy"/>
    <n v="33431"/>
    <n v="3677.41"/>
    <n v="29753.59"/>
  </r>
  <r>
    <s v="AZ-2012-9714156"/>
    <x v="553"/>
    <s v="Dakota Green"/>
    <s v="Edinburgh"/>
    <x v="1"/>
    <s v="Scotland"/>
    <s v="North"/>
    <x v="1"/>
    <x v="601"/>
    <s v="Economy"/>
    <n v="58431"/>
    <n v="6427.41"/>
    <n v="52003.59"/>
  </r>
  <r>
    <s v="AZ-2012-4476196"/>
    <x v="554"/>
    <s v="Samuel Thomas"/>
    <s v="Latina"/>
    <x v="3"/>
    <s v="Lazio"/>
    <s v="South"/>
    <x v="1"/>
    <x v="602"/>
    <s v="Economy"/>
    <n v="43083"/>
    <n v="4739.13"/>
    <n v="38343.870000000003"/>
  </r>
  <r>
    <s v="AZ-2012-6999743"/>
    <x v="554"/>
    <s v="Scott Higgins"/>
    <s v="Vienna"/>
    <x v="4"/>
    <s v="Vienna"/>
    <s v="Central"/>
    <x v="0"/>
    <x v="603"/>
    <s v="Economy"/>
    <n v="47279"/>
    <n v="2363.9500000000003"/>
    <n v="44915.05"/>
  </r>
  <r>
    <s v="AZ-2012-4956361"/>
    <x v="554"/>
    <s v="Makayla Elphinstone"/>
    <s v="Alfortville"/>
    <x v="2"/>
    <s v="Ile-de-France"/>
    <s v="Central"/>
    <x v="1"/>
    <x v="604"/>
    <s v="Priority"/>
    <n v="76975"/>
    <n v="8467.25"/>
    <n v="68507.75"/>
  </r>
  <r>
    <s v="AZ-2012-5156362"/>
    <x v="554"/>
    <s v="Matilda Jackson"/>
    <s v="Berlin"/>
    <x v="6"/>
    <s v="Berlin"/>
    <s v="Central"/>
    <x v="2"/>
    <x v="603"/>
    <s v="Economy"/>
    <n v="39660"/>
    <n v="2974.5"/>
    <n v="36685.5"/>
  </r>
  <r>
    <s v="AZ-2012-3030732"/>
    <x v="554"/>
    <s v="Archer Hort"/>
    <s v="Naples"/>
    <x v="3"/>
    <s v="Campania"/>
    <s v="South"/>
    <x v="1"/>
    <x v="604"/>
    <s v="Economy Plus"/>
    <n v="74462"/>
    <n v="8190.82"/>
    <n v="66271.179999999993"/>
  </r>
  <r>
    <s v="BN-2012-9634659"/>
    <x v="554"/>
    <s v="Kayleigh Farmer"/>
    <s v="Trieste"/>
    <x v="3"/>
    <s v="Friuli-Venezia Giulia"/>
    <s v="South"/>
    <x v="1"/>
    <x v="601"/>
    <s v="Priority"/>
    <n v="89356"/>
    <n v="9829.16"/>
    <n v="79526.84"/>
  </r>
  <r>
    <s v="BN-2012-704979"/>
    <x v="554"/>
    <s v="Melody Nelson"/>
    <s v="Toulouse"/>
    <x v="2"/>
    <s v="Languedoc-Roussillon-Midi-Pyrénées"/>
    <s v="Central"/>
    <x v="2"/>
    <x v="602"/>
    <s v="Economy"/>
    <n v="88891"/>
    <n v="6666.8249999999998"/>
    <n v="82224.175000000003"/>
  </r>
  <r>
    <s v="BN-2012-4750589"/>
    <x v="554"/>
    <s v="Eloise Sykes"/>
    <s v="Zurich"/>
    <x v="12"/>
    <s v="Zürich"/>
    <s v="Central"/>
    <x v="1"/>
    <x v="599"/>
    <s v="Immediate"/>
    <n v="48036"/>
    <n v="5283.96"/>
    <n v="42752.04"/>
  </r>
  <r>
    <s v="AZ-2012-7826835"/>
    <x v="555"/>
    <s v="Jessica Paramor"/>
    <s v="Watford"/>
    <x v="1"/>
    <s v="England"/>
    <s v="North"/>
    <x v="2"/>
    <x v="605"/>
    <s v="Economy Plus"/>
    <n v="38099"/>
    <n v="2857.4249999999997"/>
    <n v="35241.574999999997"/>
  </r>
  <r>
    <s v="AZ-2012-3542766"/>
    <x v="555"/>
    <s v="Alana Zahel"/>
    <s v="Nantes"/>
    <x v="2"/>
    <s v="Pays de la Loire"/>
    <s v="Central"/>
    <x v="1"/>
    <x v="605"/>
    <s v="Economy"/>
    <n v="87606"/>
    <n v="9636.66"/>
    <n v="77969.34"/>
  </r>
  <r>
    <s v="AZ-2012-4475228"/>
    <x v="555"/>
    <s v="Leo Bannister"/>
    <s v="Barcelona"/>
    <x v="5"/>
    <s v="Catalonia"/>
    <s v="South"/>
    <x v="0"/>
    <x v="606"/>
    <s v="Economy"/>
    <n v="34756"/>
    <n v="1737.8000000000002"/>
    <n v="33018.199999999997"/>
  </r>
  <r>
    <s v="AZ-2012-4110673"/>
    <x v="556"/>
    <s v="Jose Gambino"/>
    <s v="Milan"/>
    <x v="3"/>
    <s v="Lombardy"/>
    <s v="South"/>
    <x v="2"/>
    <x v="607"/>
    <s v="Economy"/>
    <n v="46305"/>
    <n v="3472.875"/>
    <n v="42832.125"/>
  </r>
  <r>
    <s v="AZ-2012-8203288"/>
    <x v="556"/>
    <s v="Molly Bidmead"/>
    <s v="Hamburg"/>
    <x v="6"/>
    <s v="Hamburg"/>
    <s v="Central"/>
    <x v="0"/>
    <x v="603"/>
    <s v="Economy Plus"/>
    <n v="49397"/>
    <n v="2469.8500000000004"/>
    <n v="46927.15"/>
  </r>
  <r>
    <s v="AZ-2012-5677067"/>
    <x v="557"/>
    <s v="Angus Blacklock"/>
    <s v="Antony"/>
    <x v="2"/>
    <s v="Ile-de-France"/>
    <s v="Central"/>
    <x v="0"/>
    <x v="606"/>
    <s v="Economy"/>
    <n v="56563"/>
    <n v="2828.15"/>
    <n v="53734.85"/>
  </r>
  <r>
    <s v="AZ-2012-9667872"/>
    <x v="557"/>
    <s v="Hubert Lindahl"/>
    <s v="Manchester"/>
    <x v="1"/>
    <s v="England"/>
    <s v="North"/>
    <x v="2"/>
    <x v="608"/>
    <s v="Economy"/>
    <n v="72526"/>
    <n v="5439.45"/>
    <n v="67086.55"/>
  </r>
  <r>
    <s v="AZ-2012-2492016"/>
    <x v="557"/>
    <s v="Lara Giles"/>
    <s v="London"/>
    <x v="1"/>
    <s v="England"/>
    <s v="North"/>
    <x v="1"/>
    <x v="607"/>
    <s v="Economy"/>
    <n v="61783"/>
    <n v="6796.13"/>
    <n v="54986.87"/>
  </r>
  <r>
    <s v="AZ-2012-6849186"/>
    <x v="557"/>
    <s v="Gilbert Montgomery"/>
    <s v="Copenhagen"/>
    <x v="8"/>
    <s v="Hovedstaden"/>
    <s v="North"/>
    <x v="1"/>
    <x v="607"/>
    <s v="Economy"/>
    <n v="95107"/>
    <n v="10461.77"/>
    <n v="84645.23"/>
  </r>
  <r>
    <s v="AZ-2012-8594420"/>
    <x v="558"/>
    <s v="Hayley Swanston"/>
    <s v="Nancy"/>
    <x v="2"/>
    <s v="Alsace-Champagne-Ardenne-Lorraine"/>
    <s v="Central"/>
    <x v="0"/>
    <x v="607"/>
    <s v="Economy Plus"/>
    <n v="58050"/>
    <n v="2902.5"/>
    <n v="55147.5"/>
  </r>
  <r>
    <s v="AZ-2012-9568691"/>
    <x v="558"/>
    <s v="Max Ronald"/>
    <s v="Angers"/>
    <x v="2"/>
    <s v="Pays de la Loire"/>
    <s v="Central"/>
    <x v="2"/>
    <x v="602"/>
    <s v="Immediate"/>
    <n v="25161"/>
    <n v="1887.0749999999998"/>
    <n v="23273.924999999999"/>
  </r>
  <r>
    <s v="AZ-2012-5345819"/>
    <x v="559"/>
    <s v="Samuel Thomas"/>
    <s v="Venice"/>
    <x v="3"/>
    <s v="Veneto"/>
    <s v="South"/>
    <x v="1"/>
    <x v="609"/>
    <s v="Economy"/>
    <n v="59652"/>
    <n v="6561.72"/>
    <n v="53090.28"/>
  </r>
  <r>
    <s v="AZ-2012-9695680"/>
    <x v="559"/>
    <s v="Dakota Green"/>
    <s v="Eastbourne"/>
    <x v="1"/>
    <s v="England"/>
    <s v="North"/>
    <x v="1"/>
    <x v="610"/>
    <s v="Economy"/>
    <n v="40542"/>
    <n v="4459.62"/>
    <n v="36082.379999999997"/>
  </r>
  <r>
    <s v="AZ-2012-4295512"/>
    <x v="559"/>
    <s v="Ryan Price"/>
    <s v="Albacete"/>
    <x v="5"/>
    <s v="Castile-La Mancha"/>
    <s v="South"/>
    <x v="1"/>
    <x v="611"/>
    <s v="Economy Plus"/>
    <n v="75037"/>
    <n v="8254.07"/>
    <n v="66782.929999999993"/>
  </r>
  <r>
    <s v="BN-2012-5235774"/>
    <x v="559"/>
    <s v="Adam Walpole"/>
    <s v="Rhondda"/>
    <x v="1"/>
    <s v="Wales"/>
    <s v="North"/>
    <x v="2"/>
    <x v="612"/>
    <s v="Economy"/>
    <n v="35393"/>
    <n v="2654.4749999999999"/>
    <n v="32738.525000000001"/>
  </r>
  <r>
    <s v="AZ-2012-1605480"/>
    <x v="560"/>
    <s v="Spencer Wallis"/>
    <s v="Munich"/>
    <x v="6"/>
    <s v="Bavaria"/>
    <s v="Central"/>
    <x v="1"/>
    <x v="611"/>
    <s v="Priority"/>
    <n v="27204"/>
    <n v="2992.44"/>
    <n v="24211.56"/>
  </r>
  <r>
    <s v="AZ-2012-9819217"/>
    <x v="560"/>
    <s v="Eva Hargraves"/>
    <s v="Viersen"/>
    <x v="6"/>
    <s v="North Rhine-Westphalia"/>
    <s v="Central"/>
    <x v="1"/>
    <x v="613"/>
    <s v="Economy"/>
    <n v="56014"/>
    <n v="6161.54"/>
    <n v="49852.46"/>
  </r>
  <r>
    <s v="AZ-2012-9222896"/>
    <x v="561"/>
    <s v="Angus De Groot"/>
    <s v="Paris"/>
    <x v="2"/>
    <s v="Ile-de-France"/>
    <s v="Central"/>
    <x v="2"/>
    <x v="608"/>
    <s v="Priority"/>
    <n v="47001"/>
    <n v="3525.0749999999998"/>
    <n v="43475.925000000003"/>
  </r>
  <r>
    <s v="AZ-2012-4561991"/>
    <x v="561"/>
    <s v="Maya Pamphlett"/>
    <s v="Marseille"/>
    <x v="2"/>
    <s v="Provence-Alpes-Côte d'Azur"/>
    <s v="Central"/>
    <x v="1"/>
    <x v="610"/>
    <s v="Priority"/>
    <n v="55025"/>
    <n v="6052.75"/>
    <n v="48972.25"/>
  </r>
  <r>
    <s v="AZ-2012-1411846"/>
    <x v="561"/>
    <s v="Mary Parker"/>
    <s v="Marseille"/>
    <x v="2"/>
    <s v="Provence-Alpes-Côte d'Azur"/>
    <s v="Central"/>
    <x v="2"/>
    <x v="612"/>
    <s v="Priority"/>
    <n v="37174"/>
    <n v="2788.0499999999997"/>
    <n v="34385.949999999997"/>
  </r>
  <r>
    <s v="AZ-2012-6696550"/>
    <x v="561"/>
    <s v="Bailey Morris"/>
    <s v="Hilden"/>
    <x v="6"/>
    <s v="North Rhine-Westphalia"/>
    <s v="Central"/>
    <x v="1"/>
    <x v="612"/>
    <s v="Priority"/>
    <n v="29563"/>
    <n v="3251.93"/>
    <n v="26311.07"/>
  </r>
  <r>
    <s v="BN-2012-4383026"/>
    <x v="561"/>
    <s v="Eva Hargraves"/>
    <s v="Hamar"/>
    <x v="10"/>
    <s v="Hedmark"/>
    <s v="North"/>
    <x v="1"/>
    <x v="613"/>
    <s v="Economy"/>
    <n v="62887"/>
    <n v="6917.57"/>
    <n v="55969.43"/>
  </r>
  <r>
    <s v="BN-2012-4385280"/>
    <x v="561"/>
    <s v="Melissa Bean"/>
    <s v="Milan"/>
    <x v="3"/>
    <s v="Lombardy"/>
    <s v="South"/>
    <x v="0"/>
    <x v="613"/>
    <s v="Economy"/>
    <n v="97561"/>
    <n v="4878.05"/>
    <n v="92682.95"/>
  </r>
  <r>
    <s v="BN-2012-4936189"/>
    <x v="561"/>
    <s v="Kazuko Mason"/>
    <s v="Nacka"/>
    <x v="0"/>
    <s v="Stockholm"/>
    <s v="North"/>
    <x v="0"/>
    <x v="610"/>
    <s v="Priority"/>
    <n v="82195"/>
    <n v="4109.75"/>
    <n v="78085.25"/>
  </r>
  <r>
    <s v="AZ-2012-5408714"/>
    <x v="562"/>
    <s v="Georgina Garner"/>
    <s v="Essen"/>
    <x v="6"/>
    <s v="North Rhine-Westphalia"/>
    <s v="Central"/>
    <x v="1"/>
    <x v="614"/>
    <s v="Economy"/>
    <n v="61500"/>
    <n v="6765"/>
    <n v="54735"/>
  </r>
  <r>
    <s v="AZ-2012-9218935"/>
    <x v="562"/>
    <s v="Lara Giles"/>
    <s v="Huddersfield"/>
    <x v="1"/>
    <s v="England"/>
    <s v="North"/>
    <x v="1"/>
    <x v="609"/>
    <s v="Economy"/>
    <n v="69624"/>
    <n v="7658.64"/>
    <n v="61965.36"/>
  </r>
  <r>
    <s v="AZ-2012-6193162"/>
    <x v="563"/>
    <s v="Isabella Secombe"/>
    <s v="Euskirchen"/>
    <x v="6"/>
    <s v="North Rhine-Westphalia"/>
    <s v="Central"/>
    <x v="1"/>
    <x v="615"/>
    <s v="Economy"/>
    <n v="90407"/>
    <n v="9944.77"/>
    <n v="80462.23"/>
  </r>
  <r>
    <s v="AZ-2012-2187904"/>
    <x v="563"/>
    <s v="Gilbert Montgomery"/>
    <s v="Grigny"/>
    <x v="2"/>
    <s v="Ile-de-France"/>
    <s v="Central"/>
    <x v="1"/>
    <x v="613"/>
    <s v="Priority"/>
    <n v="82733"/>
    <n v="9100.6299999999992"/>
    <n v="73632.37"/>
  </r>
  <r>
    <s v="AZ-2012-5466506"/>
    <x v="563"/>
    <s v="Louis Wilson"/>
    <s v="Reggio nell'Emilia"/>
    <x v="3"/>
    <s v="Emilia-Romagna"/>
    <s v="South"/>
    <x v="1"/>
    <x v="609"/>
    <s v="Economy Plus"/>
    <n v="73323"/>
    <n v="8065.53"/>
    <n v="65257.47"/>
  </r>
  <r>
    <s v="AZ-2012-5728837"/>
    <x v="563"/>
    <s v="Edward Webber"/>
    <s v="Faches-Thumesnil"/>
    <x v="2"/>
    <s v="Nord-Pas-de-Calais-Picardie"/>
    <s v="Central"/>
    <x v="0"/>
    <x v="613"/>
    <s v="Economy Plus"/>
    <n v="88941"/>
    <n v="4447.05"/>
    <n v="84493.95"/>
  </r>
  <r>
    <s v="AZ-2012-1817772"/>
    <x v="563"/>
    <s v="Harry Marion"/>
    <s v="Madrid"/>
    <x v="5"/>
    <s v="Madrid"/>
    <s v="South"/>
    <x v="1"/>
    <x v="615"/>
    <s v="Economy"/>
    <n v="49264"/>
    <n v="5419.04"/>
    <n v="43844.959999999999"/>
  </r>
  <r>
    <s v="AZ-2012-3082867"/>
    <x v="564"/>
    <s v="William Reichert"/>
    <s v="Castelldefels"/>
    <x v="5"/>
    <s v="Catalonia"/>
    <s v="South"/>
    <x v="1"/>
    <x v="616"/>
    <s v="Economy"/>
    <n v="85480"/>
    <n v="9402.7999999999993"/>
    <n v="76077.2"/>
  </r>
  <r>
    <s v="AZ-2012-3246904"/>
    <x v="564"/>
    <s v="Joe Gilbert"/>
    <s v="Sanary-sur-Mer"/>
    <x v="2"/>
    <s v="Provence-Alpes-Côte d'Azur"/>
    <s v="Central"/>
    <x v="0"/>
    <x v="609"/>
    <s v="Economy Plus"/>
    <n v="97560"/>
    <n v="4878"/>
    <n v="92682"/>
  </r>
  <r>
    <s v="AZ-2012-6918237"/>
    <x v="564"/>
    <s v="Tricia Bustamante"/>
    <s v="Hildesheim"/>
    <x v="6"/>
    <s v="Lower Saxony"/>
    <s v="Central"/>
    <x v="2"/>
    <x v="613"/>
    <s v="Immediate"/>
    <n v="26065"/>
    <n v="1954.875"/>
    <n v="24110.125"/>
  </r>
  <r>
    <s v="AZ-2012-3970156"/>
    <x v="565"/>
    <s v="Mariam McMeckan"/>
    <s v="Newcastle upon Tyne"/>
    <x v="1"/>
    <s v="England"/>
    <s v="North"/>
    <x v="2"/>
    <x v="616"/>
    <s v="Economy Plus"/>
    <n v="63598"/>
    <n v="4769.8499999999995"/>
    <n v="58828.15"/>
  </r>
  <r>
    <s v="AZ-2012-7085203"/>
    <x v="565"/>
    <s v="Anthony Spooner"/>
    <s v="Getxo"/>
    <x v="5"/>
    <s v="Basque Country"/>
    <s v="South"/>
    <x v="2"/>
    <x v="609"/>
    <s v="Immediate"/>
    <n v="35395"/>
    <n v="2654.625"/>
    <n v="32740.375"/>
  </r>
  <r>
    <s v="AZ-2012-568534"/>
    <x v="565"/>
    <s v="Naomi Hancock"/>
    <s v="Worthing"/>
    <x v="1"/>
    <s v="England"/>
    <s v="North"/>
    <x v="2"/>
    <x v="617"/>
    <s v="Economy"/>
    <n v="35095"/>
    <n v="2632.125"/>
    <n v="32462.875"/>
  </r>
  <r>
    <s v="AZ-2012-1622139"/>
    <x v="565"/>
    <s v="Joel McKean"/>
    <s v="London"/>
    <x v="1"/>
    <s v="England"/>
    <s v="North"/>
    <x v="0"/>
    <x v="618"/>
    <s v="Economy"/>
    <n v="98285"/>
    <n v="4914.25"/>
    <n v="93370.75"/>
  </r>
  <r>
    <s v="AZ-2012-9860400"/>
    <x v="565"/>
    <s v="Morgan Anderson"/>
    <s v="Bolton"/>
    <x v="1"/>
    <s v="England"/>
    <s v="North"/>
    <x v="2"/>
    <x v="617"/>
    <s v="Economy Plus"/>
    <n v="61114"/>
    <n v="4583.55"/>
    <n v="56530.45"/>
  </r>
  <r>
    <s v="BN-2012-8141074"/>
    <x v="565"/>
    <s v="Jason Roger"/>
    <s v="Majadahonda"/>
    <x v="5"/>
    <s v="Madrid"/>
    <s v="South"/>
    <x v="2"/>
    <x v="616"/>
    <s v="Economy Plus"/>
    <n v="66092"/>
    <n v="4956.8999999999996"/>
    <n v="61135.1"/>
  </r>
  <r>
    <s v="BN-2012-8498920"/>
    <x v="565"/>
    <s v="Nathan Niland"/>
    <s v="Torre del Greco"/>
    <x v="3"/>
    <s v="Campania"/>
    <s v="South"/>
    <x v="1"/>
    <x v="614"/>
    <s v="Priority"/>
    <n v="87419"/>
    <n v="9616.09"/>
    <n v="77802.91"/>
  </r>
  <r>
    <s v="BN-2012-6027160"/>
    <x v="565"/>
    <s v="Evie Flockhart"/>
    <s v="Lisbon"/>
    <x v="11"/>
    <s v="Lisboa"/>
    <s v="South"/>
    <x v="1"/>
    <x v="617"/>
    <s v="Economy"/>
    <n v="98248"/>
    <n v="10807.28"/>
    <n v="87440.72"/>
  </r>
  <r>
    <s v="AZ-2012-5380367"/>
    <x v="566"/>
    <s v="Angelina Hurst"/>
    <s v="Jerez de la Frontera"/>
    <x v="5"/>
    <s v="Andalusía"/>
    <s v="South"/>
    <x v="1"/>
    <x v="617"/>
    <s v="Economy Plus"/>
    <n v="32045"/>
    <n v="3524.95"/>
    <n v="28520.05"/>
  </r>
  <r>
    <s v="AZ-2012-6814882"/>
    <x v="566"/>
    <s v="Patrick Townson"/>
    <s v="Cártama"/>
    <x v="5"/>
    <s v="Andalusía"/>
    <s v="South"/>
    <x v="0"/>
    <x v="619"/>
    <s v="Economy"/>
    <n v="97319"/>
    <n v="4865.95"/>
    <n v="92453.05"/>
  </r>
  <r>
    <s v="AZ-2012-334946"/>
    <x v="566"/>
    <s v="John Harris"/>
    <s v="Murcia"/>
    <x v="5"/>
    <s v="Murcia"/>
    <s v="South"/>
    <x v="2"/>
    <x v="619"/>
    <s v="Economy Plus"/>
    <n v="48046"/>
    <n v="3603.45"/>
    <n v="44442.55"/>
  </r>
  <r>
    <s v="BN-2012-1971141"/>
    <x v="566"/>
    <s v="Edward Hodges"/>
    <s v="Toulouse"/>
    <x v="2"/>
    <s v="Languedoc-Roussillon-Midi-Pyrénées"/>
    <s v="Central"/>
    <x v="1"/>
    <x v="620"/>
    <s v="Economy"/>
    <n v="41745"/>
    <n v="4591.95"/>
    <n v="37153.050000000003"/>
  </r>
  <r>
    <s v="AZ-2012-2807686"/>
    <x v="567"/>
    <s v="Liam Marshall"/>
    <s v="London"/>
    <x v="1"/>
    <s v="England"/>
    <s v="North"/>
    <x v="0"/>
    <x v="620"/>
    <s v="Economy"/>
    <n v="53691"/>
    <n v="2684.55"/>
    <n v="51006.45"/>
  </r>
  <r>
    <s v="AZ-2012-6411999"/>
    <x v="567"/>
    <s v="James Brown"/>
    <s v="Saint-Denis"/>
    <x v="2"/>
    <s v="Ile-de-France"/>
    <s v="Central"/>
    <x v="2"/>
    <x v="618"/>
    <s v="Economy Plus"/>
    <n v="74816"/>
    <n v="5611.2"/>
    <n v="69204.800000000003"/>
  </r>
  <r>
    <s v="AZ-2012-5770966"/>
    <x v="567"/>
    <s v="Kevin Madigan"/>
    <s v="Toulon"/>
    <x v="2"/>
    <s v="Provence-Alpes-Côte d'Azur"/>
    <s v="Central"/>
    <x v="1"/>
    <x v="619"/>
    <s v="Economy Plus"/>
    <n v="60365"/>
    <n v="6640.15"/>
    <n v="53724.85"/>
  </r>
  <r>
    <s v="AZ-2012-998550"/>
    <x v="567"/>
    <s v="Ngoc Orozco"/>
    <s v="Berlin"/>
    <x v="6"/>
    <s v="Berlin"/>
    <s v="Central"/>
    <x v="0"/>
    <x v="618"/>
    <s v="Economy"/>
    <n v="29192"/>
    <n v="1459.6000000000001"/>
    <n v="27732.400000000001"/>
  </r>
  <r>
    <s v="AZ-2012-8353362"/>
    <x v="568"/>
    <s v="Melody Nelson"/>
    <s v="Arezzo"/>
    <x v="3"/>
    <s v="Tuscany"/>
    <s v="South"/>
    <x v="2"/>
    <x v="621"/>
    <s v="Economy"/>
    <n v="58915"/>
    <n v="4418.625"/>
    <n v="54496.375"/>
  </r>
  <r>
    <s v="AZ-2012-6297647"/>
    <x v="568"/>
    <s v="Matthew Barker"/>
    <s v="Duisburg"/>
    <x v="6"/>
    <s v="North Rhine-Westphalia"/>
    <s v="Central"/>
    <x v="1"/>
    <x v="614"/>
    <s v="Immediate"/>
    <n v="25292"/>
    <n v="2782.12"/>
    <n v="22509.88"/>
  </r>
  <r>
    <s v="AZ-2012-4504749"/>
    <x v="568"/>
    <s v="Nathan Niland"/>
    <s v="Ravenna"/>
    <x v="3"/>
    <s v="Emilia-Romagna"/>
    <s v="South"/>
    <x v="1"/>
    <x v="621"/>
    <s v="Economy"/>
    <n v="56005"/>
    <n v="6160.55"/>
    <n v="49844.45"/>
  </r>
  <r>
    <s v="AZ-2012-2950008"/>
    <x v="568"/>
    <s v="Max Craig"/>
    <s v="Deuil-la-Barre"/>
    <x v="2"/>
    <s v="Ile-de-France"/>
    <s v="Central"/>
    <x v="2"/>
    <x v="619"/>
    <s v="Priority"/>
    <n v="44416"/>
    <n v="3331.2"/>
    <n v="41084.800000000003"/>
  </r>
  <r>
    <s v="AZ-2012-2335503"/>
    <x v="569"/>
    <s v="Jacob Carter"/>
    <s v="Fontaine"/>
    <x v="2"/>
    <s v="Auvergne-Rhône-Alpes"/>
    <s v="Central"/>
    <x v="1"/>
    <x v="622"/>
    <s v="Economy"/>
    <n v="40380"/>
    <n v="4441.8"/>
    <n v="35938.199999999997"/>
  </r>
  <r>
    <s v="AZ-2012-5494640"/>
    <x v="569"/>
    <s v="Faith Greenwood"/>
    <s v="La Rochelle"/>
    <x v="2"/>
    <s v="Aquitaine-Limousin-Poitou-Charentes"/>
    <s v="Central"/>
    <x v="1"/>
    <x v="623"/>
    <s v="Economy"/>
    <n v="75869"/>
    <n v="8345.59"/>
    <n v="67523.41"/>
  </r>
  <r>
    <s v="AZ-2012-6368179"/>
    <x v="569"/>
    <s v="Taj Knetes"/>
    <s v="Oberhausen"/>
    <x v="6"/>
    <s v="North Rhine-Westphalia"/>
    <s v="Central"/>
    <x v="1"/>
    <x v="618"/>
    <s v="Priority"/>
    <n v="66368"/>
    <n v="7300.4800000000005"/>
    <n v="59067.519999999997"/>
  </r>
  <r>
    <s v="AZ-2012-5763225"/>
    <x v="570"/>
    <s v="Kenneth Gonzales"/>
    <s v="Saint-Malo"/>
    <x v="2"/>
    <s v="Brittany"/>
    <s v="Central"/>
    <x v="1"/>
    <x v="622"/>
    <s v="Economy"/>
    <n v="51772"/>
    <n v="5694.92"/>
    <n v="46077.08"/>
  </r>
  <r>
    <s v="AZ-2012-6517579"/>
    <x v="570"/>
    <s v="Kian Pollard"/>
    <s v="Bochum"/>
    <x v="6"/>
    <s v="North Rhine-Westphalia"/>
    <s v="Central"/>
    <x v="1"/>
    <x v="624"/>
    <s v="Economy Plus"/>
    <n v="74556"/>
    <n v="8201.16"/>
    <n v="66354.84"/>
  </r>
  <r>
    <s v="BN-2012-9713338"/>
    <x v="570"/>
    <s v="Larry Klaus"/>
    <s v="Milan"/>
    <x v="3"/>
    <s v="Lombardy"/>
    <s v="South"/>
    <x v="2"/>
    <x v="624"/>
    <s v="Economy"/>
    <n v="79678"/>
    <n v="5975.8499999999995"/>
    <n v="73702.149999999994"/>
  </r>
  <r>
    <s v="AZ-2012-855132"/>
    <x v="571"/>
    <s v="Lamar Lockhart"/>
    <s v="Getafe"/>
    <x v="5"/>
    <s v="Madrid"/>
    <s v="South"/>
    <x v="1"/>
    <x v="622"/>
    <s v="Economy"/>
    <n v="83293"/>
    <n v="9162.23"/>
    <n v="74130.77"/>
  </r>
  <r>
    <s v="AZ-2012-1295190"/>
    <x v="571"/>
    <s v="Patricia Smith"/>
    <s v="Chilly-Mazarin"/>
    <x v="2"/>
    <s v="Ile-de-France"/>
    <s v="Central"/>
    <x v="2"/>
    <x v="625"/>
    <s v="Economy"/>
    <n v="80789"/>
    <n v="6059.1750000000002"/>
    <n v="74729.824999999997"/>
  </r>
  <r>
    <s v="AZ-2012-5705972"/>
    <x v="571"/>
    <s v="Harvey Daniels"/>
    <s v="Alcobendas"/>
    <x v="5"/>
    <s v="Madrid"/>
    <s v="South"/>
    <x v="1"/>
    <x v="622"/>
    <s v="Economy"/>
    <n v="30475"/>
    <n v="3352.25"/>
    <n v="27122.75"/>
  </r>
  <r>
    <s v="AZ-2012-4743225"/>
    <x v="572"/>
    <s v="Julie Ochoa"/>
    <s v="Ferrara"/>
    <x v="3"/>
    <s v="Emilia-Romagna"/>
    <s v="South"/>
    <x v="2"/>
    <x v="624"/>
    <s v="Priority"/>
    <n v="46878"/>
    <n v="3515.85"/>
    <n v="43362.15"/>
  </r>
  <r>
    <s v="AZ-2012-5821789"/>
    <x v="572"/>
    <s v="Mary Wilson"/>
    <s v="Tours"/>
    <x v="2"/>
    <s v="Centre-Val de Loire"/>
    <s v="Central"/>
    <x v="1"/>
    <x v="622"/>
    <s v="Economy Plus"/>
    <n v="38302"/>
    <n v="4213.22"/>
    <n v="34088.78"/>
  </r>
  <r>
    <s v="AZ-2012-1880028"/>
    <x v="572"/>
    <s v="Milla Day"/>
    <s v="Cologne"/>
    <x v="6"/>
    <s v="North Rhine-Westphalia"/>
    <s v="Central"/>
    <x v="1"/>
    <x v="625"/>
    <s v="Economy"/>
    <n v="45653"/>
    <n v="5021.83"/>
    <n v="40631.17"/>
  </r>
  <r>
    <s v="AZ-2012-4493461"/>
    <x v="573"/>
    <s v="Bradley Howell"/>
    <s v="Madrid"/>
    <x v="5"/>
    <s v="Madrid"/>
    <s v="South"/>
    <x v="2"/>
    <x v="626"/>
    <s v="Economy"/>
    <n v="99085"/>
    <n v="7431.375"/>
    <n v="91653.625"/>
  </r>
  <r>
    <s v="AZ-2012-5138452"/>
    <x v="573"/>
    <s v="Joseph Banks"/>
    <s v="Vigo"/>
    <x v="5"/>
    <s v="Galicia"/>
    <s v="South"/>
    <x v="1"/>
    <x v="622"/>
    <s v="Economy Plus"/>
    <n v="79341"/>
    <n v="8727.51"/>
    <n v="70613.490000000005"/>
  </r>
  <r>
    <s v="BN-2012-9279077"/>
    <x v="573"/>
    <s v="Bianca Monsoor"/>
    <s v="Dublin"/>
    <x v="13"/>
    <s v="Dublin"/>
    <s v="North"/>
    <x v="1"/>
    <x v="626"/>
    <s v="Economy"/>
    <n v="42820"/>
    <n v="4710.2"/>
    <n v="38109.800000000003"/>
  </r>
  <r>
    <s v="BN-2012-2885506"/>
    <x v="573"/>
    <s v="Isabelle Grimstone"/>
    <s v="London"/>
    <x v="1"/>
    <s v="England"/>
    <s v="North"/>
    <x v="1"/>
    <x v="626"/>
    <s v="Economy Plus"/>
    <n v="80720"/>
    <n v="8879.2000000000007"/>
    <n v="71840.800000000003"/>
  </r>
  <r>
    <s v="BN-2012-2772925"/>
    <x v="573"/>
    <s v="Jonathan Bottrill"/>
    <s v="Toulouse"/>
    <x v="2"/>
    <s v="Languedoc-Roussillon-Midi-Pyrénées"/>
    <s v="Central"/>
    <x v="1"/>
    <x v="626"/>
    <s v="Economy"/>
    <n v="37833"/>
    <n v="4161.63"/>
    <n v="33671.370000000003"/>
  </r>
  <r>
    <s v="AZ-2012-4846430"/>
    <x v="574"/>
    <s v="Anna Macdonald"/>
    <s v="Stockholm"/>
    <x v="0"/>
    <s v="Stockholm"/>
    <s v="North"/>
    <x v="1"/>
    <x v="626"/>
    <s v="Economy Plus"/>
    <n v="42130"/>
    <n v="4634.3"/>
    <n v="37495.699999999997"/>
  </r>
  <r>
    <s v="AZ-2012-9215756"/>
    <x v="574"/>
    <s v="Casey Forte"/>
    <s v="Marbella"/>
    <x v="5"/>
    <s v="Andalusía"/>
    <s v="South"/>
    <x v="1"/>
    <x v="627"/>
    <s v="Economy"/>
    <n v="94092"/>
    <n v="10350.120000000001"/>
    <n v="83741.88"/>
  </r>
  <r>
    <s v="AZ-2012-5550054"/>
    <x v="574"/>
    <s v="Brian Garcia"/>
    <s v="Stoke-on-Trent"/>
    <x v="1"/>
    <s v="England"/>
    <s v="North"/>
    <x v="1"/>
    <x v="625"/>
    <s v="Priority"/>
    <n v="74660"/>
    <n v="8212.6"/>
    <n v="66447.399999999994"/>
  </r>
  <r>
    <s v="AZ-2012-7120418"/>
    <x v="574"/>
    <s v="Kyle Nash"/>
    <s v="Sant Boi de Llobregat"/>
    <x v="5"/>
    <s v="Catalonia"/>
    <s v="South"/>
    <x v="1"/>
    <x v="628"/>
    <s v="Economy"/>
    <n v="31611"/>
    <n v="3477.21"/>
    <n v="28133.79"/>
  </r>
  <r>
    <s v="AZ-2012-650441"/>
    <x v="574"/>
    <s v="Tyson Ebden"/>
    <s v="Domont"/>
    <x v="2"/>
    <s v="Ile-de-France"/>
    <s v="Central"/>
    <x v="1"/>
    <x v="629"/>
    <s v="Economy"/>
    <n v="79699"/>
    <n v="8766.89"/>
    <n v="70932.11"/>
  </r>
  <r>
    <s v="AZ-2012-7359677"/>
    <x v="574"/>
    <s v="Tammy Chamblee"/>
    <s v="Duisburg"/>
    <x v="6"/>
    <s v="North Rhine-Westphalia"/>
    <s v="Central"/>
    <x v="1"/>
    <x v="629"/>
    <s v="Economy"/>
    <n v="33358"/>
    <n v="3669.38"/>
    <n v="29688.62"/>
  </r>
  <r>
    <s v="AZ-2012-532125"/>
    <x v="574"/>
    <s v="Henry Pedder"/>
    <s v="Nice"/>
    <x v="2"/>
    <s v="Provence-Alpes-Côte d'Azur"/>
    <s v="Central"/>
    <x v="1"/>
    <x v="626"/>
    <s v="Economy Plus"/>
    <n v="90222"/>
    <n v="9924.42"/>
    <n v="80297.58"/>
  </r>
  <r>
    <s v="AZ-2012-4707910"/>
    <x v="575"/>
    <s v="Peter Daly"/>
    <s v="London"/>
    <x v="1"/>
    <s v="England"/>
    <s v="North"/>
    <x v="1"/>
    <x v="629"/>
    <s v="Economy"/>
    <n v="71693"/>
    <n v="7886.2300000000005"/>
    <n v="63806.77"/>
  </r>
  <r>
    <s v="AZ-2012-6044174"/>
    <x v="575"/>
    <s v="Sandra Hooks"/>
    <s v="Edinburgh"/>
    <x v="1"/>
    <s v="Scotland"/>
    <s v="North"/>
    <x v="2"/>
    <x v="629"/>
    <s v="Economy"/>
    <n v="84865"/>
    <n v="6364.875"/>
    <n v="78500.125"/>
  </r>
  <r>
    <s v="AZ-2012-9824792"/>
    <x v="575"/>
    <s v="Nelson Olsen"/>
    <s v="Basildon"/>
    <x v="1"/>
    <s v="England"/>
    <s v="North"/>
    <x v="0"/>
    <x v="630"/>
    <s v="Economy"/>
    <n v="82656"/>
    <n v="4132.8"/>
    <n v="78523.199999999997"/>
  </r>
  <r>
    <s v="AZ-2012-3751519"/>
    <x v="575"/>
    <s v="Denise Harris"/>
    <s v="Paris"/>
    <x v="2"/>
    <s v="Ile-de-France"/>
    <s v="Central"/>
    <x v="1"/>
    <x v="630"/>
    <s v="Economy"/>
    <n v="61281"/>
    <n v="6740.91"/>
    <n v="54540.09"/>
  </r>
  <r>
    <s v="BN-2012-8465204"/>
    <x v="575"/>
    <s v="Christopher Goold"/>
    <s v="Emmen"/>
    <x v="7"/>
    <s v="Drenthe"/>
    <s v="Central"/>
    <x v="2"/>
    <x v="626"/>
    <s v="Economy Plus"/>
    <n v="33929"/>
    <n v="2544.6749999999997"/>
    <n v="31384.325000000001"/>
  </r>
  <r>
    <s v="AZ-2012-9488073"/>
    <x v="576"/>
    <s v="Tahlia Murnin"/>
    <s v="Marseille"/>
    <x v="2"/>
    <s v="Provence-Alpes-Côte d'Azur"/>
    <s v="Central"/>
    <x v="1"/>
    <x v="628"/>
    <s v="Priority"/>
    <n v="59924"/>
    <n v="6591.64"/>
    <n v="53332.36"/>
  </r>
  <r>
    <s v="AZ-2012-4009939"/>
    <x v="576"/>
    <s v="Rebecca Cook"/>
    <s v="Essen"/>
    <x v="6"/>
    <s v="North Rhine-Westphalia"/>
    <s v="Central"/>
    <x v="2"/>
    <x v="630"/>
    <s v="Economy"/>
    <n v="51469"/>
    <n v="3860.1749999999997"/>
    <n v="47608.824999999997"/>
  </r>
  <r>
    <s v="AZ-2012-3700237"/>
    <x v="576"/>
    <s v="Archie Springfield"/>
    <s v="Nice"/>
    <x v="2"/>
    <s v="Provence-Alpes-Côte d'Azur"/>
    <s v="Central"/>
    <x v="0"/>
    <x v="631"/>
    <s v="Economy"/>
    <n v="50931"/>
    <n v="2546.5500000000002"/>
    <n v="48384.45"/>
  </r>
  <r>
    <s v="BN-2012-1106280"/>
    <x v="576"/>
    <s v="Isabelle Torpy"/>
    <s v="Loughborough"/>
    <x v="1"/>
    <s v="England"/>
    <s v="North"/>
    <x v="1"/>
    <x v="628"/>
    <s v="Priority"/>
    <n v="55016"/>
    <n v="6051.76"/>
    <n v="48964.24"/>
  </r>
  <r>
    <s v="AZ-2012-9944361"/>
    <x v="577"/>
    <s v="Gilbert Montgomery"/>
    <s v="Eastbourne"/>
    <x v="1"/>
    <s v="England"/>
    <s v="North"/>
    <x v="1"/>
    <x v="629"/>
    <s v="Economy"/>
    <n v="66175"/>
    <n v="7279.25"/>
    <n v="58895.75"/>
  </r>
  <r>
    <s v="AZ-2012-6501898"/>
    <x v="578"/>
    <s v="Rita McCann"/>
    <s v="Antwerp"/>
    <x v="9"/>
    <s v="Antwerp"/>
    <s v="Central"/>
    <x v="1"/>
    <x v="629"/>
    <s v="Economy Plus"/>
    <n v="49873"/>
    <n v="5486.03"/>
    <n v="44386.97"/>
  </r>
  <r>
    <s v="AZ-2012-7839714"/>
    <x v="578"/>
    <s v="Lilly Le Grand"/>
    <s v="Berlin"/>
    <x v="6"/>
    <s v="Berlin"/>
    <s v="Central"/>
    <x v="0"/>
    <x v="631"/>
    <s v="Economy Plus"/>
    <n v="62692"/>
    <n v="3134.6000000000004"/>
    <n v="59557.4"/>
  </r>
  <r>
    <s v="AZ-2012-8140932"/>
    <x v="578"/>
    <s v="Dominic Scott"/>
    <s v="Lormont"/>
    <x v="2"/>
    <s v="Aquitaine-Limousin-Poitou-Charentes"/>
    <s v="Central"/>
    <x v="1"/>
    <x v="631"/>
    <s v="Priority"/>
    <n v="34886"/>
    <n v="3837.46"/>
    <n v="31048.54"/>
  </r>
  <r>
    <s v="AZ-2012-4828873"/>
    <x v="578"/>
    <s v="Maddison Newman"/>
    <s v="Charleroi"/>
    <x v="9"/>
    <s v="Hainaut"/>
    <s v="Central"/>
    <x v="2"/>
    <x v="627"/>
    <s v="Immediate"/>
    <n v="75536"/>
    <n v="5665.2"/>
    <n v="69870.8"/>
  </r>
  <r>
    <s v="BN-2012-1206890"/>
    <x v="578"/>
    <s v="Angelina Beeton"/>
    <s v="Toulouse"/>
    <x v="2"/>
    <s v="Languedoc-Roussillon-Midi-Pyrénées"/>
    <s v="Central"/>
    <x v="1"/>
    <x v="630"/>
    <s v="Economy"/>
    <n v="40121"/>
    <n v="4413.3100000000004"/>
    <n v="35707.69"/>
  </r>
  <r>
    <s v="AZ-2013-503783"/>
    <x v="579"/>
    <s v="Freddie Kaur"/>
    <s v="Pau"/>
    <x v="2"/>
    <s v="Aquitaine-Limousin-Poitou-Charentes"/>
    <s v="Central"/>
    <x v="1"/>
    <x v="628"/>
    <s v="Immediate"/>
    <n v="43214"/>
    <n v="4753.54"/>
    <n v="38460.46"/>
  </r>
  <r>
    <s v="AZ-2013-7367497"/>
    <x v="579"/>
    <s v="Lilian Rodgers"/>
    <s v="London"/>
    <x v="1"/>
    <s v="England"/>
    <s v="North"/>
    <x v="1"/>
    <x v="632"/>
    <s v="Economy"/>
    <n v="33324"/>
    <n v="3665.64"/>
    <n v="29658.36"/>
  </r>
  <r>
    <s v="AZ-2013-6051551"/>
    <x v="579"/>
    <s v="Millie Arnold"/>
    <s v="Melilla"/>
    <x v="5"/>
    <s v="Melilla"/>
    <s v="South"/>
    <x v="1"/>
    <x v="633"/>
    <s v="Economy"/>
    <n v="46001"/>
    <n v="5060.1099999999997"/>
    <n v="40940.89"/>
  </r>
  <r>
    <s v="AZ-2013-8629529"/>
    <x v="580"/>
    <s v="Nate Dacey"/>
    <s v="Livry-Gargan"/>
    <x v="2"/>
    <s v="Ile-de-France"/>
    <s v="Central"/>
    <x v="1"/>
    <x v="634"/>
    <s v="Economy"/>
    <n v="43340"/>
    <n v="4767.3999999999996"/>
    <n v="38572.6"/>
  </r>
  <r>
    <s v="AZ-2013-5548101"/>
    <x v="580"/>
    <s v="Jasper Neighbour"/>
    <s v="Grasse"/>
    <x v="2"/>
    <s v="Provence-Alpes-Côte d'Azur"/>
    <s v="Central"/>
    <x v="2"/>
    <x v="632"/>
    <s v="Priority"/>
    <n v="97840"/>
    <n v="7338"/>
    <n v="90502"/>
  </r>
  <r>
    <s v="AZ-2013-2868494"/>
    <x v="580"/>
    <s v="Kenneth Gonzales"/>
    <s v="Maisons-Laffitte"/>
    <x v="2"/>
    <s v="Ile-de-France"/>
    <s v="Central"/>
    <x v="1"/>
    <x v="629"/>
    <s v="Priority"/>
    <n v="68939"/>
    <n v="7583.29"/>
    <n v="61355.71"/>
  </r>
  <r>
    <s v="AZ-2013-8665589"/>
    <x v="580"/>
    <s v="Alannah Langridge"/>
    <s v="Derby"/>
    <x v="1"/>
    <s v="England"/>
    <s v="North"/>
    <x v="1"/>
    <x v="634"/>
    <s v="Economy"/>
    <n v="46554"/>
    <n v="5120.9399999999996"/>
    <n v="41433.06"/>
  </r>
  <r>
    <s v="AZ-2013-7684337"/>
    <x v="580"/>
    <s v="Kayla Tearle"/>
    <s v="Chester"/>
    <x v="1"/>
    <s v="England"/>
    <s v="North"/>
    <x v="2"/>
    <x v="635"/>
    <s v="Economy"/>
    <n v="60544"/>
    <n v="4540.8"/>
    <n v="56003.199999999997"/>
  </r>
  <r>
    <s v="AZ-2013-4847875"/>
    <x v="581"/>
    <s v="Jason Roger"/>
    <s v="Leverkusen"/>
    <x v="6"/>
    <s v="North Rhine-Westphalia"/>
    <s v="Central"/>
    <x v="2"/>
    <x v="633"/>
    <s v="Economy"/>
    <n v="72562"/>
    <n v="5442.15"/>
    <n v="67119.850000000006"/>
  </r>
  <r>
    <s v="AZ-2013-5755463"/>
    <x v="581"/>
    <s v="Terence Welch"/>
    <s v="London"/>
    <x v="1"/>
    <s v="England"/>
    <s v="North"/>
    <x v="1"/>
    <x v="636"/>
    <s v="Economy"/>
    <n v="29853"/>
    <n v="3283.83"/>
    <n v="26569.17"/>
  </r>
  <r>
    <s v="AZ-2013-3735155"/>
    <x v="581"/>
    <s v="Kian Sykes"/>
    <s v="Krefeld"/>
    <x v="6"/>
    <s v="North Rhine-Westphalia"/>
    <s v="Central"/>
    <x v="1"/>
    <x v="632"/>
    <s v="Economy Plus"/>
    <n v="45656"/>
    <n v="5022.16"/>
    <n v="40633.839999999997"/>
  </r>
  <r>
    <s v="AZ-2013-5279450"/>
    <x v="581"/>
    <s v="Peggy Hua"/>
    <s v="Halle"/>
    <x v="6"/>
    <s v="Saxony-Anhalt"/>
    <s v="Central"/>
    <x v="2"/>
    <x v="632"/>
    <s v="Economy Plus"/>
    <n v="99272"/>
    <n v="7445.4"/>
    <n v="91826.6"/>
  </r>
  <r>
    <s v="BN-2013-9867098"/>
    <x v="581"/>
    <s v="Summer Hayward"/>
    <s v="Rotterdam"/>
    <x v="7"/>
    <s v="South Holland"/>
    <s v="Central"/>
    <x v="1"/>
    <x v="633"/>
    <s v="Economy"/>
    <n v="32366"/>
    <n v="3560.26"/>
    <n v="28805.739999999998"/>
  </r>
  <r>
    <s v="BN-2013-9407100"/>
    <x v="581"/>
    <s v="Noah Hart"/>
    <s v="Frankfurt"/>
    <x v="6"/>
    <s v="Hesse"/>
    <s v="Central"/>
    <x v="1"/>
    <x v="636"/>
    <s v="Economy"/>
    <n v="77189"/>
    <n v="8490.7900000000009"/>
    <n v="68698.209999999992"/>
  </r>
  <r>
    <s v="AZ-2013-3328876"/>
    <x v="582"/>
    <s v="Daryl Claypool"/>
    <s v="Gap"/>
    <x v="2"/>
    <s v="Provence-Alpes-Côte d'Azur"/>
    <s v="Central"/>
    <x v="2"/>
    <x v="634"/>
    <s v="Economy"/>
    <n v="59810"/>
    <n v="4485.75"/>
    <n v="55324.25"/>
  </r>
  <r>
    <s v="AZ-2013-2015802"/>
    <x v="582"/>
    <s v="Louis Scott"/>
    <s v="Catania"/>
    <x v="3"/>
    <s v="Sicily"/>
    <s v="South"/>
    <x v="2"/>
    <x v="634"/>
    <s v="Economy"/>
    <n v="53899"/>
    <n v="4042.4249999999997"/>
    <n v="49856.574999999997"/>
  </r>
  <r>
    <s v="AZ-2013-7017402"/>
    <x v="582"/>
    <s v="Benjamin Knaggs"/>
    <s v="Turin"/>
    <x v="3"/>
    <s v="Piedmont"/>
    <s v="South"/>
    <x v="0"/>
    <x v="635"/>
    <s v="Economy Plus"/>
    <n v="25748"/>
    <n v="1287.4000000000001"/>
    <n v="24460.6"/>
  </r>
  <r>
    <s v="AZ-2013-7897530"/>
    <x v="582"/>
    <s v="Tara Hines"/>
    <s v="Lyon"/>
    <x v="2"/>
    <s v="Auvergne-Rhône-Alpes"/>
    <s v="Central"/>
    <x v="1"/>
    <x v="634"/>
    <s v="Economy"/>
    <n v="62231"/>
    <n v="6845.41"/>
    <n v="55385.59"/>
  </r>
  <r>
    <s v="BN-2013-6770556"/>
    <x v="582"/>
    <s v="Angie Massengill"/>
    <s v="Zurich"/>
    <x v="12"/>
    <s v="Zürich"/>
    <s v="Central"/>
    <x v="1"/>
    <x v="634"/>
    <s v="Economy"/>
    <n v="94023"/>
    <n v="10342.530000000001"/>
    <n v="83680.47"/>
  </r>
  <r>
    <s v="BN-2013-4341327"/>
    <x v="582"/>
    <s v="Phoebe Lindsay"/>
    <s v="Bergen op Zoom"/>
    <x v="7"/>
    <s v="North Brabant"/>
    <s v="Central"/>
    <x v="1"/>
    <x v="635"/>
    <s v="Economy Plus"/>
    <n v="65380"/>
    <n v="7191.8"/>
    <n v="58188.2"/>
  </r>
  <r>
    <s v="AZ-2013-3564823"/>
    <x v="583"/>
    <s v="Robert Neil"/>
    <s v="Puteaux"/>
    <x v="2"/>
    <s v="Ile-de-France"/>
    <s v="Central"/>
    <x v="1"/>
    <x v="637"/>
    <s v="Economy"/>
    <n v="71873"/>
    <n v="7906.03"/>
    <n v="63966.97"/>
  </r>
  <r>
    <s v="AZ-2013-6623035"/>
    <x v="584"/>
    <s v="Niamh Mann"/>
    <s v="Hereford"/>
    <x v="1"/>
    <s v="England"/>
    <s v="North"/>
    <x v="1"/>
    <x v="638"/>
    <s v="Economy Plus"/>
    <n v="55902"/>
    <n v="6149.22"/>
    <n v="49752.78"/>
  </r>
  <r>
    <s v="BN-2013-2401973"/>
    <x v="584"/>
    <s v="Rachel Tyler"/>
    <s v="London"/>
    <x v="1"/>
    <s v="England"/>
    <s v="North"/>
    <x v="2"/>
    <x v="639"/>
    <s v="Economy"/>
    <n v="45374"/>
    <n v="3403.0499999999997"/>
    <n v="41970.95"/>
  </r>
  <r>
    <s v="BN-2013-7266864"/>
    <x v="584"/>
    <s v="Victor Kron"/>
    <s v="Battipaglia"/>
    <x v="3"/>
    <s v="Campania"/>
    <s v="South"/>
    <x v="1"/>
    <x v="637"/>
    <s v="Priority"/>
    <n v="88025"/>
    <n v="9682.75"/>
    <n v="78342.25"/>
  </r>
  <r>
    <s v="AZ-2013-1777709"/>
    <x v="585"/>
    <s v="Sebastian Barber"/>
    <s v="Bari"/>
    <x v="3"/>
    <s v="Apulia"/>
    <s v="South"/>
    <x v="0"/>
    <x v="637"/>
    <s v="Priority"/>
    <n v="84073"/>
    <n v="4203.6500000000005"/>
    <n v="79869.350000000006"/>
  </r>
  <r>
    <s v="BN-2013-8880167"/>
    <x v="585"/>
    <s v="Lincoln Want"/>
    <s v="Birmingham"/>
    <x v="1"/>
    <s v="England"/>
    <s v="North"/>
    <x v="1"/>
    <x v="640"/>
    <s v="Economy"/>
    <n v="77244"/>
    <n v="8496.84"/>
    <n v="68747.16"/>
  </r>
  <r>
    <s v="AZ-2013-7722338"/>
    <x v="586"/>
    <s v="Molly Hawkins"/>
    <s v="Palermo"/>
    <x v="3"/>
    <s v="Sicily"/>
    <s v="South"/>
    <x v="0"/>
    <x v="641"/>
    <s v="Priority"/>
    <n v="99107"/>
    <n v="4955.3500000000004"/>
    <n v="94151.65"/>
  </r>
  <r>
    <s v="AZ-2013-4629929"/>
    <x v="587"/>
    <s v="Liam Marshall"/>
    <s v="Glasgow"/>
    <x v="1"/>
    <s v="Scotland"/>
    <s v="North"/>
    <x v="0"/>
    <x v="642"/>
    <s v="Economy Plus"/>
    <n v="96390"/>
    <n v="4819.5"/>
    <n v="91570.5"/>
  </r>
  <r>
    <s v="BN-2013-5809752"/>
    <x v="587"/>
    <s v="Ryan Greenwood"/>
    <s v="London"/>
    <x v="1"/>
    <s v="England"/>
    <s v="North"/>
    <x v="1"/>
    <x v="643"/>
    <s v="Economy"/>
    <n v="41658"/>
    <n v="4582.38"/>
    <n v="37075.620000000003"/>
  </r>
  <r>
    <s v="AZ-2013-5584344"/>
    <x v="588"/>
    <s v="Devin Huddleston"/>
    <s v="Halifax"/>
    <x v="1"/>
    <s v="England"/>
    <s v="North"/>
    <x v="1"/>
    <x v="644"/>
    <s v="Economy"/>
    <n v="42431"/>
    <n v="4667.41"/>
    <n v="37763.589999999997"/>
  </r>
  <r>
    <s v="AZ-2013-351604"/>
    <x v="588"/>
    <s v="Catharine Robbins"/>
    <s v="Madrid"/>
    <x v="5"/>
    <s v="Madrid"/>
    <s v="South"/>
    <x v="2"/>
    <x v="643"/>
    <s v="Priority"/>
    <n v="45374"/>
    <n v="3403.0499999999997"/>
    <n v="41970.95"/>
  </r>
  <r>
    <s v="AZ-2013-273412"/>
    <x v="589"/>
    <s v="Zachary Warner"/>
    <s v="Vienna"/>
    <x v="4"/>
    <s v="Vienna"/>
    <s v="Central"/>
    <x v="1"/>
    <x v="639"/>
    <s v="Immediate"/>
    <n v="55276"/>
    <n v="6080.36"/>
    <n v="49195.64"/>
  </r>
  <r>
    <s v="AZ-2013-8382416"/>
    <x v="589"/>
    <s v="David Lowe"/>
    <s v="Frederiksberg"/>
    <x v="8"/>
    <s v="Hovedstaden"/>
    <s v="North"/>
    <x v="1"/>
    <x v="642"/>
    <s v="Priority"/>
    <n v="31539"/>
    <n v="3469.29"/>
    <n v="28069.71"/>
  </r>
  <r>
    <s v="BN-2013-3136771"/>
    <x v="589"/>
    <s v="Taj Knetes"/>
    <s v="Stockholm"/>
    <x v="0"/>
    <s v="Stockholm"/>
    <s v="North"/>
    <x v="1"/>
    <x v="642"/>
    <s v="Economy Plus"/>
    <n v="63340"/>
    <n v="6967.4"/>
    <n v="56372.6"/>
  </r>
  <r>
    <s v="AZ-2013-6878951"/>
    <x v="590"/>
    <s v="Paul Collazo"/>
    <s v="Clydach"/>
    <x v="1"/>
    <s v="Wales"/>
    <s v="North"/>
    <x v="0"/>
    <x v="644"/>
    <s v="Economy"/>
    <n v="73119"/>
    <n v="3655.9500000000003"/>
    <n v="69463.05"/>
  </r>
  <r>
    <s v="BN-2013-3013518"/>
    <x v="590"/>
    <s v="Melissa Bean"/>
    <s v="Naples"/>
    <x v="3"/>
    <s v="Campania"/>
    <s v="South"/>
    <x v="0"/>
    <x v="645"/>
    <s v="Priority"/>
    <n v="83327"/>
    <n v="4166.3500000000004"/>
    <n v="79160.649999999994"/>
  </r>
  <r>
    <s v="AZ-2013-1380868"/>
    <x v="591"/>
    <s v="Chloe O'Dea"/>
    <s v="Vienna"/>
    <x v="4"/>
    <s v="Vienna"/>
    <s v="Central"/>
    <x v="1"/>
    <x v="646"/>
    <s v="Economy"/>
    <n v="48214"/>
    <n v="5303.54"/>
    <n v="42910.46"/>
  </r>
  <r>
    <s v="AZ-2013-1651080"/>
    <x v="591"/>
    <s v="Tyson Jonathan"/>
    <s v="Paris"/>
    <x v="2"/>
    <s v="Ile-de-France"/>
    <s v="Central"/>
    <x v="1"/>
    <x v="647"/>
    <s v="Economy"/>
    <n v="45992"/>
    <n v="5059.12"/>
    <n v="40932.879999999997"/>
  </r>
  <r>
    <s v="BN-2013-9140606"/>
    <x v="591"/>
    <s v="Maya Pamphlett"/>
    <s v="Dublin"/>
    <x v="13"/>
    <s v="Dublin"/>
    <s v="North"/>
    <x v="1"/>
    <x v="648"/>
    <s v="Economy"/>
    <n v="70477"/>
    <n v="7752.47"/>
    <n v="62724.53"/>
  </r>
  <r>
    <s v="AZ-2013-5727420"/>
    <x v="592"/>
    <s v="Kian Sykes"/>
    <s v="Castrop-Rauxel"/>
    <x v="6"/>
    <s v="North Rhine-Westphalia"/>
    <s v="Central"/>
    <x v="1"/>
    <x v="644"/>
    <s v="Priority"/>
    <n v="27248"/>
    <n v="2997.28"/>
    <n v="24250.720000000001"/>
  </r>
  <r>
    <s v="AZ-2013-2652268"/>
    <x v="592"/>
    <s v="Adam Walpole"/>
    <s v="Bagneux"/>
    <x v="2"/>
    <s v="Ile-de-France"/>
    <s v="Central"/>
    <x v="2"/>
    <x v="649"/>
    <s v="Economy"/>
    <n v="86061"/>
    <n v="6454.5749999999998"/>
    <n v="79606.425000000003"/>
  </r>
  <r>
    <s v="AZ-2013-7816425"/>
    <x v="592"/>
    <s v="Libby Allan"/>
    <s v="Meaux"/>
    <x v="2"/>
    <s v="Ile-de-France"/>
    <s v="Central"/>
    <x v="1"/>
    <x v="648"/>
    <s v="Economy"/>
    <n v="29211"/>
    <n v="3213.21"/>
    <n v="25997.79"/>
  </r>
  <r>
    <s v="BN-2013-4893247"/>
    <x v="592"/>
    <s v="Logan Tilley"/>
    <s v="Oosterhout"/>
    <x v="7"/>
    <s v="North Brabant"/>
    <s v="Central"/>
    <x v="1"/>
    <x v="648"/>
    <s v="Economy"/>
    <n v="65311"/>
    <n v="7184.21"/>
    <n v="58126.79"/>
  </r>
  <r>
    <s v="BN-2013-9449552"/>
    <x v="592"/>
    <s v="Julian Dobie"/>
    <s v="Toulouse"/>
    <x v="2"/>
    <s v="Languedoc-Roussillon-Midi-Pyrénées"/>
    <s v="Central"/>
    <x v="1"/>
    <x v="650"/>
    <s v="Economy"/>
    <n v="75162"/>
    <n v="8267.82"/>
    <n v="66894.179999999993"/>
  </r>
  <r>
    <s v="AZ-2013-7980610"/>
    <x v="593"/>
    <s v="Brodie Hart"/>
    <s v="Salzburg"/>
    <x v="4"/>
    <s v="Salzburg"/>
    <s v="Central"/>
    <x v="0"/>
    <x v="647"/>
    <s v="Economy"/>
    <n v="38268"/>
    <n v="1913.4"/>
    <n v="36354.6"/>
  </r>
  <r>
    <s v="AZ-2013-469953"/>
    <x v="593"/>
    <s v="Angus De Groot"/>
    <s v="Vienna"/>
    <x v="4"/>
    <s v="Vienna"/>
    <s v="Central"/>
    <x v="2"/>
    <x v="648"/>
    <s v="Priority"/>
    <n v="76565"/>
    <n v="5742.375"/>
    <n v="70822.625"/>
  </r>
  <r>
    <s v="AZ-2013-2156489"/>
    <x v="593"/>
    <s v="Ella Dwyer-Gray"/>
    <s v="Palencia"/>
    <x v="5"/>
    <s v="Castile and León"/>
    <s v="South"/>
    <x v="1"/>
    <x v="650"/>
    <s v="Economy"/>
    <n v="73058"/>
    <n v="8036.38"/>
    <n v="65021.62"/>
  </r>
  <r>
    <s v="BN-2013-9700722"/>
    <x v="593"/>
    <s v="Thomas Thompson"/>
    <s v="Sheffield"/>
    <x v="1"/>
    <s v="England"/>
    <s v="North"/>
    <x v="2"/>
    <x v="651"/>
    <s v="Economy"/>
    <n v="30323"/>
    <n v="2274.2249999999999"/>
    <n v="28048.775000000001"/>
  </r>
  <r>
    <s v="AZ-2013-6231754"/>
    <x v="594"/>
    <s v="Angus Blacklock"/>
    <s v="Berlin"/>
    <x v="6"/>
    <s v="Berlin"/>
    <s v="Central"/>
    <x v="0"/>
    <x v="649"/>
    <s v="Economy Plus"/>
    <n v="54166"/>
    <n v="2708.3"/>
    <n v="51457.7"/>
  </r>
  <r>
    <s v="AZ-2013-6986515"/>
    <x v="594"/>
    <s v="Ebony Sadlier"/>
    <s v="Madrid"/>
    <x v="5"/>
    <s v="Madrid"/>
    <s v="South"/>
    <x v="2"/>
    <x v="651"/>
    <s v="Economy"/>
    <n v="30039"/>
    <n v="2252.9249999999997"/>
    <n v="27786.075000000001"/>
  </r>
  <r>
    <s v="AZ-2013-9918449"/>
    <x v="594"/>
    <s v="Travis Corchado"/>
    <s v="Nuremberg"/>
    <x v="6"/>
    <s v="Bavaria"/>
    <s v="Central"/>
    <x v="2"/>
    <x v="648"/>
    <s v="Economy Plus"/>
    <n v="90138"/>
    <n v="6760.3499999999995"/>
    <n v="83377.649999999994"/>
  </r>
  <r>
    <s v="BN-2013-5166779"/>
    <x v="595"/>
    <s v="Daryl Claypool"/>
    <s v="Stockholm"/>
    <x v="0"/>
    <s v="Stockholm"/>
    <s v="North"/>
    <x v="2"/>
    <x v="651"/>
    <s v="Economy"/>
    <n v="67017"/>
    <n v="5026.2749999999996"/>
    <n v="61990.724999999999"/>
  </r>
  <r>
    <s v="AZ-2013-2960251"/>
    <x v="596"/>
    <s v="Gregory Rodriguez"/>
    <s v="York"/>
    <x v="1"/>
    <s v="England"/>
    <s v="North"/>
    <x v="2"/>
    <x v="652"/>
    <s v="Economy"/>
    <n v="39296"/>
    <n v="2947.2"/>
    <n v="36348.800000000003"/>
  </r>
  <r>
    <s v="AZ-2013-2671992"/>
    <x v="597"/>
    <s v="Louise Winter"/>
    <s v="Rochefort"/>
    <x v="2"/>
    <s v="Aquitaine-Limousin-Poitou-Charentes"/>
    <s v="Central"/>
    <x v="2"/>
    <x v="651"/>
    <s v="Economy Plus"/>
    <n v="38373"/>
    <n v="2877.9749999999999"/>
    <n v="35495.025000000001"/>
  </r>
  <r>
    <s v="AZ-2013-2055109"/>
    <x v="597"/>
    <s v="Rebecca Cook"/>
    <s v="Saint-Ouen"/>
    <x v="2"/>
    <s v="Ile-de-France"/>
    <s v="Central"/>
    <x v="2"/>
    <x v="652"/>
    <s v="Economy Plus"/>
    <n v="68568"/>
    <n v="5142.5999999999995"/>
    <n v="63425.4"/>
  </r>
  <r>
    <s v="AZ-2013-3213150"/>
    <x v="598"/>
    <s v="Alannah Callaway"/>
    <s v="Portici"/>
    <x v="3"/>
    <s v="Campania"/>
    <s v="South"/>
    <x v="1"/>
    <x v="653"/>
    <s v="Economy"/>
    <n v="91924"/>
    <n v="10111.64"/>
    <n v="81812.36"/>
  </r>
  <r>
    <s v="BN-2013-299612"/>
    <x v="598"/>
    <s v="Leah Barrett"/>
    <s v="Rotterdam"/>
    <x v="7"/>
    <s v="South Holland"/>
    <s v="Central"/>
    <x v="1"/>
    <x v="654"/>
    <s v="Economy"/>
    <n v="25591"/>
    <n v="2815.01"/>
    <n v="22775.989999999998"/>
  </r>
  <r>
    <s v="AZ-2013-4544800"/>
    <x v="599"/>
    <s v="Rhonda Ford"/>
    <s v="London"/>
    <x v="1"/>
    <s v="England"/>
    <s v="North"/>
    <x v="1"/>
    <x v="654"/>
    <s v="Priority"/>
    <n v="73997"/>
    <n v="8139.67"/>
    <n v="65857.33"/>
  </r>
  <r>
    <s v="AZ-2013-3807321"/>
    <x v="599"/>
    <s v="Brian Garcia"/>
    <s v="Madrid"/>
    <x v="5"/>
    <s v="Madrid"/>
    <s v="South"/>
    <x v="1"/>
    <x v="655"/>
    <s v="Economy Plus"/>
    <n v="53312"/>
    <n v="5864.32"/>
    <n v="47447.68"/>
  </r>
  <r>
    <s v="BN-2013-9616857"/>
    <x v="600"/>
    <s v="Madison Holloway"/>
    <s v="Berlin"/>
    <x v="6"/>
    <s v="Berlin"/>
    <s v="Central"/>
    <x v="2"/>
    <x v="656"/>
    <s v="Economy"/>
    <n v="92418"/>
    <n v="6931.3499999999995"/>
    <n v="85486.65"/>
  </r>
  <r>
    <s v="AZ-2013-3946948"/>
    <x v="601"/>
    <s v="Linda Dennis"/>
    <s v="Venice"/>
    <x v="3"/>
    <s v="Veneto"/>
    <s v="South"/>
    <x v="1"/>
    <x v="657"/>
    <s v="Economy"/>
    <n v="99299"/>
    <n v="10922.89"/>
    <n v="88376.11"/>
  </r>
  <r>
    <s v="AZ-2013-2820920"/>
    <x v="602"/>
    <s v="Spencer Wallis"/>
    <s v="Blanquefort"/>
    <x v="2"/>
    <s v="Aquitaine-Limousin-Poitou-Charentes"/>
    <s v="Central"/>
    <x v="1"/>
    <x v="657"/>
    <s v="Economy"/>
    <n v="96005"/>
    <n v="10560.55"/>
    <n v="85444.45"/>
  </r>
  <r>
    <s v="AZ-2013-3010251"/>
    <x v="602"/>
    <s v="Henry Chandler"/>
    <s v="Berlin"/>
    <x v="6"/>
    <s v="Berlin"/>
    <s v="Central"/>
    <x v="0"/>
    <x v="658"/>
    <s v="Priority"/>
    <n v="92270"/>
    <n v="4613.5"/>
    <n v="87656.5"/>
  </r>
  <r>
    <s v="AZ-2013-6752610"/>
    <x v="602"/>
    <s v="Riley Howells"/>
    <s v="Vienna"/>
    <x v="4"/>
    <s v="Vienna"/>
    <s v="Central"/>
    <x v="1"/>
    <x v="657"/>
    <s v="Economy"/>
    <n v="49908"/>
    <n v="5489.88"/>
    <n v="44418.12"/>
  </r>
  <r>
    <s v="AZ-2013-7228854"/>
    <x v="602"/>
    <s v="Brooke Hodgson"/>
    <s v="Bochum"/>
    <x v="6"/>
    <s v="North Rhine-Westphalia"/>
    <s v="Central"/>
    <x v="1"/>
    <x v="659"/>
    <s v="Economy"/>
    <n v="49619"/>
    <n v="5458.09"/>
    <n v="44160.91"/>
  </r>
  <r>
    <s v="AZ-2013-7321100"/>
    <x v="603"/>
    <s v="Elijah Sodeman"/>
    <s v="Krefeld"/>
    <x v="6"/>
    <s v="North Rhine-Westphalia"/>
    <s v="Central"/>
    <x v="1"/>
    <x v="660"/>
    <s v="Economy"/>
    <n v="69677"/>
    <n v="7664.47"/>
    <n v="62012.53"/>
  </r>
  <r>
    <s v="AZ-2013-7144565"/>
    <x v="603"/>
    <s v="Noah Old"/>
    <s v="Saint-Herblain"/>
    <x v="2"/>
    <s v="Pays de la Loire"/>
    <s v="Central"/>
    <x v="2"/>
    <x v="656"/>
    <s v="Economy Plus"/>
    <n v="75672"/>
    <n v="5675.4"/>
    <n v="69996.600000000006"/>
  </r>
  <r>
    <s v="AZ-2013-2871668"/>
    <x v="603"/>
    <s v="Mark Washington"/>
    <s v="Leicester"/>
    <x v="1"/>
    <s v="England"/>
    <s v="North"/>
    <x v="0"/>
    <x v="657"/>
    <s v="Economy"/>
    <n v="93191"/>
    <n v="4659.55"/>
    <n v="88531.45"/>
  </r>
  <r>
    <s v="BN-2013-9290481"/>
    <x v="603"/>
    <s v="Jade Howe"/>
    <s v="Apeldoorn"/>
    <x v="7"/>
    <s v="Gelderland"/>
    <s v="Central"/>
    <x v="2"/>
    <x v="659"/>
    <s v="Economy"/>
    <n v="43537"/>
    <n v="3265.2750000000001"/>
    <n v="40271.724999999999"/>
  </r>
  <r>
    <s v="BN-2013-3382975"/>
    <x v="603"/>
    <s v="Kiera Chandler"/>
    <s v="Madrid"/>
    <x v="5"/>
    <s v="Madrid"/>
    <s v="South"/>
    <x v="1"/>
    <x v="656"/>
    <s v="Economy Plus"/>
    <n v="88449"/>
    <n v="9729.39"/>
    <n v="78719.61"/>
  </r>
  <r>
    <s v="BN-2013-1331129"/>
    <x v="603"/>
    <s v="Joshua Andrews"/>
    <s v="Frankfurt"/>
    <x v="6"/>
    <s v="Hesse"/>
    <s v="Central"/>
    <x v="0"/>
    <x v="658"/>
    <s v="Priority"/>
    <n v="97790"/>
    <n v="4889.5"/>
    <n v="92900.5"/>
  </r>
  <r>
    <s v="AZ-2013-4695676"/>
    <x v="604"/>
    <s v="Paige Hopley"/>
    <s v="Vienna"/>
    <x v="4"/>
    <s v="Vienna"/>
    <s v="Central"/>
    <x v="1"/>
    <x v="660"/>
    <s v="Economy"/>
    <n v="97221"/>
    <n v="10694.31"/>
    <n v="86526.69"/>
  </r>
  <r>
    <s v="AZ-2013-3945159"/>
    <x v="605"/>
    <s v="Jodie Mellor"/>
    <s v="Marbella"/>
    <x v="5"/>
    <s v="Andalusía"/>
    <s v="South"/>
    <x v="1"/>
    <x v="661"/>
    <s v="Economy"/>
    <n v="85816"/>
    <n v="9439.76"/>
    <n v="76376.240000000005"/>
  </r>
  <r>
    <s v="AZ-2013-9011810"/>
    <x v="605"/>
    <s v="Jade Daniels"/>
    <s v="Paris"/>
    <x v="2"/>
    <s v="Ile-de-France"/>
    <s v="Central"/>
    <x v="2"/>
    <x v="661"/>
    <s v="Economy"/>
    <n v="69767"/>
    <n v="5232.5249999999996"/>
    <n v="64534.474999999999"/>
  </r>
  <r>
    <s v="AZ-2013-9561229"/>
    <x v="605"/>
    <s v="Leslie Wilson"/>
    <s v="Bonn"/>
    <x v="6"/>
    <s v="North Rhine-Westphalia"/>
    <s v="Central"/>
    <x v="1"/>
    <x v="661"/>
    <s v="Economy"/>
    <n v="42938"/>
    <n v="4723.18"/>
    <n v="38214.82"/>
  </r>
  <r>
    <s v="AZ-2013-8886888"/>
    <x v="606"/>
    <s v="Koby Phillip"/>
    <s v="Bari"/>
    <x v="3"/>
    <s v="Apulia"/>
    <s v="South"/>
    <x v="1"/>
    <x v="660"/>
    <s v="Economy Plus"/>
    <n v="86420"/>
    <n v="9506.2000000000007"/>
    <n v="76913.8"/>
  </r>
  <r>
    <s v="AZ-2013-3615405"/>
    <x v="606"/>
    <s v="David Lowe"/>
    <s v="Lomme"/>
    <x v="2"/>
    <s v="Nord-Pas-de-Calais-Picardie"/>
    <s v="Central"/>
    <x v="1"/>
    <x v="662"/>
    <s v="Economy"/>
    <n v="75234"/>
    <n v="8275.74"/>
    <n v="66958.259999999995"/>
  </r>
  <r>
    <s v="AZ-2013-2326728"/>
    <x v="606"/>
    <s v="Nate Wilder-Neligan"/>
    <s v="Bordeaux"/>
    <x v="2"/>
    <s v="Aquitaine-Limousin-Poitou-Charentes"/>
    <s v="Central"/>
    <x v="1"/>
    <x v="660"/>
    <s v="Economy"/>
    <n v="98955"/>
    <n v="10885.05"/>
    <n v="88069.95"/>
  </r>
  <r>
    <s v="AZ-2013-5414394"/>
    <x v="607"/>
    <s v="Tahlia Murnin"/>
    <s v="Bordeaux"/>
    <x v="2"/>
    <s v="Aquitaine-Limousin-Poitou-Charentes"/>
    <s v="Central"/>
    <x v="1"/>
    <x v="662"/>
    <s v="Economy"/>
    <n v="26944"/>
    <n v="2963.84"/>
    <n v="23980.16"/>
  </r>
  <r>
    <s v="AZ-2013-7432125"/>
    <x v="608"/>
    <s v="Andrew Shah"/>
    <s v="Alfortville"/>
    <x v="2"/>
    <s v="Ile-de-France"/>
    <s v="Central"/>
    <x v="0"/>
    <x v="657"/>
    <s v="Immediate"/>
    <n v="79240"/>
    <n v="3962"/>
    <n v="75278"/>
  </r>
  <r>
    <s v="AZ-2013-3240279"/>
    <x v="609"/>
    <s v="Leon Barnes"/>
    <s v="Lens"/>
    <x v="2"/>
    <s v="Nord-Pas-de-Calais-Picardie"/>
    <s v="Central"/>
    <x v="1"/>
    <x v="663"/>
    <s v="Economy Plus"/>
    <n v="71027"/>
    <n v="7812.97"/>
    <n v="63214.03"/>
  </r>
  <r>
    <s v="AZ-2013-8073030"/>
    <x v="610"/>
    <s v="Edward Davidson"/>
    <s v="Linz"/>
    <x v="4"/>
    <s v="Upper Austria"/>
    <s v="Central"/>
    <x v="0"/>
    <x v="664"/>
    <s v="Economy"/>
    <n v="92044"/>
    <n v="4602.2"/>
    <n v="87441.8"/>
  </r>
  <r>
    <s v="AZ-2013-2176321"/>
    <x v="610"/>
    <s v="Alexander Bennett"/>
    <s v="Ceuta"/>
    <x v="5"/>
    <s v="Ceuta"/>
    <s v="South"/>
    <x v="2"/>
    <x v="665"/>
    <s v="Economy"/>
    <n v="81517"/>
    <n v="6113.7749999999996"/>
    <n v="75403.225000000006"/>
  </r>
  <r>
    <s v="AZ-2013-6727815"/>
    <x v="610"/>
    <s v="Lucas Northcott"/>
    <s v="Chester"/>
    <x v="1"/>
    <s v="England"/>
    <s v="North"/>
    <x v="1"/>
    <x v="666"/>
    <s v="Economy Plus"/>
    <n v="81355"/>
    <n v="8949.0499999999993"/>
    <n v="72405.95"/>
  </r>
  <r>
    <s v="BN-2013-4799461"/>
    <x v="610"/>
    <s v="Jennifer Mattingly"/>
    <s v="Stockholm"/>
    <x v="0"/>
    <s v="Stockholm"/>
    <s v="North"/>
    <x v="0"/>
    <x v="660"/>
    <s v="Immediate"/>
    <n v="55046"/>
    <n v="2752.3"/>
    <n v="52293.7"/>
  </r>
  <r>
    <s v="AZ-2013-2543728"/>
    <x v="611"/>
    <s v="Elise Godfrey"/>
    <s v="Nantes"/>
    <x v="2"/>
    <s v="Pays de la Loire"/>
    <s v="Central"/>
    <x v="1"/>
    <x v="667"/>
    <s v="Economy Plus"/>
    <n v="52438"/>
    <n v="5768.18"/>
    <n v="46669.82"/>
  </r>
  <r>
    <s v="AZ-2013-5618909"/>
    <x v="611"/>
    <s v="Shannon Howe"/>
    <s v="Vannes"/>
    <x v="2"/>
    <s v="Brittany"/>
    <s v="Central"/>
    <x v="1"/>
    <x v="663"/>
    <s v="Priority"/>
    <n v="31920"/>
    <n v="3511.2"/>
    <n v="28408.799999999999"/>
  </r>
  <r>
    <s v="BN-2013-5031652"/>
    <x v="611"/>
    <s v="Hayley Swanston"/>
    <s v="Reggio nell'Emilia"/>
    <x v="3"/>
    <s v="Emilia-Romagna"/>
    <s v="South"/>
    <x v="0"/>
    <x v="664"/>
    <s v="Economy Plus"/>
    <n v="32561"/>
    <n v="1628.0500000000002"/>
    <n v="30932.95"/>
  </r>
  <r>
    <s v="AZ-2013-5956200"/>
    <x v="612"/>
    <s v="Everett Dunbar"/>
    <s v="Lorca"/>
    <x v="5"/>
    <s v="Murcia"/>
    <s v="South"/>
    <x v="2"/>
    <x v="667"/>
    <s v="Economy"/>
    <n v="65262"/>
    <n v="4894.6499999999996"/>
    <n v="60367.35"/>
  </r>
  <r>
    <s v="AZ-2013-8717132"/>
    <x v="612"/>
    <s v="Zachary Warner"/>
    <s v="Bron"/>
    <x v="2"/>
    <s v="Auvergne-Rhône-Alpes"/>
    <s v="Central"/>
    <x v="1"/>
    <x v="668"/>
    <s v="Economy"/>
    <n v="53990"/>
    <n v="5938.9"/>
    <n v="48051.1"/>
  </r>
  <r>
    <s v="AZ-2013-5973839"/>
    <x v="613"/>
    <s v="Rory Jess"/>
    <s v="Bergamo"/>
    <x v="3"/>
    <s v="Lombardy"/>
    <s v="South"/>
    <x v="0"/>
    <x v="668"/>
    <s v="Economy"/>
    <n v="86745"/>
    <n v="4337.25"/>
    <n v="82407.75"/>
  </r>
  <r>
    <s v="AZ-2013-253234"/>
    <x v="613"/>
    <s v="Beverly Brooks"/>
    <s v="Euskirchen"/>
    <x v="6"/>
    <s v="North Rhine-Westphalia"/>
    <s v="Central"/>
    <x v="1"/>
    <x v="665"/>
    <s v="Economy"/>
    <n v="65215"/>
    <n v="7173.65"/>
    <n v="58041.35"/>
  </r>
  <r>
    <s v="BN-2013-8439557"/>
    <x v="613"/>
    <s v="Justin Armit"/>
    <s v="Groningen"/>
    <x v="7"/>
    <s v="Groningen"/>
    <s v="Central"/>
    <x v="1"/>
    <x v="668"/>
    <s v="Economy"/>
    <n v="74582"/>
    <n v="8204.02"/>
    <n v="66377.98"/>
  </r>
  <r>
    <s v="AZ-2013-4378960"/>
    <x v="614"/>
    <s v="Nathan Iqbal"/>
    <s v="Villach"/>
    <x v="4"/>
    <s v="Carinthia"/>
    <s v="Central"/>
    <x v="1"/>
    <x v="669"/>
    <s v="Economy"/>
    <n v="66524"/>
    <n v="7317.64"/>
    <n v="59206.36"/>
  </r>
  <r>
    <s v="AZ-2013-2192067"/>
    <x v="614"/>
    <s v="Robert Barnes"/>
    <s v="Cognac"/>
    <x v="2"/>
    <s v="Aquitaine-Limousin-Poitou-Charentes"/>
    <s v="Central"/>
    <x v="1"/>
    <x v="670"/>
    <s v="Economy"/>
    <n v="54862"/>
    <n v="6034.82"/>
    <n v="48827.18"/>
  </r>
  <r>
    <s v="AZ-2013-673329"/>
    <x v="614"/>
    <s v="Zara Jennings"/>
    <s v="Seville"/>
    <x v="5"/>
    <s v="Andalusía"/>
    <s v="South"/>
    <x v="1"/>
    <x v="671"/>
    <s v="Economy"/>
    <n v="89768"/>
    <n v="9874.48"/>
    <n v="79893.52"/>
  </r>
  <r>
    <s v="AZ-2013-8471021"/>
    <x v="614"/>
    <s v="Ewan Hyde"/>
    <s v="Parla"/>
    <x v="5"/>
    <s v="Madrid"/>
    <s v="South"/>
    <x v="1"/>
    <x v="670"/>
    <s v="Economy"/>
    <n v="51492"/>
    <n v="5664.12"/>
    <n v="45827.88"/>
  </r>
  <r>
    <s v="AZ-2013-3726775"/>
    <x v="614"/>
    <s v="Max Ronald"/>
    <s v="Wuppertal"/>
    <x v="6"/>
    <s v="North Rhine-Westphalia"/>
    <s v="Central"/>
    <x v="2"/>
    <x v="670"/>
    <s v="Economy"/>
    <n v="49808"/>
    <n v="3735.6"/>
    <n v="46072.4"/>
  </r>
  <r>
    <s v="AZ-2013-9809267"/>
    <x v="615"/>
    <s v="Jade Farmer"/>
    <s v="Bremen"/>
    <x v="6"/>
    <s v="Bremen"/>
    <s v="Central"/>
    <x v="1"/>
    <x v="670"/>
    <s v="Economy"/>
    <n v="60471"/>
    <n v="6651.81"/>
    <n v="53819.19"/>
  </r>
  <r>
    <s v="AZ-2013-4218614"/>
    <x v="615"/>
    <s v="Lisa Boyette"/>
    <s v="Marseille"/>
    <x v="2"/>
    <s v="Provence-Alpes-Côte d'Azur"/>
    <s v="Central"/>
    <x v="2"/>
    <x v="670"/>
    <s v="Economy Plus"/>
    <n v="27188"/>
    <n v="2039.1"/>
    <n v="25148.9"/>
  </r>
  <r>
    <s v="AZ-2013-308992"/>
    <x v="615"/>
    <s v="Lucas Warren"/>
    <s v="Haguenau"/>
    <x v="2"/>
    <s v="Alsace-Champagne-Ardenne-Lorraine"/>
    <s v="Central"/>
    <x v="1"/>
    <x v="672"/>
    <s v="Priority"/>
    <n v="32802"/>
    <n v="3608.22"/>
    <n v="29193.78"/>
  </r>
  <r>
    <s v="BN-2013-931788"/>
    <x v="615"/>
    <s v="Liam Mathias"/>
    <s v="Birmingham"/>
    <x v="1"/>
    <s v="England"/>
    <s v="North"/>
    <x v="2"/>
    <x v="673"/>
    <s v="Economy"/>
    <n v="59834"/>
    <n v="4487.55"/>
    <n v="55346.45"/>
  </r>
  <r>
    <s v="BN-2013-695531"/>
    <x v="615"/>
    <s v="Georgina Fuller"/>
    <s v="Cournon-d'Auvergne"/>
    <x v="2"/>
    <s v="Auvergne-Rhône-Alpes"/>
    <s v="Central"/>
    <x v="1"/>
    <x v="670"/>
    <s v="Economy"/>
    <n v="74327"/>
    <n v="8175.97"/>
    <n v="66151.03"/>
  </r>
  <r>
    <s v="AZ-2013-7527034"/>
    <x v="616"/>
    <s v="Stella Hellyer"/>
    <s v="Valdemoro"/>
    <x v="5"/>
    <s v="Madrid"/>
    <s v="South"/>
    <x v="1"/>
    <x v="674"/>
    <s v="Economy"/>
    <n v="63970"/>
    <n v="7036.7"/>
    <n v="56933.3"/>
  </r>
  <r>
    <s v="AZ-2013-6530870"/>
    <x v="616"/>
    <s v="Jesse Godson"/>
    <s v="Meudon"/>
    <x v="2"/>
    <s v="Ile-de-France"/>
    <s v="Central"/>
    <x v="2"/>
    <x v="673"/>
    <s v="Economy Plus"/>
    <n v="41431"/>
    <n v="3107.3249999999998"/>
    <n v="38323.675000000003"/>
  </r>
  <r>
    <s v="AZ-2013-4467970"/>
    <x v="616"/>
    <s v="Niki Peirce"/>
    <s v="Vienna"/>
    <x v="4"/>
    <s v="Vienna"/>
    <s v="Central"/>
    <x v="1"/>
    <x v="674"/>
    <s v="Economy"/>
    <n v="56364"/>
    <n v="6200.04"/>
    <n v="50163.96"/>
  </r>
  <r>
    <s v="AZ-2013-8255562"/>
    <x v="616"/>
    <s v="Sam Rees"/>
    <s v="Helsinki"/>
    <x v="14"/>
    <s v="Uusimaa"/>
    <s v="North"/>
    <x v="0"/>
    <x v="668"/>
    <s v="Immediate"/>
    <n v="53308"/>
    <n v="2665.4"/>
    <n v="50642.6"/>
  </r>
  <r>
    <s v="BN-2013-4296083"/>
    <x v="616"/>
    <s v="Morgan Dodd"/>
    <s v="Stockholm"/>
    <x v="0"/>
    <s v="Stockholm"/>
    <s v="North"/>
    <x v="1"/>
    <x v="670"/>
    <s v="Economy"/>
    <n v="88529"/>
    <n v="9738.19"/>
    <n v="78790.81"/>
  </r>
  <r>
    <s v="AZ-2013-248580"/>
    <x v="617"/>
    <s v="Richard Harvey"/>
    <s v="Nanterre"/>
    <x v="2"/>
    <s v="Ile-de-France"/>
    <s v="Central"/>
    <x v="2"/>
    <x v="673"/>
    <s v="Economy"/>
    <n v="61951"/>
    <n v="4646.3249999999998"/>
    <n v="57304.675000000003"/>
  </r>
  <r>
    <s v="AZ-2013-7788817"/>
    <x v="617"/>
    <s v="Louie Knight"/>
    <s v="Solihull"/>
    <x v="1"/>
    <s v="England"/>
    <s v="North"/>
    <x v="1"/>
    <x v="674"/>
    <s v="Economy Plus"/>
    <n v="50154"/>
    <n v="5516.94"/>
    <n v="44637.06"/>
  </r>
  <r>
    <s v="BN-2013-6654640"/>
    <x v="617"/>
    <s v="Daniel Burke"/>
    <s v="Hanover"/>
    <x v="6"/>
    <s v="Lower Saxony"/>
    <s v="Central"/>
    <x v="0"/>
    <x v="674"/>
    <s v="Economy"/>
    <n v="28908"/>
    <n v="1445.4"/>
    <n v="27462.6"/>
  </r>
  <r>
    <s v="AZ-2013-6823803"/>
    <x v="618"/>
    <s v="Robert James"/>
    <s v="Magdeburg"/>
    <x v="6"/>
    <s v="Saxony-Anhalt"/>
    <s v="Central"/>
    <x v="0"/>
    <x v="674"/>
    <s v="Economy"/>
    <n v="59673"/>
    <n v="2983.65"/>
    <n v="56689.35"/>
  </r>
  <r>
    <s v="AZ-2013-4602895"/>
    <x v="618"/>
    <s v="Eloise Sykes"/>
    <s v="Arras"/>
    <x v="2"/>
    <s v="Nord-Pas-de-Calais-Picardie"/>
    <s v="Central"/>
    <x v="1"/>
    <x v="675"/>
    <s v="Economy"/>
    <n v="51582"/>
    <n v="5674.02"/>
    <n v="45907.979999999996"/>
  </r>
  <r>
    <s v="AZ-2013-5815303"/>
    <x v="619"/>
    <s v="Spencer Calvert"/>
    <s v="El Prat de Llobregat"/>
    <x v="5"/>
    <s v="Catalonia"/>
    <s v="South"/>
    <x v="2"/>
    <x v="673"/>
    <s v="Priority"/>
    <n v="87343"/>
    <n v="6550.7249999999995"/>
    <n v="80792.274999999994"/>
  </r>
  <r>
    <s v="AZ-2013-3888761"/>
    <x v="619"/>
    <s v="Ngoc Orozco"/>
    <s v="Berlin"/>
    <x v="6"/>
    <s v="Berlin"/>
    <s v="Central"/>
    <x v="0"/>
    <x v="676"/>
    <s v="Economy"/>
    <n v="82154"/>
    <n v="4107.7"/>
    <n v="78046.3"/>
  </r>
  <r>
    <s v="AZ-2013-3816496"/>
    <x v="620"/>
    <s v="Bethany Child"/>
    <s v="Hamm"/>
    <x v="6"/>
    <s v="North Rhine-Westphalia"/>
    <s v="Central"/>
    <x v="1"/>
    <x v="674"/>
    <s v="Immediate"/>
    <n v="57393"/>
    <n v="6313.2300000000005"/>
    <n v="51079.77"/>
  </r>
  <r>
    <s v="AZ-2013-8667063"/>
    <x v="620"/>
    <s v="Bianca Whitford"/>
    <s v="San Sebastian"/>
    <x v="5"/>
    <s v="Basque Country"/>
    <s v="South"/>
    <x v="2"/>
    <x v="677"/>
    <s v="Economy"/>
    <n v="32356"/>
    <n v="2426.6999999999998"/>
    <n v="29929.3"/>
  </r>
  <r>
    <s v="AZ-2013-2039163"/>
    <x v="620"/>
    <s v="Skye McCaffrey"/>
    <s v="Argenteuil"/>
    <x v="2"/>
    <s v="Ile-de-France"/>
    <s v="Central"/>
    <x v="1"/>
    <x v="678"/>
    <s v="Economy Plus"/>
    <n v="43826"/>
    <n v="4820.8599999999997"/>
    <n v="39005.14"/>
  </r>
  <r>
    <s v="AZ-2013-5724915"/>
    <x v="620"/>
    <s v="Patricia Lukes"/>
    <s v="Lyon"/>
    <x v="2"/>
    <s v="Auvergne-Rhône-Alpes"/>
    <s v="Central"/>
    <x v="2"/>
    <x v="677"/>
    <s v="Economy"/>
    <n v="67858"/>
    <n v="5089.3499999999995"/>
    <n v="62768.65"/>
  </r>
  <r>
    <s v="AZ-2013-589374"/>
    <x v="621"/>
    <s v="Bonnie Wilson"/>
    <s v="Wolverhampton"/>
    <x v="1"/>
    <s v="England"/>
    <s v="North"/>
    <x v="2"/>
    <x v="679"/>
    <s v="Economy Plus"/>
    <n v="33054"/>
    <n v="2479.0499999999997"/>
    <n v="30574.95"/>
  </r>
  <r>
    <s v="AZ-2013-3395189"/>
    <x v="621"/>
    <s v="Claire Harrington"/>
    <s v="Wattrelos"/>
    <x v="2"/>
    <s v="Nord-Pas-de-Calais-Picardie"/>
    <s v="Central"/>
    <x v="0"/>
    <x v="677"/>
    <s v="Economy"/>
    <n v="99560"/>
    <n v="4978"/>
    <n v="94582"/>
  </r>
  <r>
    <s v="AZ-2013-3483064"/>
    <x v="621"/>
    <s v="Paige Horsfall"/>
    <s v="Nice"/>
    <x v="2"/>
    <s v="Provence-Alpes-Côte d'Azur"/>
    <s v="Central"/>
    <x v="0"/>
    <x v="680"/>
    <s v="Economy"/>
    <n v="68218"/>
    <n v="3410.9"/>
    <n v="64807.1"/>
  </r>
  <r>
    <s v="AZ-2013-393672"/>
    <x v="622"/>
    <s v="Ella Dwyer-Gray"/>
    <s v="Meyzieu"/>
    <x v="2"/>
    <s v="Auvergne-Rhône-Alpes"/>
    <s v="Central"/>
    <x v="1"/>
    <x v="680"/>
    <s v="Economy"/>
    <n v="80670"/>
    <n v="8873.7000000000007"/>
    <n v="71796.3"/>
  </r>
  <r>
    <s v="AZ-2013-6918835"/>
    <x v="622"/>
    <s v="Skye Hammond"/>
    <s v="Solingen"/>
    <x v="6"/>
    <s v="North Rhine-Westphalia"/>
    <s v="Central"/>
    <x v="2"/>
    <x v="676"/>
    <s v="Economy Plus"/>
    <n v="30914"/>
    <n v="2318.5499999999997"/>
    <n v="28595.45"/>
  </r>
  <r>
    <s v="AZ-2013-3797817"/>
    <x v="623"/>
    <s v="James Groom"/>
    <s v="Venice"/>
    <x v="3"/>
    <s v="Veneto"/>
    <s v="South"/>
    <x v="2"/>
    <x v="676"/>
    <s v="Economy Plus"/>
    <n v="39212"/>
    <n v="2940.9"/>
    <n v="36271.1"/>
  </r>
  <r>
    <s v="AZ-2013-4391469"/>
    <x v="624"/>
    <s v="Audrey Knowles"/>
    <s v="Hamburg"/>
    <x v="6"/>
    <s v="Hamburg"/>
    <s v="Central"/>
    <x v="1"/>
    <x v="680"/>
    <s v="Economy"/>
    <n v="69529"/>
    <n v="7648.19"/>
    <n v="61880.81"/>
  </r>
  <r>
    <s v="AZ-2013-9251639"/>
    <x v="624"/>
    <s v="Hershel Snyder"/>
    <s v="Mannheim"/>
    <x v="6"/>
    <s v="Baden-Württemberg"/>
    <s v="Central"/>
    <x v="2"/>
    <x v="680"/>
    <s v="Economy"/>
    <n v="91629"/>
    <n v="6872.1750000000002"/>
    <n v="84756.824999999997"/>
  </r>
  <r>
    <s v="AZ-2013-1571191"/>
    <x v="624"/>
    <s v="Sarah Cross"/>
    <s v="Leeds"/>
    <x v="1"/>
    <s v="England"/>
    <s v="North"/>
    <x v="1"/>
    <x v="677"/>
    <s v="Economy Plus"/>
    <n v="50512"/>
    <n v="5556.32"/>
    <n v="44955.68"/>
  </r>
  <r>
    <s v="AZ-2013-6652500"/>
    <x v="624"/>
    <s v="Paige Hopley"/>
    <s v="Bari"/>
    <x v="3"/>
    <s v="Apulia"/>
    <s v="South"/>
    <x v="1"/>
    <x v="681"/>
    <s v="Economy"/>
    <n v="57315"/>
    <n v="6304.65"/>
    <n v="51010.35"/>
  </r>
  <r>
    <s v="AZ-2013-2275252"/>
    <x v="625"/>
    <s v="Herbert Harrell"/>
    <s v="Livry-Gargan"/>
    <x v="2"/>
    <s v="Ile-de-France"/>
    <s v="Central"/>
    <x v="0"/>
    <x v="681"/>
    <s v="Economy"/>
    <n v="67759"/>
    <n v="3387.9500000000003"/>
    <n v="64371.05"/>
  </r>
  <r>
    <s v="AZ-2013-5265253"/>
    <x v="625"/>
    <s v="Harriet Chadwick"/>
    <s v="Vitoria"/>
    <x v="5"/>
    <s v="Basque Country"/>
    <s v="South"/>
    <x v="2"/>
    <x v="681"/>
    <s v="Economy"/>
    <n v="89925"/>
    <n v="6744.375"/>
    <n v="83180.625"/>
  </r>
  <r>
    <s v="AZ-2013-1271613"/>
    <x v="625"/>
    <s v="Mason Porter"/>
    <s v="Florence"/>
    <x v="3"/>
    <s v="Tuscany"/>
    <s v="South"/>
    <x v="2"/>
    <x v="680"/>
    <s v="Priority"/>
    <n v="49132"/>
    <n v="3684.8999999999996"/>
    <n v="45447.1"/>
  </r>
  <r>
    <s v="AZ-2013-5594032"/>
    <x v="626"/>
    <s v="Mark Burkett"/>
    <s v="Edinburgh"/>
    <x v="1"/>
    <s v="Scotland"/>
    <s v="North"/>
    <x v="0"/>
    <x v="682"/>
    <s v="Economy"/>
    <n v="72035"/>
    <n v="3601.75"/>
    <n v="68433.25"/>
  </r>
  <r>
    <s v="AZ-2013-997141"/>
    <x v="626"/>
    <s v="Harrison Crawford"/>
    <s v="Maidenhead"/>
    <x v="1"/>
    <s v="England"/>
    <s v="North"/>
    <x v="0"/>
    <x v="681"/>
    <s v="Economy Plus"/>
    <n v="63886"/>
    <n v="3194.3"/>
    <n v="60691.7"/>
  </r>
  <r>
    <s v="AZ-2013-3667300"/>
    <x v="626"/>
    <s v="Naomi Hancock"/>
    <s v="Bordeaux"/>
    <x v="2"/>
    <s v="Aquitaine-Limousin-Poitou-Charentes"/>
    <s v="Central"/>
    <x v="2"/>
    <x v="683"/>
    <s v="Economy"/>
    <n v="48343"/>
    <n v="3625.7249999999999"/>
    <n v="44717.275000000001"/>
  </r>
  <r>
    <s v="AZ-2013-2495842"/>
    <x v="626"/>
    <s v="Nathan Niland"/>
    <s v="Duisburg"/>
    <x v="6"/>
    <s v="North Rhine-Westphalia"/>
    <s v="Central"/>
    <x v="1"/>
    <x v="681"/>
    <s v="Economy Plus"/>
    <n v="76466"/>
    <n v="8411.26"/>
    <n v="68054.740000000005"/>
  </r>
  <r>
    <s v="BN-2013-1628008"/>
    <x v="626"/>
    <s v="Kai Leonard"/>
    <s v="Amadora"/>
    <x v="11"/>
    <s v="Lisboa"/>
    <s v="South"/>
    <x v="2"/>
    <x v="683"/>
    <s v="Economy"/>
    <n v="56686"/>
    <n v="4251.45"/>
    <n v="52434.55"/>
  </r>
  <r>
    <s v="AZ-2013-8614135"/>
    <x v="627"/>
    <s v="Georgina Arnold"/>
    <s v="Troisdorf"/>
    <x v="6"/>
    <s v="North Rhine-Westphalia"/>
    <s v="Central"/>
    <x v="2"/>
    <x v="684"/>
    <s v="Economy"/>
    <n v="36063"/>
    <n v="2704.7249999999999"/>
    <n v="33358.275000000001"/>
  </r>
  <r>
    <s v="AZ-2013-5023304"/>
    <x v="627"/>
    <s v="Maddison Newman"/>
    <s v="Madrid"/>
    <x v="5"/>
    <s v="Madrid"/>
    <s v="South"/>
    <x v="2"/>
    <x v="680"/>
    <s v="Immediate"/>
    <n v="74757"/>
    <n v="5606.7749999999996"/>
    <n v="69150.225000000006"/>
  </r>
  <r>
    <s v="BN-2013-7504800"/>
    <x v="627"/>
    <s v="Blake Lymburner"/>
    <s v="Bagneux"/>
    <x v="2"/>
    <s v="Ile-de-France"/>
    <s v="Central"/>
    <x v="1"/>
    <x v="682"/>
    <s v="Economy"/>
    <n v="28478"/>
    <n v="3132.58"/>
    <n v="25345.42"/>
  </r>
  <r>
    <s v="AZ-2013-9761394"/>
    <x v="628"/>
    <s v="George Dawson"/>
    <s v="Edinburgh"/>
    <x v="1"/>
    <s v="Scotland"/>
    <s v="North"/>
    <x v="0"/>
    <x v="683"/>
    <s v="Economy Plus"/>
    <n v="32754"/>
    <n v="1637.7"/>
    <n v="31116.3"/>
  </r>
  <r>
    <s v="AZ-2013-8158326"/>
    <x v="628"/>
    <s v="Stephanie Ewen"/>
    <s v="Exeter"/>
    <x v="1"/>
    <s v="England"/>
    <s v="North"/>
    <x v="1"/>
    <x v="684"/>
    <s v="Economy"/>
    <n v="28151"/>
    <n v="3096.61"/>
    <n v="25054.39"/>
  </r>
  <r>
    <s v="BN-2013-8024782"/>
    <x v="628"/>
    <s v="Kai Bolden"/>
    <s v="Nice"/>
    <x v="2"/>
    <s v="Provence-Alpes-Côte d'Azur"/>
    <s v="Central"/>
    <x v="1"/>
    <x v="683"/>
    <s v="Economy Plus"/>
    <n v="34911"/>
    <n v="3840.21"/>
    <n v="31070.79"/>
  </r>
  <r>
    <s v="AZ-2013-1509081"/>
    <x v="629"/>
    <s v="Riley Howells"/>
    <s v="Santander"/>
    <x v="5"/>
    <s v="Cantabria"/>
    <s v="South"/>
    <x v="1"/>
    <x v="683"/>
    <s v="Priority"/>
    <n v="29098"/>
    <n v="3200.78"/>
    <n v="25897.22"/>
  </r>
  <r>
    <s v="AZ-2013-3863768"/>
    <x v="629"/>
    <s v="Sebastian McClelland"/>
    <s v="Le Mans"/>
    <x v="2"/>
    <s v="Pays de la Loire"/>
    <s v="Central"/>
    <x v="1"/>
    <x v="681"/>
    <s v="Immediate"/>
    <n v="45987"/>
    <n v="5058.57"/>
    <n v="40928.43"/>
  </r>
  <r>
    <s v="AZ-2013-3430567"/>
    <x v="629"/>
    <s v="Piper Wilder-Neligan"/>
    <s v="Solihull"/>
    <x v="1"/>
    <s v="England"/>
    <s v="North"/>
    <x v="1"/>
    <x v="684"/>
    <s v="Economy"/>
    <n v="83618"/>
    <n v="9197.98"/>
    <n v="74420.02"/>
  </r>
  <r>
    <s v="AZ-2013-6487412"/>
    <x v="630"/>
    <s v="Andy Henderson"/>
    <s v="Karlsruhe"/>
    <x v="6"/>
    <s v="Baden-Württemberg"/>
    <s v="Central"/>
    <x v="0"/>
    <x v="684"/>
    <s v="Priority"/>
    <n v="26350"/>
    <n v="1317.5"/>
    <n v="25032.5"/>
  </r>
  <r>
    <s v="AZ-2013-1611944"/>
    <x v="630"/>
    <s v="Ngoc Orozco"/>
    <s v="Fano"/>
    <x v="3"/>
    <s v="Marche"/>
    <s v="South"/>
    <x v="0"/>
    <x v="685"/>
    <s v="Economy"/>
    <n v="91888"/>
    <n v="4594.4000000000005"/>
    <n v="87293.6"/>
  </r>
  <r>
    <s v="AZ-2013-1069052"/>
    <x v="630"/>
    <s v="Katherine Grant"/>
    <s v="Auch"/>
    <x v="2"/>
    <s v="Languedoc-Roussillon-Midi-Pyrénées"/>
    <s v="Central"/>
    <x v="1"/>
    <x v="686"/>
    <s v="Economy"/>
    <n v="39696"/>
    <n v="4366.5600000000004"/>
    <n v="35329.440000000002"/>
  </r>
  <r>
    <s v="BN-2013-3817334"/>
    <x v="630"/>
    <s v="Angus Reading"/>
    <s v="Stockholm"/>
    <x v="0"/>
    <s v="Stockholm"/>
    <s v="North"/>
    <x v="2"/>
    <x v="686"/>
    <s v="Economy"/>
    <n v="87340"/>
    <n v="6550.5"/>
    <n v="80789.5"/>
  </r>
  <r>
    <s v="AZ-2013-5105869"/>
    <x v="631"/>
    <s v="Abby Mei"/>
    <s v="Colmar"/>
    <x v="2"/>
    <s v="Alsace-Champagne-Ardenne-Lorraine"/>
    <s v="Central"/>
    <x v="2"/>
    <x v="687"/>
    <s v="Economy"/>
    <n v="75971"/>
    <n v="5697.8249999999998"/>
    <n v="70273.175000000003"/>
  </r>
  <r>
    <s v="AZ-2013-3893107"/>
    <x v="632"/>
    <s v="Jose Gambino"/>
    <s v="Vienna"/>
    <x v="4"/>
    <s v="Vienna"/>
    <s v="Central"/>
    <x v="2"/>
    <x v="686"/>
    <s v="Economy Plus"/>
    <n v="42730"/>
    <n v="3204.75"/>
    <n v="39525.25"/>
  </r>
  <r>
    <s v="AZ-2013-4821824"/>
    <x v="633"/>
    <s v="Jasmine Slater"/>
    <s v="Essen"/>
    <x v="6"/>
    <s v="North Rhine-Westphalia"/>
    <s v="Central"/>
    <x v="2"/>
    <x v="687"/>
    <s v="Economy Plus"/>
    <n v="53572"/>
    <n v="4017.8999999999996"/>
    <n v="49554.1"/>
  </r>
  <r>
    <s v="AZ-2013-3863359"/>
    <x v="633"/>
    <s v="Adam Peacock"/>
    <s v="Aachen"/>
    <x v="6"/>
    <s v="North Rhine-Westphalia"/>
    <s v="Central"/>
    <x v="2"/>
    <x v="685"/>
    <s v="Economy"/>
    <n v="46658"/>
    <n v="3499.35"/>
    <n v="43158.65"/>
  </r>
  <r>
    <s v="AZ-2013-5608850"/>
    <x v="634"/>
    <s v="Edward Dolling"/>
    <s v="Helsinki"/>
    <x v="14"/>
    <s v="Uusimaa"/>
    <s v="North"/>
    <x v="1"/>
    <x v="685"/>
    <s v="Priority"/>
    <n v="66396"/>
    <n v="7303.56"/>
    <n v="59092.44"/>
  </r>
  <r>
    <s v="AZ-2013-2208942"/>
    <x v="635"/>
    <s v="Darcy Farnell"/>
    <s v="Harrow"/>
    <x v="1"/>
    <s v="England"/>
    <s v="North"/>
    <x v="1"/>
    <x v="685"/>
    <s v="Priority"/>
    <n v="68229"/>
    <n v="7505.19"/>
    <n v="60723.81"/>
  </r>
  <r>
    <s v="BN-2013-1667330"/>
    <x v="636"/>
    <s v="Christy Wiley"/>
    <s v="Eindhoven"/>
    <x v="7"/>
    <s v="North Brabant"/>
    <s v="Central"/>
    <x v="1"/>
    <x v="688"/>
    <s v="Economy"/>
    <n v="45395"/>
    <n v="4993.45"/>
    <n v="40401.550000000003"/>
  </r>
  <r>
    <s v="AZ-2013-6996461"/>
    <x v="637"/>
    <s v="Ben Hogben"/>
    <s v="Saint-Herblain"/>
    <x v="2"/>
    <s v="Pays de la Loire"/>
    <s v="Central"/>
    <x v="2"/>
    <x v="689"/>
    <s v="Economy"/>
    <n v="25979"/>
    <n v="1948.425"/>
    <n v="24030.575000000001"/>
  </r>
  <r>
    <s v="AZ-2013-2183455"/>
    <x v="637"/>
    <s v="Patrick Townson"/>
    <s v="Gronau"/>
    <x v="6"/>
    <s v="North Rhine-Westphalia"/>
    <s v="Central"/>
    <x v="0"/>
    <x v="690"/>
    <s v="Economy Plus"/>
    <n v="51981"/>
    <n v="2599.0500000000002"/>
    <n v="49381.95"/>
  </r>
  <r>
    <s v="AZ-2013-6397384"/>
    <x v="637"/>
    <s v="Andy Henderson"/>
    <s v="Vienna"/>
    <x v="4"/>
    <s v="Vienna"/>
    <s v="Central"/>
    <x v="0"/>
    <x v="685"/>
    <s v="Immediate"/>
    <n v="85472"/>
    <n v="4273.6000000000004"/>
    <n v="81198.399999999994"/>
  </r>
  <r>
    <s v="AZ-2013-6940271"/>
    <x v="637"/>
    <s v="Madeleine Nixon"/>
    <s v="Essen"/>
    <x v="6"/>
    <s v="North Rhine-Westphalia"/>
    <s v="Central"/>
    <x v="0"/>
    <x v="689"/>
    <s v="Economy"/>
    <n v="54868"/>
    <n v="2743.4"/>
    <n v="52124.6"/>
  </r>
  <r>
    <s v="BN-2013-6076814"/>
    <x v="637"/>
    <s v="Sandra Cook"/>
    <s v="Berlin"/>
    <x v="6"/>
    <s v="Berlin"/>
    <s v="Central"/>
    <x v="1"/>
    <x v="691"/>
    <s v="Economy"/>
    <n v="50559"/>
    <n v="5561.49"/>
    <n v="44997.51"/>
  </r>
  <r>
    <s v="AZ-2013-1201319"/>
    <x v="638"/>
    <s v="Nicholas Watkins"/>
    <s v="Vienna"/>
    <x v="4"/>
    <s v="Vienna"/>
    <s v="Central"/>
    <x v="1"/>
    <x v="692"/>
    <s v="Economy"/>
    <n v="58197"/>
    <n v="6401.67"/>
    <n v="51795.33"/>
  </r>
  <r>
    <s v="AZ-2013-2520364"/>
    <x v="638"/>
    <s v="Thomas Stephens"/>
    <s v="Gap"/>
    <x v="2"/>
    <s v="Provence-Alpes-Côte d'Azur"/>
    <s v="Central"/>
    <x v="2"/>
    <x v="692"/>
    <s v="Economy Plus"/>
    <n v="93776"/>
    <n v="7033.2"/>
    <n v="86742.8"/>
  </r>
  <r>
    <s v="AZ-2013-6183713"/>
    <x v="638"/>
    <s v="Xavier Martindale"/>
    <s v="Derby"/>
    <x v="1"/>
    <s v="England"/>
    <s v="North"/>
    <x v="1"/>
    <x v="688"/>
    <s v="Immediate"/>
    <n v="96234"/>
    <n v="10585.74"/>
    <n v="85648.26"/>
  </r>
  <r>
    <s v="AZ-2013-3174742"/>
    <x v="638"/>
    <s v="Ralph Holmes"/>
    <s v="Catania"/>
    <x v="3"/>
    <s v="Sicily"/>
    <s v="South"/>
    <x v="1"/>
    <x v="693"/>
    <s v="Economy"/>
    <n v="69723"/>
    <n v="7669.53"/>
    <n v="62053.47"/>
  </r>
  <r>
    <s v="AZ-2013-6528182"/>
    <x v="638"/>
    <s v="Dylan O'Halloran"/>
    <s v="Bury"/>
    <x v="1"/>
    <s v="England"/>
    <s v="North"/>
    <x v="0"/>
    <x v="691"/>
    <s v="Economy Plus"/>
    <n v="63241"/>
    <n v="3162.05"/>
    <n v="60078.95"/>
  </r>
  <r>
    <s v="AZ-2013-7969645"/>
    <x v="639"/>
    <s v="Isabel Turnbull"/>
    <s v="York"/>
    <x v="1"/>
    <s v="England"/>
    <s v="North"/>
    <x v="0"/>
    <x v="693"/>
    <s v="Economy Plus"/>
    <n v="75070"/>
    <n v="3753.5"/>
    <n v="71316.5"/>
  </r>
  <r>
    <s v="AZ-2013-3364544"/>
    <x v="639"/>
    <s v="James Bruns"/>
    <s v="Essen"/>
    <x v="6"/>
    <s v="North Rhine-Westphalia"/>
    <s v="Central"/>
    <x v="1"/>
    <x v="694"/>
    <s v="Economy"/>
    <n v="87602"/>
    <n v="9636.2199999999993"/>
    <n v="77965.78"/>
  </r>
  <r>
    <s v="AZ-2013-8831397"/>
    <x v="639"/>
    <s v="Julian Mack"/>
    <s v="Freiburg"/>
    <x v="6"/>
    <s v="Baden-Württemberg"/>
    <s v="Central"/>
    <x v="1"/>
    <x v="692"/>
    <s v="Economy"/>
    <n v="93338"/>
    <n v="10267.18"/>
    <n v="83070.820000000007"/>
  </r>
  <r>
    <s v="AZ-2013-7095053"/>
    <x v="640"/>
    <s v="Nancy Fike"/>
    <s v="Wolverhampton"/>
    <x v="1"/>
    <s v="England"/>
    <s v="North"/>
    <x v="1"/>
    <x v="693"/>
    <s v="Priority"/>
    <n v="88696"/>
    <n v="9756.56"/>
    <n v="78939.44"/>
  </r>
  <r>
    <s v="AZ-2013-695660"/>
    <x v="640"/>
    <s v="Eleanor Doyle"/>
    <s v="Poole"/>
    <x v="1"/>
    <s v="England"/>
    <s v="North"/>
    <x v="1"/>
    <x v="695"/>
    <s v="Economy"/>
    <n v="40252"/>
    <n v="4427.72"/>
    <n v="35824.28"/>
  </r>
  <r>
    <s v="AZ-2013-3020198"/>
    <x v="640"/>
    <s v="Madeleine Nixon"/>
    <s v="Vienna"/>
    <x v="4"/>
    <s v="Vienna"/>
    <s v="Central"/>
    <x v="0"/>
    <x v="695"/>
    <s v="Economy"/>
    <n v="70681"/>
    <n v="3534.05"/>
    <n v="67146.95"/>
  </r>
  <r>
    <s v="AZ-2013-2133544"/>
    <x v="640"/>
    <s v="Abigail Humffray"/>
    <s v="Northampton"/>
    <x v="1"/>
    <s v="England"/>
    <s v="North"/>
    <x v="1"/>
    <x v="693"/>
    <s v="Priority"/>
    <n v="91920"/>
    <n v="10111.200000000001"/>
    <n v="81808.800000000003"/>
  </r>
  <r>
    <s v="BN-2013-6506387"/>
    <x v="640"/>
    <s v="Katie Evenden"/>
    <s v="Amsterdam"/>
    <x v="7"/>
    <s v="North Holland"/>
    <s v="Central"/>
    <x v="2"/>
    <x v="693"/>
    <s v="Priority"/>
    <n v="69504"/>
    <n v="5212.8"/>
    <n v="64291.199999999997"/>
  </r>
  <r>
    <s v="BN-2013-2545155"/>
    <x v="640"/>
    <s v="Paige Bibi"/>
    <s v="Bergen op Zoom"/>
    <x v="7"/>
    <s v="North Brabant"/>
    <s v="Central"/>
    <x v="0"/>
    <x v="696"/>
    <s v="Immediate"/>
    <n v="91589"/>
    <n v="4579.45"/>
    <n v="87009.55"/>
  </r>
  <r>
    <s v="AZ-2013-6808078"/>
    <x v="641"/>
    <s v="Ruby Blomfield"/>
    <s v="Dortmund"/>
    <x v="6"/>
    <s v="North Rhine-Westphalia"/>
    <s v="Central"/>
    <x v="1"/>
    <x v="697"/>
    <s v="Economy"/>
    <n v="36750"/>
    <n v="4042.5"/>
    <n v="32707.5"/>
  </r>
  <r>
    <s v="AZ-2013-6813674"/>
    <x v="642"/>
    <s v="Eva Arnold"/>
    <s v="Tourcoing"/>
    <x v="2"/>
    <s v="Nord-Pas-de-Calais-Picardie"/>
    <s v="Central"/>
    <x v="1"/>
    <x v="694"/>
    <s v="Economy"/>
    <n v="29738"/>
    <n v="3271.18"/>
    <n v="26466.82"/>
  </r>
  <r>
    <s v="AZ-2013-2961520"/>
    <x v="642"/>
    <s v="Kai Leonard"/>
    <s v="Pessac"/>
    <x v="2"/>
    <s v="Aquitaine-Limousin-Poitou-Charentes"/>
    <s v="Central"/>
    <x v="2"/>
    <x v="698"/>
    <s v="Economy"/>
    <n v="75478"/>
    <n v="5660.8499999999995"/>
    <n v="69817.149999999994"/>
  </r>
  <r>
    <s v="AZ-2013-701408"/>
    <x v="642"/>
    <s v="Michael Myers"/>
    <s v="Colomiers"/>
    <x v="2"/>
    <s v="Languedoc-Roussillon-Midi-Pyrénées"/>
    <s v="Central"/>
    <x v="0"/>
    <x v="694"/>
    <s v="Economy"/>
    <n v="94514"/>
    <n v="4725.7"/>
    <n v="89788.3"/>
  </r>
  <r>
    <s v="AZ-2013-6396086"/>
    <x v="643"/>
    <s v="Debbie Fisk"/>
    <s v="Terneuzen"/>
    <x v="7"/>
    <s v="Zeeland"/>
    <s v="Central"/>
    <x v="2"/>
    <x v="699"/>
    <s v="Economy"/>
    <n v="76873"/>
    <n v="5765.4749999999995"/>
    <n v="71107.524999999994"/>
  </r>
  <r>
    <s v="AZ-2013-5523176"/>
    <x v="644"/>
    <s v="Kai Bolden"/>
    <s v="Marseille"/>
    <x v="2"/>
    <s v="Provence-Alpes-Côte d'Azur"/>
    <s v="Central"/>
    <x v="1"/>
    <x v="700"/>
    <s v="Priority"/>
    <n v="76239"/>
    <n v="8386.2900000000009"/>
    <n v="67852.709999999992"/>
  </r>
  <r>
    <s v="AZ-2013-7436115"/>
    <x v="644"/>
    <s v="Caleb Kenyon"/>
    <s v="Manchester"/>
    <x v="1"/>
    <s v="England"/>
    <s v="North"/>
    <x v="2"/>
    <x v="700"/>
    <s v="Economy Plus"/>
    <n v="62102"/>
    <n v="4657.6499999999996"/>
    <n v="57444.35"/>
  </r>
  <r>
    <s v="BN-2013-9063982"/>
    <x v="644"/>
    <s v="Aidan Rowe"/>
    <s v="Saint-Chamond"/>
    <x v="2"/>
    <s v="Auvergne-Rhône-Alpes"/>
    <s v="Central"/>
    <x v="1"/>
    <x v="694"/>
    <s v="Immediate"/>
    <n v="95826"/>
    <n v="10540.86"/>
    <n v="85285.14"/>
  </r>
  <r>
    <s v="AZ-2013-739088"/>
    <x v="645"/>
    <s v="Sherron Henegar"/>
    <s v="Mainz"/>
    <x v="6"/>
    <s v="Rhineland-Palatinate"/>
    <s v="Central"/>
    <x v="1"/>
    <x v="699"/>
    <s v="Economy"/>
    <n v="68680"/>
    <n v="7554.8"/>
    <n v="61125.2"/>
  </r>
  <r>
    <s v="AZ-2013-5073437"/>
    <x v="645"/>
    <s v="Gail Thompson"/>
    <s v="Preston"/>
    <x v="1"/>
    <s v="England"/>
    <s v="North"/>
    <x v="1"/>
    <x v="701"/>
    <s v="Economy Plus"/>
    <n v="60158"/>
    <n v="6617.38"/>
    <n v="53540.62"/>
  </r>
  <r>
    <s v="BN-2013-5895980"/>
    <x v="645"/>
    <s v="Louie Knight"/>
    <s v="Enschede"/>
    <x v="7"/>
    <s v="Overijssel"/>
    <s v="Central"/>
    <x v="1"/>
    <x v="702"/>
    <s v="Economy"/>
    <n v="77047"/>
    <n v="8475.17"/>
    <n v="68571.83"/>
  </r>
  <r>
    <s v="AZ-2013-3932419"/>
    <x v="646"/>
    <s v="Koby Tompson"/>
    <s v="Santander"/>
    <x v="5"/>
    <s v="Cantabria"/>
    <s v="South"/>
    <x v="1"/>
    <x v="701"/>
    <s v="Economy Plus"/>
    <n v="43923"/>
    <n v="4831.53"/>
    <n v="39091.47"/>
  </r>
  <r>
    <s v="BN-2013-2819464"/>
    <x v="646"/>
    <s v="Georgina Garner"/>
    <s v="Amsterdam"/>
    <x v="7"/>
    <s v="North Holland"/>
    <s v="Central"/>
    <x v="1"/>
    <x v="703"/>
    <s v="Economy"/>
    <n v="50665"/>
    <n v="5573.15"/>
    <n v="45091.85"/>
  </r>
  <r>
    <s v="AZ-2013-5301582"/>
    <x v="647"/>
    <s v="Leo Bannister"/>
    <s v="Veenendaal"/>
    <x v="7"/>
    <s v="Utrecht"/>
    <s v="Central"/>
    <x v="0"/>
    <x v="704"/>
    <s v="Economy"/>
    <n v="48529"/>
    <n v="2426.4500000000003"/>
    <n v="46102.55"/>
  </r>
  <r>
    <s v="AZ-2013-9611226"/>
    <x v="647"/>
    <s v="Charles Builder"/>
    <s v="Hamburg"/>
    <x v="6"/>
    <s v="Hamburg"/>
    <s v="Central"/>
    <x v="1"/>
    <x v="703"/>
    <s v="Economy"/>
    <n v="31246"/>
    <n v="3437.06"/>
    <n v="27808.94"/>
  </r>
  <r>
    <s v="AZ-2013-9061739"/>
    <x v="647"/>
    <s v="Brandon Preston"/>
    <s v="Nuremberg"/>
    <x v="6"/>
    <s v="Bavaria"/>
    <s v="Central"/>
    <x v="1"/>
    <x v="704"/>
    <s v="Economy"/>
    <n v="31077"/>
    <n v="3418.47"/>
    <n v="27658.53"/>
  </r>
  <r>
    <s v="AZ-2013-7902577"/>
    <x v="648"/>
    <s v="Dominic Scott"/>
    <s v="Frankfurt"/>
    <x v="6"/>
    <s v="Hesse"/>
    <s v="Central"/>
    <x v="1"/>
    <x v="705"/>
    <s v="Economy"/>
    <n v="84065"/>
    <n v="9247.15"/>
    <n v="74817.850000000006"/>
  </r>
  <r>
    <s v="AZ-2013-7190502"/>
    <x v="649"/>
    <s v="Spencer Calvert"/>
    <s v="Madrid"/>
    <x v="5"/>
    <s v="Madrid"/>
    <s v="South"/>
    <x v="2"/>
    <x v="705"/>
    <s v="Economy"/>
    <n v="26518"/>
    <n v="1988.85"/>
    <n v="24529.15"/>
  </r>
  <r>
    <s v="AZ-2013-1389510"/>
    <x v="649"/>
    <s v="Madison Rowley"/>
    <s v="Versailles"/>
    <x v="2"/>
    <s v="Ile-de-France"/>
    <s v="Central"/>
    <x v="1"/>
    <x v="706"/>
    <s v="Economy"/>
    <n v="29032"/>
    <n v="3193.52"/>
    <n v="25838.48"/>
  </r>
  <r>
    <s v="AZ-2013-4778996"/>
    <x v="650"/>
    <s v="Gemma Sharp"/>
    <s v="Leverkusen"/>
    <x v="6"/>
    <s v="North Rhine-Westphalia"/>
    <s v="Central"/>
    <x v="2"/>
    <x v="707"/>
    <s v="Economy Plus"/>
    <n v="48755"/>
    <n v="3656.625"/>
    <n v="45098.375"/>
  </r>
  <r>
    <s v="AZ-2013-7764209"/>
    <x v="650"/>
    <s v="Bailey Morris"/>
    <s v="Palermo"/>
    <x v="3"/>
    <s v="Sicily"/>
    <s v="South"/>
    <x v="1"/>
    <x v="707"/>
    <s v="Economy"/>
    <n v="69803"/>
    <n v="7678.33"/>
    <n v="62124.67"/>
  </r>
  <r>
    <s v="AZ-2013-6242491"/>
    <x v="650"/>
    <s v="Chelsea Bannister"/>
    <s v="Antwerp"/>
    <x v="9"/>
    <s v="Antwerp"/>
    <s v="Central"/>
    <x v="1"/>
    <x v="708"/>
    <s v="Economy Plus"/>
    <n v="81976"/>
    <n v="9017.36"/>
    <n v="72958.64"/>
  </r>
  <r>
    <s v="AZ-2013-674584"/>
    <x v="651"/>
    <s v="Alexis Code"/>
    <s v="Valencia"/>
    <x v="5"/>
    <s v="Valenciana"/>
    <s v="South"/>
    <x v="2"/>
    <x v="709"/>
    <s v="Economy"/>
    <n v="64925"/>
    <n v="4869.375"/>
    <n v="60055.625"/>
  </r>
  <r>
    <s v="AZ-2013-7442284"/>
    <x v="651"/>
    <s v="Isabelle Radcliffe"/>
    <s v="Six-Fours-les-Plages"/>
    <x v="2"/>
    <s v="Provence-Alpes-Côte d'Azur"/>
    <s v="Central"/>
    <x v="2"/>
    <x v="709"/>
    <s v="Economy Plus"/>
    <n v="89355"/>
    <n v="6701.625"/>
    <n v="82653.375"/>
  </r>
  <r>
    <s v="AZ-2013-9347181"/>
    <x v="651"/>
    <s v="Lloyd Barnes"/>
    <s v="Trapani"/>
    <x v="3"/>
    <s v="Sicily"/>
    <s v="South"/>
    <x v="2"/>
    <x v="708"/>
    <s v="Economy Plus"/>
    <n v="29967"/>
    <n v="2247.5250000000001"/>
    <n v="27719.474999999999"/>
  </r>
  <r>
    <s v="AZ-2013-9900662"/>
    <x v="652"/>
    <s v="Rachel Norton"/>
    <s v="Castelnau-le-Lez"/>
    <x v="2"/>
    <s v="Languedoc-Roussillon-Midi-Pyrénées"/>
    <s v="Central"/>
    <x v="2"/>
    <x v="706"/>
    <s v="Economy Plus"/>
    <n v="34223"/>
    <n v="2566.7249999999999"/>
    <n v="31656.275000000001"/>
  </r>
  <r>
    <s v="AZ-2013-9616659"/>
    <x v="652"/>
    <s v="Lisa Boyette"/>
    <s v="Edinburgh"/>
    <x v="1"/>
    <s v="Scotland"/>
    <s v="North"/>
    <x v="2"/>
    <x v="707"/>
    <s v="Economy Plus"/>
    <n v="96445"/>
    <n v="7233.375"/>
    <n v="89211.625"/>
  </r>
  <r>
    <s v="BN-2013-8281776"/>
    <x v="652"/>
    <s v="Katie Evenden"/>
    <s v="Parma"/>
    <x v="3"/>
    <s v="Emilia-Romagna"/>
    <s v="South"/>
    <x v="2"/>
    <x v="710"/>
    <s v="Economy"/>
    <n v="93518"/>
    <n v="7013.8499999999995"/>
    <n v="86504.15"/>
  </r>
  <r>
    <s v="AZ-2013-1032687"/>
    <x v="653"/>
    <s v="Rory Jess"/>
    <s v="Vienna"/>
    <x v="4"/>
    <s v="Vienna"/>
    <s v="Central"/>
    <x v="0"/>
    <x v="706"/>
    <s v="Priority"/>
    <n v="95659"/>
    <n v="4782.95"/>
    <n v="90876.05"/>
  </r>
  <r>
    <s v="BN-2013-7300795"/>
    <x v="654"/>
    <s v="Oscar Clayton"/>
    <s v="Valencia"/>
    <x v="5"/>
    <s v="Valenciana"/>
    <s v="South"/>
    <x v="1"/>
    <x v="711"/>
    <s v="Economy Plus"/>
    <n v="61469"/>
    <n v="6761.59"/>
    <n v="54707.41"/>
  </r>
  <r>
    <s v="AZ-2013-5316268"/>
    <x v="655"/>
    <s v="Isaac David"/>
    <s v="Castelldefels"/>
    <x v="5"/>
    <s v="Catalonia"/>
    <s v="South"/>
    <x v="2"/>
    <x v="710"/>
    <s v="Priority"/>
    <n v="80971"/>
    <n v="6072.8249999999998"/>
    <n v="74898.175000000003"/>
  </r>
  <r>
    <s v="AZ-2013-1437860"/>
    <x v="655"/>
    <s v="Ella Harrhy"/>
    <s v="Ermont"/>
    <x v="2"/>
    <s v="Ile-de-France"/>
    <s v="Central"/>
    <x v="2"/>
    <x v="712"/>
    <s v="Economy"/>
    <n v="32498"/>
    <n v="2437.35"/>
    <n v="30060.65"/>
  </r>
  <r>
    <s v="AZ-2013-2184439"/>
    <x v="655"/>
    <s v="Kayla Tearle"/>
    <s v="Nancy"/>
    <x v="2"/>
    <s v="Alsace-Champagne-Ardenne-Lorraine"/>
    <s v="Central"/>
    <x v="2"/>
    <x v="711"/>
    <s v="Priority"/>
    <n v="76850"/>
    <n v="5763.75"/>
    <n v="71086.25"/>
  </r>
  <r>
    <s v="AZ-2013-8362803"/>
    <x v="655"/>
    <s v="Ryan Greenwood"/>
    <s v="Barcelona"/>
    <x v="5"/>
    <s v="Catalonia"/>
    <s v="South"/>
    <x v="1"/>
    <x v="712"/>
    <s v="Economy"/>
    <n v="27100"/>
    <n v="2981"/>
    <n v="24119"/>
  </r>
  <r>
    <s v="AZ-2013-487438"/>
    <x v="655"/>
    <s v="Mason Adams"/>
    <s v="Monza"/>
    <x v="3"/>
    <s v="Lombardy"/>
    <s v="South"/>
    <x v="1"/>
    <x v="712"/>
    <s v="Economy"/>
    <n v="80146"/>
    <n v="8816.06"/>
    <n v="71329.94"/>
  </r>
  <r>
    <s v="AZ-2013-7283471"/>
    <x v="655"/>
    <s v="Ali Mander-Jones"/>
    <s v="Salzburg"/>
    <x v="4"/>
    <s v="Salzburg"/>
    <s v="Central"/>
    <x v="0"/>
    <x v="712"/>
    <s v="Economy"/>
    <n v="46104"/>
    <n v="2305.2000000000003"/>
    <n v="43798.8"/>
  </r>
  <r>
    <s v="BN-2013-4615508"/>
    <x v="655"/>
    <s v="Lola Hughes"/>
    <s v="Gradignan"/>
    <x v="2"/>
    <s v="Aquitaine-Limousin-Poitou-Charentes"/>
    <s v="Central"/>
    <x v="1"/>
    <x v="712"/>
    <s v="Economy Plus"/>
    <n v="45305"/>
    <n v="4983.55"/>
    <n v="40321.449999999997"/>
  </r>
  <r>
    <s v="AZ-2013-6246292"/>
    <x v="656"/>
    <s v="Carol Evans"/>
    <s v="Girona"/>
    <x v="5"/>
    <s v="Catalonia"/>
    <s v="South"/>
    <x v="1"/>
    <x v="711"/>
    <s v="Economy Plus"/>
    <n v="47203"/>
    <n v="5192.33"/>
    <n v="42010.67"/>
  </r>
  <r>
    <s v="AZ-2013-2162225"/>
    <x v="656"/>
    <s v="Walter Aguilar"/>
    <s v="Ingolstadt"/>
    <x v="6"/>
    <s v="Bavaria"/>
    <s v="Central"/>
    <x v="1"/>
    <x v="710"/>
    <s v="Immediate"/>
    <n v="34444"/>
    <n v="3788.84"/>
    <n v="30655.16"/>
  </r>
  <r>
    <s v="AZ-2013-755831"/>
    <x v="657"/>
    <s v="Luca Varley"/>
    <s v="Thionville"/>
    <x v="2"/>
    <s v="Alsace-Champagne-Ardenne-Lorraine"/>
    <s v="Central"/>
    <x v="2"/>
    <x v="712"/>
    <s v="Priority"/>
    <n v="66645"/>
    <n v="4998.375"/>
    <n v="61646.625"/>
  </r>
  <r>
    <s v="AZ-2013-7074618"/>
    <x v="657"/>
    <s v="Aaron Davey"/>
    <s v="Berlin"/>
    <x v="6"/>
    <s v="Berlin"/>
    <s v="Central"/>
    <x v="1"/>
    <x v="713"/>
    <s v="Economy"/>
    <n v="48815"/>
    <n v="5369.65"/>
    <n v="43445.35"/>
  </r>
  <r>
    <s v="BN-2013-1199196"/>
    <x v="657"/>
    <s v="Georgia Bermingham"/>
    <s v="Dublin"/>
    <x v="13"/>
    <s v="Dublin"/>
    <s v="North"/>
    <x v="0"/>
    <x v="714"/>
    <s v="Priority"/>
    <n v="55045"/>
    <n v="2752.25"/>
    <n v="52292.75"/>
  </r>
  <r>
    <s v="AZ-2013-8360642"/>
    <x v="658"/>
    <s v="Kyle Nash"/>
    <s v="Clamart"/>
    <x v="2"/>
    <s v="Ile-de-France"/>
    <s v="Central"/>
    <x v="1"/>
    <x v="715"/>
    <s v="Priority"/>
    <n v="55192"/>
    <n v="6071.12"/>
    <n v="49120.88"/>
  </r>
  <r>
    <s v="AZ-2013-6948264"/>
    <x v="658"/>
    <s v="Madelyn Anderson"/>
    <s v="Bari"/>
    <x v="3"/>
    <s v="Apulia"/>
    <s v="South"/>
    <x v="2"/>
    <x v="716"/>
    <s v="Economy"/>
    <n v="56752"/>
    <n v="4256.3999999999996"/>
    <n v="52495.6"/>
  </r>
  <r>
    <s v="BN-2013-889802"/>
    <x v="658"/>
    <s v="Francesca Bowen"/>
    <s v="Stockholm"/>
    <x v="0"/>
    <s v="Stockholm"/>
    <s v="North"/>
    <x v="1"/>
    <x v="713"/>
    <s v="Economy"/>
    <n v="66954"/>
    <n v="7364.94"/>
    <n v="59589.06"/>
  </r>
  <r>
    <s v="AZ-2013-8383284"/>
    <x v="659"/>
    <s v="Robert Duffy"/>
    <s v="Grenoble"/>
    <x v="2"/>
    <s v="Auvergne-Rhône-Alpes"/>
    <s v="Central"/>
    <x v="0"/>
    <x v="714"/>
    <s v="Immediate"/>
    <n v="61992"/>
    <n v="3099.6000000000004"/>
    <n v="58892.4"/>
  </r>
  <r>
    <s v="AZ-2013-4737507"/>
    <x v="660"/>
    <s v="Jade Howe"/>
    <s v="Reggio nell'Emilia"/>
    <x v="3"/>
    <s v="Emilia-Romagna"/>
    <s v="South"/>
    <x v="2"/>
    <x v="716"/>
    <s v="Economy Plus"/>
    <n v="99239"/>
    <n v="7442.9249999999993"/>
    <n v="91796.074999999997"/>
  </r>
  <r>
    <s v="AZ-2013-2474005"/>
    <x v="661"/>
    <s v="Kayla Ronald"/>
    <s v="Taranto"/>
    <x v="3"/>
    <s v="Apulia"/>
    <s v="South"/>
    <x v="2"/>
    <x v="717"/>
    <s v="Economy"/>
    <n v="45381"/>
    <n v="3403.5749999999998"/>
    <n v="41977.425000000003"/>
  </r>
  <r>
    <s v="AZ-2013-4689502"/>
    <x v="661"/>
    <s v="Tyson Jonathan"/>
    <s v="Munich"/>
    <x v="6"/>
    <s v="Bavaria"/>
    <s v="Central"/>
    <x v="1"/>
    <x v="718"/>
    <s v="Economy"/>
    <n v="99877"/>
    <n v="10986.47"/>
    <n v="88890.53"/>
  </r>
  <r>
    <s v="AZ-2013-3142223"/>
    <x v="661"/>
    <s v="Leah Derham"/>
    <s v="Vienna"/>
    <x v="4"/>
    <s v="Vienna"/>
    <s v="Central"/>
    <x v="1"/>
    <x v="718"/>
    <s v="Economy"/>
    <n v="26472"/>
    <n v="2911.92"/>
    <n v="23560.080000000002"/>
  </r>
  <r>
    <s v="AZ-2013-8139243"/>
    <x v="661"/>
    <s v="Casey Beckett"/>
    <s v="Charleroi"/>
    <x v="9"/>
    <s v="Hainaut"/>
    <s v="Central"/>
    <x v="0"/>
    <x v="719"/>
    <s v="Economy Plus"/>
    <n v="79816"/>
    <n v="3990.8"/>
    <n v="75825.2"/>
  </r>
  <r>
    <s v="AZ-2013-1725990"/>
    <x v="662"/>
    <s v="Daisy Summers"/>
    <s v="Madrid"/>
    <x v="5"/>
    <s v="Madrid"/>
    <s v="South"/>
    <x v="2"/>
    <x v="720"/>
    <s v="Economy"/>
    <n v="87124"/>
    <n v="6534.3"/>
    <n v="80589.7"/>
  </r>
  <r>
    <s v="BN-2013-9520844"/>
    <x v="662"/>
    <s v="Oscar Noble"/>
    <s v="Paris"/>
    <x v="2"/>
    <s v="Ile-de-France"/>
    <s v="Central"/>
    <x v="1"/>
    <x v="720"/>
    <s v="Economy"/>
    <n v="93611"/>
    <n v="10297.210000000001"/>
    <n v="83313.789999999994"/>
  </r>
  <r>
    <s v="AZ-2013-9033222"/>
    <x v="663"/>
    <s v="Jasmine Slater"/>
    <s v="Marseille"/>
    <x v="2"/>
    <s v="Provence-Alpes-Côte d'Azur"/>
    <s v="Central"/>
    <x v="2"/>
    <x v="721"/>
    <s v="Economy"/>
    <n v="79960"/>
    <n v="5997"/>
    <n v="73963"/>
  </r>
  <r>
    <s v="AZ-2013-1917836"/>
    <x v="664"/>
    <s v="Benjamin Knaggs"/>
    <s v="Morley"/>
    <x v="1"/>
    <s v="England"/>
    <s v="North"/>
    <x v="0"/>
    <x v="720"/>
    <s v="Economy"/>
    <n v="90368"/>
    <n v="4518.4000000000005"/>
    <n v="85849.600000000006"/>
  </r>
  <r>
    <s v="AZ-2013-5458783"/>
    <x v="664"/>
    <s v="Libby Thompson"/>
    <s v="Helsingborg"/>
    <x v="0"/>
    <s v="Skåne"/>
    <s v="North"/>
    <x v="1"/>
    <x v="717"/>
    <s v="Economy Plus"/>
    <n v="27861"/>
    <n v="3064.71"/>
    <n v="24796.29"/>
  </r>
  <r>
    <s v="AZ-2013-2927479"/>
    <x v="664"/>
    <s v="Hannah Conyers"/>
    <s v="Draguignan"/>
    <x v="2"/>
    <s v="Provence-Alpes-Côte d'Azur"/>
    <s v="Central"/>
    <x v="0"/>
    <x v="717"/>
    <s v="Priority"/>
    <n v="82873"/>
    <n v="4143.6500000000005"/>
    <n v="78729.350000000006"/>
  </r>
  <r>
    <s v="BN-2013-7163306"/>
    <x v="664"/>
    <s v="Lola Dale"/>
    <s v="Bergen"/>
    <x v="10"/>
    <s v="Hordaland"/>
    <s v="North"/>
    <x v="1"/>
    <x v="718"/>
    <s v="Priority"/>
    <n v="68837"/>
    <n v="7572.07"/>
    <n v="61264.93"/>
  </r>
  <r>
    <s v="AZ-2013-8161791"/>
    <x v="665"/>
    <s v="Lucas Breillat"/>
    <s v="Beauvais"/>
    <x v="2"/>
    <s v="Nord-Pas-de-Calais-Picardie"/>
    <s v="Central"/>
    <x v="0"/>
    <x v="720"/>
    <s v="Economy Plus"/>
    <n v="56903"/>
    <n v="2845.15"/>
    <n v="54057.85"/>
  </r>
  <r>
    <s v="AZ-2013-1211955"/>
    <x v="666"/>
    <s v="Abby Mei"/>
    <s v="Mougins"/>
    <x v="2"/>
    <s v="Provence-Alpes-Côte d'Azur"/>
    <s v="Central"/>
    <x v="2"/>
    <x v="721"/>
    <s v="Economy Plus"/>
    <n v="39432"/>
    <n v="2957.4"/>
    <n v="36474.6"/>
  </r>
  <r>
    <s v="AZ-2013-5111226"/>
    <x v="666"/>
    <s v="Demi Hodgson"/>
    <s v="Glasgow"/>
    <x v="1"/>
    <s v="Scotland"/>
    <s v="North"/>
    <x v="1"/>
    <x v="722"/>
    <s v="Economy"/>
    <n v="63426"/>
    <n v="6976.86"/>
    <n v="56449.14"/>
  </r>
  <r>
    <s v="AZ-2013-6636163"/>
    <x v="666"/>
    <s v="Jessica Paramor"/>
    <s v="Bressuire"/>
    <x v="2"/>
    <s v="Aquitaine-Limousin-Poitou-Charentes"/>
    <s v="Central"/>
    <x v="2"/>
    <x v="722"/>
    <s v="Economy"/>
    <n v="37336"/>
    <n v="2800.2"/>
    <n v="34535.800000000003"/>
  </r>
  <r>
    <s v="BN-2013-746561"/>
    <x v="666"/>
    <s v="Cynthia Zielinski"/>
    <s v="Leeuwarden"/>
    <x v="7"/>
    <s v="Friesland"/>
    <s v="Central"/>
    <x v="0"/>
    <x v="722"/>
    <s v="Economy"/>
    <n v="77761"/>
    <n v="3888.05"/>
    <n v="73872.95"/>
  </r>
  <r>
    <s v="BN-2013-528810"/>
    <x v="666"/>
    <s v="Thomas Shepherd"/>
    <s v="Deventer"/>
    <x v="7"/>
    <s v="Overijssel"/>
    <s v="Central"/>
    <x v="2"/>
    <x v="722"/>
    <s v="Economy Plus"/>
    <n v="70828"/>
    <n v="5312.0999999999995"/>
    <n v="65515.9"/>
  </r>
  <r>
    <s v="AZ-2013-2312887"/>
    <x v="667"/>
    <s v="Katie Thom"/>
    <s v="Lille"/>
    <x v="2"/>
    <s v="Nord-Pas-de-Calais-Picardie"/>
    <s v="Central"/>
    <x v="2"/>
    <x v="723"/>
    <s v="Economy"/>
    <n v="68374"/>
    <n v="5128.05"/>
    <n v="63245.95"/>
  </r>
  <r>
    <s v="AZ-2013-2794023"/>
    <x v="667"/>
    <s v="Edward Davidson"/>
    <s v="Zeist"/>
    <x v="7"/>
    <s v="Utrecht"/>
    <s v="Central"/>
    <x v="0"/>
    <x v="724"/>
    <s v="Priority"/>
    <n v="69505"/>
    <n v="3475.25"/>
    <n v="66029.75"/>
  </r>
  <r>
    <s v="AZ-2013-9280620"/>
    <x v="667"/>
    <s v="Matthew Barker"/>
    <s v="Turku"/>
    <x v="14"/>
    <s v="Finland Proper"/>
    <s v="North"/>
    <x v="1"/>
    <x v="725"/>
    <s v="Economy Plus"/>
    <n v="79523"/>
    <n v="8747.5300000000007"/>
    <n v="70775.47"/>
  </r>
  <r>
    <s v="AZ-2013-8838636"/>
    <x v="668"/>
    <s v="Jessica Spring"/>
    <s v="Troisdorf"/>
    <x v="6"/>
    <s v="North Rhine-Westphalia"/>
    <s v="Central"/>
    <x v="1"/>
    <x v="723"/>
    <s v="Economy"/>
    <n v="97189"/>
    <n v="10690.79"/>
    <n v="86498.209999999992"/>
  </r>
  <r>
    <s v="AZ-2013-4001460"/>
    <x v="669"/>
    <s v="Rachel Tyler"/>
    <s v="Hagen"/>
    <x v="6"/>
    <s v="North Rhine-Westphalia"/>
    <s v="Central"/>
    <x v="2"/>
    <x v="726"/>
    <s v="Priority"/>
    <n v="75713"/>
    <n v="5678.4749999999995"/>
    <n v="70034.524999999994"/>
  </r>
  <r>
    <s v="AZ-2013-4309368"/>
    <x v="670"/>
    <s v="Georgia Bermingham"/>
    <s v="Tournefeuille"/>
    <x v="2"/>
    <s v="Languedoc-Roussillon-Midi-Pyrénées"/>
    <s v="Central"/>
    <x v="0"/>
    <x v="722"/>
    <s v="Immediate"/>
    <n v="92963"/>
    <n v="4648.1500000000005"/>
    <n v="88314.85"/>
  </r>
  <r>
    <s v="AZ-2013-6122877"/>
    <x v="670"/>
    <s v="Mark Washington"/>
    <s v="East Kilbride"/>
    <x v="1"/>
    <s v="Scotland"/>
    <s v="North"/>
    <x v="0"/>
    <x v="727"/>
    <s v="Economy"/>
    <n v="42054"/>
    <n v="2102.7000000000003"/>
    <n v="39951.300000000003"/>
  </r>
  <r>
    <s v="AZ-2013-5683679"/>
    <x v="671"/>
    <s v="Robert Quick"/>
    <s v="Athis-Mons"/>
    <x v="2"/>
    <s v="Ile-de-France"/>
    <s v="Central"/>
    <x v="1"/>
    <x v="727"/>
    <s v="Economy"/>
    <n v="26027"/>
    <n v="2862.97"/>
    <n v="23164.03"/>
  </r>
  <r>
    <s v="BN-2013-5107486"/>
    <x v="672"/>
    <s v="Britney Basaldua"/>
    <s v="The Hague"/>
    <x v="7"/>
    <s v="South Holland"/>
    <s v="Central"/>
    <x v="2"/>
    <x v="728"/>
    <s v="Economy"/>
    <n v="50702"/>
    <n v="3802.6499999999996"/>
    <n v="46899.35"/>
  </r>
  <r>
    <s v="AZ-2013-9842904"/>
    <x v="673"/>
    <s v="Ricky Cullen"/>
    <s v="Helsinki"/>
    <x v="14"/>
    <s v="Uusimaa"/>
    <s v="North"/>
    <x v="1"/>
    <x v="729"/>
    <s v="Economy"/>
    <n v="71248"/>
    <n v="7837.28"/>
    <n v="63410.720000000001"/>
  </r>
  <r>
    <s v="AZ-2013-9877941"/>
    <x v="674"/>
    <s v="Victoria Burke"/>
    <s v="Rome"/>
    <x v="3"/>
    <s v="Lazio"/>
    <s v="South"/>
    <x v="2"/>
    <x v="730"/>
    <s v="Economy"/>
    <n v="82324"/>
    <n v="6174.3"/>
    <n v="76149.7"/>
  </r>
  <r>
    <s v="AZ-2013-4301182"/>
    <x v="674"/>
    <s v="Liam Mathias"/>
    <s v="Berlin"/>
    <x v="6"/>
    <s v="Berlin"/>
    <s v="Central"/>
    <x v="2"/>
    <x v="731"/>
    <s v="Economy Plus"/>
    <n v="29717"/>
    <n v="2228.7750000000001"/>
    <n v="27488.224999999999"/>
  </r>
  <r>
    <s v="AZ-2013-1368588"/>
    <x v="674"/>
    <s v="Luz Reilly"/>
    <s v="Cachan"/>
    <x v="2"/>
    <s v="Ile-de-France"/>
    <s v="Central"/>
    <x v="1"/>
    <x v="728"/>
    <s v="Economy Plus"/>
    <n v="54078"/>
    <n v="5948.58"/>
    <n v="48129.42"/>
  </r>
  <r>
    <s v="AZ-2013-4721173"/>
    <x v="675"/>
    <s v="Oscar Noble"/>
    <s v="Cagnes-sur-Mer"/>
    <x v="2"/>
    <s v="Provence-Alpes-Côte d'Azur"/>
    <s v="Central"/>
    <x v="1"/>
    <x v="728"/>
    <s v="Economy"/>
    <n v="28890"/>
    <n v="3177.9"/>
    <n v="25712.1"/>
  </r>
  <r>
    <s v="AZ-2013-2111438"/>
    <x v="676"/>
    <s v="Lauren Hobbs"/>
    <s v="Civitavecchia"/>
    <x v="3"/>
    <s v="Lazio"/>
    <s v="South"/>
    <x v="1"/>
    <x v="730"/>
    <s v="Economy"/>
    <n v="51017"/>
    <n v="5611.87"/>
    <n v="45405.13"/>
  </r>
  <r>
    <s v="AZ-2013-7006260"/>
    <x v="677"/>
    <s v="Poppy Gunn"/>
    <s v="Boscoreale"/>
    <x v="3"/>
    <s v="Campania"/>
    <s v="South"/>
    <x v="1"/>
    <x v="732"/>
    <s v="Priority"/>
    <n v="71985"/>
    <n v="7918.35"/>
    <n v="64066.65"/>
  </r>
  <r>
    <s v="AZ-2013-1376512"/>
    <x v="677"/>
    <s v="Peggy Hua"/>
    <s v="Brescia"/>
    <x v="3"/>
    <s v="Lombardy"/>
    <s v="South"/>
    <x v="2"/>
    <x v="733"/>
    <s v="Immediate"/>
    <n v="94655"/>
    <n v="7099.125"/>
    <n v="87555.875"/>
  </r>
  <r>
    <s v="AZ-2013-8624401"/>
    <x v="677"/>
    <s v="Jacob Carter"/>
    <s v="Berlin"/>
    <x v="6"/>
    <s v="Berlin"/>
    <s v="Central"/>
    <x v="1"/>
    <x v="728"/>
    <s v="Priority"/>
    <n v="67594"/>
    <n v="7435.34"/>
    <n v="60158.66"/>
  </r>
  <r>
    <s v="AZ-2013-3963100"/>
    <x v="678"/>
    <s v="Alannah Langridge"/>
    <s v="Marseille"/>
    <x v="2"/>
    <s v="Provence-Alpes-Côte d'Azur"/>
    <s v="Central"/>
    <x v="1"/>
    <x v="734"/>
    <s v="Economy"/>
    <n v="94031"/>
    <n v="10343.41"/>
    <n v="83687.59"/>
  </r>
  <r>
    <s v="AZ-2013-2036266"/>
    <x v="678"/>
    <s v="Michael Kim"/>
    <s v="Swansea"/>
    <x v="1"/>
    <s v="Wales"/>
    <s v="North"/>
    <x v="1"/>
    <x v="735"/>
    <s v="Economy"/>
    <n v="27476"/>
    <n v="3022.36"/>
    <n v="24453.64"/>
  </r>
  <r>
    <s v="AZ-2013-5643375"/>
    <x v="678"/>
    <s v="Anna Macdonald"/>
    <s v="Arles"/>
    <x v="2"/>
    <s v="Provence-Alpes-Côte d'Azur"/>
    <s v="Central"/>
    <x v="1"/>
    <x v="736"/>
    <s v="Economy Plus"/>
    <n v="47979"/>
    <n v="5277.69"/>
    <n v="42701.31"/>
  </r>
  <r>
    <s v="AZ-2013-6800443"/>
    <x v="678"/>
    <s v="Jason Martinez"/>
    <s v="Bondy"/>
    <x v="2"/>
    <s v="Ile-de-France"/>
    <s v="Central"/>
    <x v="2"/>
    <x v="736"/>
    <s v="Priority"/>
    <n v="91879"/>
    <n v="6890.9250000000002"/>
    <n v="84988.074999999997"/>
  </r>
  <r>
    <s v="AZ-2013-9151069"/>
    <x v="679"/>
    <s v="John Basser"/>
    <s v="York"/>
    <x v="1"/>
    <s v="England"/>
    <s v="North"/>
    <x v="2"/>
    <x v="737"/>
    <s v="Economy"/>
    <n v="64126"/>
    <n v="4809.45"/>
    <n v="59316.55"/>
  </r>
  <r>
    <s v="AZ-2013-8445790"/>
    <x v="679"/>
    <s v="Samuel Thomas"/>
    <s v="Marina di Carrara"/>
    <x v="3"/>
    <s v="Tuscany"/>
    <s v="South"/>
    <x v="1"/>
    <x v="737"/>
    <s v="Economy"/>
    <n v="27825"/>
    <n v="3060.75"/>
    <n v="24764.25"/>
  </r>
  <r>
    <s v="BN-2013-1977946"/>
    <x v="679"/>
    <s v="Angus Ibsch"/>
    <s v="Amsterdam"/>
    <x v="7"/>
    <s v="North Holland"/>
    <s v="Central"/>
    <x v="1"/>
    <x v="736"/>
    <s v="Economy Plus"/>
    <n v="29391"/>
    <n v="3233.01"/>
    <n v="26157.989999999998"/>
  </r>
  <r>
    <s v="BN-2013-6927088"/>
    <x v="680"/>
    <s v="Jasmine Hanson"/>
    <s v="Gennevilliers"/>
    <x v="2"/>
    <s v="Ile-de-France"/>
    <s v="Central"/>
    <x v="1"/>
    <x v="735"/>
    <s v="Economy"/>
    <n v="42444"/>
    <n v="4668.84"/>
    <n v="37775.160000000003"/>
  </r>
  <r>
    <s v="BN-2013-3731561"/>
    <x v="680"/>
    <s v="Amelie North"/>
    <s v="London"/>
    <x v="1"/>
    <s v="England"/>
    <s v="North"/>
    <x v="2"/>
    <x v="737"/>
    <s v="Priority"/>
    <n v="72733"/>
    <n v="5454.9749999999995"/>
    <n v="67278.024999999994"/>
  </r>
  <r>
    <s v="AZ-2013-8712003"/>
    <x v="681"/>
    <s v="Angus Blacklock"/>
    <s v="Plymouth"/>
    <x v="1"/>
    <s v="England"/>
    <s v="North"/>
    <x v="0"/>
    <x v="738"/>
    <s v="Economy"/>
    <n v="42336"/>
    <n v="2116.8000000000002"/>
    <n v="40219.199999999997"/>
  </r>
  <r>
    <s v="AZ-2013-6302764"/>
    <x v="681"/>
    <s v="Ronald Everson"/>
    <s v="Mainz"/>
    <x v="6"/>
    <s v="Rhineland-Palatinate"/>
    <s v="Central"/>
    <x v="2"/>
    <x v="738"/>
    <s v="Economy"/>
    <n v="93786"/>
    <n v="7033.95"/>
    <n v="86752.05"/>
  </r>
  <r>
    <s v="AZ-2013-587420"/>
    <x v="681"/>
    <s v="Hollie Norris"/>
    <s v="Hagen"/>
    <x v="6"/>
    <s v="North Rhine-Westphalia"/>
    <s v="Central"/>
    <x v="1"/>
    <x v="736"/>
    <s v="Immediate"/>
    <n v="72161"/>
    <n v="7937.71"/>
    <n v="64223.29"/>
  </r>
  <r>
    <s v="AZ-2013-7342591"/>
    <x v="682"/>
    <s v="Rebecca Chamberlain"/>
    <s v="Ancona"/>
    <x v="3"/>
    <s v="Marche"/>
    <s v="South"/>
    <x v="0"/>
    <x v="739"/>
    <s v="Priority"/>
    <n v="73055"/>
    <n v="3652.75"/>
    <n v="69402.25"/>
  </r>
  <r>
    <s v="AZ-2013-9502186"/>
    <x v="682"/>
    <s v="Logan Allan"/>
    <s v="Cluses"/>
    <x v="2"/>
    <s v="Auvergne-Rhône-Alpes"/>
    <s v="Central"/>
    <x v="2"/>
    <x v="739"/>
    <s v="Economy Plus"/>
    <n v="54528"/>
    <n v="4089.6"/>
    <n v="50438.400000000001"/>
  </r>
  <r>
    <s v="AZ-2013-7903596"/>
    <x v="682"/>
    <s v="Lisa Watkins"/>
    <s v="Huelva"/>
    <x v="5"/>
    <s v="Andalusía"/>
    <s v="South"/>
    <x v="1"/>
    <x v="740"/>
    <s v="Priority"/>
    <n v="79849"/>
    <n v="8783.39"/>
    <n v="71065.61"/>
  </r>
  <r>
    <s v="AZ-2013-9717790"/>
    <x v="682"/>
    <s v="Isabella Cleary"/>
    <s v="Vienna"/>
    <x v="4"/>
    <s v="Vienna"/>
    <s v="Central"/>
    <x v="0"/>
    <x v="741"/>
    <s v="Economy"/>
    <n v="69284"/>
    <n v="3464.2000000000003"/>
    <n v="65819.8"/>
  </r>
  <r>
    <s v="AZ-2013-989352"/>
    <x v="683"/>
    <s v="Elise Ali"/>
    <s v="Hagen"/>
    <x v="6"/>
    <s v="North Rhine-Westphalia"/>
    <s v="Central"/>
    <x v="0"/>
    <x v="738"/>
    <s v="Immediate"/>
    <n v="45088"/>
    <n v="2254.4"/>
    <n v="42833.599999999999"/>
  </r>
  <r>
    <s v="AZ-2013-5833673"/>
    <x v="683"/>
    <s v="Andy Henderson"/>
    <s v="Arnsberg"/>
    <x v="6"/>
    <s v="North Rhine-Westphalia"/>
    <s v="Central"/>
    <x v="0"/>
    <x v="741"/>
    <s v="Economy"/>
    <n v="32286"/>
    <n v="1614.3000000000002"/>
    <n v="30671.7"/>
  </r>
  <r>
    <s v="AZ-2013-5306742"/>
    <x v="684"/>
    <s v="Katie Evenden"/>
    <s v="Le Pontet"/>
    <x v="2"/>
    <s v="Provence-Alpes-Côte d'Azur"/>
    <s v="Central"/>
    <x v="2"/>
    <x v="742"/>
    <s v="Economy"/>
    <n v="96875"/>
    <n v="7265.625"/>
    <n v="89609.375"/>
  </r>
  <r>
    <s v="AZ-2013-7317179"/>
    <x v="684"/>
    <s v="Benjamin Humphries"/>
    <s v="Lucerne"/>
    <x v="12"/>
    <s v="Lucerne"/>
    <s v="Central"/>
    <x v="1"/>
    <x v="743"/>
    <s v="Economy"/>
    <n v="87136"/>
    <n v="9584.9600000000009"/>
    <n v="77551.039999999994"/>
  </r>
  <r>
    <s v="AZ-2013-7570613"/>
    <x v="685"/>
    <s v="Spencer Hull"/>
    <s v="Offenburg"/>
    <x v="6"/>
    <s v="Baden-Württemberg"/>
    <s v="Central"/>
    <x v="1"/>
    <x v="741"/>
    <s v="Economy Plus"/>
    <n v="38498"/>
    <n v="4234.78"/>
    <n v="34263.22"/>
  </r>
  <r>
    <s v="AZ-2013-5539829"/>
    <x v="685"/>
    <s v="Jessica Paramor"/>
    <s v="Courbevoie"/>
    <x v="2"/>
    <s v="Ile-de-France"/>
    <s v="Central"/>
    <x v="2"/>
    <x v="739"/>
    <s v="Immediate"/>
    <n v="27048"/>
    <n v="2028.6"/>
    <n v="25019.4"/>
  </r>
  <r>
    <s v="AZ-2013-5029769"/>
    <x v="686"/>
    <s v="Alice Black"/>
    <s v="Albertville"/>
    <x v="2"/>
    <s v="Auvergne-Rhône-Alpes"/>
    <s v="Central"/>
    <x v="0"/>
    <x v="743"/>
    <s v="Priority"/>
    <n v="56276"/>
    <n v="2813.8"/>
    <n v="53462.2"/>
  </r>
  <r>
    <s v="BN-2013-1382907"/>
    <x v="687"/>
    <s v="Sophie Franklin"/>
    <s v="The Hague"/>
    <x v="7"/>
    <s v="South Holland"/>
    <s v="Central"/>
    <x v="2"/>
    <x v="744"/>
    <s v="Economy"/>
    <n v="94189"/>
    <n v="7064.1750000000002"/>
    <n v="87124.824999999997"/>
  </r>
  <r>
    <s v="AZ-2013-6450064"/>
    <x v="688"/>
    <s v="Anna Leal"/>
    <s v="Solingen"/>
    <x v="6"/>
    <s v="North Rhine-Westphalia"/>
    <s v="Central"/>
    <x v="1"/>
    <x v="745"/>
    <s v="Economy"/>
    <n v="97561"/>
    <n v="10731.710000000001"/>
    <n v="86829.29"/>
  </r>
  <r>
    <s v="BN-2013-6544742"/>
    <x v="688"/>
    <s v="Callum Hagai"/>
    <s v="Dordrecht"/>
    <x v="7"/>
    <s v="South Holland"/>
    <s v="Central"/>
    <x v="0"/>
    <x v="746"/>
    <s v="Economy Plus"/>
    <n v="43902"/>
    <n v="2195.1"/>
    <n v="41706.9"/>
  </r>
  <r>
    <s v="AZ-2013-1668042"/>
    <x v="689"/>
    <s v="Lilian Rodgers"/>
    <s v="Reading"/>
    <x v="1"/>
    <s v="England"/>
    <s v="North"/>
    <x v="1"/>
    <x v="747"/>
    <s v="Economy"/>
    <n v="89260"/>
    <n v="9818.6"/>
    <n v="79441.399999999994"/>
  </r>
  <r>
    <s v="AZ-2013-9861986"/>
    <x v="689"/>
    <s v="Dominic Joyce"/>
    <s v="Hartlepool"/>
    <x v="1"/>
    <s v="England"/>
    <s v="North"/>
    <x v="2"/>
    <x v="745"/>
    <s v="Priority"/>
    <n v="80567"/>
    <n v="6042.5249999999996"/>
    <n v="74524.475000000006"/>
  </r>
  <r>
    <s v="AZ-2013-1900588"/>
    <x v="690"/>
    <s v="Angie Massengill"/>
    <s v="Glasgow"/>
    <x v="1"/>
    <s v="Scotland"/>
    <s v="North"/>
    <x v="1"/>
    <x v="748"/>
    <s v="Economy"/>
    <n v="90674"/>
    <n v="9974.14"/>
    <n v="80699.86"/>
  </r>
  <r>
    <s v="AZ-2013-5054484"/>
    <x v="690"/>
    <s v="Isaac David"/>
    <s v="Vernon"/>
    <x v="2"/>
    <s v="Normandy"/>
    <s v="Central"/>
    <x v="2"/>
    <x v="745"/>
    <s v="Economy Plus"/>
    <n v="76448"/>
    <n v="5733.5999999999995"/>
    <n v="70714.399999999994"/>
  </r>
  <r>
    <s v="BN-2013-2157928"/>
    <x v="690"/>
    <s v="Brandon Kirby"/>
    <s v="Bologna"/>
    <x v="3"/>
    <s v="Emilia-Romagna"/>
    <s v="South"/>
    <x v="0"/>
    <x v="747"/>
    <s v="Economy"/>
    <n v="75110"/>
    <n v="3755.5"/>
    <n v="71354.5"/>
  </r>
  <r>
    <s v="AZ-2013-3680670"/>
    <x v="691"/>
    <s v="Jasmine Hanson"/>
    <s v="Milan"/>
    <x v="3"/>
    <s v="Lombardy"/>
    <s v="South"/>
    <x v="1"/>
    <x v="749"/>
    <s v="Economy"/>
    <n v="72018"/>
    <n v="7921.9800000000005"/>
    <n v="64096.02"/>
  </r>
  <r>
    <s v="AZ-2013-9730235"/>
    <x v="691"/>
    <s v="Bianca Whitford"/>
    <s v="Dortmund"/>
    <x v="6"/>
    <s v="North Rhine-Westphalia"/>
    <s v="Central"/>
    <x v="2"/>
    <x v="750"/>
    <s v="Economy"/>
    <n v="57201"/>
    <n v="4290.0749999999998"/>
    <n v="52910.925000000003"/>
  </r>
  <r>
    <s v="AZ-2013-3949241"/>
    <x v="691"/>
    <s v="Isabella Cleary"/>
    <s v="Toulouse"/>
    <x v="2"/>
    <s v="Languedoc-Roussillon-Midi-Pyrénées"/>
    <s v="Central"/>
    <x v="0"/>
    <x v="748"/>
    <s v="Economy"/>
    <n v="42886"/>
    <n v="2144.3000000000002"/>
    <n v="40741.699999999997"/>
  </r>
  <r>
    <s v="AZ-2013-2266465"/>
    <x v="692"/>
    <s v="Xavier Burford"/>
    <s v="Barnsley"/>
    <x v="1"/>
    <s v="England"/>
    <s v="North"/>
    <x v="2"/>
    <x v="748"/>
    <s v="Economy"/>
    <n v="53966"/>
    <n v="4047.45"/>
    <n v="49918.55"/>
  </r>
  <r>
    <s v="AZ-2013-6417949"/>
    <x v="692"/>
    <s v="Nicole Carr"/>
    <s v="Bremen"/>
    <x v="6"/>
    <s v="Bremen"/>
    <s v="Central"/>
    <x v="1"/>
    <x v="749"/>
    <s v="Economy Plus"/>
    <n v="27329"/>
    <n v="3006.19"/>
    <n v="24322.81"/>
  </r>
  <r>
    <s v="AZ-2013-1527554"/>
    <x v="692"/>
    <s v="Tyson Hanna"/>
    <s v="Forst"/>
    <x v="6"/>
    <s v="Brandenburg"/>
    <s v="Central"/>
    <x v="1"/>
    <x v="749"/>
    <s v="Economy"/>
    <n v="89485"/>
    <n v="9843.35"/>
    <n v="79641.649999999994"/>
  </r>
  <r>
    <s v="AZ-2013-9144577"/>
    <x v="692"/>
    <s v="Cerys Edwards"/>
    <s v="Bergisch Gladbach"/>
    <x v="6"/>
    <s v="North Rhine-Westphalia"/>
    <s v="Central"/>
    <x v="1"/>
    <x v="750"/>
    <s v="Priority"/>
    <n v="86656"/>
    <n v="9532.16"/>
    <n v="77123.839999999997"/>
  </r>
  <r>
    <s v="BN-2013-8197561"/>
    <x v="692"/>
    <s v="Marcus Leon"/>
    <s v="Aubervilliers"/>
    <x v="2"/>
    <s v="Ile-de-France"/>
    <s v="Central"/>
    <x v="2"/>
    <x v="751"/>
    <s v="Economy"/>
    <n v="89120"/>
    <n v="6684"/>
    <n v="82436"/>
  </r>
  <r>
    <s v="AZ-2013-4462556"/>
    <x v="693"/>
    <s v="Alannah Callaway"/>
    <s v="Nice"/>
    <x v="2"/>
    <s v="Provence-Alpes-Côte d'Azur"/>
    <s v="Central"/>
    <x v="1"/>
    <x v="752"/>
    <s v="Economy"/>
    <n v="94006"/>
    <n v="10340.66"/>
    <n v="83665.34"/>
  </r>
  <r>
    <s v="AZ-2013-4238968"/>
    <x v="693"/>
    <s v="Ruby Blomfield"/>
    <s v="Lund"/>
    <x v="0"/>
    <s v="Skåne"/>
    <s v="North"/>
    <x v="1"/>
    <x v="751"/>
    <s v="Economy"/>
    <n v="39179"/>
    <n v="4309.6899999999996"/>
    <n v="34869.31"/>
  </r>
  <r>
    <s v="BN-2013-2516957"/>
    <x v="693"/>
    <s v="Rachel Morton"/>
    <s v="Madrid"/>
    <x v="5"/>
    <s v="Madrid"/>
    <s v="South"/>
    <x v="2"/>
    <x v="751"/>
    <s v="Economy Plus"/>
    <n v="78166"/>
    <n v="5862.45"/>
    <n v="72303.55"/>
  </r>
  <r>
    <s v="BN-2013-5457641"/>
    <x v="693"/>
    <s v="Daniel Howells"/>
    <s v="Tilburg"/>
    <x v="7"/>
    <s v="North Brabant"/>
    <s v="Central"/>
    <x v="2"/>
    <x v="752"/>
    <s v="Economy"/>
    <n v="82105"/>
    <n v="6157.875"/>
    <n v="75947.125"/>
  </r>
  <r>
    <s v="AZ-2013-219349"/>
    <x v="694"/>
    <s v="Samuel Hardey"/>
    <s v="Namur"/>
    <x v="9"/>
    <s v="Namur"/>
    <s v="Central"/>
    <x v="0"/>
    <x v="753"/>
    <s v="Economy"/>
    <n v="46194"/>
    <n v="2309.7000000000003"/>
    <n v="43884.3"/>
  </r>
  <r>
    <s v="AZ-2013-2204444"/>
    <x v="694"/>
    <s v="Kai Bolden"/>
    <s v="Messina"/>
    <x v="3"/>
    <s v="Sicily"/>
    <s v="South"/>
    <x v="1"/>
    <x v="752"/>
    <s v="Economy"/>
    <n v="68669"/>
    <n v="7553.59"/>
    <n v="61115.41"/>
  </r>
  <r>
    <s v="AZ-2013-2437220"/>
    <x v="694"/>
    <s v="Mary Saterfiel"/>
    <s v="Northampton"/>
    <x v="1"/>
    <s v="England"/>
    <s v="North"/>
    <x v="1"/>
    <x v="748"/>
    <s v="Economy Plus"/>
    <n v="97858"/>
    <n v="10764.38"/>
    <n v="87093.62"/>
  </r>
  <r>
    <s v="AZ-2013-1244068"/>
    <x v="694"/>
    <s v="Mohammed Arnold"/>
    <s v="Oslo"/>
    <x v="10"/>
    <s v="Oslo"/>
    <s v="North"/>
    <x v="1"/>
    <x v="750"/>
    <s v="Priority"/>
    <n v="84094"/>
    <n v="9250.34"/>
    <n v="74843.66"/>
  </r>
  <r>
    <s v="AZ-2013-6937323"/>
    <x v="695"/>
    <s v="Anna Leal"/>
    <s v="Florence"/>
    <x v="3"/>
    <s v="Tuscany"/>
    <s v="South"/>
    <x v="1"/>
    <x v="754"/>
    <s v="Economy"/>
    <n v="28587"/>
    <n v="3144.57"/>
    <n v="25442.43"/>
  </r>
  <r>
    <s v="AZ-2013-8231031"/>
    <x v="696"/>
    <s v="Lydia Webster"/>
    <s v="Milan"/>
    <x v="3"/>
    <s v="Lombardy"/>
    <s v="South"/>
    <x v="1"/>
    <x v="755"/>
    <s v="Economy"/>
    <n v="81469"/>
    <n v="8961.59"/>
    <n v="72507.41"/>
  </r>
  <r>
    <s v="BN-2013-7528066"/>
    <x v="696"/>
    <s v="Gerald Galvan"/>
    <s v="Bordeaux"/>
    <x v="2"/>
    <s v="Aquitaine-Limousin-Poitou-Charentes"/>
    <s v="Central"/>
    <x v="2"/>
    <x v="756"/>
    <s v="Economy"/>
    <n v="55013"/>
    <n v="4125.9749999999995"/>
    <n v="50887.025000000001"/>
  </r>
  <r>
    <s v="AZ-2013-4962412"/>
    <x v="697"/>
    <s v="Nicholas Watkins"/>
    <s v="Hanover"/>
    <x v="6"/>
    <s v="Lower Saxony"/>
    <s v="Central"/>
    <x v="1"/>
    <x v="757"/>
    <s v="Economy"/>
    <n v="32531"/>
    <n v="3578.41"/>
    <n v="28952.59"/>
  </r>
  <r>
    <s v="AZ-2013-40070"/>
    <x v="698"/>
    <s v="Edward Zwar"/>
    <s v="Wuppertal"/>
    <x v="6"/>
    <s v="North Rhine-Westphalia"/>
    <s v="Central"/>
    <x v="1"/>
    <x v="756"/>
    <s v="Priority"/>
    <n v="44037"/>
    <n v="4844.07"/>
    <n v="39192.93"/>
  </r>
  <r>
    <s v="AZ-2013-9496816"/>
    <x v="698"/>
    <s v="Makayla Elphinstone"/>
    <s v="Rochdale"/>
    <x v="1"/>
    <s v="England"/>
    <s v="North"/>
    <x v="1"/>
    <x v="758"/>
    <s v="Economy"/>
    <n v="92392"/>
    <n v="10163.120000000001"/>
    <n v="82228.88"/>
  </r>
  <r>
    <s v="BN-2013-6206755"/>
    <x v="698"/>
    <s v="Joshua Andrews"/>
    <s v="London"/>
    <x v="1"/>
    <s v="England"/>
    <s v="North"/>
    <x v="0"/>
    <x v="759"/>
    <s v="Economy"/>
    <n v="32381"/>
    <n v="1619.0500000000002"/>
    <n v="30761.95"/>
  </r>
  <r>
    <s v="AZ-2013-9718437"/>
    <x v="699"/>
    <s v="Victoria Bell"/>
    <s v="Bagneux"/>
    <x v="2"/>
    <s v="Ile-de-France"/>
    <s v="Central"/>
    <x v="0"/>
    <x v="759"/>
    <s v="Economy"/>
    <n v="86094"/>
    <n v="4304.7"/>
    <n v="81789.3"/>
  </r>
  <r>
    <s v="AZ-2013-5987890"/>
    <x v="700"/>
    <s v="Madison Chadwick"/>
    <s v="Cardiff"/>
    <x v="1"/>
    <s v="Wales"/>
    <s v="North"/>
    <x v="1"/>
    <x v="759"/>
    <s v="Economy Plus"/>
    <n v="32642"/>
    <n v="3590.62"/>
    <n v="29051.38"/>
  </r>
  <r>
    <s v="AZ-2013-5900353"/>
    <x v="700"/>
    <s v="Lara Stoate"/>
    <s v="Grevenbroich"/>
    <x v="6"/>
    <s v="North Rhine-Westphalia"/>
    <s v="Central"/>
    <x v="2"/>
    <x v="760"/>
    <s v="Economy"/>
    <n v="25064"/>
    <n v="1879.8"/>
    <n v="23184.2"/>
  </r>
  <r>
    <s v="AZ-2013-327406"/>
    <x v="701"/>
    <s v="Rory Gunson"/>
    <s v="Leipzig"/>
    <x v="6"/>
    <s v="Saxony"/>
    <s v="Central"/>
    <x v="1"/>
    <x v="760"/>
    <s v="Economy"/>
    <n v="73534"/>
    <n v="8088.74"/>
    <n v="65445.26"/>
  </r>
  <r>
    <s v="AZ-2013-5109758"/>
    <x v="701"/>
    <s v="Ebony Northcott"/>
    <s v="Eastbourne"/>
    <x v="1"/>
    <s v="England"/>
    <s v="North"/>
    <x v="1"/>
    <x v="760"/>
    <s v="Economy Plus"/>
    <n v="73952"/>
    <n v="8134.72"/>
    <n v="65817.279999999999"/>
  </r>
  <r>
    <s v="AZ-2013-4525210"/>
    <x v="701"/>
    <s v="Abbie Perry"/>
    <s v="Milan"/>
    <x v="3"/>
    <s v="Lombardy"/>
    <s v="South"/>
    <x v="1"/>
    <x v="759"/>
    <s v="Economy Plus"/>
    <n v="68799"/>
    <n v="7567.89"/>
    <n v="61231.11"/>
  </r>
  <r>
    <s v="AZ-2013-3145442"/>
    <x v="701"/>
    <s v="Jared Wurster"/>
    <s v="Faenza"/>
    <x v="3"/>
    <s v="Emilia-Romagna"/>
    <s v="South"/>
    <x v="1"/>
    <x v="760"/>
    <s v="Economy"/>
    <n v="90470"/>
    <n v="9951.7000000000007"/>
    <n v="80518.3"/>
  </r>
  <r>
    <s v="BN-2013-4461629"/>
    <x v="701"/>
    <s v="Jeremy Pilcher"/>
    <s v="Stockholm"/>
    <x v="0"/>
    <s v="Stockholm"/>
    <s v="North"/>
    <x v="2"/>
    <x v="757"/>
    <s v="Immediate"/>
    <n v="49214"/>
    <n v="3691.0499999999997"/>
    <n v="45522.95"/>
  </r>
  <r>
    <s v="AZ-2013-6437122"/>
    <x v="702"/>
    <s v="Matthew Gill"/>
    <s v="Pontault-Combault"/>
    <x v="2"/>
    <s v="Ile-de-France"/>
    <s v="Central"/>
    <x v="0"/>
    <x v="761"/>
    <s v="Economy"/>
    <n v="72082"/>
    <n v="3604.1000000000004"/>
    <n v="68477.899999999994"/>
  </r>
  <r>
    <s v="BN-2013-893797"/>
    <x v="702"/>
    <s v="Spencer Akhtar"/>
    <s v="Amersfoort"/>
    <x v="7"/>
    <s v="Utrecht"/>
    <s v="Central"/>
    <x v="1"/>
    <x v="762"/>
    <s v="Economy"/>
    <n v="81524"/>
    <n v="8967.64"/>
    <n v="72556.36"/>
  </r>
  <r>
    <s v="AZ-2013-6514734"/>
    <x v="703"/>
    <s v="Ashton Morey"/>
    <s v="Lyon"/>
    <x v="2"/>
    <s v="Auvergne-Rhône-Alpes"/>
    <s v="Central"/>
    <x v="1"/>
    <x v="762"/>
    <s v="Economy"/>
    <n v="65223"/>
    <n v="7174.53"/>
    <n v="58048.47"/>
  </r>
  <r>
    <s v="AZ-2013-267160"/>
    <x v="703"/>
    <s v="Owen Howell"/>
    <s v="Offenburg"/>
    <x v="6"/>
    <s v="Baden-Württemberg"/>
    <s v="Central"/>
    <x v="0"/>
    <x v="761"/>
    <s v="Priority"/>
    <n v="43459"/>
    <n v="2172.9500000000003"/>
    <n v="41286.050000000003"/>
  </r>
  <r>
    <s v="AZ-2013-7607694"/>
    <x v="703"/>
    <s v="Beverly Brooks"/>
    <s v="Barcelona"/>
    <x v="5"/>
    <s v="Catalonia"/>
    <s v="South"/>
    <x v="1"/>
    <x v="761"/>
    <s v="Economy Plus"/>
    <n v="78175"/>
    <n v="8599.25"/>
    <n v="69575.75"/>
  </r>
  <r>
    <s v="AZ-2013-2169586"/>
    <x v="703"/>
    <s v="Brodie Hart"/>
    <s v="Vienna"/>
    <x v="4"/>
    <s v="Vienna"/>
    <s v="Central"/>
    <x v="0"/>
    <x v="762"/>
    <s v="Economy"/>
    <n v="89977"/>
    <n v="4498.8500000000004"/>
    <n v="85478.15"/>
  </r>
  <r>
    <s v="AZ-2013-6538"/>
    <x v="703"/>
    <s v="Isabella Cleary"/>
    <s v="Menton"/>
    <x v="2"/>
    <s v="Provence-Alpes-Côte d'Azur"/>
    <s v="Central"/>
    <x v="0"/>
    <x v="763"/>
    <s v="Economy"/>
    <n v="86690"/>
    <n v="4334.5"/>
    <n v="82355.5"/>
  </r>
  <r>
    <s v="BN-2013-2967589"/>
    <x v="703"/>
    <s v="Ashton Morey"/>
    <s v="Trier"/>
    <x v="6"/>
    <s v="Rhineland-Palatinate"/>
    <s v="Central"/>
    <x v="1"/>
    <x v="763"/>
    <s v="Economy"/>
    <n v="44152"/>
    <n v="4856.72"/>
    <n v="39295.279999999999"/>
  </r>
  <r>
    <s v="AZ-2013-4243411"/>
    <x v="704"/>
    <s v="Leah Norman"/>
    <s v="Albacete"/>
    <x v="5"/>
    <s v="Castile-La Mancha"/>
    <s v="South"/>
    <x v="2"/>
    <x v="763"/>
    <s v="Economy"/>
    <n v="62511"/>
    <n v="4688.3249999999998"/>
    <n v="57822.675000000003"/>
  </r>
  <r>
    <s v="BN-2013-7163179"/>
    <x v="704"/>
    <s v="Harvey Drozd"/>
    <s v="Copenhagen"/>
    <x v="8"/>
    <s v="Hovedstaden"/>
    <s v="North"/>
    <x v="1"/>
    <x v="764"/>
    <s v="Economy"/>
    <n v="70642"/>
    <n v="7770.62"/>
    <n v="62871.38"/>
  </r>
  <r>
    <s v="AZ-2013-6362222"/>
    <x v="705"/>
    <s v="Leah Norman"/>
    <s v="London"/>
    <x v="1"/>
    <s v="England"/>
    <s v="North"/>
    <x v="2"/>
    <x v="765"/>
    <s v="Economy"/>
    <n v="37800"/>
    <n v="2835"/>
    <n v="34965"/>
  </r>
  <r>
    <s v="BN-2013-804810"/>
    <x v="705"/>
    <s v="William Horton"/>
    <s v="Porto"/>
    <x v="11"/>
    <s v="Porto"/>
    <s v="South"/>
    <x v="1"/>
    <x v="762"/>
    <s v="Economy"/>
    <n v="52111"/>
    <n v="5732.21"/>
    <n v="46378.79"/>
  </r>
  <r>
    <s v="AZ-2013-5013285"/>
    <x v="706"/>
    <s v="Logan Tilley"/>
    <s v="Hamburg"/>
    <x v="6"/>
    <s v="Hamburg"/>
    <s v="Central"/>
    <x v="1"/>
    <x v="764"/>
    <s v="Economy"/>
    <n v="43947"/>
    <n v="4834.17"/>
    <n v="39112.83"/>
  </r>
  <r>
    <s v="AZ-2013-8108569"/>
    <x v="706"/>
    <s v="Josh Wilkinson"/>
    <s v="Echirolles"/>
    <x v="2"/>
    <s v="Auvergne-Rhône-Alpes"/>
    <s v="Central"/>
    <x v="2"/>
    <x v="764"/>
    <s v="Economy"/>
    <n v="63882"/>
    <n v="4791.1499999999996"/>
    <n v="59090.85"/>
  </r>
  <r>
    <s v="AZ-2013-5098610"/>
    <x v="706"/>
    <s v="Michael Kim"/>
    <s v="Dortmund"/>
    <x v="6"/>
    <s v="North Rhine-Westphalia"/>
    <s v="Central"/>
    <x v="1"/>
    <x v="766"/>
    <s v="Economy"/>
    <n v="74776"/>
    <n v="8225.36"/>
    <n v="66550.64"/>
  </r>
  <r>
    <s v="AZ-2013-4345897"/>
    <x v="706"/>
    <s v="Cerys Edwards"/>
    <s v="Berlin"/>
    <x v="6"/>
    <s v="Berlin"/>
    <s v="Central"/>
    <x v="1"/>
    <x v="762"/>
    <s v="Economy Plus"/>
    <n v="32105"/>
    <n v="3531.55"/>
    <n v="28573.45"/>
  </r>
  <r>
    <s v="AZ-2013-5944136"/>
    <x v="707"/>
    <s v="Lori Miller"/>
    <s v="Cartagena"/>
    <x v="5"/>
    <s v="Murcia"/>
    <s v="South"/>
    <x v="1"/>
    <x v="764"/>
    <s v="Priority"/>
    <n v="63178"/>
    <n v="6949.58"/>
    <n v="56228.42"/>
  </r>
  <r>
    <s v="AZ-2013-1203814"/>
    <x v="707"/>
    <s v="Christopher Goold"/>
    <s v="London"/>
    <x v="1"/>
    <s v="England"/>
    <s v="North"/>
    <x v="2"/>
    <x v="765"/>
    <s v="Economy"/>
    <n v="32670"/>
    <n v="2450.25"/>
    <n v="30219.75"/>
  </r>
  <r>
    <s v="AZ-2013-8122695"/>
    <x v="707"/>
    <s v="Michael Flores"/>
    <s v="Milan"/>
    <x v="3"/>
    <s v="Lombardy"/>
    <s v="South"/>
    <x v="2"/>
    <x v="764"/>
    <s v="Economy Plus"/>
    <n v="39828"/>
    <n v="2987.1"/>
    <n v="36840.9"/>
  </r>
  <r>
    <s v="AZ-2013-6301171"/>
    <x v="707"/>
    <s v="Judith Franke"/>
    <s v="Altamura"/>
    <x v="3"/>
    <s v="Apulia"/>
    <s v="South"/>
    <x v="0"/>
    <x v="767"/>
    <s v="Economy"/>
    <n v="32152"/>
    <n v="1607.6000000000001"/>
    <n v="30544.400000000001"/>
  </r>
  <r>
    <s v="AZ-2013-9080857"/>
    <x v="707"/>
    <s v="Hannah Conyers"/>
    <s v="Waterlooville"/>
    <x v="1"/>
    <s v="England"/>
    <s v="North"/>
    <x v="0"/>
    <x v="766"/>
    <s v="Economy"/>
    <n v="35633"/>
    <n v="1781.65"/>
    <n v="33851.35"/>
  </r>
  <r>
    <s v="AZ-2013-9283365"/>
    <x v="708"/>
    <s v="Max Ludwig"/>
    <s v="Clichy-sous-Bois"/>
    <x v="2"/>
    <s v="Ile-de-France"/>
    <s v="Central"/>
    <x v="0"/>
    <x v="766"/>
    <s v="Economy"/>
    <n v="95172"/>
    <n v="4758.6000000000004"/>
    <n v="90413.4"/>
  </r>
  <r>
    <s v="AZ-2013-588025"/>
    <x v="708"/>
    <s v="Georgia Bermingham"/>
    <s v="Dorsten"/>
    <x v="6"/>
    <s v="North Rhine-Westphalia"/>
    <s v="Central"/>
    <x v="0"/>
    <x v="764"/>
    <s v="Economy Plus"/>
    <n v="63828"/>
    <n v="3191.4"/>
    <n v="60636.6"/>
  </r>
  <r>
    <s v="AZ-2013-5864378"/>
    <x v="708"/>
    <s v="Jason Martinez"/>
    <s v="Magdeburg"/>
    <x v="6"/>
    <s v="Saxony-Anhalt"/>
    <s v="Central"/>
    <x v="2"/>
    <x v="765"/>
    <s v="Priority"/>
    <n v="97830"/>
    <n v="7337.25"/>
    <n v="90492.75"/>
  </r>
  <r>
    <s v="BN-2013-6003171"/>
    <x v="708"/>
    <s v="Kaitlyn Dorsch"/>
    <s v="Gothenburg"/>
    <x v="0"/>
    <s v="Västra Götaland"/>
    <s v="North"/>
    <x v="2"/>
    <x v="766"/>
    <s v="Economy"/>
    <n v="61123"/>
    <n v="4584.2249999999995"/>
    <n v="56538.775000000001"/>
  </r>
  <r>
    <s v="BN-2013-397330"/>
    <x v="708"/>
    <s v="Isla Vogel"/>
    <s v="Paris"/>
    <x v="2"/>
    <s v="Ile-de-France"/>
    <s v="Central"/>
    <x v="0"/>
    <x v="768"/>
    <s v="Economy"/>
    <n v="57390"/>
    <n v="2869.5"/>
    <n v="54520.5"/>
  </r>
  <r>
    <s v="BN-2013-8437019"/>
    <x v="708"/>
    <s v="Joan Douglas"/>
    <s v="Bergen"/>
    <x v="10"/>
    <s v="Hordaland"/>
    <s v="North"/>
    <x v="2"/>
    <x v="766"/>
    <s v="Economy"/>
    <n v="38479"/>
    <n v="2885.9249999999997"/>
    <n v="35593.074999999997"/>
  </r>
  <r>
    <s v="BN-2013-2755077"/>
    <x v="708"/>
    <s v="George To Rot"/>
    <s v="Valladolid"/>
    <x v="5"/>
    <s v="Castile and León"/>
    <s v="South"/>
    <x v="2"/>
    <x v="765"/>
    <s v="Economy Plus"/>
    <n v="30254"/>
    <n v="2269.0499999999997"/>
    <n v="27984.95"/>
  </r>
  <r>
    <s v="BN-2013-5868311"/>
    <x v="708"/>
    <s v="Bianca Crisp"/>
    <s v="Tilburg"/>
    <x v="7"/>
    <s v="North Brabant"/>
    <s v="Central"/>
    <x v="0"/>
    <x v="766"/>
    <s v="Economy"/>
    <n v="84240"/>
    <n v="4212"/>
    <n v="80028"/>
  </r>
  <r>
    <s v="AZ-2013-971860"/>
    <x v="709"/>
    <s v="Holly Black"/>
    <s v="Hamburg"/>
    <x v="6"/>
    <s v="Hamburg"/>
    <s v="Central"/>
    <x v="0"/>
    <x v="767"/>
    <s v="Economy"/>
    <n v="75739"/>
    <n v="3786.9500000000003"/>
    <n v="71952.05"/>
  </r>
  <r>
    <s v="AZ-2013-3923092"/>
    <x v="709"/>
    <s v="Christopher Goold"/>
    <s v="Fano"/>
    <x v="3"/>
    <s v="Marche"/>
    <s v="South"/>
    <x v="2"/>
    <x v="768"/>
    <s v="Economy"/>
    <n v="61204"/>
    <n v="4590.3"/>
    <n v="56613.7"/>
  </r>
  <r>
    <s v="AZ-2013-9453292"/>
    <x v="709"/>
    <s v="Poppy McWilliams"/>
    <s v="Vienna"/>
    <x v="4"/>
    <s v="Vienna"/>
    <s v="Central"/>
    <x v="2"/>
    <x v="769"/>
    <s v="Economy"/>
    <n v="63566"/>
    <n v="4767.45"/>
    <n v="58798.55"/>
  </r>
  <r>
    <s v="BN-2013-9125930"/>
    <x v="709"/>
    <s v="Brodie Hart"/>
    <s v="Heerlen"/>
    <x v="7"/>
    <s v="Limburg"/>
    <s v="Central"/>
    <x v="0"/>
    <x v="767"/>
    <s v="Economy Plus"/>
    <n v="84468"/>
    <n v="4223.4000000000005"/>
    <n v="80244.600000000006"/>
  </r>
  <r>
    <s v="AZ-2013-2465655"/>
    <x v="710"/>
    <s v="Jonathan Bottrill"/>
    <s v="Bourges"/>
    <x v="2"/>
    <s v="Centre-Val de Loire"/>
    <s v="Central"/>
    <x v="1"/>
    <x v="768"/>
    <s v="Economy"/>
    <n v="60789"/>
    <n v="6686.79"/>
    <n v="54102.21"/>
  </r>
  <r>
    <s v="AZ-2013-706916"/>
    <x v="710"/>
    <s v="Scott Higgins"/>
    <s v="Monza"/>
    <x v="3"/>
    <s v="Lombardy"/>
    <s v="South"/>
    <x v="0"/>
    <x v="766"/>
    <s v="Priority"/>
    <n v="82014"/>
    <n v="4100.7"/>
    <n v="77913.3"/>
  </r>
  <r>
    <s v="BN-2013-48132"/>
    <x v="710"/>
    <s v="Evan Allen"/>
    <s v="Seville"/>
    <x v="5"/>
    <s v="Andalusía"/>
    <s v="South"/>
    <x v="2"/>
    <x v="769"/>
    <s v="Economy"/>
    <n v="75672"/>
    <n v="5675.4"/>
    <n v="69996.600000000006"/>
  </r>
  <r>
    <s v="AZ-2013-3807660"/>
    <x v="711"/>
    <s v="Holly Noble"/>
    <s v="Turin"/>
    <x v="3"/>
    <s v="Piedmont"/>
    <s v="South"/>
    <x v="1"/>
    <x v="769"/>
    <s v="Economy"/>
    <n v="66161"/>
    <n v="7277.71"/>
    <n v="58883.29"/>
  </r>
  <r>
    <s v="AZ-2013-9231004"/>
    <x v="711"/>
    <s v="Timothy Jimenez"/>
    <s v="Norwich"/>
    <x v="1"/>
    <s v="England"/>
    <s v="North"/>
    <x v="1"/>
    <x v="768"/>
    <s v="Economy Plus"/>
    <n v="87173"/>
    <n v="9589.0300000000007"/>
    <n v="77583.97"/>
  </r>
  <r>
    <s v="AZ-2013-4775573"/>
    <x v="711"/>
    <s v="Indiana Wekey"/>
    <s v="Montauban"/>
    <x v="2"/>
    <s v="Languedoc-Roussillon-Midi-Pyrénées"/>
    <s v="Central"/>
    <x v="2"/>
    <x v="766"/>
    <s v="Priority"/>
    <n v="57023"/>
    <n v="4276.7249999999995"/>
    <n v="52746.275000000001"/>
  </r>
  <r>
    <s v="AZ-2013-5022500"/>
    <x v="711"/>
    <s v="Louise Walsh"/>
    <s v="Roanne"/>
    <x v="2"/>
    <s v="Auvergne-Rhône-Alpes"/>
    <s v="Central"/>
    <x v="1"/>
    <x v="769"/>
    <s v="Economy"/>
    <n v="50437"/>
    <n v="5548.07"/>
    <n v="44888.93"/>
  </r>
  <r>
    <s v="AZ-2013-6415803"/>
    <x v="711"/>
    <s v="Erin Gill"/>
    <s v="Bordeaux"/>
    <x v="2"/>
    <s v="Aquitaine-Limousin-Poitou-Charentes"/>
    <s v="Central"/>
    <x v="0"/>
    <x v="769"/>
    <s v="Economy"/>
    <n v="28999"/>
    <n v="1449.95"/>
    <n v="27549.05"/>
  </r>
  <r>
    <s v="AZ-2013-7749449"/>
    <x v="711"/>
    <s v="Anna Moreton"/>
    <s v="Toledo"/>
    <x v="5"/>
    <s v="Castile-La Mancha"/>
    <s v="South"/>
    <x v="2"/>
    <x v="770"/>
    <s v="Economy"/>
    <n v="68636"/>
    <n v="5147.7"/>
    <n v="63488.3"/>
  </r>
  <r>
    <s v="AZ-2013-4637331"/>
    <x v="712"/>
    <s v="Nathan Allwood"/>
    <s v="Nice"/>
    <x v="2"/>
    <s v="Provence-Alpes-Côte d'Azur"/>
    <s v="Central"/>
    <x v="0"/>
    <x v="771"/>
    <s v="Economy"/>
    <n v="64983"/>
    <n v="3249.15"/>
    <n v="61733.85"/>
  </r>
  <r>
    <s v="AZ-2013-7626927"/>
    <x v="712"/>
    <s v="Dustin Thomas"/>
    <s v="Bayonne"/>
    <x v="2"/>
    <s v="Aquitaine-Limousin-Poitou-Charentes"/>
    <s v="Central"/>
    <x v="1"/>
    <x v="770"/>
    <s v="Economy"/>
    <n v="69868"/>
    <n v="7685.4800000000005"/>
    <n v="62182.52"/>
  </r>
  <r>
    <s v="BN-2013-583958"/>
    <x v="712"/>
    <s v="Madison Chadwick"/>
    <s v="Marseille"/>
    <x v="2"/>
    <s v="Provence-Alpes-Côte d'Azur"/>
    <s v="Central"/>
    <x v="1"/>
    <x v="767"/>
    <s v="Priority"/>
    <n v="51799"/>
    <n v="5697.89"/>
    <n v="46101.11"/>
  </r>
  <r>
    <s v="AZ-2013-125479"/>
    <x v="713"/>
    <s v="Jay Andrews"/>
    <s v="Paris"/>
    <x v="2"/>
    <s v="Ile-de-France"/>
    <s v="Central"/>
    <x v="1"/>
    <x v="772"/>
    <s v="Economy"/>
    <n v="27787"/>
    <n v="3056.57"/>
    <n v="24730.43"/>
  </r>
  <r>
    <s v="AZ-2013-9258078"/>
    <x v="714"/>
    <s v="Eileen Walker"/>
    <s v="Dresden"/>
    <x v="6"/>
    <s v="Saxony"/>
    <s v="Central"/>
    <x v="1"/>
    <x v="773"/>
    <s v="Economy Plus"/>
    <n v="51253"/>
    <n v="5637.83"/>
    <n v="45615.17"/>
  </r>
  <r>
    <s v="AZ-2013-8617478"/>
    <x v="714"/>
    <s v="Evie Flockhart"/>
    <s v="Edinburgh"/>
    <x v="1"/>
    <s v="Scotland"/>
    <s v="North"/>
    <x v="1"/>
    <x v="771"/>
    <s v="Economy Plus"/>
    <n v="66714"/>
    <n v="7338.54"/>
    <n v="59375.46"/>
  </r>
  <r>
    <s v="AZ-2013-9673280"/>
    <x v="714"/>
    <s v="Jade Hawkins"/>
    <s v="Carvin"/>
    <x v="2"/>
    <s v="Nord-Pas-de-Calais-Picardie"/>
    <s v="Central"/>
    <x v="1"/>
    <x v="773"/>
    <s v="Economy"/>
    <n v="82529"/>
    <n v="9078.19"/>
    <n v="73450.81"/>
  </r>
  <r>
    <s v="AZ-2013-8057502"/>
    <x v="714"/>
    <s v="Robert Neil"/>
    <s v="Manchester"/>
    <x v="1"/>
    <s v="England"/>
    <s v="North"/>
    <x v="1"/>
    <x v="773"/>
    <s v="Economy"/>
    <n v="27955"/>
    <n v="3075.05"/>
    <n v="24879.95"/>
  </r>
  <r>
    <s v="AZ-2013-7994697"/>
    <x v="714"/>
    <s v="Mike Obrien"/>
    <s v="Rome"/>
    <x v="3"/>
    <s v="Lazio"/>
    <s v="South"/>
    <x v="1"/>
    <x v="774"/>
    <s v="Economy"/>
    <n v="49536"/>
    <n v="5448.96"/>
    <n v="44087.040000000001"/>
  </r>
  <r>
    <s v="AZ-2013-3367178"/>
    <x v="714"/>
    <s v="Ramona Hohl"/>
    <s v="Madrid"/>
    <x v="5"/>
    <s v="Madrid"/>
    <s v="South"/>
    <x v="1"/>
    <x v="769"/>
    <s v="Priority"/>
    <n v="83100"/>
    <n v="9141"/>
    <n v="73959"/>
  </r>
  <r>
    <s v="AZ-2013-3627184"/>
    <x v="714"/>
    <s v="Ada Dalton"/>
    <s v="Unna"/>
    <x v="6"/>
    <s v="North Rhine-Westphalia"/>
    <s v="Central"/>
    <x v="2"/>
    <x v="774"/>
    <s v="Economy"/>
    <n v="97554"/>
    <n v="7316.55"/>
    <n v="90237.45"/>
  </r>
  <r>
    <s v="BN-2013-9375572"/>
    <x v="714"/>
    <s v="Melody Nelson"/>
    <s v="Lisbon"/>
    <x v="11"/>
    <s v="Lisboa"/>
    <s v="South"/>
    <x v="2"/>
    <x v="773"/>
    <s v="Economy"/>
    <n v="38638"/>
    <n v="2897.85"/>
    <n v="35740.15"/>
  </r>
  <r>
    <s v="AZ-2013-3156209"/>
    <x v="715"/>
    <s v="Edward Dolling"/>
    <s v="Barnsley"/>
    <x v="1"/>
    <s v="England"/>
    <s v="North"/>
    <x v="1"/>
    <x v="772"/>
    <s v="Economy"/>
    <n v="84958"/>
    <n v="9345.3799999999992"/>
    <n v="75612.62"/>
  </r>
  <r>
    <s v="AZ-2013-699098"/>
    <x v="715"/>
    <s v="Walter Aguilar"/>
    <s v="Villeneuve-Saint-Georges"/>
    <x v="2"/>
    <s v="Ile-de-France"/>
    <s v="Central"/>
    <x v="1"/>
    <x v="772"/>
    <s v="Economy"/>
    <n v="67905"/>
    <n v="7469.55"/>
    <n v="60435.45"/>
  </r>
  <r>
    <s v="AZ-2013-360970"/>
    <x v="715"/>
    <s v="Dylan O'Halloran"/>
    <s v="Seville"/>
    <x v="5"/>
    <s v="Andalusía"/>
    <s v="South"/>
    <x v="0"/>
    <x v="770"/>
    <s v="Priority"/>
    <n v="81586"/>
    <n v="4079.3"/>
    <n v="77506.7"/>
  </r>
  <r>
    <s v="AZ-2013-4362020"/>
    <x v="715"/>
    <s v="Madeleine Nixon"/>
    <s v="Toulon"/>
    <x v="2"/>
    <s v="Provence-Alpes-Côte d'Azur"/>
    <s v="Central"/>
    <x v="0"/>
    <x v="775"/>
    <s v="Economy"/>
    <n v="43639"/>
    <n v="2181.9500000000003"/>
    <n v="41457.050000000003"/>
  </r>
  <r>
    <s v="AZ-2013-6711717"/>
    <x v="716"/>
    <s v="Zoe Lowin"/>
    <s v="Albi"/>
    <x v="2"/>
    <s v="Languedoc-Roussillon-Midi-Pyrénées"/>
    <s v="Central"/>
    <x v="1"/>
    <x v="776"/>
    <s v="Economy"/>
    <n v="88424"/>
    <n v="9726.64"/>
    <n v="78697.36"/>
  </r>
  <r>
    <s v="AZ-2013-3983168"/>
    <x v="716"/>
    <s v="Corey Browne"/>
    <s v="Utrecht"/>
    <x v="7"/>
    <s v="Utrecht"/>
    <s v="Central"/>
    <x v="1"/>
    <x v="772"/>
    <s v="Priority"/>
    <n v="51445"/>
    <n v="5658.95"/>
    <n v="45786.05"/>
  </r>
  <r>
    <s v="AZ-2013-9907"/>
    <x v="716"/>
    <s v="Mark Harris"/>
    <s v="Munich"/>
    <x v="6"/>
    <s v="Bavaria"/>
    <s v="Central"/>
    <x v="1"/>
    <x v="774"/>
    <s v="Economy Plus"/>
    <n v="42066"/>
    <n v="4627.26"/>
    <n v="37438.74"/>
  </r>
  <r>
    <s v="AZ-2013-2134224"/>
    <x v="716"/>
    <s v="Michael Kim"/>
    <s v="Sevran"/>
    <x v="2"/>
    <s v="Ile-de-France"/>
    <s v="Central"/>
    <x v="1"/>
    <x v="777"/>
    <s v="Economy"/>
    <n v="31331"/>
    <n v="3446.41"/>
    <n v="27884.59"/>
  </r>
  <r>
    <s v="BN-2013-2153787"/>
    <x v="716"/>
    <s v="Ruby Nicholls"/>
    <s v="Huddinge"/>
    <x v="0"/>
    <s v="Stockholm"/>
    <s v="North"/>
    <x v="2"/>
    <x v="772"/>
    <s v="Priority"/>
    <n v="59494"/>
    <n v="4462.05"/>
    <n v="55031.95"/>
  </r>
  <r>
    <s v="AZ-2013-3483098"/>
    <x v="717"/>
    <s v="Minnie Cash"/>
    <s v="Wolverhampton"/>
    <x v="1"/>
    <s v="England"/>
    <s v="North"/>
    <x v="2"/>
    <x v="778"/>
    <s v="Economy"/>
    <n v="86931"/>
    <n v="6519.8249999999998"/>
    <n v="80411.175000000003"/>
  </r>
  <r>
    <s v="AZ-2013-6802973"/>
    <x v="717"/>
    <s v="Tia Metcalfe"/>
    <s v="Saint-Dizier"/>
    <x v="2"/>
    <s v="Alsace-Champagne-Ardenne-Lorraine"/>
    <s v="Central"/>
    <x v="1"/>
    <x v="776"/>
    <s v="Economy"/>
    <n v="76425"/>
    <n v="8406.75"/>
    <n v="68018.25"/>
  </r>
  <r>
    <s v="AZ-2013-2678161"/>
    <x v="717"/>
    <s v="Toby Patterson"/>
    <s v="Kettering"/>
    <x v="1"/>
    <s v="England"/>
    <s v="North"/>
    <x v="0"/>
    <x v="777"/>
    <s v="Priority"/>
    <n v="35920"/>
    <n v="1796"/>
    <n v="34124"/>
  </r>
  <r>
    <s v="AZ-2013-9545933"/>
    <x v="717"/>
    <s v="Julian Mack"/>
    <s v="Bournemouth"/>
    <x v="1"/>
    <s v="England"/>
    <s v="North"/>
    <x v="1"/>
    <x v="776"/>
    <s v="Economy"/>
    <n v="76178"/>
    <n v="8379.58"/>
    <n v="67798.42"/>
  </r>
  <r>
    <s v="AZ-2013-7710840"/>
    <x v="717"/>
    <s v="Robert Neil"/>
    <s v="Palma de Mallorca"/>
    <x v="5"/>
    <s v="Balearic Islands"/>
    <s v="South"/>
    <x v="1"/>
    <x v="777"/>
    <s v="Economy Plus"/>
    <n v="44813"/>
    <n v="4929.43"/>
    <n v="39883.57"/>
  </r>
  <r>
    <s v="AZ-2013-9827479"/>
    <x v="717"/>
    <s v="Dylan O'Halloran"/>
    <s v="Antwerp"/>
    <x v="9"/>
    <s v="Antwerp"/>
    <s v="Central"/>
    <x v="0"/>
    <x v="772"/>
    <s v="Priority"/>
    <n v="29561"/>
    <n v="1478.0500000000002"/>
    <n v="28082.95"/>
  </r>
  <r>
    <s v="AZ-2013-9938365"/>
    <x v="717"/>
    <s v="Thomas Shepherd"/>
    <s v="Lyon"/>
    <x v="2"/>
    <s v="Auvergne-Rhône-Alpes"/>
    <s v="Central"/>
    <x v="2"/>
    <x v="773"/>
    <s v="Priority"/>
    <n v="98997"/>
    <n v="7424.7749999999996"/>
    <n v="91572.225000000006"/>
  </r>
  <r>
    <s v="AZ-2013-3088636"/>
    <x v="717"/>
    <s v="Jay Andrews"/>
    <s v="Madrid"/>
    <x v="5"/>
    <s v="Madrid"/>
    <s v="South"/>
    <x v="1"/>
    <x v="770"/>
    <s v="Immediate"/>
    <n v="64680"/>
    <n v="7114.8"/>
    <n v="57565.2"/>
  </r>
  <r>
    <s v="BN-2013-441704"/>
    <x v="717"/>
    <s v="Lorri Stratton"/>
    <s v="Tilburg"/>
    <x v="7"/>
    <s v="North Brabant"/>
    <s v="Central"/>
    <x v="1"/>
    <x v="776"/>
    <s v="Economy"/>
    <n v="53161"/>
    <n v="5847.71"/>
    <n v="47313.29"/>
  </r>
  <r>
    <s v="BN-2013-6837899"/>
    <x v="717"/>
    <s v="Lisa Casey"/>
    <s v="Trier"/>
    <x v="6"/>
    <s v="Rhineland-Palatinate"/>
    <s v="Central"/>
    <x v="2"/>
    <x v="774"/>
    <s v="Economy"/>
    <n v="62652"/>
    <n v="4698.8999999999996"/>
    <n v="57953.1"/>
  </r>
  <r>
    <s v="AZ-2013-2709620"/>
    <x v="718"/>
    <s v="Robert Zapata"/>
    <s v="Frankfurt"/>
    <x v="6"/>
    <s v="Hesse"/>
    <s v="Central"/>
    <x v="1"/>
    <x v="779"/>
    <s v="Economy"/>
    <n v="38639"/>
    <n v="4250.29"/>
    <n v="34388.71"/>
  </r>
  <r>
    <s v="AZ-2013-5637964"/>
    <x v="718"/>
    <s v="Cynthia Zielinski"/>
    <s v="Madrid"/>
    <x v="5"/>
    <s v="Madrid"/>
    <s v="South"/>
    <x v="0"/>
    <x v="779"/>
    <s v="Economy"/>
    <n v="73347"/>
    <n v="3667.3500000000004"/>
    <n v="69679.649999999994"/>
  </r>
  <r>
    <s v="AZ-2013-4468276"/>
    <x v="718"/>
    <s v="Ngoc Orozco"/>
    <s v="Trani"/>
    <x v="3"/>
    <s v="Apulia"/>
    <s v="South"/>
    <x v="0"/>
    <x v="775"/>
    <s v="Economy Plus"/>
    <n v="85333"/>
    <n v="4266.6500000000005"/>
    <n v="81066.350000000006"/>
  </r>
  <r>
    <s v="AZ-2013-6138648"/>
    <x v="718"/>
    <s v="Sam French"/>
    <s v="Rennes"/>
    <x v="2"/>
    <s v="Brittany"/>
    <s v="Central"/>
    <x v="1"/>
    <x v="778"/>
    <s v="Economy"/>
    <n v="75477"/>
    <n v="8302.4699999999993"/>
    <n v="67174.53"/>
  </r>
  <r>
    <s v="BN-2013-7934159"/>
    <x v="718"/>
    <s v="Casey Beckett"/>
    <s v="Velbert"/>
    <x v="6"/>
    <s v="North Rhine-Westphalia"/>
    <s v="Central"/>
    <x v="0"/>
    <x v="779"/>
    <s v="Economy"/>
    <n v="30834"/>
    <n v="1541.7"/>
    <n v="29292.3"/>
  </r>
  <r>
    <s v="AZ-2013-6548311"/>
    <x v="719"/>
    <s v="Zara Money"/>
    <s v="Latina"/>
    <x v="3"/>
    <s v="Lazio"/>
    <s v="South"/>
    <x v="2"/>
    <x v="778"/>
    <s v="Economy Plus"/>
    <n v="27154"/>
    <n v="2036.55"/>
    <n v="25117.45"/>
  </r>
  <r>
    <s v="AZ-2013-1146430"/>
    <x v="719"/>
    <s v="Kristina Moore"/>
    <s v="London"/>
    <x v="1"/>
    <s v="England"/>
    <s v="North"/>
    <x v="2"/>
    <x v="780"/>
    <s v="Economy"/>
    <n v="29110"/>
    <n v="2183.25"/>
    <n v="26926.75"/>
  </r>
  <r>
    <s v="AZ-2013-7006119"/>
    <x v="720"/>
    <s v="Lily Tyler"/>
    <s v="Leeds"/>
    <x v="1"/>
    <s v="England"/>
    <s v="North"/>
    <x v="0"/>
    <x v="778"/>
    <s v="Economy Plus"/>
    <n v="84510"/>
    <n v="4225.5"/>
    <n v="80284.5"/>
  </r>
  <r>
    <s v="AZ-2013-8795323"/>
    <x v="720"/>
    <s v="Mary Hough"/>
    <s v="Potsdam"/>
    <x v="6"/>
    <s v="Brandenburg"/>
    <s v="Central"/>
    <x v="0"/>
    <x v="778"/>
    <s v="Economy Plus"/>
    <n v="60646"/>
    <n v="3032.3"/>
    <n v="57613.7"/>
  </r>
  <r>
    <s v="AZ-2013-3352012"/>
    <x v="720"/>
    <s v="Ethan Howarth"/>
    <s v="Vienna"/>
    <x v="4"/>
    <s v="Vienna"/>
    <s v="Central"/>
    <x v="1"/>
    <x v="779"/>
    <s v="Economy"/>
    <n v="74170"/>
    <n v="8158.7"/>
    <n v="66011.3"/>
  </r>
  <r>
    <s v="AZ-2013-6244362"/>
    <x v="720"/>
    <s v="Stella Balcombe"/>
    <s v="Bremen"/>
    <x v="6"/>
    <s v="Bremen"/>
    <s v="Central"/>
    <x v="0"/>
    <x v="778"/>
    <s v="Economy Plus"/>
    <n v="33613"/>
    <n v="1680.65"/>
    <n v="31932.35"/>
  </r>
  <r>
    <s v="AZ-2013-8774500"/>
    <x v="720"/>
    <s v="Alice Currie"/>
    <s v="Antony"/>
    <x v="2"/>
    <s v="Ile-de-France"/>
    <s v="Central"/>
    <x v="1"/>
    <x v="776"/>
    <s v="Priority"/>
    <n v="91210"/>
    <n v="10033.1"/>
    <n v="81176.899999999994"/>
  </r>
  <r>
    <s v="BN-2013-4285479"/>
    <x v="720"/>
    <s v="Everett Dunbar"/>
    <s v="Granada"/>
    <x v="5"/>
    <s v="Andalusía"/>
    <s v="South"/>
    <x v="2"/>
    <x v="779"/>
    <s v="Economy"/>
    <n v="35683"/>
    <n v="2676.2249999999999"/>
    <n v="33006.775000000001"/>
  </r>
  <r>
    <s v="AZ-2013-343563"/>
    <x v="721"/>
    <s v="Angus Reading"/>
    <s v="Cesena"/>
    <x v="3"/>
    <s v="Emilia-Romagna"/>
    <s v="South"/>
    <x v="2"/>
    <x v="780"/>
    <s v="Economy"/>
    <n v="30329"/>
    <n v="2274.6749999999997"/>
    <n v="28054.325000000001"/>
  </r>
  <r>
    <s v="AZ-2013-7431618"/>
    <x v="721"/>
    <s v="Angus Fryar"/>
    <s v="Sarreguemines"/>
    <x v="2"/>
    <s v="Alsace-Champagne-Ardenne-Lorraine"/>
    <s v="Central"/>
    <x v="1"/>
    <x v="781"/>
    <s v="Economy"/>
    <n v="25988"/>
    <n v="2858.68"/>
    <n v="23129.32"/>
  </r>
  <r>
    <s v="AZ-2013-8633659"/>
    <x v="721"/>
    <s v="Jessie White"/>
    <s v="Bremen"/>
    <x v="6"/>
    <s v="Bremen"/>
    <s v="Central"/>
    <x v="1"/>
    <x v="778"/>
    <s v="Economy Plus"/>
    <n v="36482"/>
    <n v="4013.02"/>
    <n v="32468.98"/>
  </r>
  <r>
    <s v="AZ-2013-8367272"/>
    <x v="721"/>
    <s v="Anthony Stewart"/>
    <s v="Girona"/>
    <x v="5"/>
    <s v="Catalonia"/>
    <s v="South"/>
    <x v="0"/>
    <x v="781"/>
    <s v="Economy"/>
    <n v="47531"/>
    <n v="2376.5500000000002"/>
    <n v="45154.45"/>
  </r>
  <r>
    <s v="BN-2013-5104816"/>
    <x v="721"/>
    <s v="Jay Andrews"/>
    <s v="Milan"/>
    <x v="3"/>
    <s v="Lombardy"/>
    <s v="South"/>
    <x v="1"/>
    <x v="778"/>
    <s v="Economy Plus"/>
    <n v="34074"/>
    <n v="3748.14"/>
    <n v="30325.86"/>
  </r>
  <r>
    <s v="AZ-2013-4874809"/>
    <x v="722"/>
    <s v="Ella Dwyer-Gray"/>
    <s v="Leeds"/>
    <x v="1"/>
    <s v="England"/>
    <s v="North"/>
    <x v="1"/>
    <x v="782"/>
    <s v="Economy"/>
    <n v="71184"/>
    <n v="7830.24"/>
    <n v="63353.760000000002"/>
  </r>
  <r>
    <s v="AZ-2013-5974172"/>
    <x v="722"/>
    <s v="Jose Gambino"/>
    <s v="Toulouse"/>
    <x v="2"/>
    <s v="Languedoc-Roussillon-Midi-Pyrénées"/>
    <s v="Central"/>
    <x v="2"/>
    <x v="780"/>
    <s v="Economy Plus"/>
    <n v="91418"/>
    <n v="6856.3499999999995"/>
    <n v="84561.65"/>
  </r>
  <r>
    <s v="AZ-2013-6053610"/>
    <x v="722"/>
    <s v="Maya Pamphlett"/>
    <s v="Tivoli"/>
    <x v="3"/>
    <s v="Lazio"/>
    <s v="South"/>
    <x v="1"/>
    <x v="779"/>
    <s v="Priority"/>
    <n v="83457"/>
    <n v="9180.27"/>
    <n v="74276.73"/>
  </r>
  <r>
    <s v="AZ-2013-8131512"/>
    <x v="723"/>
    <s v="Lauren Saunders"/>
    <s v="Rome"/>
    <x v="3"/>
    <s v="Lazio"/>
    <s v="South"/>
    <x v="1"/>
    <x v="781"/>
    <s v="Priority"/>
    <n v="43897"/>
    <n v="4828.67"/>
    <n v="39068.33"/>
  </r>
  <r>
    <s v="BN-2013-5022236"/>
    <x v="723"/>
    <s v="Ricky Cullen"/>
    <s v="Dublin"/>
    <x v="13"/>
    <s v="Dublin"/>
    <s v="North"/>
    <x v="1"/>
    <x v="783"/>
    <s v="Economy"/>
    <n v="43060"/>
    <n v="4736.6000000000004"/>
    <n v="38323.4"/>
  </r>
  <r>
    <s v="AZ-2013-649774"/>
    <x v="724"/>
    <s v="Audrey Emanuel"/>
    <s v="Letchworth"/>
    <x v="1"/>
    <s v="England"/>
    <s v="North"/>
    <x v="1"/>
    <x v="783"/>
    <s v="Economy"/>
    <n v="51635"/>
    <n v="5679.85"/>
    <n v="45955.15"/>
  </r>
  <r>
    <s v="AZ-2013-5337437"/>
    <x v="724"/>
    <s v="Nicholas Carey"/>
    <s v="Bologna"/>
    <x v="3"/>
    <s v="Emilia-Romagna"/>
    <s v="South"/>
    <x v="1"/>
    <x v="784"/>
    <s v="Economy"/>
    <n v="97817"/>
    <n v="10759.87"/>
    <n v="87057.13"/>
  </r>
  <r>
    <s v="AZ-2013-4627833"/>
    <x v="724"/>
    <s v="Henry Pedder"/>
    <s v="Edinburgh"/>
    <x v="1"/>
    <s v="Scotland"/>
    <s v="North"/>
    <x v="1"/>
    <x v="785"/>
    <s v="Economy"/>
    <n v="68350"/>
    <n v="7518.5"/>
    <n v="60831.5"/>
  </r>
  <r>
    <s v="AZ-2013-2582964"/>
    <x v="724"/>
    <s v="John Harris"/>
    <s v="Oslo"/>
    <x v="10"/>
    <s v="Oslo"/>
    <s v="North"/>
    <x v="2"/>
    <x v="784"/>
    <s v="Economy"/>
    <n v="87096"/>
    <n v="6532.2"/>
    <n v="80563.8"/>
  </r>
  <r>
    <s v="BN-2013-9068340"/>
    <x v="724"/>
    <s v="Jonathan Summons"/>
    <s v="Alphen aan den Rijn"/>
    <x v="7"/>
    <s v="South Holland"/>
    <s v="Central"/>
    <x v="1"/>
    <x v="783"/>
    <s v="Economy"/>
    <n v="65106"/>
    <n v="7161.66"/>
    <n v="57944.34"/>
  </r>
  <r>
    <s v="BN-2013-2488199"/>
    <x v="725"/>
    <s v="Charlie Brooks"/>
    <s v="Saint-Nazaire"/>
    <x v="2"/>
    <s v="Pays de la Loire"/>
    <s v="Central"/>
    <x v="1"/>
    <x v="786"/>
    <s v="Economy"/>
    <n v="97052"/>
    <n v="10675.72"/>
    <n v="86376.28"/>
  </r>
  <r>
    <s v="AZ-2013-4520943"/>
    <x v="726"/>
    <s v="Skye McCaffrey"/>
    <s v="Berlin"/>
    <x v="6"/>
    <s v="Berlin"/>
    <s v="Central"/>
    <x v="1"/>
    <x v="787"/>
    <s v="Economy"/>
    <n v="36301"/>
    <n v="3993.11"/>
    <n v="32307.89"/>
  </r>
  <r>
    <s v="AZ-2013-1568579"/>
    <x v="726"/>
    <s v="Alannah Langridge"/>
    <s v="London"/>
    <x v="1"/>
    <s v="England"/>
    <s v="North"/>
    <x v="1"/>
    <x v="785"/>
    <s v="Priority"/>
    <n v="56543"/>
    <n v="6219.7300000000005"/>
    <n v="50323.27"/>
  </r>
  <r>
    <s v="BN-2013-5978762"/>
    <x v="726"/>
    <s v="Isabella Fowler"/>
    <s v="Alphen aan den Rijn"/>
    <x v="7"/>
    <s v="South Holland"/>
    <s v="Central"/>
    <x v="1"/>
    <x v="787"/>
    <s v="Economy"/>
    <n v="43518"/>
    <n v="4786.9800000000005"/>
    <n v="38731.019999999997"/>
  </r>
  <r>
    <s v="AZ-2013-4284308"/>
    <x v="727"/>
    <s v="Darcy St George"/>
    <s v="Rome"/>
    <x v="3"/>
    <s v="Lazio"/>
    <s v="South"/>
    <x v="2"/>
    <x v="788"/>
    <s v="Economy"/>
    <n v="98556"/>
    <n v="7391.7"/>
    <n v="91164.3"/>
  </r>
  <r>
    <s v="AZ-2013-2526896"/>
    <x v="727"/>
    <s v="Abby Mei"/>
    <s v="Lucerne"/>
    <x v="12"/>
    <s v="Lucerne"/>
    <s v="Central"/>
    <x v="2"/>
    <x v="789"/>
    <s v="Economy"/>
    <n v="78110"/>
    <n v="5858.25"/>
    <n v="72251.75"/>
  </r>
  <r>
    <s v="AZ-2013-4878818"/>
    <x v="727"/>
    <s v="Bettie Lang"/>
    <s v="Cologne"/>
    <x v="6"/>
    <s v="North Rhine-Westphalia"/>
    <s v="Central"/>
    <x v="1"/>
    <x v="788"/>
    <s v="Economy"/>
    <n v="59574"/>
    <n v="6553.14"/>
    <n v="53020.86"/>
  </r>
  <r>
    <s v="BN-2013-1963418"/>
    <x v="727"/>
    <s v="Mike Langer"/>
    <s v="Blackpool"/>
    <x v="1"/>
    <s v="England"/>
    <s v="North"/>
    <x v="2"/>
    <x v="786"/>
    <s v="Economy"/>
    <n v="92947"/>
    <n v="6971.0249999999996"/>
    <n v="85975.975000000006"/>
  </r>
  <r>
    <s v="AZ-2013-6510557"/>
    <x v="728"/>
    <s v="Hershel Snyder"/>
    <s v="Rome"/>
    <x v="3"/>
    <s v="Lazio"/>
    <s v="South"/>
    <x v="2"/>
    <x v="788"/>
    <s v="Economy"/>
    <n v="35435"/>
    <n v="2657.625"/>
    <n v="32777.375"/>
  </r>
  <r>
    <s v="AZ-2013-9549607"/>
    <x v="728"/>
    <s v="Alpha Ross"/>
    <s v="Clichy-sous-Bois"/>
    <x v="2"/>
    <s v="Ile-de-France"/>
    <s v="Central"/>
    <x v="2"/>
    <x v="786"/>
    <s v="Economy"/>
    <n v="92945"/>
    <n v="6970.875"/>
    <n v="85974.125"/>
  </r>
  <r>
    <s v="AZ-2013-183270"/>
    <x v="728"/>
    <s v="Chloe O'Dea"/>
    <s v="Helsinki"/>
    <x v="14"/>
    <s v="Uusimaa"/>
    <s v="North"/>
    <x v="1"/>
    <x v="784"/>
    <s v="Immediate"/>
    <n v="72745"/>
    <n v="8001.95"/>
    <n v="64743.05"/>
  </r>
  <r>
    <s v="AZ-2013-4330374"/>
    <x v="729"/>
    <s v="Summer Hayward"/>
    <s v="Turin"/>
    <x v="3"/>
    <s v="Piedmont"/>
    <s v="South"/>
    <x v="1"/>
    <x v="789"/>
    <s v="Economy"/>
    <n v="63628"/>
    <n v="6999.08"/>
    <n v="56628.92"/>
  </r>
  <r>
    <s v="AZ-2013-9485550"/>
    <x v="729"/>
    <s v="Dominic Elliott"/>
    <s v="Reading"/>
    <x v="1"/>
    <s v="England"/>
    <s v="North"/>
    <x v="1"/>
    <x v="785"/>
    <s v="Immediate"/>
    <n v="45494"/>
    <n v="5004.34"/>
    <n v="40489.660000000003"/>
  </r>
  <r>
    <s v="AZ-2013-9591675"/>
    <x v="729"/>
    <s v="Georgia Blackburn"/>
    <s v="Leipzig"/>
    <x v="6"/>
    <s v="Saxony"/>
    <s v="Central"/>
    <x v="2"/>
    <x v="789"/>
    <s v="Economy Plus"/>
    <n v="50043"/>
    <n v="3753.2249999999999"/>
    <n v="46289.775000000001"/>
  </r>
  <r>
    <s v="BN-2013-8532201"/>
    <x v="729"/>
    <s v="Bethany Child"/>
    <s v="Prato"/>
    <x v="3"/>
    <s v="Tuscany"/>
    <s v="South"/>
    <x v="1"/>
    <x v="789"/>
    <s v="Economy Plus"/>
    <n v="72053"/>
    <n v="7925.83"/>
    <n v="64127.17"/>
  </r>
  <r>
    <s v="AZ-2013-866971"/>
    <x v="730"/>
    <s v="Eloise Sykes"/>
    <s v="Madrid"/>
    <x v="5"/>
    <s v="Madrid"/>
    <s v="South"/>
    <x v="1"/>
    <x v="783"/>
    <s v="Immediate"/>
    <n v="38288"/>
    <n v="4211.68"/>
    <n v="34076.32"/>
  </r>
  <r>
    <s v="AZ-2013-5532307"/>
    <x v="730"/>
    <s v="Kelly Long"/>
    <s v="Chartres"/>
    <x v="2"/>
    <s v="Centre-Val de Loire"/>
    <s v="Central"/>
    <x v="2"/>
    <x v="789"/>
    <s v="Economy"/>
    <n v="34517"/>
    <n v="2588.7750000000001"/>
    <n v="31928.224999999999"/>
  </r>
  <r>
    <s v="AZ-2013-906289"/>
    <x v="730"/>
    <s v="Lewis Greenwood"/>
    <s v="Walsall"/>
    <x v="1"/>
    <s v="England"/>
    <s v="North"/>
    <x v="1"/>
    <x v="790"/>
    <s v="Economy"/>
    <n v="66398"/>
    <n v="7303.78"/>
    <n v="59094.22"/>
  </r>
  <r>
    <s v="AZ-2013-3893358"/>
    <x v="730"/>
    <s v="Rebecca Cook"/>
    <s v="Florence"/>
    <x v="3"/>
    <s v="Tuscany"/>
    <s v="South"/>
    <x v="2"/>
    <x v="789"/>
    <s v="Economy"/>
    <n v="93724"/>
    <n v="7029.3"/>
    <n v="86694.7"/>
  </r>
  <r>
    <s v="BN-2013-9131358"/>
    <x v="730"/>
    <s v="Ebony Northcott"/>
    <s v="Milan"/>
    <x v="3"/>
    <s v="Lombardy"/>
    <s v="South"/>
    <x v="1"/>
    <x v="787"/>
    <s v="Priority"/>
    <n v="38145"/>
    <n v="4195.95"/>
    <n v="33949.050000000003"/>
  </r>
  <r>
    <s v="BN-2013-9871283"/>
    <x v="730"/>
    <s v="Geraldine Mizelle"/>
    <s v="Aix-en-Provence"/>
    <x v="2"/>
    <s v="Provence-Alpes-Côte d'Azur"/>
    <s v="Central"/>
    <x v="2"/>
    <x v="790"/>
    <s v="Economy Plus"/>
    <n v="83236"/>
    <n v="6242.7"/>
    <n v="76993.3"/>
  </r>
  <r>
    <s v="AZ-2013-5932628"/>
    <x v="731"/>
    <s v="Patrick Atkinson"/>
    <s v="Klagenfurt"/>
    <x v="4"/>
    <s v="Carinthia"/>
    <s v="Central"/>
    <x v="0"/>
    <x v="791"/>
    <s v="Economy"/>
    <n v="34485"/>
    <n v="1724.25"/>
    <n v="32760.75"/>
  </r>
  <r>
    <s v="AZ-2013-5248239"/>
    <x v="731"/>
    <s v="Darcy St George"/>
    <s v="Swansea"/>
    <x v="1"/>
    <s v="Wales"/>
    <s v="North"/>
    <x v="2"/>
    <x v="791"/>
    <s v="Economy"/>
    <n v="51895"/>
    <n v="3892.125"/>
    <n v="48002.875"/>
  </r>
  <r>
    <s v="BN-2013-2045874"/>
    <x v="731"/>
    <s v="Jack Brier"/>
    <s v="Boulogne-Billancourt"/>
    <x v="2"/>
    <s v="Ile-de-France"/>
    <s v="Central"/>
    <x v="1"/>
    <x v="787"/>
    <s v="Immediate"/>
    <n v="70760"/>
    <n v="7783.6"/>
    <n v="62976.4"/>
  </r>
  <r>
    <s v="BN-2013-6886875"/>
    <x v="731"/>
    <s v="Xavier Burford"/>
    <s v="Birmingham"/>
    <x v="1"/>
    <s v="England"/>
    <s v="North"/>
    <x v="2"/>
    <x v="788"/>
    <s v="Priority"/>
    <n v="69889"/>
    <n v="5241.6750000000002"/>
    <n v="64647.324999999997"/>
  </r>
  <r>
    <s v="AZ-2013-5548332"/>
    <x v="732"/>
    <s v="Michael Myers"/>
    <s v="Madrid"/>
    <x v="5"/>
    <s v="Madrid"/>
    <s v="South"/>
    <x v="0"/>
    <x v="791"/>
    <s v="Economy"/>
    <n v="55225"/>
    <n v="2761.25"/>
    <n v="52463.75"/>
  </r>
  <r>
    <s v="AZ-2013-9510969"/>
    <x v="732"/>
    <s v="Charlotte Savage"/>
    <s v="Bonn"/>
    <x v="6"/>
    <s v="North Rhine-Westphalia"/>
    <s v="Central"/>
    <x v="1"/>
    <x v="792"/>
    <s v="Economy"/>
    <n v="64041"/>
    <n v="7044.51"/>
    <n v="56996.49"/>
  </r>
  <r>
    <s v="BN-2013-6154570"/>
    <x v="732"/>
    <s v="Michael Kim"/>
    <s v="Reutlingen"/>
    <x v="6"/>
    <s v="Baden-Württemberg"/>
    <s v="Central"/>
    <x v="1"/>
    <x v="792"/>
    <s v="Economy"/>
    <n v="34116"/>
    <n v="3752.76"/>
    <n v="30363.239999999998"/>
  </r>
  <r>
    <s v="AZ-2013-8493783"/>
    <x v="733"/>
    <s v="Maya Pamphlett"/>
    <s v="Ludwigshafen am Rhein"/>
    <x v="6"/>
    <s v="Rhineland-Palatinate"/>
    <s v="Central"/>
    <x v="1"/>
    <x v="793"/>
    <s v="Economy"/>
    <n v="30106"/>
    <n v="3311.66"/>
    <n v="26794.34"/>
  </r>
  <r>
    <s v="AZ-2013-9746580"/>
    <x v="734"/>
    <s v="Julian Mack"/>
    <s v="Leipzig"/>
    <x v="6"/>
    <s v="Saxony"/>
    <s v="Central"/>
    <x v="1"/>
    <x v="794"/>
    <s v="Economy"/>
    <n v="45790"/>
    <n v="5036.8999999999996"/>
    <n v="40753.1"/>
  </r>
  <r>
    <s v="AZ-2013-7137093"/>
    <x v="734"/>
    <s v="Daisy Summers"/>
    <s v="London"/>
    <x v="1"/>
    <s v="England"/>
    <s v="North"/>
    <x v="2"/>
    <x v="793"/>
    <s v="Economy"/>
    <n v="88843"/>
    <n v="6663.2249999999995"/>
    <n v="82179.774999999994"/>
  </r>
  <r>
    <s v="AZ-2013-2914891"/>
    <x v="734"/>
    <s v="John Basser"/>
    <s v="Florence"/>
    <x v="3"/>
    <s v="Tuscany"/>
    <s v="South"/>
    <x v="2"/>
    <x v="791"/>
    <s v="Priority"/>
    <n v="48623"/>
    <n v="3646.7249999999999"/>
    <n v="44976.275000000001"/>
  </r>
  <r>
    <s v="AZ-2013-2857120"/>
    <x v="735"/>
    <s v="Kimberly Boyd"/>
    <s v="Bayonne"/>
    <x v="2"/>
    <s v="Aquitaine-Limousin-Poitou-Charentes"/>
    <s v="Central"/>
    <x v="2"/>
    <x v="793"/>
    <s v="Economy"/>
    <n v="83684"/>
    <n v="6276.3"/>
    <n v="77407.7"/>
  </r>
  <r>
    <s v="AZ-2013-1483452"/>
    <x v="735"/>
    <s v="Ethan Williams"/>
    <s v="Vienna"/>
    <x v="4"/>
    <s v="Vienna"/>
    <s v="Central"/>
    <x v="2"/>
    <x v="795"/>
    <s v="Priority"/>
    <n v="25163"/>
    <n v="1887.2249999999999"/>
    <n v="23275.775000000001"/>
  </r>
  <r>
    <s v="AZ-2013-6875037"/>
    <x v="735"/>
    <s v="Karon Shah"/>
    <s v="Madrid"/>
    <x v="5"/>
    <s v="Madrid"/>
    <s v="South"/>
    <x v="2"/>
    <x v="796"/>
    <s v="Economy"/>
    <n v="77681"/>
    <n v="5826.0749999999998"/>
    <n v="71854.925000000003"/>
  </r>
  <r>
    <s v="AZ-2013-2185600"/>
    <x v="736"/>
    <s v="Robert Duffy"/>
    <s v="Barcelona"/>
    <x v="5"/>
    <s v="Catalonia"/>
    <s v="South"/>
    <x v="0"/>
    <x v="793"/>
    <s v="Economy Plus"/>
    <n v="62431"/>
    <n v="3121.55"/>
    <n v="59309.45"/>
  </r>
  <r>
    <s v="AZ-2013-8277414"/>
    <x v="736"/>
    <s v="Debbie Fisk"/>
    <s v="Carrara"/>
    <x v="3"/>
    <s v="Tuscany"/>
    <s v="South"/>
    <x v="2"/>
    <x v="794"/>
    <s v="Economy"/>
    <n v="30241"/>
    <n v="2268.0749999999998"/>
    <n v="27972.924999999999"/>
  </r>
  <r>
    <s v="AZ-2013-9188283"/>
    <x v="737"/>
    <s v="Larry Lambert"/>
    <s v="Wiesbaden"/>
    <x v="6"/>
    <s v="Hesse"/>
    <s v="Central"/>
    <x v="1"/>
    <x v="797"/>
    <s v="Economy"/>
    <n v="66683"/>
    <n v="7335.13"/>
    <n v="59347.87"/>
  </r>
  <r>
    <s v="AZ-2013-7300382"/>
    <x v="737"/>
    <s v="Robert Ramsey"/>
    <s v="Turin"/>
    <x v="3"/>
    <s v="Piedmont"/>
    <s v="South"/>
    <x v="1"/>
    <x v="794"/>
    <s v="Economy Plus"/>
    <n v="61941"/>
    <n v="6813.51"/>
    <n v="55127.49"/>
  </r>
  <r>
    <s v="BN-2013-9881069"/>
    <x v="737"/>
    <s v="Christopher Goold"/>
    <s v="Berlin"/>
    <x v="6"/>
    <s v="Berlin"/>
    <s v="Central"/>
    <x v="2"/>
    <x v="798"/>
    <s v="Economy"/>
    <n v="45550"/>
    <n v="3416.25"/>
    <n v="42133.75"/>
  </r>
  <r>
    <s v="AZ-2013-8689698"/>
    <x v="738"/>
    <s v="Charlie Wells"/>
    <s v="Marseille"/>
    <x v="2"/>
    <s v="Provence-Alpes-Côte d'Azur"/>
    <s v="Central"/>
    <x v="0"/>
    <x v="797"/>
    <s v="Economy Plus"/>
    <n v="85519"/>
    <n v="4275.95"/>
    <n v="81243.05"/>
  </r>
  <r>
    <s v="AZ-2013-9221465"/>
    <x v="738"/>
    <s v="Audrey Knowles"/>
    <s v="Rome"/>
    <x v="3"/>
    <s v="Lazio"/>
    <s v="South"/>
    <x v="1"/>
    <x v="797"/>
    <s v="Economy Plus"/>
    <n v="99476"/>
    <n v="10942.36"/>
    <n v="88533.64"/>
  </r>
  <r>
    <s v="AZ-2013-8064261"/>
    <x v="738"/>
    <s v="Angie Massengill"/>
    <s v="Bologna"/>
    <x v="3"/>
    <s v="Emilia-Romagna"/>
    <s v="South"/>
    <x v="1"/>
    <x v="798"/>
    <s v="Priority"/>
    <n v="72135"/>
    <n v="7934.85"/>
    <n v="64200.15"/>
  </r>
  <r>
    <s v="AZ-2013-7036951"/>
    <x v="739"/>
    <s v="Anna Church"/>
    <s v="Pontevedra"/>
    <x v="5"/>
    <s v="Galicia"/>
    <s v="South"/>
    <x v="1"/>
    <x v="799"/>
    <s v="Economy"/>
    <n v="40494"/>
    <n v="4454.34"/>
    <n v="36039.660000000003"/>
  </r>
  <r>
    <s v="BN-2013-80695"/>
    <x v="739"/>
    <s v="Samantha Reynell"/>
    <s v="Grevenbroich"/>
    <x v="6"/>
    <s v="North Rhine-Westphalia"/>
    <s v="Central"/>
    <x v="0"/>
    <x v="800"/>
    <s v="Economy Plus"/>
    <n v="75687"/>
    <n v="3784.3500000000004"/>
    <n v="71902.649999999994"/>
  </r>
  <r>
    <s v="AZ-2013-576501"/>
    <x v="740"/>
    <s v="Ashley Baldwinson"/>
    <s v="Bremen"/>
    <x v="6"/>
    <s v="Bremen"/>
    <s v="Central"/>
    <x v="2"/>
    <x v="801"/>
    <s v="Priority"/>
    <n v="34869"/>
    <n v="2615.1749999999997"/>
    <n v="32253.825000000001"/>
  </r>
  <r>
    <s v="AZ-2013-8090289"/>
    <x v="741"/>
    <s v="Kristal McCaslin"/>
    <s v="Massy"/>
    <x v="2"/>
    <s v="Ile-de-France"/>
    <s v="Central"/>
    <x v="2"/>
    <x v="802"/>
    <s v="Economy"/>
    <n v="45313"/>
    <n v="3398.4749999999999"/>
    <n v="41914.525000000001"/>
  </r>
  <r>
    <s v="AZ-2013-6796534"/>
    <x v="741"/>
    <s v="Mariam McMeckan"/>
    <s v="Edinburgh"/>
    <x v="1"/>
    <s v="Scotland"/>
    <s v="North"/>
    <x v="2"/>
    <x v="800"/>
    <s v="Priority"/>
    <n v="91150"/>
    <n v="6836.25"/>
    <n v="84313.75"/>
  </r>
  <r>
    <s v="AZ-2013-8019814"/>
    <x v="741"/>
    <s v="Holly Black"/>
    <s v="Dudley"/>
    <x v="1"/>
    <s v="England"/>
    <s v="North"/>
    <x v="0"/>
    <x v="803"/>
    <s v="Economy"/>
    <n v="82160"/>
    <n v="4108"/>
    <n v="78052"/>
  </r>
  <r>
    <s v="AZ-2013-7001055"/>
    <x v="741"/>
    <s v="Tahlia Coughlan"/>
    <s v="Vienna"/>
    <x v="4"/>
    <s v="Vienna"/>
    <s v="Central"/>
    <x v="2"/>
    <x v="800"/>
    <s v="Economy Plus"/>
    <n v="93073"/>
    <n v="6980.4749999999995"/>
    <n v="86092.524999999994"/>
  </r>
  <r>
    <s v="BN-2013-6883995"/>
    <x v="741"/>
    <s v="Freya Daniels"/>
    <s v="Saumur"/>
    <x v="2"/>
    <s v="Pays de la Loire"/>
    <s v="Central"/>
    <x v="1"/>
    <x v="804"/>
    <s v="Economy"/>
    <n v="83530"/>
    <n v="9188.2999999999993"/>
    <n v="74341.7"/>
  </r>
  <r>
    <s v="AZ-2013-8958085"/>
    <x v="742"/>
    <s v="Natasha Heane"/>
    <s v="Rome"/>
    <x v="3"/>
    <s v="Lazio"/>
    <s v="South"/>
    <x v="0"/>
    <x v="802"/>
    <s v="Economy"/>
    <n v="56475"/>
    <n v="2823.75"/>
    <n v="53651.25"/>
  </r>
  <r>
    <s v="AZ-2013-5213862"/>
    <x v="742"/>
    <s v="Sam Rees"/>
    <s v="Paris"/>
    <x v="2"/>
    <s v="Ile-de-France"/>
    <s v="Central"/>
    <x v="0"/>
    <x v="803"/>
    <s v="Economy"/>
    <n v="29332"/>
    <n v="1466.6000000000001"/>
    <n v="27865.4"/>
  </r>
  <r>
    <s v="BN-2013-6854769"/>
    <x v="742"/>
    <s v="Adam Gibbs"/>
    <s v="Tallaght"/>
    <x v="13"/>
    <s v="Dublin"/>
    <s v="North"/>
    <x v="2"/>
    <x v="805"/>
    <s v="Economy"/>
    <n v="73490"/>
    <n v="5511.75"/>
    <n v="67978.25"/>
  </r>
  <r>
    <s v="AZ-2013-7058808"/>
    <x v="743"/>
    <s v="Julie Ochoa"/>
    <s v="Irun"/>
    <x v="5"/>
    <s v="Basque Country"/>
    <s v="South"/>
    <x v="2"/>
    <x v="805"/>
    <s v="Economy"/>
    <n v="84658"/>
    <n v="6349.3499999999995"/>
    <n v="78308.649999999994"/>
  </r>
  <r>
    <s v="AZ-2013-2963078"/>
    <x v="744"/>
    <s v="Leah Derham"/>
    <s v="Clamart"/>
    <x v="2"/>
    <s v="Ile-de-France"/>
    <s v="Central"/>
    <x v="1"/>
    <x v="806"/>
    <s v="Economy"/>
    <n v="48317"/>
    <n v="5314.87"/>
    <n v="43002.13"/>
  </r>
  <r>
    <s v="AZ-2013-6920962"/>
    <x v="745"/>
    <s v="Paul Cleary"/>
    <s v="Caen"/>
    <x v="2"/>
    <s v="Normandy"/>
    <s v="Central"/>
    <x v="2"/>
    <x v="807"/>
    <s v="Economy"/>
    <n v="82803"/>
    <n v="6210.2249999999995"/>
    <n v="76592.774999999994"/>
  </r>
  <r>
    <s v="AZ-2013-6085287"/>
    <x v="745"/>
    <s v="Jay Andrews"/>
    <s v="Glasgow"/>
    <x v="1"/>
    <s v="Scotland"/>
    <s v="North"/>
    <x v="1"/>
    <x v="803"/>
    <s v="Priority"/>
    <n v="64861"/>
    <n v="7134.71"/>
    <n v="57726.29"/>
  </r>
  <r>
    <s v="AZ-2013-6224487"/>
    <x v="745"/>
    <s v="Oliver Stephenson"/>
    <s v="Poitiers"/>
    <x v="2"/>
    <s v="Aquitaine-Limousin-Poitou-Charentes"/>
    <s v="Central"/>
    <x v="1"/>
    <x v="803"/>
    <s v="Economy Plus"/>
    <n v="55639"/>
    <n v="6120.29"/>
    <n v="49518.71"/>
  </r>
  <r>
    <s v="BN-2013-4141546"/>
    <x v="745"/>
    <s v="Rory Jess"/>
    <s v="Elx"/>
    <x v="5"/>
    <s v="Valenciana"/>
    <s v="South"/>
    <x v="0"/>
    <x v="804"/>
    <s v="Immediate"/>
    <n v="29527"/>
    <n v="1476.3500000000001"/>
    <n v="28050.65"/>
  </r>
  <r>
    <s v="AZ-2013-4349254"/>
    <x v="746"/>
    <s v="Bianca Whitford"/>
    <s v="Munich"/>
    <x v="6"/>
    <s v="Bavaria"/>
    <s v="Central"/>
    <x v="2"/>
    <x v="806"/>
    <s v="Economy Plus"/>
    <n v="77916"/>
    <n v="5843.7"/>
    <n v="72072.3"/>
  </r>
  <r>
    <s v="AZ-2013-7982799"/>
    <x v="747"/>
    <s v="Ngoc Orozco"/>
    <s v="Madrid"/>
    <x v="5"/>
    <s v="Madrid"/>
    <s v="South"/>
    <x v="0"/>
    <x v="806"/>
    <s v="Priority"/>
    <n v="41268"/>
    <n v="2063.4"/>
    <n v="39204.6"/>
  </r>
  <r>
    <s v="AZ-2013-3881285"/>
    <x v="748"/>
    <s v="Robert Neil"/>
    <s v="Edinburgh"/>
    <x v="1"/>
    <s v="Scotland"/>
    <s v="North"/>
    <x v="1"/>
    <x v="805"/>
    <s v="Priority"/>
    <n v="33807"/>
    <n v="3718.77"/>
    <n v="30088.23"/>
  </r>
  <r>
    <s v="AZ-2013-7409274"/>
    <x v="748"/>
    <s v="Oscar Noble"/>
    <s v="Helsinki"/>
    <x v="14"/>
    <s v="Uusimaa"/>
    <s v="North"/>
    <x v="1"/>
    <x v="808"/>
    <s v="Economy"/>
    <n v="33191"/>
    <n v="3651.01"/>
    <n v="29539.989999999998"/>
  </r>
  <r>
    <s v="AZ-2013-3224122"/>
    <x v="749"/>
    <s v="Millie Franklin"/>
    <s v="Catania"/>
    <x v="3"/>
    <s v="Sicily"/>
    <s v="South"/>
    <x v="1"/>
    <x v="809"/>
    <s v="Economy"/>
    <n v="79376"/>
    <n v="8731.36"/>
    <n v="70644.639999999999"/>
  </r>
  <r>
    <s v="AZ-2013-8477787"/>
    <x v="750"/>
    <s v="Chelsea Bannister"/>
    <s v="Munster"/>
    <x v="6"/>
    <s v="Lower Saxony"/>
    <s v="Central"/>
    <x v="1"/>
    <x v="810"/>
    <s v="Economy"/>
    <n v="48065"/>
    <n v="5287.15"/>
    <n v="42777.85"/>
  </r>
  <r>
    <s v="AZ-2013-2901079"/>
    <x v="750"/>
    <s v="Elijah Sodeman"/>
    <s v="Neuwied"/>
    <x v="6"/>
    <s v="Rhineland-Palatinate"/>
    <s v="Central"/>
    <x v="1"/>
    <x v="810"/>
    <s v="Economy"/>
    <n v="70751"/>
    <n v="7782.61"/>
    <n v="62968.39"/>
  </r>
  <r>
    <s v="AZ-2013-244740"/>
    <x v="750"/>
    <s v="Tina Phelps"/>
    <s v="Ulm"/>
    <x v="6"/>
    <s v="Baden-Württemberg"/>
    <s v="Central"/>
    <x v="1"/>
    <x v="811"/>
    <s v="Economy"/>
    <n v="44575"/>
    <n v="4903.25"/>
    <n v="39671.75"/>
  </r>
  <r>
    <s v="AZ-2013-8859377"/>
    <x v="750"/>
    <s v="Imogen Steele"/>
    <s v="Valencia"/>
    <x v="5"/>
    <s v="Valenciana"/>
    <s v="South"/>
    <x v="2"/>
    <x v="809"/>
    <s v="Economy Plus"/>
    <n v="69596"/>
    <n v="5219.7"/>
    <n v="64376.3"/>
  </r>
  <r>
    <s v="AZ-2013-9393754"/>
    <x v="750"/>
    <s v="William Reichert"/>
    <s v="Odense"/>
    <x v="8"/>
    <s v="South Denmark"/>
    <s v="North"/>
    <x v="1"/>
    <x v="810"/>
    <s v="Economy"/>
    <n v="88601"/>
    <n v="9746.11"/>
    <n v="78854.89"/>
  </r>
  <r>
    <s v="AZ-2013-2853568"/>
    <x v="751"/>
    <s v="Owen Howell"/>
    <s v="Charleroi"/>
    <x v="9"/>
    <s v="Hainaut"/>
    <s v="Central"/>
    <x v="0"/>
    <x v="812"/>
    <s v="Economy"/>
    <n v="99306"/>
    <n v="4965.3"/>
    <n v="94340.7"/>
  </r>
  <r>
    <s v="AZ-2013-2243804"/>
    <x v="751"/>
    <s v="Lydia Webster"/>
    <s v="Bordeaux"/>
    <x v="2"/>
    <s v="Aquitaine-Limousin-Poitou-Charentes"/>
    <s v="Central"/>
    <x v="1"/>
    <x v="809"/>
    <s v="Priority"/>
    <n v="43752"/>
    <n v="4812.72"/>
    <n v="38939.279999999999"/>
  </r>
  <r>
    <s v="BN-2013-1501902"/>
    <x v="751"/>
    <s v="Viola Watson"/>
    <s v="Rome"/>
    <x v="3"/>
    <s v="Lazio"/>
    <s v="South"/>
    <x v="1"/>
    <x v="813"/>
    <s v="Economy Plus"/>
    <n v="88157"/>
    <n v="9697.27"/>
    <n v="78459.73"/>
  </r>
  <r>
    <s v="AZ-2013-6557356"/>
    <x v="752"/>
    <s v="Madelyn Anderson"/>
    <s v="Paris"/>
    <x v="2"/>
    <s v="Ile-de-France"/>
    <s v="Central"/>
    <x v="2"/>
    <x v="812"/>
    <s v="Economy"/>
    <n v="26277"/>
    <n v="1970.7749999999999"/>
    <n v="24306.224999999999"/>
  </r>
  <r>
    <s v="AZ-2013-6514134"/>
    <x v="752"/>
    <s v="Tia Metcalfe"/>
    <s v="Warrington"/>
    <x v="1"/>
    <s v="England"/>
    <s v="North"/>
    <x v="1"/>
    <x v="811"/>
    <s v="Economy"/>
    <n v="98312"/>
    <n v="10814.32"/>
    <n v="87497.68"/>
  </r>
  <r>
    <s v="BN-2013-2413609"/>
    <x v="752"/>
    <s v="Nicole Howard"/>
    <s v="Zurich"/>
    <x v="12"/>
    <s v="Zürich"/>
    <s v="Central"/>
    <x v="1"/>
    <x v="812"/>
    <s v="Economy"/>
    <n v="98794"/>
    <n v="10867.34"/>
    <n v="87926.66"/>
  </r>
  <r>
    <s v="AZ-2013-5794364"/>
    <x v="753"/>
    <s v="Richard Poole"/>
    <s v="Kingswood"/>
    <x v="1"/>
    <s v="England"/>
    <s v="North"/>
    <x v="0"/>
    <x v="814"/>
    <s v="Immediate"/>
    <n v="53800"/>
    <n v="2690"/>
    <n v="51110"/>
  </r>
  <r>
    <s v="AZ-2013-5949310"/>
    <x v="753"/>
    <s v="Jade Daniels"/>
    <s v="Seville"/>
    <x v="5"/>
    <s v="Andalusía"/>
    <s v="South"/>
    <x v="2"/>
    <x v="813"/>
    <s v="Economy Plus"/>
    <n v="87178"/>
    <n v="6538.3499999999995"/>
    <n v="80639.649999999994"/>
  </r>
  <r>
    <s v="BN-2013-2943018"/>
    <x v="753"/>
    <s v="Hayley Baldwinson"/>
    <s v="Muret"/>
    <x v="2"/>
    <s v="Languedoc-Roussillon-Midi-Pyrénées"/>
    <s v="Central"/>
    <x v="1"/>
    <x v="811"/>
    <s v="Economy Plus"/>
    <n v="85283"/>
    <n v="9381.1299999999992"/>
    <n v="75901.87"/>
  </r>
  <r>
    <s v="AZ-2013-6541057"/>
    <x v="754"/>
    <s v="Evan Allen"/>
    <s v="Leicester"/>
    <x v="1"/>
    <s v="England"/>
    <s v="North"/>
    <x v="2"/>
    <x v="815"/>
    <s v="Economy Plus"/>
    <n v="98727"/>
    <n v="7404.5249999999996"/>
    <n v="91322.475000000006"/>
  </r>
  <r>
    <s v="BN-2013-3222447"/>
    <x v="754"/>
    <s v="Travis Corchado"/>
    <s v="Oldenburg"/>
    <x v="6"/>
    <s v="Lower Saxony"/>
    <s v="Central"/>
    <x v="2"/>
    <x v="815"/>
    <s v="Economy"/>
    <n v="46911"/>
    <n v="3518.3249999999998"/>
    <n v="43392.675000000003"/>
  </r>
  <r>
    <s v="AZ-2013-9663287"/>
    <x v="755"/>
    <s v="Ben Summerville"/>
    <s v="Fresnes"/>
    <x v="2"/>
    <s v="Ile-de-France"/>
    <s v="Central"/>
    <x v="1"/>
    <x v="816"/>
    <s v="Economy"/>
    <n v="96329"/>
    <n v="10596.19"/>
    <n v="85732.81"/>
  </r>
  <r>
    <s v="AZ-2013-9606437"/>
    <x v="755"/>
    <s v="Randall Roberts"/>
    <s v="Caen"/>
    <x v="2"/>
    <s v="Normandy"/>
    <s v="Central"/>
    <x v="1"/>
    <x v="811"/>
    <s v="Immediate"/>
    <n v="29056"/>
    <n v="3196.16"/>
    <n v="25859.84"/>
  </r>
  <r>
    <s v="AZ-2013-9304713"/>
    <x v="756"/>
    <s v="Koby Ricketson"/>
    <s v="Chioggia"/>
    <x v="3"/>
    <s v="Veneto"/>
    <s v="South"/>
    <x v="2"/>
    <x v="817"/>
    <s v="Economy Plus"/>
    <n v="40095"/>
    <n v="3007.125"/>
    <n v="37087.875"/>
  </r>
  <r>
    <s v="AZ-2013-1283973"/>
    <x v="756"/>
    <s v="Alice Currie"/>
    <s v="Milan"/>
    <x v="3"/>
    <s v="Lombardy"/>
    <s v="South"/>
    <x v="1"/>
    <x v="817"/>
    <s v="Economy"/>
    <n v="52800"/>
    <n v="5808"/>
    <n v="46992"/>
  </r>
  <r>
    <s v="AZ-2013-2341565"/>
    <x v="756"/>
    <s v="Joseph Ford"/>
    <s v="Berlin"/>
    <x v="6"/>
    <s v="Berlin"/>
    <s v="Central"/>
    <x v="2"/>
    <x v="817"/>
    <s v="Economy Plus"/>
    <n v="42237"/>
    <n v="3167.7750000000001"/>
    <n v="39069.224999999999"/>
  </r>
  <r>
    <s v="AZ-2013-4148381"/>
    <x v="757"/>
    <s v="Spencer Hull"/>
    <s v="Stockport"/>
    <x v="1"/>
    <s v="England"/>
    <s v="North"/>
    <x v="1"/>
    <x v="818"/>
    <s v="Priority"/>
    <n v="63078"/>
    <n v="6938.58"/>
    <n v="56139.42"/>
  </r>
  <r>
    <s v="AZ-2013-1288861"/>
    <x v="757"/>
    <s v="Sharon Kerley"/>
    <s v="Marignane"/>
    <x v="2"/>
    <s v="Provence-Alpes-Côte d'Azur"/>
    <s v="Central"/>
    <x v="1"/>
    <x v="817"/>
    <s v="Economy"/>
    <n v="67335"/>
    <n v="7406.85"/>
    <n v="59928.15"/>
  </r>
  <r>
    <s v="BN-2013-3157910"/>
    <x v="757"/>
    <s v="Tara Hines"/>
    <s v="Assen"/>
    <x v="7"/>
    <s v="Drenthe"/>
    <s v="Central"/>
    <x v="1"/>
    <x v="817"/>
    <s v="Economy"/>
    <n v="28321"/>
    <n v="3115.31"/>
    <n v="25205.69"/>
  </r>
  <r>
    <s v="AZ-2013-5656522"/>
    <x v="758"/>
    <s v="Makayla Elphinstone"/>
    <s v="Cambridge"/>
    <x v="1"/>
    <s v="England"/>
    <s v="North"/>
    <x v="1"/>
    <x v="819"/>
    <s v="Economy"/>
    <n v="62686"/>
    <n v="6895.46"/>
    <n v="55790.54"/>
  </r>
  <r>
    <s v="AZ-2013-8287659"/>
    <x v="758"/>
    <s v="Noah Chamberlain"/>
    <s v="Le Blanc-Mesnil"/>
    <x v="2"/>
    <s v="Ile-de-France"/>
    <s v="Central"/>
    <x v="1"/>
    <x v="818"/>
    <s v="Priority"/>
    <n v="54965"/>
    <n v="6046.15"/>
    <n v="48918.85"/>
  </r>
  <r>
    <s v="AZ-2013-3485300"/>
    <x v="758"/>
    <s v="Kayleigh Farmer"/>
    <s v="Choisy-le-Roi"/>
    <x v="2"/>
    <s v="Ile-de-France"/>
    <s v="Central"/>
    <x v="1"/>
    <x v="819"/>
    <s v="Economy"/>
    <n v="98177"/>
    <n v="10799.47"/>
    <n v="87377.53"/>
  </r>
  <r>
    <s v="AZ-2013-3620842"/>
    <x v="758"/>
    <s v="Mark Washington"/>
    <s v="Carcassonne"/>
    <x v="2"/>
    <s v="Languedoc-Roussillon-Midi-Pyrénées"/>
    <s v="Central"/>
    <x v="0"/>
    <x v="818"/>
    <s v="Economy Plus"/>
    <n v="48039"/>
    <n v="2401.9500000000003"/>
    <n v="45637.05"/>
  </r>
  <r>
    <s v="AZ-2013-8443460"/>
    <x v="758"/>
    <s v="Ronald Everson"/>
    <s v="Brescia"/>
    <x v="3"/>
    <s v="Lombardy"/>
    <s v="South"/>
    <x v="2"/>
    <x v="820"/>
    <s v="Economy Plus"/>
    <n v="49707"/>
    <n v="3728.0249999999996"/>
    <n v="45978.974999999999"/>
  </r>
  <r>
    <s v="AZ-2013-8568485"/>
    <x v="759"/>
    <s v="Imogen Symon"/>
    <s v="Montbrison"/>
    <x v="2"/>
    <s v="Auvergne-Rhône-Alpes"/>
    <s v="Central"/>
    <x v="1"/>
    <x v="820"/>
    <s v="Economy"/>
    <n v="34704"/>
    <n v="3817.44"/>
    <n v="30886.560000000001"/>
  </r>
  <r>
    <s v="AZ-2013-2436002"/>
    <x v="759"/>
    <s v="Jake Barry"/>
    <s v="Caen"/>
    <x v="2"/>
    <s v="Normandy"/>
    <s v="Central"/>
    <x v="0"/>
    <x v="819"/>
    <s v="Economy"/>
    <n v="66625"/>
    <n v="3331.25"/>
    <n v="63293.75"/>
  </r>
  <r>
    <s v="BN-2013-8203726"/>
    <x v="759"/>
    <s v="Jordan Peacock"/>
    <s v="Birmingham"/>
    <x v="1"/>
    <s v="England"/>
    <s v="North"/>
    <x v="2"/>
    <x v="821"/>
    <s v="Economy"/>
    <n v="34821"/>
    <n v="2611.5749999999998"/>
    <n v="32209.424999999999"/>
  </r>
  <r>
    <s v="AZ-2013-2848176"/>
    <x v="760"/>
    <s v="Chelsea Parkinson"/>
    <s v="Melun"/>
    <x v="2"/>
    <s v="Ile-de-France"/>
    <s v="Central"/>
    <x v="2"/>
    <x v="818"/>
    <s v="Immediate"/>
    <n v="34402"/>
    <n v="2580.15"/>
    <n v="31821.85"/>
  </r>
  <r>
    <s v="AZ-2013-5358584"/>
    <x v="761"/>
    <s v="Robert Duffy"/>
    <s v="Bourg-en-Bresse"/>
    <x v="2"/>
    <s v="Auvergne-Rhône-Alpes"/>
    <s v="Central"/>
    <x v="0"/>
    <x v="820"/>
    <s v="Economy Plus"/>
    <n v="43728"/>
    <n v="2186.4"/>
    <n v="41541.599999999999"/>
  </r>
  <r>
    <s v="AZ-2013-5670267"/>
    <x v="762"/>
    <s v="Charles Builder"/>
    <s v="Seville"/>
    <x v="5"/>
    <s v="Andalusía"/>
    <s v="South"/>
    <x v="1"/>
    <x v="821"/>
    <s v="Priority"/>
    <n v="52901"/>
    <n v="5819.11"/>
    <n v="47081.89"/>
  </r>
  <r>
    <s v="AZ-2013-8622401"/>
    <x v="762"/>
    <s v="Elijah Sodeman"/>
    <s v="Bielefeld"/>
    <x v="6"/>
    <s v="North Rhine-Westphalia"/>
    <s v="Central"/>
    <x v="1"/>
    <x v="819"/>
    <s v="Priority"/>
    <n v="48536"/>
    <n v="5338.96"/>
    <n v="43197.04"/>
  </r>
  <r>
    <s v="AZ-2013-3557634"/>
    <x v="762"/>
    <s v="Kyle Nash"/>
    <s v="Verviers"/>
    <x v="9"/>
    <s v="Liège"/>
    <s v="Central"/>
    <x v="1"/>
    <x v="822"/>
    <s v="Economy"/>
    <n v="58041"/>
    <n v="6384.51"/>
    <n v="51656.49"/>
  </r>
  <r>
    <s v="AZ-2013-6748917"/>
    <x v="762"/>
    <s v="Kai Wicks"/>
    <s v="Valladolid"/>
    <x v="5"/>
    <s v="Castile and León"/>
    <s v="South"/>
    <x v="2"/>
    <x v="823"/>
    <s v="Economy"/>
    <n v="26204"/>
    <n v="1965.3"/>
    <n v="24238.7"/>
  </r>
  <r>
    <s v="AZ-2013-4950789"/>
    <x v="762"/>
    <s v="Melissa Bean"/>
    <s v="Lyon"/>
    <x v="2"/>
    <s v="Auvergne-Rhône-Alpes"/>
    <s v="Central"/>
    <x v="0"/>
    <x v="821"/>
    <s v="Priority"/>
    <n v="71261"/>
    <n v="3563.05"/>
    <n v="67697.95"/>
  </r>
  <r>
    <s v="AZ-2013-9398521"/>
    <x v="762"/>
    <s v="Sam Rees"/>
    <s v="Bry-sur-Marne"/>
    <x v="2"/>
    <s v="Ile-de-France"/>
    <s v="Central"/>
    <x v="0"/>
    <x v="823"/>
    <s v="Economy"/>
    <n v="30320"/>
    <n v="1516"/>
    <n v="28804"/>
  </r>
  <r>
    <s v="BN-2013-2697575"/>
    <x v="762"/>
    <s v="Ashton Charles"/>
    <s v="Velsen"/>
    <x v="7"/>
    <s v="North Holland"/>
    <s v="Central"/>
    <x v="1"/>
    <x v="822"/>
    <s v="Economy"/>
    <n v="88934"/>
    <n v="9782.74"/>
    <n v="79151.259999999995"/>
  </r>
  <r>
    <s v="BN-2013-8115911"/>
    <x v="762"/>
    <s v="Stella Hellyer"/>
    <s v="Jerez de la Frontera"/>
    <x v="5"/>
    <s v="Andalusía"/>
    <s v="South"/>
    <x v="1"/>
    <x v="822"/>
    <s v="Economy"/>
    <n v="52360"/>
    <n v="5759.6"/>
    <n v="46600.4"/>
  </r>
  <r>
    <s v="BN-2013-7296416"/>
    <x v="762"/>
    <s v="Archie Springfield"/>
    <s v="Sheffield"/>
    <x v="1"/>
    <s v="England"/>
    <s v="North"/>
    <x v="0"/>
    <x v="823"/>
    <s v="Economy"/>
    <n v="80177"/>
    <n v="4008.8500000000004"/>
    <n v="76168.149999999994"/>
  </r>
  <r>
    <s v="AZ-2013-5998072"/>
    <x v="763"/>
    <s v="Eva Arnold"/>
    <s v="Sheffield"/>
    <x v="1"/>
    <s v="England"/>
    <s v="North"/>
    <x v="1"/>
    <x v="822"/>
    <s v="Priority"/>
    <n v="28424"/>
    <n v="3126.64"/>
    <n v="25297.360000000001"/>
  </r>
  <r>
    <s v="AZ-2013-2688830"/>
    <x v="763"/>
    <s v="Isabella Cleary"/>
    <s v="Paris"/>
    <x v="2"/>
    <s v="Ile-de-France"/>
    <s v="Central"/>
    <x v="0"/>
    <x v="821"/>
    <s v="Economy Plus"/>
    <n v="97359"/>
    <n v="4867.95"/>
    <n v="92491.05"/>
  </r>
  <r>
    <s v="AZ-2013-5931523"/>
    <x v="763"/>
    <s v="Madison Holloway"/>
    <s v="Forbach"/>
    <x v="2"/>
    <s v="Alsace-Champagne-Ardenne-Lorraine"/>
    <s v="Central"/>
    <x v="2"/>
    <x v="820"/>
    <s v="Immediate"/>
    <n v="67013"/>
    <n v="5025.9749999999995"/>
    <n v="61987.025000000001"/>
  </r>
  <r>
    <s v="AZ-2013-1699821"/>
    <x v="763"/>
    <s v="Eloise Mahmood"/>
    <s v="Bari"/>
    <x v="3"/>
    <s v="Apulia"/>
    <s v="South"/>
    <x v="2"/>
    <x v="823"/>
    <s v="Economy"/>
    <n v="64267"/>
    <n v="4820.0249999999996"/>
    <n v="59446.974999999999"/>
  </r>
  <r>
    <s v="AZ-2013-8620974"/>
    <x v="763"/>
    <s v="Stacy Cummings"/>
    <s v="Helsinki"/>
    <x v="14"/>
    <s v="Uusimaa"/>
    <s v="North"/>
    <x v="1"/>
    <x v="823"/>
    <s v="Economy"/>
    <n v="67159"/>
    <n v="7387.49"/>
    <n v="59771.51"/>
  </r>
  <r>
    <s v="AZ-2013-3148222"/>
    <x v="763"/>
    <s v="Michael Watkins"/>
    <s v="Barcelona"/>
    <x v="5"/>
    <s v="Catalonia"/>
    <s v="South"/>
    <x v="0"/>
    <x v="824"/>
    <s v="Economy"/>
    <n v="40794"/>
    <n v="2039.7"/>
    <n v="38754.300000000003"/>
  </r>
  <r>
    <s v="AZ-2013-8949269"/>
    <x v="763"/>
    <s v="Gracie Hicks"/>
    <s v="Sevran"/>
    <x v="2"/>
    <s v="Ile-de-France"/>
    <s v="Central"/>
    <x v="1"/>
    <x v="822"/>
    <s v="Priority"/>
    <n v="42719"/>
    <n v="4699.09"/>
    <n v="38019.910000000003"/>
  </r>
  <r>
    <s v="BN-2013-5896563"/>
    <x v="763"/>
    <s v="Melissa Bean"/>
    <s v="Delmenhorst"/>
    <x v="6"/>
    <s v="Lower Saxony"/>
    <s v="Central"/>
    <x v="0"/>
    <x v="824"/>
    <s v="Economy"/>
    <n v="41026"/>
    <n v="2051.3000000000002"/>
    <n v="38974.699999999997"/>
  </r>
  <r>
    <s v="AZ-2013-3569377"/>
    <x v="764"/>
    <s v="Luca Varley"/>
    <s v="Saint-Germain-en-Laye"/>
    <x v="2"/>
    <s v="Ile-de-France"/>
    <s v="Central"/>
    <x v="2"/>
    <x v="824"/>
    <s v="Economy"/>
    <n v="27355"/>
    <n v="2051.625"/>
    <n v="25303.375"/>
  </r>
  <r>
    <s v="AZ-2013-9330718"/>
    <x v="764"/>
    <s v="Holly Black"/>
    <s v="Liverpool"/>
    <x v="1"/>
    <s v="England"/>
    <s v="North"/>
    <x v="0"/>
    <x v="825"/>
    <s v="Economy"/>
    <n v="61095"/>
    <n v="3054.75"/>
    <n v="58040.25"/>
  </r>
  <r>
    <s v="AZ-2013-1947609"/>
    <x v="764"/>
    <s v="Lydia Webster"/>
    <s v="Hasselt"/>
    <x v="9"/>
    <s v="Limburg"/>
    <s v="Central"/>
    <x v="1"/>
    <x v="824"/>
    <s v="Economy"/>
    <n v="76068"/>
    <n v="8367.48"/>
    <n v="67700.52"/>
  </r>
  <r>
    <s v="AZ-2013-4270780"/>
    <x v="764"/>
    <s v="Kai Wicks"/>
    <s v="Rostock"/>
    <x v="6"/>
    <s v="Mecklenburg-Vorpommern"/>
    <s v="Central"/>
    <x v="2"/>
    <x v="826"/>
    <s v="Economy"/>
    <n v="60876"/>
    <n v="4565.7"/>
    <n v="56310.3"/>
  </r>
  <r>
    <s v="AZ-2013-5325504"/>
    <x v="764"/>
    <s v="Sofia Goddard"/>
    <s v="Bourges"/>
    <x v="2"/>
    <s v="Centre-Val de Loire"/>
    <s v="Central"/>
    <x v="2"/>
    <x v="827"/>
    <s v="Economy"/>
    <n v="80082"/>
    <n v="6006.15"/>
    <n v="74075.850000000006"/>
  </r>
  <r>
    <s v="AZ-2013-627487"/>
    <x v="764"/>
    <s v="Robert James"/>
    <s v="Marano di Napoli"/>
    <x v="3"/>
    <s v="Campania"/>
    <s v="South"/>
    <x v="0"/>
    <x v="824"/>
    <s v="Economy Plus"/>
    <n v="97324"/>
    <n v="4866.2"/>
    <n v="92457.8"/>
  </r>
  <r>
    <s v="BN-2013-1210001"/>
    <x v="764"/>
    <s v="Michael Myers"/>
    <s v="Roosendaal"/>
    <x v="7"/>
    <s v="North Brabant"/>
    <s v="Central"/>
    <x v="0"/>
    <x v="824"/>
    <s v="Economy"/>
    <n v="84932"/>
    <n v="4246.6000000000004"/>
    <n v="80685.399999999994"/>
  </r>
  <r>
    <s v="AZ-2013-4421845"/>
    <x v="765"/>
    <s v="Judy Rodriquez"/>
    <s v="Metz"/>
    <x v="2"/>
    <s v="Alsace-Champagne-Ardenne-Lorraine"/>
    <s v="Central"/>
    <x v="1"/>
    <x v="826"/>
    <s v="Economy"/>
    <n v="93469"/>
    <n v="10281.59"/>
    <n v="83187.41"/>
  </r>
  <r>
    <s v="AZ-2013-4640958"/>
    <x v="765"/>
    <s v="Walter Coley"/>
    <s v="Eastbourne"/>
    <x v="1"/>
    <s v="England"/>
    <s v="North"/>
    <x v="1"/>
    <x v="824"/>
    <s v="Economy Plus"/>
    <n v="57553"/>
    <n v="6330.83"/>
    <n v="51222.17"/>
  </r>
  <r>
    <s v="AZ-2013-5523180"/>
    <x v="765"/>
    <s v="Joel Ortega"/>
    <s v="Wetzlar"/>
    <x v="6"/>
    <s v="Hesse"/>
    <s v="Central"/>
    <x v="2"/>
    <x v="825"/>
    <s v="Economy"/>
    <n v="62889"/>
    <n v="4716.6750000000002"/>
    <n v="58172.324999999997"/>
  </r>
  <r>
    <s v="AZ-2013-7420821"/>
    <x v="765"/>
    <s v="Aubrey Shedd"/>
    <s v="Caen"/>
    <x v="2"/>
    <s v="Normandy"/>
    <s v="Central"/>
    <x v="2"/>
    <x v="826"/>
    <s v="Economy"/>
    <n v="41442"/>
    <n v="3108.15"/>
    <n v="38333.85"/>
  </r>
  <r>
    <s v="AZ-2013-9067941"/>
    <x v="765"/>
    <s v="Adam Harte"/>
    <s v="Roeselare"/>
    <x v="9"/>
    <s v="West Flanders"/>
    <s v="Central"/>
    <x v="2"/>
    <x v="826"/>
    <s v="Economy"/>
    <n v="59609"/>
    <n v="4470.6750000000002"/>
    <n v="55138.324999999997"/>
  </r>
  <r>
    <s v="AZ-2013-3873632"/>
    <x v="766"/>
    <s v="Edward Davidson"/>
    <s v="Champigny-sur-Marne"/>
    <x v="2"/>
    <s v="Ile-de-France"/>
    <s v="Central"/>
    <x v="0"/>
    <x v="826"/>
    <s v="Economy Plus"/>
    <n v="83257"/>
    <n v="4162.8500000000004"/>
    <n v="79094.149999999994"/>
  </r>
  <r>
    <s v="AZ-2013-28182"/>
    <x v="766"/>
    <s v="Kiara Allen"/>
    <s v="Coslada"/>
    <x v="5"/>
    <s v="Madrid"/>
    <s v="South"/>
    <x v="1"/>
    <x v="828"/>
    <s v="Economy"/>
    <n v="57898"/>
    <n v="6368.78"/>
    <n v="51529.22"/>
  </r>
  <r>
    <s v="AZ-2013-7143819"/>
    <x v="766"/>
    <s v="Vaughn Gibbs"/>
    <s v="Hamburg"/>
    <x v="6"/>
    <s v="Hamburg"/>
    <s v="Central"/>
    <x v="0"/>
    <x v="827"/>
    <s v="Economy"/>
    <n v="88829"/>
    <n v="4441.45"/>
    <n v="84387.55"/>
  </r>
  <r>
    <s v="AZ-2013-6702716"/>
    <x v="766"/>
    <s v="Clifford Defreitas"/>
    <s v="London"/>
    <x v="1"/>
    <s v="England"/>
    <s v="North"/>
    <x v="2"/>
    <x v="824"/>
    <s v="Priority"/>
    <n v="69080"/>
    <n v="5181"/>
    <n v="63899"/>
  </r>
  <r>
    <s v="BN-2013-8819107"/>
    <x v="766"/>
    <s v="Christy Wiley"/>
    <s v="Six-Fours-les-Plages"/>
    <x v="2"/>
    <s v="Provence-Alpes-Côte d'Azur"/>
    <s v="Central"/>
    <x v="1"/>
    <x v="828"/>
    <s v="Economy"/>
    <n v="99901"/>
    <n v="10989.11"/>
    <n v="88911.89"/>
  </r>
  <r>
    <s v="AZ-2013-6987158"/>
    <x v="767"/>
    <s v="Richard Harvey"/>
    <s v="Miramas"/>
    <x v="2"/>
    <s v="Provence-Alpes-Côte d'Azur"/>
    <s v="Central"/>
    <x v="2"/>
    <x v="826"/>
    <s v="Economy Plus"/>
    <n v="50494"/>
    <n v="3787.0499999999997"/>
    <n v="46706.95"/>
  </r>
  <r>
    <s v="AZ-2013-4856261"/>
    <x v="767"/>
    <s v="Anthony Lawrence"/>
    <s v="Hamm"/>
    <x v="6"/>
    <s v="North Rhine-Westphalia"/>
    <s v="Central"/>
    <x v="1"/>
    <x v="827"/>
    <s v="Economy"/>
    <n v="26298"/>
    <n v="2892.78"/>
    <n v="23405.22"/>
  </r>
  <r>
    <s v="BN-2013-9886336"/>
    <x v="767"/>
    <s v="Skye McCaffrey"/>
    <s v="Vlaardingen"/>
    <x v="7"/>
    <s v="South Holland"/>
    <s v="Central"/>
    <x v="1"/>
    <x v="825"/>
    <s v="Economy Plus"/>
    <n v="44481"/>
    <n v="4892.91"/>
    <n v="39588.089999999997"/>
  </r>
  <r>
    <s v="AZ-2013-1907055"/>
    <x v="768"/>
    <s v="Ella Troy"/>
    <s v="Bremen"/>
    <x v="6"/>
    <s v="Bremen"/>
    <s v="Central"/>
    <x v="0"/>
    <x v="829"/>
    <s v="Economy"/>
    <n v="53497"/>
    <n v="2674.8500000000004"/>
    <n v="50822.15"/>
  </r>
  <r>
    <s v="AZ-2013-2011529"/>
    <x v="768"/>
    <s v="Patricia Smith"/>
    <s v="Alcobendas"/>
    <x v="5"/>
    <s v="Madrid"/>
    <s v="South"/>
    <x v="2"/>
    <x v="827"/>
    <s v="Economy Plus"/>
    <n v="64253"/>
    <n v="4818.9749999999995"/>
    <n v="59434.025000000001"/>
  </r>
  <r>
    <s v="BN-2013-9211723"/>
    <x v="768"/>
    <s v="Wynona Janelle"/>
    <s v="Milan"/>
    <x v="3"/>
    <s v="Lombardy"/>
    <s v="South"/>
    <x v="2"/>
    <x v="829"/>
    <s v="Economy"/>
    <n v="29689"/>
    <n v="2226.6749999999997"/>
    <n v="27462.325000000001"/>
  </r>
  <r>
    <s v="AZ-2013-7204222"/>
    <x v="769"/>
    <s v="Jade Daniels"/>
    <s v="Modena"/>
    <x v="3"/>
    <s v="Emilia-Romagna"/>
    <s v="South"/>
    <x v="2"/>
    <x v="830"/>
    <s v="Economy Plus"/>
    <n v="76910"/>
    <n v="5768.25"/>
    <n v="71141.75"/>
  </r>
  <r>
    <s v="AZ-2013-5937615"/>
    <x v="769"/>
    <s v="Eleanor Doyle"/>
    <s v="Cardiff"/>
    <x v="1"/>
    <s v="Wales"/>
    <s v="North"/>
    <x v="1"/>
    <x v="829"/>
    <s v="Economy"/>
    <n v="34305"/>
    <n v="3773.55"/>
    <n v="30531.45"/>
  </r>
  <r>
    <s v="AZ-2013-3001151"/>
    <x v="769"/>
    <s v="Jake Barry"/>
    <s v="Rome"/>
    <x v="3"/>
    <s v="Lazio"/>
    <s v="South"/>
    <x v="0"/>
    <x v="830"/>
    <s v="Economy"/>
    <n v="86353"/>
    <n v="4317.6500000000005"/>
    <n v="82035.350000000006"/>
  </r>
  <r>
    <s v="AZ-2013-4147824"/>
    <x v="769"/>
    <s v="Rhys Murphy"/>
    <s v="Genoa"/>
    <x v="3"/>
    <s v="Liguria"/>
    <s v="South"/>
    <x v="1"/>
    <x v="829"/>
    <s v="Economy"/>
    <n v="82561"/>
    <n v="9081.7100000000009"/>
    <n v="73479.289999999994"/>
  </r>
  <r>
    <s v="AZ-2013-4105375"/>
    <x v="769"/>
    <s v="Georgia Blackburn"/>
    <s v="Duisburg"/>
    <x v="6"/>
    <s v="North Rhine-Westphalia"/>
    <s v="Central"/>
    <x v="2"/>
    <x v="826"/>
    <s v="Immediate"/>
    <n v="68172"/>
    <n v="5112.8999999999996"/>
    <n v="63059.1"/>
  </r>
  <r>
    <s v="AZ-2013-9134300"/>
    <x v="769"/>
    <s v="Joseph Banks"/>
    <s v="Rome"/>
    <x v="3"/>
    <s v="Lazio"/>
    <s v="South"/>
    <x v="1"/>
    <x v="827"/>
    <s v="Priority"/>
    <n v="84187"/>
    <n v="9260.57"/>
    <n v="74926.429999999993"/>
  </r>
  <r>
    <s v="AZ-2013-8369315"/>
    <x v="769"/>
    <s v="Kian Sykes"/>
    <s v="Madrid"/>
    <x v="5"/>
    <s v="Madrid"/>
    <s v="South"/>
    <x v="1"/>
    <x v="831"/>
    <s v="Economy"/>
    <n v="62754"/>
    <n v="6902.94"/>
    <n v="55851.06"/>
  </r>
  <r>
    <s v="AZ-2013-5637094"/>
    <x v="769"/>
    <s v="Lilly Le Grand"/>
    <s v="Burnley"/>
    <x v="1"/>
    <s v="England"/>
    <s v="North"/>
    <x v="0"/>
    <x v="828"/>
    <s v="Economy Plus"/>
    <n v="26279"/>
    <n v="1313.95"/>
    <n v="24965.05"/>
  </r>
  <r>
    <s v="BN-2013-8480413"/>
    <x v="769"/>
    <s v="Eva Arnold"/>
    <s v="Brandenburg"/>
    <x v="6"/>
    <s v="Brandenburg"/>
    <s v="Central"/>
    <x v="1"/>
    <x v="829"/>
    <s v="Economy"/>
    <n v="55514"/>
    <n v="6106.54"/>
    <n v="49407.46"/>
  </r>
  <r>
    <s v="BN-2013-4445925"/>
    <x v="769"/>
    <s v="Yasmin Bradley"/>
    <s v="Stockholm"/>
    <x v="0"/>
    <s v="Stockholm"/>
    <s v="North"/>
    <x v="1"/>
    <x v="826"/>
    <s v="Immediate"/>
    <n v="48738"/>
    <n v="5361.18"/>
    <n v="43376.82"/>
  </r>
  <r>
    <s v="AZ-2013-425562"/>
    <x v="770"/>
    <s v="Nicole Johns"/>
    <s v="Nieuwegein"/>
    <x v="7"/>
    <s v="Utrecht"/>
    <s v="Central"/>
    <x v="1"/>
    <x v="830"/>
    <s v="Economy"/>
    <n v="89064"/>
    <n v="9797.0400000000009"/>
    <n v="79266.959999999992"/>
  </r>
  <r>
    <s v="AZ-2013-4015759"/>
    <x v="770"/>
    <s v="Aaron Bootman"/>
    <s v="Lille"/>
    <x v="2"/>
    <s v="Nord-Pas-de-Calais-Picardie"/>
    <s v="Central"/>
    <x v="1"/>
    <x v="825"/>
    <s v="Immediate"/>
    <n v="53671"/>
    <n v="5903.81"/>
    <n v="47767.19"/>
  </r>
  <r>
    <s v="AZ-2013-8455178"/>
    <x v="770"/>
    <s v="Ryan Ackland"/>
    <s v="Monza"/>
    <x v="3"/>
    <s v="Lombardy"/>
    <s v="South"/>
    <x v="1"/>
    <x v="832"/>
    <s v="Economy"/>
    <n v="77342"/>
    <n v="8507.6200000000008"/>
    <n v="68834.38"/>
  </r>
  <r>
    <s v="AZ-2013-7944566"/>
    <x v="770"/>
    <s v="Isaac David"/>
    <s v="Hamburg"/>
    <x v="6"/>
    <s v="Hamburg"/>
    <s v="Central"/>
    <x v="2"/>
    <x v="831"/>
    <s v="Economy"/>
    <n v="92034"/>
    <n v="6902.55"/>
    <n v="85131.45"/>
  </r>
  <r>
    <s v="AZ-2013-3848149"/>
    <x v="770"/>
    <s v="Don Willie"/>
    <s v="Montauban"/>
    <x v="2"/>
    <s v="Languedoc-Roussillon-Midi-Pyrénées"/>
    <s v="Central"/>
    <x v="2"/>
    <x v="828"/>
    <s v="Priority"/>
    <n v="36006"/>
    <n v="2700.45"/>
    <n v="33305.550000000003"/>
  </r>
  <r>
    <s v="BN-2013-3395469"/>
    <x v="770"/>
    <s v="Kyle Nash"/>
    <s v="Dublin"/>
    <x v="13"/>
    <s v="Dublin"/>
    <s v="North"/>
    <x v="1"/>
    <x v="832"/>
    <s v="Economy"/>
    <n v="71780"/>
    <n v="7895.8"/>
    <n v="63884.2"/>
  </r>
  <r>
    <s v="BN-2013-8410367"/>
    <x v="770"/>
    <s v="Paige Bibi"/>
    <s v="Amsterdam"/>
    <x v="7"/>
    <s v="North Holland"/>
    <s v="Central"/>
    <x v="0"/>
    <x v="833"/>
    <s v="Economy"/>
    <n v="77177"/>
    <n v="3858.8500000000004"/>
    <n v="73318.149999999994"/>
  </r>
  <r>
    <s v="AZ-2013-1014615"/>
    <x v="771"/>
    <s v="Hannah Conyers"/>
    <s v="Bielefeld"/>
    <x v="6"/>
    <s v="North Rhine-Westphalia"/>
    <s v="Central"/>
    <x v="0"/>
    <x v="832"/>
    <s v="Economy"/>
    <n v="98847"/>
    <n v="4942.3500000000004"/>
    <n v="93904.65"/>
  </r>
  <r>
    <s v="AZ-2013-7396799"/>
    <x v="771"/>
    <s v="Eve Bates"/>
    <s v="Thiais"/>
    <x v="2"/>
    <s v="Ile-de-France"/>
    <s v="Central"/>
    <x v="1"/>
    <x v="831"/>
    <s v="Economy Plus"/>
    <n v="37243"/>
    <n v="4096.7300000000005"/>
    <n v="33146.269999999997"/>
  </r>
  <r>
    <s v="AZ-2013-7004220"/>
    <x v="771"/>
    <s v="Toni Lanz"/>
    <s v="Noisy-le-Sec"/>
    <x v="2"/>
    <s v="Ile-de-France"/>
    <s v="Central"/>
    <x v="1"/>
    <x v="830"/>
    <s v="Priority"/>
    <n v="81658"/>
    <n v="8982.3799999999992"/>
    <n v="72675.62"/>
  </r>
  <r>
    <s v="AZ-2013-5832264"/>
    <x v="771"/>
    <s v="Robert Barnes"/>
    <s v="Mulhouse"/>
    <x v="2"/>
    <s v="Alsace-Champagne-Ardenne-Lorraine"/>
    <s v="Central"/>
    <x v="1"/>
    <x v="832"/>
    <s v="Economy"/>
    <n v="32875"/>
    <n v="3616.25"/>
    <n v="29258.75"/>
  </r>
  <r>
    <s v="AZ-2013-7130503"/>
    <x v="771"/>
    <s v="George Dawson"/>
    <s v="Swindon"/>
    <x v="1"/>
    <s v="England"/>
    <s v="North"/>
    <x v="0"/>
    <x v="831"/>
    <s v="Economy"/>
    <n v="94218"/>
    <n v="4710.9000000000005"/>
    <n v="89507.1"/>
  </r>
  <r>
    <s v="AZ-2013-1683748"/>
    <x v="771"/>
    <s v="Edward Hodges"/>
    <s v="Brandenburg"/>
    <x v="6"/>
    <s v="Brandenburg"/>
    <s v="Central"/>
    <x v="1"/>
    <x v="832"/>
    <s v="Economy"/>
    <n v="89018"/>
    <n v="9791.98"/>
    <n v="79226.02"/>
  </r>
  <r>
    <s v="AZ-2013-1571444"/>
    <x v="771"/>
    <s v="Darcy Farnell"/>
    <s v="Mannheim"/>
    <x v="6"/>
    <s v="Baden-Württemberg"/>
    <s v="Central"/>
    <x v="1"/>
    <x v="833"/>
    <s v="Economy"/>
    <n v="71200"/>
    <n v="7832"/>
    <n v="63368"/>
  </r>
  <r>
    <s v="BN-2013-7023709"/>
    <x v="771"/>
    <s v="Brooke Horton"/>
    <s v="Venice"/>
    <x v="3"/>
    <s v="Veneto"/>
    <s v="South"/>
    <x v="1"/>
    <x v="832"/>
    <s v="Economy"/>
    <n v="95620"/>
    <n v="10518.2"/>
    <n v="85101.8"/>
  </r>
  <r>
    <s v="AZ-2013-1179827"/>
    <x v="772"/>
    <s v="Angus De Groot"/>
    <s v="Livry-Gargan"/>
    <x v="2"/>
    <s v="Ile-de-France"/>
    <s v="Central"/>
    <x v="2"/>
    <x v="833"/>
    <s v="Economy"/>
    <n v="80868"/>
    <n v="6065.0999999999995"/>
    <n v="74802.899999999994"/>
  </r>
  <r>
    <s v="AZ-2013-9573927"/>
    <x v="772"/>
    <s v="Jonathan Franklin"/>
    <s v="Cork"/>
    <x v="13"/>
    <s v="Cork"/>
    <s v="North"/>
    <x v="0"/>
    <x v="829"/>
    <s v="Priority"/>
    <n v="33868"/>
    <n v="1693.4"/>
    <n v="32174.6"/>
  </r>
  <r>
    <s v="BN-2013-3206993"/>
    <x v="772"/>
    <s v="Jessica Williams"/>
    <s v="Toulouse"/>
    <x v="2"/>
    <s v="Languedoc-Roussillon-Midi-Pyrénées"/>
    <s v="Central"/>
    <x v="1"/>
    <x v="831"/>
    <s v="Economy"/>
    <n v="69884"/>
    <n v="7687.24"/>
    <n v="62196.76"/>
  </r>
  <r>
    <s v="AZ-2013-4935792"/>
    <x v="773"/>
    <s v="Scott Higgins"/>
    <s v="Santiago de Compostela"/>
    <x v="5"/>
    <s v="Galicia"/>
    <s v="South"/>
    <x v="0"/>
    <x v="833"/>
    <s v="Economy"/>
    <n v="59058"/>
    <n v="2952.9"/>
    <n v="56105.1"/>
  </r>
  <r>
    <s v="AZ-2013-5340788"/>
    <x v="773"/>
    <s v="Ruby Frost"/>
    <s v="Sète"/>
    <x v="2"/>
    <s v="Languedoc-Roussillon-Midi-Pyrénées"/>
    <s v="Central"/>
    <x v="0"/>
    <x v="833"/>
    <s v="Economy"/>
    <n v="49867"/>
    <n v="2493.3500000000004"/>
    <n v="47373.65"/>
  </r>
  <r>
    <s v="AZ-2013-4827275"/>
    <x v="773"/>
    <s v="Anthony Lawrence"/>
    <s v="Drancy"/>
    <x v="2"/>
    <s v="Ile-de-France"/>
    <s v="Central"/>
    <x v="1"/>
    <x v="834"/>
    <s v="Economy"/>
    <n v="76802"/>
    <n v="8448.2199999999993"/>
    <n v="68353.78"/>
  </r>
  <r>
    <s v="AZ-2013-2506599"/>
    <x v="773"/>
    <s v="Isabelle Gould"/>
    <s v="Frederiksberg"/>
    <x v="8"/>
    <s v="Hovedstaden"/>
    <s v="North"/>
    <x v="1"/>
    <x v="833"/>
    <s v="Economy Plus"/>
    <n v="46839"/>
    <n v="5152.29"/>
    <n v="41686.71"/>
  </r>
  <r>
    <s v="AZ-2013-2248449"/>
    <x v="773"/>
    <s v="Isaac David"/>
    <s v="Nottingham"/>
    <x v="1"/>
    <s v="England"/>
    <s v="North"/>
    <x v="2"/>
    <x v="835"/>
    <s v="Economy"/>
    <n v="58473"/>
    <n v="4385.4749999999995"/>
    <n v="54087.525000000001"/>
  </r>
  <r>
    <s v="AZ-2013-6147985"/>
    <x v="773"/>
    <s v="Rachel Tyler"/>
    <s v="Castrop-Rauxel"/>
    <x v="6"/>
    <s v="North Rhine-Westphalia"/>
    <s v="Central"/>
    <x v="2"/>
    <x v="833"/>
    <s v="Economy"/>
    <n v="45913"/>
    <n v="3443.4749999999999"/>
    <n v="42469.525000000001"/>
  </r>
  <r>
    <s v="AZ-2013-6383663"/>
    <x v="773"/>
    <s v="Xavier Synan"/>
    <s v="Offenbach"/>
    <x v="6"/>
    <s v="Hesse"/>
    <s v="Central"/>
    <x v="1"/>
    <x v="830"/>
    <s v="Priority"/>
    <n v="56769"/>
    <n v="6244.59"/>
    <n v="50524.41"/>
  </r>
  <r>
    <s v="AZ-2013-2482135"/>
    <x v="773"/>
    <s v="Rachel Morton"/>
    <s v="Newcastle upon Tyne"/>
    <x v="1"/>
    <s v="England"/>
    <s v="North"/>
    <x v="2"/>
    <x v="833"/>
    <s v="Economy"/>
    <n v="91213"/>
    <n v="6840.9749999999995"/>
    <n v="84372.024999999994"/>
  </r>
  <r>
    <s v="BN-2013-8516545"/>
    <x v="773"/>
    <s v="Kai Wicks"/>
    <s v="Bremen"/>
    <x v="6"/>
    <s v="Bremen"/>
    <s v="Central"/>
    <x v="2"/>
    <x v="836"/>
    <s v="Economy"/>
    <n v="49599"/>
    <n v="3719.9249999999997"/>
    <n v="45879.074999999997"/>
  </r>
  <r>
    <s v="BN-2013-8844888"/>
    <x v="773"/>
    <s v="Louis Scott"/>
    <s v="Valladolid"/>
    <x v="5"/>
    <s v="Castile and León"/>
    <s v="South"/>
    <x v="2"/>
    <x v="833"/>
    <s v="Economy Plus"/>
    <n v="62332"/>
    <n v="4674.8999999999996"/>
    <n v="57657.1"/>
  </r>
  <r>
    <s v="AZ-2013-5080329"/>
    <x v="774"/>
    <s v="Travis Corchado"/>
    <s v="Tamworth"/>
    <x v="1"/>
    <s v="England"/>
    <s v="North"/>
    <x v="2"/>
    <x v="833"/>
    <s v="Economy Plus"/>
    <n v="88158"/>
    <n v="6611.8499999999995"/>
    <n v="81546.149999999994"/>
  </r>
  <r>
    <s v="AZ-2013-1305763"/>
    <x v="774"/>
    <s v="Alexandra Macdonald"/>
    <s v="Bochum"/>
    <x v="6"/>
    <s v="North Rhine-Westphalia"/>
    <s v="Central"/>
    <x v="2"/>
    <x v="834"/>
    <s v="Economy"/>
    <n v="35037"/>
    <n v="2627.7750000000001"/>
    <n v="32409.224999999999"/>
  </r>
  <r>
    <s v="AZ-2013-4958112"/>
    <x v="775"/>
    <s v="Ella Knopwood"/>
    <s v="Kiel"/>
    <x v="6"/>
    <s v="Schleswig-Holstein"/>
    <s v="Central"/>
    <x v="1"/>
    <x v="835"/>
    <s v="Economy"/>
    <n v="74862"/>
    <n v="8234.82"/>
    <n v="66627.179999999993"/>
  </r>
  <r>
    <s v="AZ-2013-4503125"/>
    <x v="775"/>
    <s v="Nancy Fike"/>
    <s v="Viersen"/>
    <x v="6"/>
    <s v="North Rhine-Westphalia"/>
    <s v="Central"/>
    <x v="1"/>
    <x v="835"/>
    <s v="Economy"/>
    <n v="89742"/>
    <n v="9871.6200000000008"/>
    <n v="79870.38"/>
  </r>
  <r>
    <s v="BN-2013-5329355"/>
    <x v="775"/>
    <s v="Gracie Hunter"/>
    <s v="Assen"/>
    <x v="7"/>
    <s v="Drenthe"/>
    <s v="Central"/>
    <x v="1"/>
    <x v="834"/>
    <s v="Priority"/>
    <n v="77452"/>
    <n v="8519.7199999999993"/>
    <n v="68932.28"/>
  </r>
  <r>
    <s v="BN-2013-1634253"/>
    <x v="775"/>
    <s v="Tara Hines"/>
    <s v="Birmingham"/>
    <x v="1"/>
    <s v="England"/>
    <s v="North"/>
    <x v="1"/>
    <x v="831"/>
    <s v="Immediate"/>
    <n v="32152"/>
    <n v="3536.72"/>
    <n v="28615.279999999999"/>
  </r>
  <r>
    <s v="AZ-2013-4514932"/>
    <x v="776"/>
    <s v="Kelly Long"/>
    <s v="La Ciotat"/>
    <x v="2"/>
    <s v="Provence-Alpes-Côte d'Azur"/>
    <s v="Central"/>
    <x v="2"/>
    <x v="837"/>
    <s v="Economy"/>
    <n v="47751"/>
    <n v="3581.3249999999998"/>
    <n v="44169.675000000003"/>
  </r>
  <r>
    <s v="AZ-2013-3136343"/>
    <x v="776"/>
    <s v="Charli Rose"/>
    <s v="Manchester"/>
    <x v="1"/>
    <s v="England"/>
    <s v="North"/>
    <x v="1"/>
    <x v="838"/>
    <s v="Economy"/>
    <n v="36355"/>
    <n v="3999.05"/>
    <n v="32355.95"/>
  </r>
  <r>
    <s v="BN-2013-9987561"/>
    <x v="776"/>
    <s v="Eric Anderson"/>
    <s v="Le Mans"/>
    <x v="2"/>
    <s v="Pays de la Loire"/>
    <s v="Central"/>
    <x v="0"/>
    <x v="839"/>
    <s v="Economy"/>
    <n v="38227"/>
    <n v="1911.3500000000001"/>
    <n v="36315.65"/>
  </r>
  <r>
    <s v="AZ-2013-5119241"/>
    <x v="777"/>
    <s v="Grace Brown"/>
    <s v="Naples"/>
    <x v="3"/>
    <s v="Campania"/>
    <s v="South"/>
    <x v="1"/>
    <x v="837"/>
    <s v="Economy"/>
    <n v="92158"/>
    <n v="10137.379999999999"/>
    <n v="82020.62"/>
  </r>
  <r>
    <s v="AZ-2013-9381162"/>
    <x v="777"/>
    <s v="Thomas Thompson"/>
    <s v="Beaune"/>
    <x v="2"/>
    <s v="Bourgogne-Franche-Comté"/>
    <s v="Central"/>
    <x v="2"/>
    <x v="837"/>
    <s v="Economy Plus"/>
    <n v="43401"/>
    <n v="3255.0749999999998"/>
    <n v="40145.925000000003"/>
  </r>
  <r>
    <s v="AZ-2013-1639148"/>
    <x v="777"/>
    <s v="Maynard Moorman"/>
    <s v="Rochdale"/>
    <x v="1"/>
    <s v="England"/>
    <s v="North"/>
    <x v="1"/>
    <x v="837"/>
    <s v="Economy Plus"/>
    <n v="72074"/>
    <n v="7928.14"/>
    <n v="64145.86"/>
  </r>
  <r>
    <s v="AZ-2013-5610868"/>
    <x v="777"/>
    <s v="Piper Wilder-Neligan"/>
    <s v="Berlin"/>
    <x v="6"/>
    <s v="Berlin"/>
    <s v="Central"/>
    <x v="1"/>
    <x v="837"/>
    <s v="Economy"/>
    <n v="45260"/>
    <n v="4978.6000000000004"/>
    <n v="40281.4"/>
  </r>
  <r>
    <s v="AZ-2013-6499468"/>
    <x v="777"/>
    <s v="Andres Woodruff"/>
    <s v="Marseille"/>
    <x v="2"/>
    <s v="Provence-Alpes-Côte d'Azur"/>
    <s v="Central"/>
    <x v="0"/>
    <x v="840"/>
    <s v="Economy"/>
    <n v="37244"/>
    <n v="1862.2"/>
    <n v="35381.800000000003"/>
  </r>
  <r>
    <s v="AZ-2013-4416490"/>
    <x v="777"/>
    <s v="Tyson Jonathan"/>
    <s v="Schwerin"/>
    <x v="6"/>
    <s v="Mecklenburg-Vorpommern"/>
    <s v="Central"/>
    <x v="1"/>
    <x v="839"/>
    <s v="Economy"/>
    <n v="35976"/>
    <n v="3957.36"/>
    <n v="32018.639999999999"/>
  </r>
  <r>
    <s v="AZ-2013-3298349"/>
    <x v="778"/>
    <s v="Rhys Barnett"/>
    <s v="Vienna"/>
    <x v="4"/>
    <s v="Vienna"/>
    <s v="Central"/>
    <x v="1"/>
    <x v="837"/>
    <s v="Economy"/>
    <n v="73288"/>
    <n v="8061.68"/>
    <n v="65226.32"/>
  </r>
  <r>
    <s v="AZ-2013-5949535"/>
    <x v="778"/>
    <s v="Ethan Cover"/>
    <s v="Lincoln"/>
    <x v="1"/>
    <s v="England"/>
    <s v="North"/>
    <x v="0"/>
    <x v="839"/>
    <s v="Economy Plus"/>
    <n v="77254"/>
    <n v="3862.7000000000003"/>
    <n v="73391.3"/>
  </r>
  <r>
    <s v="AZ-2013-7533368"/>
    <x v="778"/>
    <s v="Toby Labilliere"/>
    <s v="Nantes"/>
    <x v="2"/>
    <s v="Pays de la Loire"/>
    <s v="Central"/>
    <x v="1"/>
    <x v="837"/>
    <s v="Economy"/>
    <n v="80750"/>
    <n v="8882.5"/>
    <n v="71867.5"/>
  </r>
  <r>
    <s v="AZ-2013-3274770"/>
    <x v="778"/>
    <s v="Rebecca Chamberlain"/>
    <s v="Stuttgart"/>
    <x v="6"/>
    <s v="Baden-Württemberg"/>
    <s v="Central"/>
    <x v="0"/>
    <x v="839"/>
    <s v="Economy"/>
    <n v="66896"/>
    <n v="3344.8"/>
    <n v="63551.199999999997"/>
  </r>
  <r>
    <s v="AZ-2013-2659520"/>
    <x v="779"/>
    <s v="Ewan Lee"/>
    <s v="Latina"/>
    <x v="3"/>
    <s v="Lazio"/>
    <s v="South"/>
    <x v="1"/>
    <x v="841"/>
    <s v="Economy Plus"/>
    <n v="52840"/>
    <n v="5812.4"/>
    <n v="47027.6"/>
  </r>
  <r>
    <s v="AZ-2013-2972067"/>
    <x v="779"/>
    <s v="Claire Harrington"/>
    <s v="Pistoia"/>
    <x v="3"/>
    <s v="Tuscany"/>
    <s v="South"/>
    <x v="0"/>
    <x v="842"/>
    <s v="Economy"/>
    <n v="46165"/>
    <n v="2308.25"/>
    <n v="43856.75"/>
  </r>
  <r>
    <s v="AZ-2013-7719706"/>
    <x v="779"/>
    <s v="Maya Pamphlett"/>
    <s v="Nottingham"/>
    <x v="1"/>
    <s v="England"/>
    <s v="North"/>
    <x v="1"/>
    <x v="841"/>
    <s v="Priority"/>
    <n v="79763"/>
    <n v="8773.93"/>
    <n v="70989.070000000007"/>
  </r>
  <r>
    <s v="AZ-2013-9398373"/>
    <x v="779"/>
    <s v="Kristen Holland"/>
    <s v="Barnsley"/>
    <x v="1"/>
    <s v="England"/>
    <s v="North"/>
    <x v="1"/>
    <x v="841"/>
    <s v="Priority"/>
    <n v="79890"/>
    <n v="8787.9"/>
    <n v="71102.100000000006"/>
  </r>
  <r>
    <s v="AZ-2013-4599374"/>
    <x v="779"/>
    <s v="Benjamin Humphries"/>
    <s v="Saint-Denis"/>
    <x v="2"/>
    <s v="Ile-de-France"/>
    <s v="Central"/>
    <x v="1"/>
    <x v="840"/>
    <s v="Economy"/>
    <n v="77981"/>
    <n v="8577.91"/>
    <n v="69403.09"/>
  </r>
  <r>
    <s v="BN-2013-5717739"/>
    <x v="779"/>
    <s v="Sam French"/>
    <s v="Ravenna"/>
    <x v="3"/>
    <s v="Emilia-Romagna"/>
    <s v="South"/>
    <x v="1"/>
    <x v="840"/>
    <s v="Economy"/>
    <n v="29678"/>
    <n v="3264.58"/>
    <n v="26413.42"/>
  </r>
  <r>
    <s v="AZ-2013-8513388"/>
    <x v="780"/>
    <s v="Michael Wilson"/>
    <s v="Solingen"/>
    <x v="6"/>
    <s v="North Rhine-Westphalia"/>
    <s v="Central"/>
    <x v="0"/>
    <x v="839"/>
    <s v="Economy Plus"/>
    <n v="26425"/>
    <n v="1321.25"/>
    <n v="25103.75"/>
  </r>
  <r>
    <s v="AZ-2013-9167748"/>
    <x v="780"/>
    <s v="Wynona Janelle"/>
    <s v="Manchester"/>
    <x v="1"/>
    <s v="England"/>
    <s v="North"/>
    <x v="2"/>
    <x v="843"/>
    <s v="Economy"/>
    <n v="42156"/>
    <n v="3161.7"/>
    <n v="38994.300000000003"/>
  </r>
  <r>
    <s v="BN-2013-5190964"/>
    <x v="780"/>
    <s v="Angus Gether"/>
    <s v="Gera"/>
    <x v="6"/>
    <s v="Thuringia"/>
    <s v="Central"/>
    <x v="1"/>
    <x v="842"/>
    <s v="Economy"/>
    <n v="41174"/>
    <n v="4529.1400000000003"/>
    <n v="36644.86"/>
  </r>
  <r>
    <s v="AZ-2013-1781904"/>
    <x v="781"/>
    <s v="Luz Reilly"/>
    <s v="Redditch"/>
    <x v="1"/>
    <s v="England"/>
    <s v="North"/>
    <x v="1"/>
    <x v="839"/>
    <s v="Priority"/>
    <n v="82447"/>
    <n v="9069.17"/>
    <n v="73377.83"/>
  </r>
  <r>
    <s v="AZ-2013-2721224"/>
    <x v="781"/>
    <s v="Kyle Beard"/>
    <s v="Augsburg"/>
    <x v="6"/>
    <s v="Bavaria"/>
    <s v="Central"/>
    <x v="1"/>
    <x v="839"/>
    <s v="Priority"/>
    <n v="93103"/>
    <n v="10241.33"/>
    <n v="82861.67"/>
  </r>
  <r>
    <s v="AZ-2013-4313910"/>
    <x v="781"/>
    <s v="Tom Charlton"/>
    <s v="Magdeburg"/>
    <x v="6"/>
    <s v="Saxony-Anhalt"/>
    <s v="Central"/>
    <x v="2"/>
    <x v="844"/>
    <s v="Economy"/>
    <n v="60269"/>
    <n v="4520.1750000000002"/>
    <n v="55748.824999999997"/>
  </r>
  <r>
    <s v="AZ-2013-7356315"/>
    <x v="782"/>
    <s v="Lydia Webster"/>
    <s v="Bristol"/>
    <x v="1"/>
    <s v="England"/>
    <s v="North"/>
    <x v="1"/>
    <x v="843"/>
    <s v="Economy"/>
    <n v="55501"/>
    <n v="6105.11"/>
    <n v="49395.89"/>
  </r>
  <r>
    <s v="AZ-2013-6674334"/>
    <x v="783"/>
    <s v="Isabella Falkiner"/>
    <s v="Wetter (Ruhr)"/>
    <x v="6"/>
    <s v="North Rhine-Westphalia"/>
    <s v="Central"/>
    <x v="2"/>
    <x v="845"/>
    <s v="Economy"/>
    <n v="35361"/>
    <n v="2652.0749999999998"/>
    <n v="32708.924999999999"/>
  </r>
  <r>
    <s v="AZ-2013-9667532"/>
    <x v="783"/>
    <s v="Ruth Williams"/>
    <s v="London"/>
    <x v="1"/>
    <s v="England"/>
    <s v="North"/>
    <x v="1"/>
    <x v="844"/>
    <s v="Economy"/>
    <n v="35036"/>
    <n v="3853.96"/>
    <n v="31182.04"/>
  </r>
  <r>
    <s v="AZ-2013-2534161"/>
    <x v="783"/>
    <s v="Josh Wilkinson"/>
    <s v="Aalst"/>
    <x v="9"/>
    <s v="East Flanders"/>
    <s v="Central"/>
    <x v="2"/>
    <x v="846"/>
    <s v="Economy"/>
    <n v="53637"/>
    <n v="4022.7749999999996"/>
    <n v="49614.224999999999"/>
  </r>
  <r>
    <s v="AZ-2013-6261184"/>
    <x v="783"/>
    <s v="Elise Ali"/>
    <s v="Augsburg"/>
    <x v="6"/>
    <s v="Bavaria"/>
    <s v="Central"/>
    <x v="0"/>
    <x v="845"/>
    <s v="Economy"/>
    <n v="48532"/>
    <n v="2426.6"/>
    <n v="46105.4"/>
  </r>
  <r>
    <s v="AZ-2013-7378404"/>
    <x v="783"/>
    <s v="Jay Andrews"/>
    <s v="Antwerp"/>
    <x v="9"/>
    <s v="Antwerp"/>
    <s v="Central"/>
    <x v="1"/>
    <x v="844"/>
    <s v="Economy Plus"/>
    <n v="58479"/>
    <n v="6432.69"/>
    <n v="52046.31"/>
  </r>
  <r>
    <s v="AZ-2013-5483858"/>
    <x v="783"/>
    <s v="Madelyn Anderson"/>
    <s v="Oslo"/>
    <x v="10"/>
    <s v="Oslo"/>
    <s v="North"/>
    <x v="2"/>
    <x v="845"/>
    <s v="Economy"/>
    <n v="49996"/>
    <n v="3749.7"/>
    <n v="46246.3"/>
  </r>
  <r>
    <s v="AZ-2013-972809"/>
    <x v="783"/>
    <s v="Andrew Shah"/>
    <s v="Bergamo"/>
    <x v="3"/>
    <s v="Lombardy"/>
    <s v="South"/>
    <x v="0"/>
    <x v="843"/>
    <s v="Economy Plus"/>
    <n v="70138"/>
    <n v="3506.9"/>
    <n v="66631.100000000006"/>
  </r>
  <r>
    <s v="BN-2013-2677709"/>
    <x v="783"/>
    <s v="Tyler Miah"/>
    <s v="Stockholm"/>
    <x v="0"/>
    <s v="Stockholm"/>
    <s v="North"/>
    <x v="0"/>
    <x v="844"/>
    <s v="Economy"/>
    <n v="67055"/>
    <n v="3352.75"/>
    <n v="63702.25"/>
  </r>
  <r>
    <s v="AZ-2013-7162758"/>
    <x v="784"/>
    <s v="Lilian Macredie"/>
    <s v="London"/>
    <x v="1"/>
    <s v="England"/>
    <s v="North"/>
    <x v="2"/>
    <x v="847"/>
    <s v="Economy"/>
    <n v="46794"/>
    <n v="3509.5499999999997"/>
    <n v="43284.45"/>
  </r>
  <r>
    <s v="AZ-2013-9065398"/>
    <x v="784"/>
    <s v="Leon Barnes"/>
    <s v="Vernon"/>
    <x v="2"/>
    <s v="Normandy"/>
    <s v="Central"/>
    <x v="1"/>
    <x v="847"/>
    <s v="Economy"/>
    <n v="82629"/>
    <n v="9089.19"/>
    <n v="73539.81"/>
  </r>
  <r>
    <s v="AZ-2013-709456"/>
    <x v="784"/>
    <s v="Kevin Madigan"/>
    <s v="Birmingham"/>
    <x v="1"/>
    <s v="England"/>
    <s v="North"/>
    <x v="1"/>
    <x v="845"/>
    <s v="Economy"/>
    <n v="69543"/>
    <n v="7649.7300000000005"/>
    <n v="61893.27"/>
  </r>
  <r>
    <s v="AZ-2013-8489982"/>
    <x v="784"/>
    <s v="Zara Loton"/>
    <s v="Gloucester"/>
    <x v="1"/>
    <s v="England"/>
    <s v="North"/>
    <x v="2"/>
    <x v="846"/>
    <s v="Economy"/>
    <n v="47343"/>
    <n v="3550.7249999999999"/>
    <n v="43792.275000000001"/>
  </r>
  <r>
    <s v="AZ-2013-2254265"/>
    <x v="784"/>
    <s v="Patrick Townson"/>
    <s v="Beauvais"/>
    <x v="2"/>
    <s v="Nord-Pas-de-Calais-Picardie"/>
    <s v="Central"/>
    <x v="0"/>
    <x v="847"/>
    <s v="Economy"/>
    <n v="80041"/>
    <n v="4002.05"/>
    <n v="76038.95"/>
  </r>
  <r>
    <s v="AZ-2013-4750547"/>
    <x v="784"/>
    <s v="Kyle Nash"/>
    <s v="Bonn"/>
    <x v="6"/>
    <s v="North Rhine-Westphalia"/>
    <s v="Central"/>
    <x v="1"/>
    <x v="845"/>
    <s v="Economy"/>
    <n v="30934"/>
    <n v="3402.7400000000002"/>
    <n v="27531.26"/>
  </r>
  <r>
    <s v="AZ-2013-374373"/>
    <x v="784"/>
    <s v="Alex Greenwood"/>
    <s v="Frankfurt"/>
    <x v="6"/>
    <s v="Hesse"/>
    <s v="Central"/>
    <x v="1"/>
    <x v="845"/>
    <s v="Economy"/>
    <n v="49439"/>
    <n v="5438.29"/>
    <n v="44000.71"/>
  </r>
  <r>
    <s v="AZ-2013-9588348"/>
    <x v="784"/>
    <s v="Kristen Holland"/>
    <s v="Argentan"/>
    <x v="2"/>
    <s v="Normandy"/>
    <s v="Central"/>
    <x v="1"/>
    <x v="846"/>
    <s v="Economy"/>
    <n v="57868"/>
    <n v="6365.4800000000005"/>
    <n v="51502.52"/>
  </r>
  <r>
    <s v="AZ-2013-112796"/>
    <x v="785"/>
    <s v="Brian Garcia"/>
    <s v="Ravenna"/>
    <x v="3"/>
    <s v="Emilia-Romagna"/>
    <s v="South"/>
    <x v="1"/>
    <x v="848"/>
    <s v="Economy"/>
    <n v="79987"/>
    <n v="8798.57"/>
    <n v="71188.429999999993"/>
  </r>
  <r>
    <s v="AZ-2013-2276631"/>
    <x v="785"/>
    <s v="Gerald Booth"/>
    <s v="Rome"/>
    <x v="3"/>
    <s v="Lazio"/>
    <s v="South"/>
    <x v="1"/>
    <x v="847"/>
    <s v="Economy"/>
    <n v="48030"/>
    <n v="5283.3"/>
    <n v="42746.7"/>
  </r>
  <r>
    <s v="AZ-2013-3867309"/>
    <x v="785"/>
    <s v="Isabelle Macghey"/>
    <s v="Glasgow"/>
    <x v="1"/>
    <s v="Scotland"/>
    <s v="North"/>
    <x v="1"/>
    <x v="847"/>
    <s v="Economy Plus"/>
    <n v="46542"/>
    <n v="5119.62"/>
    <n v="41422.379999999997"/>
  </r>
  <r>
    <s v="BN-2013-8187001"/>
    <x v="785"/>
    <s v="Mark Briggs"/>
    <s v="Milan"/>
    <x v="3"/>
    <s v="Lombardy"/>
    <s v="South"/>
    <x v="1"/>
    <x v="843"/>
    <s v="Priority"/>
    <n v="74416"/>
    <n v="8185.76"/>
    <n v="66230.240000000005"/>
  </r>
  <r>
    <s v="AZ-2013-2076679"/>
    <x v="786"/>
    <s v="Patrick Townson"/>
    <s v="Prato"/>
    <x v="3"/>
    <s v="Tuscany"/>
    <s v="South"/>
    <x v="0"/>
    <x v="846"/>
    <s v="Priority"/>
    <n v="46783"/>
    <n v="2339.15"/>
    <n v="44443.85"/>
  </r>
  <r>
    <s v="AZ-2013-8348000"/>
    <x v="786"/>
    <s v="Chelsea Howell"/>
    <s v="Stuttgart"/>
    <x v="6"/>
    <s v="Baden-Württemberg"/>
    <s v="Central"/>
    <x v="1"/>
    <x v="845"/>
    <s v="Priority"/>
    <n v="92464"/>
    <n v="10171.040000000001"/>
    <n v="82292.959999999992"/>
  </r>
  <r>
    <s v="AZ-2013-9969436"/>
    <x v="786"/>
    <s v="Mia Pugh"/>
    <s v="Oslo"/>
    <x v="10"/>
    <s v="Oslo"/>
    <s v="North"/>
    <x v="1"/>
    <x v="844"/>
    <s v="Priority"/>
    <n v="71720"/>
    <n v="7889.2"/>
    <n v="63830.8"/>
  </r>
  <r>
    <s v="AZ-2013-412985"/>
    <x v="786"/>
    <s v="Sean Wheeler"/>
    <s v="Neubrandenburg"/>
    <x v="6"/>
    <s v="Mecklenburg-Vorpommern"/>
    <s v="Central"/>
    <x v="2"/>
    <x v="847"/>
    <s v="Economy"/>
    <n v="78263"/>
    <n v="5869.7249999999995"/>
    <n v="72393.274999999994"/>
  </r>
  <r>
    <s v="BN-2013-3241235"/>
    <x v="786"/>
    <s v="Alannah Langridge"/>
    <s v="Naples"/>
    <x v="3"/>
    <s v="Campania"/>
    <s v="South"/>
    <x v="1"/>
    <x v="849"/>
    <s v="Economy Plus"/>
    <n v="44346"/>
    <n v="4878.0600000000004"/>
    <n v="39467.94"/>
  </r>
  <r>
    <s v="AZ-2013-8607757"/>
    <x v="787"/>
    <s v="Eden Gooseberry"/>
    <s v="Viroflay"/>
    <x v="2"/>
    <s v="Ile-de-France"/>
    <s v="Central"/>
    <x v="2"/>
    <x v="850"/>
    <s v="Economy"/>
    <n v="31773"/>
    <n v="2382.9749999999999"/>
    <n v="29390.025000000001"/>
  </r>
  <r>
    <s v="AZ-2013-1408349"/>
    <x v="787"/>
    <s v="Terence Welch"/>
    <s v="Venice"/>
    <x v="3"/>
    <s v="Veneto"/>
    <s v="South"/>
    <x v="1"/>
    <x v="845"/>
    <s v="Economy Plus"/>
    <n v="67465"/>
    <n v="7421.15"/>
    <n v="60043.85"/>
  </r>
  <r>
    <s v="BN-2013-8210403"/>
    <x v="787"/>
    <s v="Scarlett Pollard"/>
    <s v="Celle"/>
    <x v="6"/>
    <s v="Lower Saxony"/>
    <s v="Central"/>
    <x v="2"/>
    <x v="847"/>
    <s v="Priority"/>
    <n v="32884"/>
    <n v="2466.2999999999997"/>
    <n v="30417.7"/>
  </r>
  <r>
    <s v="AZ-2013-9012669"/>
    <x v="788"/>
    <s v="Charlie Horrocks"/>
    <s v="Siegen"/>
    <x v="6"/>
    <s v="North Rhine-Westphalia"/>
    <s v="Central"/>
    <x v="1"/>
    <x v="848"/>
    <s v="Priority"/>
    <n v="87890"/>
    <n v="9667.9"/>
    <n v="78222.100000000006"/>
  </r>
  <r>
    <s v="AZ-2013-1978378"/>
    <x v="788"/>
    <s v="Dominic Scott"/>
    <s v="Alicante"/>
    <x v="5"/>
    <s v="Valenciana"/>
    <s v="South"/>
    <x v="1"/>
    <x v="849"/>
    <s v="Priority"/>
    <n v="56915"/>
    <n v="6260.65"/>
    <n v="50654.35"/>
  </r>
  <r>
    <s v="AZ-2013-2435925"/>
    <x v="788"/>
    <s v="Georgia Blackburn"/>
    <s v="Valladolid"/>
    <x v="5"/>
    <s v="Castile and León"/>
    <s v="South"/>
    <x v="2"/>
    <x v="851"/>
    <s v="Economy"/>
    <n v="59652"/>
    <n v="4473.8999999999996"/>
    <n v="55178.1"/>
  </r>
  <r>
    <s v="AZ-2013-3751921"/>
    <x v="788"/>
    <s v="Declan Dundas"/>
    <s v="Burnley"/>
    <x v="1"/>
    <s v="England"/>
    <s v="North"/>
    <x v="2"/>
    <x v="852"/>
    <s v="Economy"/>
    <n v="32522"/>
    <n v="2439.15"/>
    <n v="30082.85"/>
  </r>
  <r>
    <s v="AZ-2013-1414174"/>
    <x v="789"/>
    <s v="Sue Castaneda"/>
    <s v="Malakoff"/>
    <x v="2"/>
    <s v="Ile-de-France"/>
    <s v="Central"/>
    <x v="0"/>
    <x v="848"/>
    <s v="Economy Plus"/>
    <n v="98856"/>
    <n v="4942.8"/>
    <n v="93913.2"/>
  </r>
  <r>
    <s v="AZ-2013-2690702"/>
    <x v="789"/>
    <s v="Gabriel Sanders"/>
    <s v="Ludwigshafen am Rhein"/>
    <x v="6"/>
    <s v="Rhineland-Palatinate"/>
    <s v="Central"/>
    <x v="1"/>
    <x v="851"/>
    <s v="Economy"/>
    <n v="37396"/>
    <n v="4113.5600000000004"/>
    <n v="33282.44"/>
  </r>
  <r>
    <s v="AZ-2013-8748241"/>
    <x v="789"/>
    <s v="Jack Brier"/>
    <s v="Dresden"/>
    <x v="6"/>
    <s v="Saxony"/>
    <s v="Central"/>
    <x v="1"/>
    <x v="850"/>
    <s v="Economy Plus"/>
    <n v="29599"/>
    <n v="3255.89"/>
    <n v="26343.11"/>
  </r>
  <r>
    <s v="AZ-2013-1388656"/>
    <x v="789"/>
    <s v="Bianca Monsoor"/>
    <s v="Montreuil"/>
    <x v="2"/>
    <s v="Ile-de-France"/>
    <s v="Central"/>
    <x v="1"/>
    <x v="848"/>
    <s v="Economy Plus"/>
    <n v="32047"/>
    <n v="3525.17"/>
    <n v="28521.83"/>
  </r>
  <r>
    <s v="BN-2013-4388015"/>
    <x v="789"/>
    <s v="Lisa Watkins"/>
    <s v="Birmingham"/>
    <x v="1"/>
    <s v="England"/>
    <s v="North"/>
    <x v="1"/>
    <x v="848"/>
    <s v="Economy Plus"/>
    <n v="73837"/>
    <n v="8122.07"/>
    <n v="65714.929999999993"/>
  </r>
  <r>
    <s v="AZ-2013-9992531"/>
    <x v="790"/>
    <s v="Kristen Holland"/>
    <s v="Berlin"/>
    <x v="6"/>
    <s v="Berlin"/>
    <s v="Central"/>
    <x v="1"/>
    <x v="851"/>
    <s v="Economy"/>
    <n v="33402"/>
    <n v="3674.22"/>
    <n v="29727.78"/>
  </r>
  <r>
    <s v="AZ-2013-1036545"/>
    <x v="790"/>
    <s v="Max Ludwig"/>
    <s v="Bilbao"/>
    <x v="5"/>
    <s v="Basque Country"/>
    <s v="South"/>
    <x v="0"/>
    <x v="851"/>
    <s v="Economy"/>
    <n v="67313"/>
    <n v="3365.65"/>
    <n v="63947.35"/>
  </r>
  <r>
    <s v="AZ-2013-9649532"/>
    <x v="790"/>
    <s v="Hayden Perkins"/>
    <s v="Cannes"/>
    <x v="2"/>
    <s v="Provence-Alpes-Côte d'Azur"/>
    <s v="Central"/>
    <x v="1"/>
    <x v="853"/>
    <s v="Economy"/>
    <n v="52046"/>
    <n v="5725.06"/>
    <n v="46320.94"/>
  </r>
  <r>
    <s v="AZ-2013-3926345"/>
    <x v="790"/>
    <s v="Frances Matthias"/>
    <s v="Niort"/>
    <x v="2"/>
    <s v="Aquitaine-Limousin-Poitou-Charentes"/>
    <s v="Central"/>
    <x v="2"/>
    <x v="850"/>
    <s v="Economy Plus"/>
    <n v="97613"/>
    <n v="7320.9749999999995"/>
    <n v="90292.024999999994"/>
  </r>
  <r>
    <s v="AZ-2013-2182228"/>
    <x v="790"/>
    <s v="Ngoc Orozco"/>
    <s v="Antwerp"/>
    <x v="9"/>
    <s v="Antwerp"/>
    <s v="Central"/>
    <x v="0"/>
    <x v="854"/>
    <s v="Economy Plus"/>
    <n v="91098"/>
    <n v="4554.9000000000005"/>
    <n v="86543.1"/>
  </r>
  <r>
    <s v="BN-2013-7517889"/>
    <x v="790"/>
    <s v="Lillian Davis"/>
    <s v="Venice"/>
    <x v="3"/>
    <s v="Veneto"/>
    <s v="South"/>
    <x v="1"/>
    <x v="852"/>
    <s v="Economy"/>
    <n v="98753"/>
    <n v="10862.83"/>
    <n v="87890.17"/>
  </r>
  <r>
    <s v="AZ-2013-2573361"/>
    <x v="791"/>
    <s v="Tia Metcalfe"/>
    <s v="Martigues"/>
    <x v="2"/>
    <s v="Provence-Alpes-Côte d'Azur"/>
    <s v="Central"/>
    <x v="1"/>
    <x v="850"/>
    <s v="Priority"/>
    <n v="38078"/>
    <n v="4188.58"/>
    <n v="33889.42"/>
  </r>
  <r>
    <s v="AZ-2013-1229971"/>
    <x v="791"/>
    <s v="Chelsea Parkinson"/>
    <s v="Le Plessis-Robinson"/>
    <x v="2"/>
    <s v="Ile-de-France"/>
    <s v="Central"/>
    <x v="2"/>
    <x v="850"/>
    <s v="Economy Plus"/>
    <n v="98691"/>
    <n v="7401.8249999999998"/>
    <n v="91289.175000000003"/>
  </r>
  <r>
    <s v="AZ-2013-3688598"/>
    <x v="791"/>
    <s v="Madison Rowley"/>
    <s v="Cork"/>
    <x v="13"/>
    <s v="Cork"/>
    <s v="North"/>
    <x v="1"/>
    <x v="851"/>
    <s v="Priority"/>
    <n v="74955"/>
    <n v="8245.0499999999993"/>
    <n v="66709.95"/>
  </r>
  <r>
    <s v="AZ-2013-8751225"/>
    <x v="791"/>
    <s v="Bettie Lang"/>
    <s v="Le Havre"/>
    <x v="2"/>
    <s v="Normandy"/>
    <s v="Central"/>
    <x v="1"/>
    <x v="853"/>
    <s v="Economy"/>
    <n v="96574"/>
    <n v="10623.14"/>
    <n v="85950.86"/>
  </r>
  <r>
    <s v="BN-2013-8861319"/>
    <x v="791"/>
    <s v="Louie Bryant"/>
    <s v="Treviso"/>
    <x v="3"/>
    <s v="Veneto"/>
    <s v="South"/>
    <x v="2"/>
    <x v="850"/>
    <s v="Economy Plus"/>
    <n v="60229"/>
    <n v="4517.1750000000002"/>
    <n v="55711.824999999997"/>
  </r>
  <r>
    <s v="BN-2013-6509529"/>
    <x v="791"/>
    <s v="Corey Browne"/>
    <s v="Slough"/>
    <x v="1"/>
    <s v="England"/>
    <s v="North"/>
    <x v="1"/>
    <x v="855"/>
    <s v="Economy"/>
    <n v="78654"/>
    <n v="8651.94"/>
    <n v="70002.06"/>
  </r>
  <r>
    <s v="BN-2013-9076931"/>
    <x v="791"/>
    <s v="Harry Josephson"/>
    <s v="Erfurt"/>
    <x v="6"/>
    <s v="Thuringia"/>
    <s v="Central"/>
    <x v="1"/>
    <x v="853"/>
    <s v="Economy"/>
    <n v="73581"/>
    <n v="8093.91"/>
    <n v="65487.09"/>
  </r>
  <r>
    <s v="BN-2013-7723216"/>
    <x v="791"/>
    <s v="Freya Daniels"/>
    <s v="Oxford"/>
    <x v="1"/>
    <s v="England"/>
    <s v="North"/>
    <x v="1"/>
    <x v="852"/>
    <s v="Economy"/>
    <n v="49895"/>
    <n v="5488.45"/>
    <n v="44406.55"/>
  </r>
  <r>
    <s v="AZ-2013-6337474"/>
    <x v="792"/>
    <s v="Julian Mack"/>
    <s v="Middlesbrough"/>
    <x v="1"/>
    <s v="England"/>
    <s v="North"/>
    <x v="1"/>
    <x v="853"/>
    <s v="Economy"/>
    <n v="66268"/>
    <n v="7289.4800000000005"/>
    <n v="58978.52"/>
  </r>
  <r>
    <s v="AZ-2013-1738409"/>
    <x v="792"/>
    <s v="Hudson Ordell"/>
    <s v="Ipswich"/>
    <x v="1"/>
    <s v="England"/>
    <s v="North"/>
    <x v="2"/>
    <x v="855"/>
    <s v="Economy Plus"/>
    <n v="30970"/>
    <n v="2322.75"/>
    <n v="28647.25"/>
  </r>
  <r>
    <s v="AZ-2013-6379416"/>
    <x v="793"/>
    <s v="Millie Franklin"/>
    <s v="Bonn"/>
    <x v="6"/>
    <s v="North Rhine-Westphalia"/>
    <s v="Central"/>
    <x v="1"/>
    <x v="856"/>
    <s v="Economy"/>
    <n v="70021"/>
    <n v="7702.31"/>
    <n v="62318.69"/>
  </r>
  <r>
    <s v="AZ-2013-4327909"/>
    <x v="793"/>
    <s v="Gilbert Montgomery"/>
    <s v="Frederiksberg"/>
    <x v="8"/>
    <s v="Hovedstaden"/>
    <s v="North"/>
    <x v="1"/>
    <x v="857"/>
    <s v="Economy Plus"/>
    <n v="85576"/>
    <n v="9413.36"/>
    <n v="76162.64"/>
  </r>
  <r>
    <s v="AZ-2013-8676684"/>
    <x v="793"/>
    <s v="Michael Bradshaw"/>
    <s v="Plymouth"/>
    <x v="1"/>
    <s v="England"/>
    <s v="North"/>
    <x v="1"/>
    <x v="857"/>
    <s v="Economy"/>
    <n v="98195"/>
    <n v="10801.45"/>
    <n v="87393.55"/>
  </r>
  <r>
    <s v="AZ-2013-6143126"/>
    <x v="794"/>
    <s v="Rose Nicolay"/>
    <s v="Lanester"/>
    <x v="2"/>
    <s v="Brittany"/>
    <s v="Central"/>
    <x v="0"/>
    <x v="855"/>
    <s v="Economy Plus"/>
    <n v="36198"/>
    <n v="1809.9"/>
    <n v="34388.1"/>
  </r>
  <r>
    <s v="AZ-2013-212873"/>
    <x v="794"/>
    <s v="Angelina Hurst"/>
    <s v="Lohne"/>
    <x v="6"/>
    <s v="Lower Saxony"/>
    <s v="Central"/>
    <x v="1"/>
    <x v="858"/>
    <s v="Economy"/>
    <n v="54750"/>
    <n v="6022.5"/>
    <n v="48727.5"/>
  </r>
  <r>
    <s v="AZ-2013-4231059"/>
    <x v="794"/>
    <s v="Bryce Efird"/>
    <s v="Munich"/>
    <x v="6"/>
    <s v="Bavaria"/>
    <s v="Central"/>
    <x v="2"/>
    <x v="855"/>
    <s v="Priority"/>
    <n v="33146"/>
    <n v="2485.9499999999998"/>
    <n v="30660.05"/>
  </r>
  <r>
    <s v="AZ-2013-5687918"/>
    <x v="794"/>
    <s v="Ruby Patel"/>
    <s v="Bayreuth"/>
    <x v="6"/>
    <s v="Bavaria"/>
    <s v="Central"/>
    <x v="0"/>
    <x v="858"/>
    <s v="Economy"/>
    <n v="87223"/>
    <n v="4361.1500000000005"/>
    <n v="82861.850000000006"/>
  </r>
  <r>
    <s v="AZ-2013-7922182"/>
    <x v="794"/>
    <s v="Jade Daniels"/>
    <s v="Helsinki"/>
    <x v="14"/>
    <s v="Uusimaa"/>
    <s v="North"/>
    <x v="2"/>
    <x v="859"/>
    <s v="Economy"/>
    <n v="85820"/>
    <n v="6436.5"/>
    <n v="79383.5"/>
  </r>
  <r>
    <s v="AZ-2013-8882411"/>
    <x v="794"/>
    <s v="Ashton Charles"/>
    <s v="Catania"/>
    <x v="3"/>
    <s v="Sicily"/>
    <s v="South"/>
    <x v="1"/>
    <x v="856"/>
    <s v="Economy"/>
    <n v="94529"/>
    <n v="10398.19"/>
    <n v="84130.81"/>
  </r>
  <r>
    <s v="BN-2013-2505357"/>
    <x v="794"/>
    <s v="Jeffrey Laird"/>
    <s v="Erfurt"/>
    <x v="6"/>
    <s v="Thuringia"/>
    <s v="Central"/>
    <x v="2"/>
    <x v="860"/>
    <s v="Economy"/>
    <n v="97467"/>
    <n v="7310.0249999999996"/>
    <n v="90156.975000000006"/>
  </r>
  <r>
    <s v="AZ-2013-6399452"/>
    <x v="795"/>
    <s v="Leslie Wilson"/>
    <s v="Murcia"/>
    <x v="5"/>
    <s v="Murcia"/>
    <s v="South"/>
    <x v="1"/>
    <x v="856"/>
    <s v="Economy"/>
    <n v="45571"/>
    <n v="5012.8100000000004"/>
    <n v="40558.19"/>
  </r>
  <r>
    <s v="AZ-2013-6101031"/>
    <x v="795"/>
    <s v="Holly Doyle"/>
    <s v="Cergy"/>
    <x v="2"/>
    <s v="Ile-de-France"/>
    <s v="Central"/>
    <x v="1"/>
    <x v="858"/>
    <s v="Economy"/>
    <n v="26923"/>
    <n v="2961.53"/>
    <n v="23961.47"/>
  </r>
  <r>
    <s v="BN-2013-1262066"/>
    <x v="795"/>
    <s v="Hazel Turner"/>
    <s v="Breda"/>
    <x v="7"/>
    <s v="North Brabant"/>
    <s v="Central"/>
    <x v="0"/>
    <x v="856"/>
    <s v="Economy Plus"/>
    <n v="75915"/>
    <n v="3795.75"/>
    <n v="72119.25"/>
  </r>
  <r>
    <s v="BN-2013-7972681"/>
    <x v="795"/>
    <s v="Will Poynton"/>
    <s v="Zurich"/>
    <x v="12"/>
    <s v="Zürich"/>
    <s v="Central"/>
    <x v="1"/>
    <x v="860"/>
    <s v="Economy Plus"/>
    <n v="92118"/>
    <n v="10132.98"/>
    <n v="81985.02"/>
  </r>
  <r>
    <s v="BN-2013-1607455"/>
    <x v="795"/>
    <s v="Rhys Murphy"/>
    <s v="Lisbon"/>
    <x v="11"/>
    <s v="Lisboa"/>
    <s v="South"/>
    <x v="1"/>
    <x v="860"/>
    <s v="Economy"/>
    <n v="83101"/>
    <n v="9141.11"/>
    <n v="73959.89"/>
  </r>
  <r>
    <s v="AZ-2013-1301183"/>
    <x v="796"/>
    <s v="Bella Handfield"/>
    <s v="London"/>
    <x v="1"/>
    <s v="England"/>
    <s v="North"/>
    <x v="2"/>
    <x v="859"/>
    <s v="Economy Plus"/>
    <n v="70656"/>
    <n v="5299.2"/>
    <n v="65356.800000000003"/>
  </r>
  <r>
    <s v="AZ-2013-6408423"/>
    <x v="796"/>
    <s v="Amy Pendred"/>
    <s v="Faenza"/>
    <x v="3"/>
    <s v="Emilia-Romagna"/>
    <s v="South"/>
    <x v="1"/>
    <x v="856"/>
    <s v="Priority"/>
    <n v="73416"/>
    <n v="8075.76"/>
    <n v="65340.24"/>
  </r>
  <r>
    <s v="AZ-2013-4304749"/>
    <x v="796"/>
    <s v="Patricia Epps"/>
    <s v="Vicenza"/>
    <x v="3"/>
    <s v="Veneto"/>
    <s v="South"/>
    <x v="2"/>
    <x v="859"/>
    <s v="Economy Plus"/>
    <n v="71353"/>
    <n v="5351.4749999999995"/>
    <n v="66001.524999999994"/>
  </r>
  <r>
    <s v="AZ-2013-4953096"/>
    <x v="797"/>
    <s v="Corey Browne"/>
    <s v="Darmstadt"/>
    <x v="6"/>
    <s v="Hesse"/>
    <s v="Central"/>
    <x v="1"/>
    <x v="860"/>
    <s v="Priority"/>
    <n v="78409"/>
    <n v="8624.99"/>
    <n v="69784.009999999995"/>
  </r>
  <r>
    <s v="AZ-2013-6776872"/>
    <x v="797"/>
    <s v="Declan Dundas"/>
    <s v="Bilbao"/>
    <x v="5"/>
    <s v="Basque Country"/>
    <s v="South"/>
    <x v="2"/>
    <x v="858"/>
    <s v="Economy"/>
    <n v="82687"/>
    <n v="6201.5249999999996"/>
    <n v="76485.475000000006"/>
  </r>
  <r>
    <s v="AZ-2013-5834532"/>
    <x v="797"/>
    <s v="Britney Basaldua"/>
    <s v="Bremen"/>
    <x v="6"/>
    <s v="Bremen"/>
    <s v="Central"/>
    <x v="2"/>
    <x v="856"/>
    <s v="Priority"/>
    <n v="92791"/>
    <n v="6959.3249999999998"/>
    <n v="85831.675000000003"/>
  </r>
  <r>
    <s v="AZ-2013-584575"/>
    <x v="797"/>
    <s v="Scarlett Truchanas"/>
    <s v="Coventry"/>
    <x v="1"/>
    <s v="England"/>
    <s v="North"/>
    <x v="2"/>
    <x v="858"/>
    <s v="Economy"/>
    <n v="78451"/>
    <n v="5883.8249999999998"/>
    <n v="72567.175000000003"/>
  </r>
  <r>
    <s v="BN-2013-3574663"/>
    <x v="797"/>
    <s v="Anthony Spooner"/>
    <s v="Bergen op Zoom"/>
    <x v="7"/>
    <s v="North Brabant"/>
    <s v="Central"/>
    <x v="2"/>
    <x v="860"/>
    <s v="Economy Plus"/>
    <n v="43507"/>
    <n v="3263.0250000000001"/>
    <n v="40243.974999999999"/>
  </r>
  <r>
    <s v="BN-2013-6699352"/>
    <x v="797"/>
    <s v="Kimberly Jones"/>
    <s v="Uppsala"/>
    <x v="0"/>
    <s v="Uppsala"/>
    <s v="North"/>
    <x v="2"/>
    <x v="861"/>
    <s v="Economy"/>
    <n v="67262"/>
    <n v="5044.6499999999996"/>
    <n v="62217.35"/>
  </r>
  <r>
    <s v="BN-2013-5550345"/>
    <x v="797"/>
    <s v="Lauren Knight"/>
    <s v="London"/>
    <x v="1"/>
    <s v="England"/>
    <s v="North"/>
    <x v="1"/>
    <x v="857"/>
    <s v="Immediate"/>
    <n v="92788"/>
    <n v="10206.68"/>
    <n v="82581.320000000007"/>
  </r>
  <r>
    <s v="AZ-2013-860383"/>
    <x v="798"/>
    <s v="Riley Douglas"/>
    <s v="Rimini"/>
    <x v="3"/>
    <s v="Emilia-Romagna"/>
    <s v="South"/>
    <x v="2"/>
    <x v="862"/>
    <s v="Economy"/>
    <n v="43452"/>
    <n v="3258.9"/>
    <n v="40193.1"/>
  </r>
  <r>
    <s v="AZ-2013-4983076"/>
    <x v="798"/>
    <s v="Dominic Stephenson"/>
    <s v="Munster"/>
    <x v="6"/>
    <s v="Lower Saxony"/>
    <s v="Central"/>
    <x v="0"/>
    <x v="863"/>
    <s v="Economy"/>
    <n v="33351"/>
    <n v="1667.5500000000002"/>
    <n v="31683.45"/>
  </r>
  <r>
    <s v="AZ-2013-8981148"/>
    <x v="799"/>
    <s v="Ashton Foley"/>
    <s v="Vienna"/>
    <x v="4"/>
    <s v="Vienna"/>
    <s v="Central"/>
    <x v="1"/>
    <x v="863"/>
    <s v="Economy"/>
    <n v="33519"/>
    <n v="3687.09"/>
    <n v="29831.91"/>
  </r>
  <r>
    <s v="AZ-2013-885616"/>
    <x v="799"/>
    <s v="James Casados"/>
    <s v="Pamplona"/>
    <x v="5"/>
    <s v="Navarra"/>
    <s v="South"/>
    <x v="1"/>
    <x v="860"/>
    <s v="Priority"/>
    <n v="62499"/>
    <n v="6874.89"/>
    <n v="55624.11"/>
  </r>
  <r>
    <s v="BN-2013-2970866"/>
    <x v="799"/>
    <s v="Devin Huddleston"/>
    <s v="Venice"/>
    <x v="3"/>
    <s v="Veneto"/>
    <s v="South"/>
    <x v="1"/>
    <x v="862"/>
    <s v="Economy"/>
    <n v="42949"/>
    <n v="4724.3900000000003"/>
    <n v="38224.61"/>
  </r>
  <r>
    <s v="BN-2013-4841174"/>
    <x v="799"/>
    <s v="Mary Hough"/>
    <s v="Solihull"/>
    <x v="1"/>
    <s v="England"/>
    <s v="North"/>
    <x v="0"/>
    <x v="858"/>
    <s v="Economy Plus"/>
    <n v="60003"/>
    <n v="3000.15"/>
    <n v="57002.85"/>
  </r>
  <r>
    <s v="AZ-2013-6030964"/>
    <x v="800"/>
    <s v="Georgina Garner"/>
    <s v="Frankfurt"/>
    <x v="6"/>
    <s v="Hesse"/>
    <s v="Central"/>
    <x v="1"/>
    <x v="864"/>
    <s v="Economy"/>
    <n v="53624"/>
    <n v="5898.64"/>
    <n v="47725.36"/>
  </r>
  <r>
    <s v="AZ-2013-5420314"/>
    <x v="801"/>
    <s v="John Basser"/>
    <s v="Lincoln"/>
    <x v="1"/>
    <s v="England"/>
    <s v="North"/>
    <x v="2"/>
    <x v="864"/>
    <s v="Economy"/>
    <n v="47788"/>
    <n v="3584.1"/>
    <n v="44203.9"/>
  </r>
  <r>
    <s v="AZ-2013-1998308"/>
    <x v="801"/>
    <s v="Scarlett Pollard"/>
    <s v="Harlow"/>
    <x v="1"/>
    <s v="England"/>
    <s v="North"/>
    <x v="2"/>
    <x v="864"/>
    <s v="Economy"/>
    <n v="70181"/>
    <n v="5263.5749999999998"/>
    <n v="64917.425000000003"/>
  </r>
  <r>
    <s v="AZ-2013-8046606"/>
    <x v="801"/>
    <s v="Joel Peters"/>
    <s v="Villemomble"/>
    <x v="2"/>
    <s v="Ile-de-France"/>
    <s v="Central"/>
    <x v="0"/>
    <x v="864"/>
    <s v="Economy"/>
    <n v="61584"/>
    <n v="3079.2000000000003"/>
    <n v="58504.800000000003"/>
  </r>
  <r>
    <s v="AZ-2013-9800622"/>
    <x v="801"/>
    <s v="Lori Miller"/>
    <s v="Duisburg"/>
    <x v="6"/>
    <s v="North Rhine-Westphalia"/>
    <s v="Central"/>
    <x v="1"/>
    <x v="863"/>
    <s v="Priority"/>
    <n v="90212"/>
    <n v="9923.32"/>
    <n v="80288.679999999993"/>
  </r>
  <r>
    <s v="AZ-2013-3387744"/>
    <x v="801"/>
    <s v="Daisy Summers"/>
    <s v="Valencia"/>
    <x v="5"/>
    <s v="Valenciana"/>
    <s v="South"/>
    <x v="2"/>
    <x v="862"/>
    <s v="Priority"/>
    <n v="65588"/>
    <n v="4919.0999999999995"/>
    <n v="60668.9"/>
  </r>
  <r>
    <s v="BN-2013-6614277"/>
    <x v="801"/>
    <s v="Corey Browne"/>
    <s v="Arnhem"/>
    <x v="7"/>
    <s v="Gelderland"/>
    <s v="Central"/>
    <x v="1"/>
    <x v="864"/>
    <s v="Economy"/>
    <n v="25818"/>
    <n v="2839.98"/>
    <n v="22978.02"/>
  </r>
  <r>
    <s v="AZ-2013-3911329"/>
    <x v="802"/>
    <s v="Lilly Le Grand"/>
    <s v="Munster"/>
    <x v="6"/>
    <s v="Lower Saxony"/>
    <s v="Central"/>
    <x v="0"/>
    <x v="865"/>
    <s v="Priority"/>
    <n v="25079"/>
    <n v="1253.95"/>
    <n v="23825.05"/>
  </r>
  <r>
    <s v="AZ-2013-7581028"/>
    <x v="802"/>
    <s v="Ruby Frost"/>
    <s v="London"/>
    <x v="1"/>
    <s v="England"/>
    <s v="North"/>
    <x v="0"/>
    <x v="864"/>
    <s v="Economy"/>
    <n v="73134"/>
    <n v="3656.7000000000003"/>
    <n v="69477.3"/>
  </r>
  <r>
    <s v="AZ-2013-2101736"/>
    <x v="802"/>
    <s v="Lester Wimmer"/>
    <s v="Valladolid"/>
    <x v="5"/>
    <s v="Castile and León"/>
    <s v="South"/>
    <x v="1"/>
    <x v="863"/>
    <s v="Economy Plus"/>
    <n v="93833"/>
    <n v="10321.629999999999"/>
    <n v="83511.37"/>
  </r>
  <r>
    <s v="AZ-2013-6535655"/>
    <x v="802"/>
    <s v="Jonathan Loftus"/>
    <s v="Las Rozas de Madrid"/>
    <x v="5"/>
    <s v="Madrid"/>
    <s v="South"/>
    <x v="0"/>
    <x v="864"/>
    <s v="Economy"/>
    <n v="29609"/>
    <n v="1480.45"/>
    <n v="28128.55"/>
  </r>
  <r>
    <s v="AZ-2013-4414400"/>
    <x v="802"/>
    <s v="Harold Smith"/>
    <s v="Reims"/>
    <x v="2"/>
    <s v="Alsace-Champagne-Ardenne-Lorraine"/>
    <s v="Central"/>
    <x v="1"/>
    <x v="866"/>
    <s v="Economy"/>
    <n v="56067"/>
    <n v="6167.37"/>
    <n v="49899.63"/>
  </r>
  <r>
    <s v="AZ-2013-9757987"/>
    <x v="803"/>
    <s v="Florence Wark"/>
    <s v="Irun"/>
    <x v="5"/>
    <s v="Basque Country"/>
    <s v="South"/>
    <x v="1"/>
    <x v="867"/>
    <s v="Economy"/>
    <n v="82615"/>
    <n v="9087.65"/>
    <n v="73527.350000000006"/>
  </r>
  <r>
    <s v="AZ-2013-1321075"/>
    <x v="803"/>
    <s v="Jesse Godson"/>
    <s v="Munich"/>
    <x v="6"/>
    <s v="Bavaria"/>
    <s v="Central"/>
    <x v="2"/>
    <x v="867"/>
    <s v="Economy"/>
    <n v="78295"/>
    <n v="5872.125"/>
    <n v="72422.875"/>
  </r>
  <r>
    <s v="AZ-2013-2380207"/>
    <x v="803"/>
    <s v="Eden Gooseberry"/>
    <s v="Paris"/>
    <x v="2"/>
    <s v="Ile-de-France"/>
    <s v="Central"/>
    <x v="2"/>
    <x v="866"/>
    <s v="Economy"/>
    <n v="35056"/>
    <n v="2629.2"/>
    <n v="32426.799999999999"/>
  </r>
  <r>
    <s v="AZ-2013-3357605"/>
    <x v="804"/>
    <s v="Madeline Crooks"/>
    <s v="Paris"/>
    <x v="2"/>
    <s v="Ile-de-France"/>
    <s v="Central"/>
    <x v="1"/>
    <x v="866"/>
    <s v="Economy Plus"/>
    <n v="94742"/>
    <n v="10421.620000000001"/>
    <n v="84320.38"/>
  </r>
  <r>
    <s v="AZ-2013-4881884"/>
    <x v="804"/>
    <s v="Janet Broussard"/>
    <s v="Nottingham"/>
    <x v="1"/>
    <s v="England"/>
    <s v="North"/>
    <x v="1"/>
    <x v="864"/>
    <s v="Economy Plus"/>
    <n v="33550"/>
    <n v="3690.5"/>
    <n v="29859.5"/>
  </r>
  <r>
    <s v="BN-2013-9441489"/>
    <x v="804"/>
    <s v="Isabelle Gould"/>
    <s v="Vila Nova de Gaia"/>
    <x v="11"/>
    <s v="Porto"/>
    <s v="South"/>
    <x v="1"/>
    <x v="868"/>
    <s v="Economy"/>
    <n v="68190"/>
    <n v="7500.9"/>
    <n v="60689.1"/>
  </r>
  <r>
    <s v="BN-2013-6936779"/>
    <x v="804"/>
    <s v="Zachary Disher"/>
    <s v="Naples"/>
    <x v="3"/>
    <s v="Campania"/>
    <s v="South"/>
    <x v="1"/>
    <x v="864"/>
    <s v="Economy Plus"/>
    <n v="98925"/>
    <n v="10881.75"/>
    <n v="88043.25"/>
  </r>
  <r>
    <s v="AZ-2013-9777837"/>
    <x v="805"/>
    <s v="Nicole Howard"/>
    <s v="Milan"/>
    <x v="3"/>
    <s v="Lombardy"/>
    <s v="South"/>
    <x v="1"/>
    <x v="868"/>
    <s v="Economy"/>
    <n v="88388"/>
    <n v="9722.68"/>
    <n v="78665.320000000007"/>
  </r>
  <r>
    <s v="AZ-2013-8635994"/>
    <x v="805"/>
    <s v="Charlotte Taylor"/>
    <s v="Berne"/>
    <x v="12"/>
    <s v="Bern"/>
    <s v="Central"/>
    <x v="1"/>
    <x v="866"/>
    <s v="Priority"/>
    <n v="90430"/>
    <n v="9947.2999999999993"/>
    <n v="80482.7"/>
  </r>
  <r>
    <s v="AZ-2013-3021491"/>
    <x v="805"/>
    <s v="Mary Saterfiel"/>
    <s v="Dortmund"/>
    <x v="6"/>
    <s v="North Rhine-Westphalia"/>
    <s v="Central"/>
    <x v="1"/>
    <x v="864"/>
    <s v="Immediate"/>
    <n v="53338"/>
    <n v="5867.18"/>
    <n v="47470.82"/>
  </r>
  <r>
    <s v="AZ-2013-1690720"/>
    <x v="805"/>
    <s v="Jake Goodwin"/>
    <s v="Haguenau"/>
    <x v="2"/>
    <s v="Alsace-Champagne-Ardenne-Lorraine"/>
    <s v="Central"/>
    <x v="0"/>
    <x v="868"/>
    <s v="Economy Plus"/>
    <n v="69959"/>
    <n v="3497.9500000000003"/>
    <n v="66461.05"/>
  </r>
  <r>
    <s v="AZ-2013-6968684"/>
    <x v="805"/>
    <s v="Alexis Code"/>
    <s v="Busto Arsizio"/>
    <x v="3"/>
    <s v="Lombardy"/>
    <s v="South"/>
    <x v="2"/>
    <x v="869"/>
    <s v="Economy"/>
    <n v="82208"/>
    <n v="6165.5999999999995"/>
    <n v="76042.399999999994"/>
  </r>
  <r>
    <s v="BN-2013-3010775"/>
    <x v="805"/>
    <s v="Robert Barnes"/>
    <s v="Toulouse"/>
    <x v="2"/>
    <s v="Languedoc-Roussillon-Midi-Pyrénées"/>
    <s v="Central"/>
    <x v="1"/>
    <x v="866"/>
    <s v="Priority"/>
    <n v="31632"/>
    <n v="3479.52"/>
    <n v="28152.48"/>
  </r>
  <r>
    <s v="BN-2013-9278672"/>
    <x v="805"/>
    <s v="Ruth Williams"/>
    <s v="Dublin"/>
    <x v="13"/>
    <s v="Dublin"/>
    <s v="North"/>
    <x v="1"/>
    <x v="868"/>
    <s v="Economy Plus"/>
    <n v="75286"/>
    <n v="8281.4600000000009"/>
    <n v="67004.539999999994"/>
  </r>
  <r>
    <s v="AZ-2013-1307141"/>
    <x v="806"/>
    <s v="Charles Builder"/>
    <s v="Berlin"/>
    <x v="6"/>
    <s v="Berlin"/>
    <s v="Central"/>
    <x v="1"/>
    <x v="870"/>
    <s v="Economy"/>
    <n v="98438"/>
    <n v="10828.18"/>
    <n v="87609.82"/>
  </r>
  <r>
    <s v="AZ-2013-9773289"/>
    <x v="806"/>
    <s v="Skye Hammond"/>
    <s v="Teramo"/>
    <x v="3"/>
    <s v="Abruzzi"/>
    <s v="South"/>
    <x v="2"/>
    <x v="866"/>
    <s v="Priority"/>
    <n v="47841"/>
    <n v="3588.0749999999998"/>
    <n v="44252.925000000003"/>
  </r>
  <r>
    <s v="AZ-2013-3097789"/>
    <x v="806"/>
    <s v="Demi Power"/>
    <s v="Vienna"/>
    <x v="4"/>
    <s v="Vienna"/>
    <s v="Central"/>
    <x v="1"/>
    <x v="871"/>
    <s v="Economy"/>
    <n v="54120"/>
    <n v="5953.2"/>
    <n v="48166.8"/>
  </r>
  <r>
    <s v="AZ-2013-842018"/>
    <x v="806"/>
    <s v="George Dawson"/>
    <s v="Pozzuoli"/>
    <x v="3"/>
    <s v="Campania"/>
    <s v="South"/>
    <x v="0"/>
    <x v="870"/>
    <s v="Economy"/>
    <n v="66203"/>
    <n v="3310.15"/>
    <n v="62892.85"/>
  </r>
  <r>
    <s v="BN-2013-4083449"/>
    <x v="806"/>
    <s v="Lara Stoate"/>
    <s v="Toulouse"/>
    <x v="2"/>
    <s v="Languedoc-Roussillon-Midi-Pyrénées"/>
    <s v="Central"/>
    <x v="2"/>
    <x v="871"/>
    <s v="Economy"/>
    <n v="68393"/>
    <n v="5129.4749999999995"/>
    <n v="63263.525000000001"/>
  </r>
  <r>
    <s v="BN-2013-4811431"/>
    <x v="806"/>
    <s v="Louis Dominguez"/>
    <s v="Dublin"/>
    <x v="13"/>
    <s v="Dublin"/>
    <s v="North"/>
    <x v="2"/>
    <x v="868"/>
    <s v="Priority"/>
    <n v="91048"/>
    <n v="6828.5999999999995"/>
    <n v="84219.4"/>
  </r>
  <r>
    <s v="AZ-2013-7918506"/>
    <x v="807"/>
    <s v="Jason Martinez"/>
    <s v="Milan"/>
    <x v="3"/>
    <s v="Lombardy"/>
    <s v="South"/>
    <x v="2"/>
    <x v="870"/>
    <s v="Economy"/>
    <n v="71208"/>
    <n v="5340.5999999999995"/>
    <n v="65867.399999999994"/>
  </r>
  <r>
    <s v="AZ-2013-2736729"/>
    <x v="807"/>
    <s v="Lilian Rodgers"/>
    <s v="Evry"/>
    <x v="2"/>
    <s v="Ile-de-France"/>
    <s v="Central"/>
    <x v="1"/>
    <x v="871"/>
    <s v="Economy"/>
    <n v="57589"/>
    <n v="6334.79"/>
    <n v="51254.21"/>
  </r>
  <r>
    <s v="BN-2013-5560836"/>
    <x v="807"/>
    <s v="Juanita Smalls"/>
    <s v="Lisbon"/>
    <x v="11"/>
    <s v="Lisboa"/>
    <s v="South"/>
    <x v="0"/>
    <x v="872"/>
    <s v="Economy"/>
    <n v="74721"/>
    <n v="3736.05"/>
    <n v="70984.95"/>
  </r>
  <r>
    <s v="BN-2013-3933784"/>
    <x v="807"/>
    <s v="Sofia Goddard"/>
    <s v="Birmingham"/>
    <x v="1"/>
    <s v="England"/>
    <s v="North"/>
    <x v="2"/>
    <x v="871"/>
    <s v="Economy"/>
    <n v="86980"/>
    <n v="6523.5"/>
    <n v="80456.5"/>
  </r>
  <r>
    <s v="AZ-2013-7542722"/>
    <x v="808"/>
    <s v="Joseph Locke"/>
    <s v="Odense"/>
    <x v="8"/>
    <s v="South Denmark"/>
    <s v="North"/>
    <x v="2"/>
    <x v="872"/>
    <s v="Economy"/>
    <n v="89842"/>
    <n v="6738.15"/>
    <n v="83103.850000000006"/>
  </r>
  <r>
    <s v="AZ-2013-7588631"/>
    <x v="808"/>
    <s v="Hudson Ordell"/>
    <s v="Villeneuve-le-Roi"/>
    <x v="2"/>
    <s v="Ile-de-France"/>
    <s v="Central"/>
    <x v="2"/>
    <x v="873"/>
    <s v="Economy"/>
    <n v="72972"/>
    <n v="5472.9"/>
    <n v="67499.100000000006"/>
  </r>
  <r>
    <s v="AZ-2013-4267689"/>
    <x v="808"/>
    <s v="Ricky Cullen"/>
    <s v="Barcelona"/>
    <x v="5"/>
    <s v="Catalonia"/>
    <s v="South"/>
    <x v="1"/>
    <x v="870"/>
    <s v="Economy"/>
    <n v="50268"/>
    <n v="5529.4800000000005"/>
    <n v="44738.52"/>
  </r>
  <r>
    <s v="AZ-2013-5249533"/>
    <x v="808"/>
    <s v="Timothy Pownall"/>
    <s v="Hagen"/>
    <x v="6"/>
    <s v="North Rhine-Westphalia"/>
    <s v="Central"/>
    <x v="1"/>
    <x v="874"/>
    <s v="Economy"/>
    <n v="55351"/>
    <n v="6088.61"/>
    <n v="49262.39"/>
  </r>
  <r>
    <s v="AZ-2013-764808"/>
    <x v="808"/>
    <s v="Cooper Burn"/>
    <s v="Le Mans"/>
    <x v="2"/>
    <s v="Pays de la Loire"/>
    <s v="Central"/>
    <x v="1"/>
    <x v="874"/>
    <s v="Economy"/>
    <n v="73649"/>
    <n v="8101.39"/>
    <n v="65547.61"/>
  </r>
  <r>
    <s v="BN-2013-9324340"/>
    <x v="808"/>
    <s v="Gilbert Montgomery"/>
    <s v="Gera"/>
    <x v="6"/>
    <s v="Thuringia"/>
    <s v="Central"/>
    <x v="1"/>
    <x v="874"/>
    <s v="Economy"/>
    <n v="48376"/>
    <n v="5321.36"/>
    <n v="43054.64"/>
  </r>
  <r>
    <s v="AZ-2013-5712396"/>
    <x v="809"/>
    <s v="Jonathan Barbee"/>
    <s v="Berlin"/>
    <x v="6"/>
    <s v="Berlin"/>
    <s v="Central"/>
    <x v="1"/>
    <x v="872"/>
    <s v="Economy"/>
    <n v="69909"/>
    <n v="7689.99"/>
    <n v="62219.01"/>
  </r>
  <r>
    <s v="AZ-2013-8435780"/>
    <x v="809"/>
    <s v="Kai Wicks"/>
    <s v="Widnes"/>
    <x v="1"/>
    <s v="England"/>
    <s v="North"/>
    <x v="2"/>
    <x v="874"/>
    <s v="Economy"/>
    <n v="55803"/>
    <n v="4185.2249999999995"/>
    <n v="51617.775000000001"/>
  </r>
  <r>
    <s v="AZ-2013-5176501"/>
    <x v="809"/>
    <s v="Steven Prince"/>
    <s v="Neuilly-sur-Marne"/>
    <x v="2"/>
    <s v="Ile-de-France"/>
    <s v="Central"/>
    <x v="0"/>
    <x v="872"/>
    <s v="Economy"/>
    <n v="39911"/>
    <n v="1995.5500000000002"/>
    <n v="37915.449999999997"/>
  </r>
  <r>
    <s v="AZ-2013-6736860"/>
    <x v="809"/>
    <s v="Gabrielle Tulaba"/>
    <s v="Hamburg"/>
    <x v="6"/>
    <s v="Hamburg"/>
    <s v="Central"/>
    <x v="1"/>
    <x v="875"/>
    <s v="Priority"/>
    <n v="72428"/>
    <n v="7967.08"/>
    <n v="64460.92"/>
  </r>
  <r>
    <s v="AZ-2013-2764499"/>
    <x v="809"/>
    <s v="Adam Peacock"/>
    <s v="Martigues"/>
    <x v="2"/>
    <s v="Provence-Alpes-Côte d'Azur"/>
    <s v="Central"/>
    <x v="2"/>
    <x v="872"/>
    <s v="Economy"/>
    <n v="42154"/>
    <n v="3161.5499999999997"/>
    <n v="38992.449999999997"/>
  </r>
  <r>
    <s v="AZ-2013-9185602"/>
    <x v="809"/>
    <s v="Mary Wilson"/>
    <s v="Great Yarmouth"/>
    <x v="1"/>
    <s v="England"/>
    <s v="North"/>
    <x v="1"/>
    <x v="869"/>
    <s v="Immediate"/>
    <n v="94303"/>
    <n v="10373.33"/>
    <n v="83929.67"/>
  </r>
  <r>
    <s v="BN-2013-5989900"/>
    <x v="809"/>
    <s v="Cooper Burn"/>
    <s v="Heerlen"/>
    <x v="7"/>
    <s v="Limburg"/>
    <s v="Central"/>
    <x v="1"/>
    <x v="871"/>
    <s v="Economy Plus"/>
    <n v="31659"/>
    <n v="3482.4900000000002"/>
    <n v="28176.51"/>
  </r>
  <r>
    <s v="BN-2013-2717861"/>
    <x v="809"/>
    <s v="Evie Flockhart"/>
    <s v="Lisbon"/>
    <x v="11"/>
    <s v="Lisboa"/>
    <s v="South"/>
    <x v="1"/>
    <x v="874"/>
    <s v="Economy"/>
    <n v="90466"/>
    <n v="9951.26"/>
    <n v="80514.740000000005"/>
  </r>
  <r>
    <s v="BN-2013-6417134"/>
    <x v="809"/>
    <s v="Molly Palmer"/>
    <s v="London"/>
    <x v="1"/>
    <s v="England"/>
    <s v="North"/>
    <x v="2"/>
    <x v="874"/>
    <s v="Economy"/>
    <n v="42893"/>
    <n v="3216.9749999999999"/>
    <n v="39676.025000000001"/>
  </r>
  <r>
    <s v="AZ-2013-7698467"/>
    <x v="810"/>
    <s v="Kayla Ronald"/>
    <s v="Legnano"/>
    <x v="3"/>
    <s v="Lombardy"/>
    <s v="South"/>
    <x v="2"/>
    <x v="873"/>
    <s v="Economy"/>
    <n v="44097"/>
    <n v="3307.2750000000001"/>
    <n v="40789.724999999999"/>
  </r>
  <r>
    <s v="AZ-2013-9352231"/>
    <x v="810"/>
    <s v="Noah Hart"/>
    <s v="Ghent"/>
    <x v="9"/>
    <s v="East Flanders"/>
    <s v="Central"/>
    <x v="1"/>
    <x v="874"/>
    <s v="Economy Plus"/>
    <n v="55586"/>
    <n v="6114.46"/>
    <n v="49471.54"/>
  </r>
  <r>
    <s v="AZ-2013-8218770"/>
    <x v="810"/>
    <s v="Lilly Akhtar"/>
    <s v="Edinburgh"/>
    <x v="1"/>
    <s v="Scotland"/>
    <s v="North"/>
    <x v="0"/>
    <x v="873"/>
    <s v="Economy"/>
    <n v="57937"/>
    <n v="2896.8500000000004"/>
    <n v="55040.15"/>
  </r>
  <r>
    <s v="BN-2013-2085562"/>
    <x v="810"/>
    <s v="Elisabeth Manson"/>
    <s v="Stockholm"/>
    <x v="0"/>
    <s v="Stockholm"/>
    <s v="North"/>
    <x v="1"/>
    <x v="872"/>
    <s v="Economy Plus"/>
    <n v="40580"/>
    <n v="4463.8"/>
    <n v="36116.199999999997"/>
  </r>
  <r>
    <s v="BN-2013-132912"/>
    <x v="810"/>
    <s v="Britney Basaldua"/>
    <s v="Conflans-Sainte-Honorine"/>
    <x v="2"/>
    <s v="Ile-de-France"/>
    <s v="Central"/>
    <x v="2"/>
    <x v="873"/>
    <s v="Economy"/>
    <n v="73059"/>
    <n v="5479.4250000000002"/>
    <n v="67579.574999999997"/>
  </r>
  <r>
    <s v="AZ-2013-1278539"/>
    <x v="811"/>
    <s v="Dominic Stephenson"/>
    <s v="Franconville"/>
    <x v="2"/>
    <s v="Ile-de-France"/>
    <s v="Central"/>
    <x v="0"/>
    <x v="876"/>
    <s v="Economy"/>
    <n v="60464"/>
    <n v="3023.2000000000003"/>
    <n v="57440.800000000003"/>
  </r>
  <r>
    <s v="AZ-2013-1059727"/>
    <x v="811"/>
    <s v="Daniel Howells"/>
    <s v="Paris"/>
    <x v="2"/>
    <s v="Ile-de-France"/>
    <s v="Central"/>
    <x v="2"/>
    <x v="870"/>
    <s v="Priority"/>
    <n v="78288"/>
    <n v="5871.5999999999995"/>
    <n v="72416.399999999994"/>
  </r>
  <r>
    <s v="AZ-2013-8987528"/>
    <x v="811"/>
    <s v="Eloise Sykes"/>
    <s v="Essen"/>
    <x v="6"/>
    <s v="North Rhine-Westphalia"/>
    <s v="Central"/>
    <x v="1"/>
    <x v="877"/>
    <s v="Economy"/>
    <n v="88031"/>
    <n v="9683.41"/>
    <n v="78347.59"/>
  </r>
  <r>
    <s v="AZ-2013-5743431"/>
    <x v="811"/>
    <s v="Robert Barnes"/>
    <s v="Benidorm"/>
    <x v="5"/>
    <s v="Valenciana"/>
    <s v="South"/>
    <x v="1"/>
    <x v="871"/>
    <s v="Immediate"/>
    <n v="49425"/>
    <n v="5436.75"/>
    <n v="43988.25"/>
  </r>
  <r>
    <s v="AZ-2013-200984"/>
    <x v="811"/>
    <s v="Holly Black"/>
    <s v="Glasgow"/>
    <x v="1"/>
    <s v="Scotland"/>
    <s v="North"/>
    <x v="0"/>
    <x v="871"/>
    <s v="Immediate"/>
    <n v="80188"/>
    <n v="4009.4"/>
    <n v="76178.600000000006"/>
  </r>
  <r>
    <s v="AZ-2013-2994768"/>
    <x v="811"/>
    <s v="Ali Jerger"/>
    <s v="Versailles"/>
    <x v="2"/>
    <s v="Ile-de-France"/>
    <s v="Central"/>
    <x v="2"/>
    <x v="877"/>
    <s v="Economy"/>
    <n v="29080"/>
    <n v="2181"/>
    <n v="26899"/>
  </r>
  <r>
    <s v="AZ-2013-7212941"/>
    <x v="811"/>
    <s v="Robert Ramsey"/>
    <s v="Firminy"/>
    <x v="2"/>
    <s v="Auvergne-Rhône-Alpes"/>
    <s v="Central"/>
    <x v="1"/>
    <x v="873"/>
    <s v="Economy"/>
    <n v="45840"/>
    <n v="5042.3999999999996"/>
    <n v="40797.599999999999"/>
  </r>
  <r>
    <s v="BN-2013-3793462"/>
    <x v="811"/>
    <s v="Nicole Johns"/>
    <s v="Hanover"/>
    <x v="6"/>
    <s v="Lower Saxony"/>
    <s v="Central"/>
    <x v="1"/>
    <x v="877"/>
    <s v="Economy"/>
    <n v="71852"/>
    <n v="7903.72"/>
    <n v="63948.28"/>
  </r>
  <r>
    <s v="BN-2013-7214876"/>
    <x v="811"/>
    <s v="Chloe Landale"/>
    <s v="London"/>
    <x v="1"/>
    <s v="England"/>
    <s v="North"/>
    <x v="0"/>
    <x v="877"/>
    <s v="Economy"/>
    <n v="32803"/>
    <n v="1640.15"/>
    <n v="31162.85"/>
  </r>
  <r>
    <s v="AZ-2013-8862590"/>
    <x v="812"/>
    <s v="Ada Dalton"/>
    <s v="Roissy-en-Brie"/>
    <x v="2"/>
    <s v="Ile-de-France"/>
    <s v="Central"/>
    <x v="2"/>
    <x v="870"/>
    <s v="Immediate"/>
    <n v="55911"/>
    <n v="4193.3249999999998"/>
    <n v="51717.675000000003"/>
  </r>
  <r>
    <s v="AZ-2013-6795537"/>
    <x v="812"/>
    <s v="Ewan Walton"/>
    <s v="Paris"/>
    <x v="2"/>
    <s v="Ile-de-France"/>
    <s v="Central"/>
    <x v="1"/>
    <x v="877"/>
    <s v="Economy"/>
    <n v="91030"/>
    <n v="10013.299999999999"/>
    <n v="81016.7"/>
  </r>
  <r>
    <s v="BN-2013-5478479"/>
    <x v="812"/>
    <s v="James Bruns"/>
    <s v="Reims"/>
    <x v="2"/>
    <s v="Alsace-Champagne-Ardenne-Lorraine"/>
    <s v="Central"/>
    <x v="1"/>
    <x v="878"/>
    <s v="Economy"/>
    <n v="99441"/>
    <n v="10938.51"/>
    <n v="88502.49"/>
  </r>
  <r>
    <s v="BN-2013-7936258"/>
    <x v="813"/>
    <s v="Edward Dolling"/>
    <s v="Stains"/>
    <x v="2"/>
    <s v="Ile-de-France"/>
    <s v="Central"/>
    <x v="1"/>
    <x v="878"/>
    <s v="Economy"/>
    <n v="32757"/>
    <n v="3603.27"/>
    <n v="29153.73"/>
  </r>
  <r>
    <s v="AZ-2013-2357064"/>
    <x v="814"/>
    <s v="Ruby Blomfield"/>
    <s v="Rome"/>
    <x v="3"/>
    <s v="Lazio"/>
    <s v="South"/>
    <x v="1"/>
    <x v="879"/>
    <s v="Economy"/>
    <n v="47225"/>
    <n v="5194.75"/>
    <n v="42030.25"/>
  </r>
  <r>
    <s v="AZ-2013-6788616"/>
    <x v="814"/>
    <s v="Edward Zwar"/>
    <s v="Ingolstadt"/>
    <x v="6"/>
    <s v="Bavaria"/>
    <s v="Central"/>
    <x v="1"/>
    <x v="874"/>
    <s v="Immediate"/>
    <n v="76425"/>
    <n v="8406.75"/>
    <n v="68018.25"/>
  </r>
  <r>
    <s v="AZ-2013-2267940"/>
    <x v="815"/>
    <s v="Robert Zapata"/>
    <s v="Haninge"/>
    <x v="0"/>
    <s v="Stockholm"/>
    <s v="North"/>
    <x v="1"/>
    <x v="879"/>
    <s v="Economy"/>
    <n v="81837"/>
    <n v="9002.07"/>
    <n v="72834.929999999993"/>
  </r>
  <r>
    <s v="AZ-2013-1894900"/>
    <x v="815"/>
    <s v="Richard Poole"/>
    <s v="Siegen"/>
    <x v="6"/>
    <s v="North Rhine-Westphalia"/>
    <s v="Central"/>
    <x v="0"/>
    <x v="880"/>
    <s v="Economy"/>
    <n v="25305"/>
    <n v="1265.25"/>
    <n v="24039.75"/>
  </r>
  <r>
    <s v="AZ-2013-5416676"/>
    <x v="816"/>
    <s v="John Kemp"/>
    <s v="Stoke-on-Trent"/>
    <x v="1"/>
    <s v="England"/>
    <s v="North"/>
    <x v="0"/>
    <x v="881"/>
    <s v="Economy"/>
    <n v="25844"/>
    <n v="1292.2"/>
    <n v="24551.8"/>
  </r>
  <r>
    <s v="AZ-2013-2014135"/>
    <x v="816"/>
    <s v="Jack Brier"/>
    <s v="Erftstadt"/>
    <x v="6"/>
    <s v="North Rhine-Westphalia"/>
    <s v="Central"/>
    <x v="1"/>
    <x v="881"/>
    <s v="Economy"/>
    <n v="86069"/>
    <n v="9467.59"/>
    <n v="76601.41"/>
  </r>
  <r>
    <s v="AZ-2013-4505050"/>
    <x v="816"/>
    <s v="Natasha Sykes"/>
    <s v="Genoa"/>
    <x v="3"/>
    <s v="Liguria"/>
    <s v="South"/>
    <x v="1"/>
    <x v="881"/>
    <s v="Economy"/>
    <n v="41509"/>
    <n v="4565.99"/>
    <n v="36943.01"/>
  </r>
  <r>
    <s v="AZ-2013-1255477"/>
    <x v="817"/>
    <s v="Sebastian Barber"/>
    <s v="Ratingen"/>
    <x v="6"/>
    <s v="North Rhine-Westphalia"/>
    <s v="Central"/>
    <x v="0"/>
    <x v="880"/>
    <s v="Economy Plus"/>
    <n v="49297"/>
    <n v="2464.8500000000004"/>
    <n v="46832.15"/>
  </r>
  <r>
    <s v="AZ-2013-7546171"/>
    <x v="817"/>
    <s v="Sophia Owen"/>
    <s v="Velbert"/>
    <x v="6"/>
    <s v="North Rhine-Westphalia"/>
    <s v="Central"/>
    <x v="2"/>
    <x v="879"/>
    <s v="Priority"/>
    <n v="61981"/>
    <n v="4648.5749999999998"/>
    <n v="57332.425000000003"/>
  </r>
  <r>
    <s v="AZ-2013-6657478"/>
    <x v="817"/>
    <s v="Eden Gooseberry"/>
    <s v="Linz"/>
    <x v="4"/>
    <s v="Upper Austria"/>
    <s v="Central"/>
    <x v="2"/>
    <x v="882"/>
    <s v="Economy"/>
    <n v="93893"/>
    <n v="7041.9749999999995"/>
    <n v="86851.024999999994"/>
  </r>
  <r>
    <s v="AZ-2013-1235765"/>
    <x v="818"/>
    <s v="Kristal McCaslin"/>
    <s v="Vienna"/>
    <x v="4"/>
    <s v="Vienna"/>
    <s v="Central"/>
    <x v="2"/>
    <x v="881"/>
    <s v="Economy"/>
    <n v="76019"/>
    <n v="5701.4250000000002"/>
    <n v="70317.574999999997"/>
  </r>
  <r>
    <s v="AZ-2013-5850386"/>
    <x v="818"/>
    <s v="Jacob Roemer"/>
    <s v="Dresden"/>
    <x v="6"/>
    <s v="Saxony"/>
    <s v="Central"/>
    <x v="2"/>
    <x v="881"/>
    <s v="Economy"/>
    <n v="62622"/>
    <n v="4696.6499999999996"/>
    <n v="57925.35"/>
  </r>
  <r>
    <s v="BN-2013-9455673"/>
    <x v="818"/>
    <s v="Charlie Horrocks"/>
    <s v="Bar-le-Duc"/>
    <x v="2"/>
    <s v="Alsace-Champagne-Ardenne-Lorraine"/>
    <s v="Central"/>
    <x v="1"/>
    <x v="881"/>
    <s v="Economy"/>
    <n v="63556"/>
    <n v="6991.16"/>
    <n v="56564.84"/>
  </r>
  <r>
    <s v="BN-2013-7314107"/>
    <x v="819"/>
    <s v="Stacy Cummings"/>
    <s v="Cesena"/>
    <x v="3"/>
    <s v="Emilia-Romagna"/>
    <s v="South"/>
    <x v="1"/>
    <x v="883"/>
    <s v="Economy"/>
    <n v="25285"/>
    <n v="2781.35"/>
    <n v="22503.65"/>
  </r>
  <r>
    <s v="AZ-2013-424654"/>
    <x v="820"/>
    <s v="Tyson Hanna"/>
    <s v="Runcorn"/>
    <x v="1"/>
    <s v="England"/>
    <s v="North"/>
    <x v="1"/>
    <x v="884"/>
    <s v="Economy"/>
    <n v="43875"/>
    <n v="4826.25"/>
    <n v="39048.75"/>
  </r>
  <r>
    <s v="AZ-2013-1317735"/>
    <x v="820"/>
    <s v="Kayla Ronald"/>
    <s v="Harrogate"/>
    <x v="1"/>
    <s v="England"/>
    <s v="North"/>
    <x v="2"/>
    <x v="885"/>
    <s v="Economy"/>
    <n v="38883"/>
    <n v="2916.2249999999999"/>
    <n v="35966.775000000001"/>
  </r>
  <r>
    <s v="AZ-2013-2566015"/>
    <x v="820"/>
    <s v="Carol Evans"/>
    <s v="Madrid"/>
    <x v="5"/>
    <s v="Madrid"/>
    <s v="South"/>
    <x v="1"/>
    <x v="886"/>
    <s v="Priority"/>
    <n v="35369"/>
    <n v="3890.59"/>
    <n v="31478.41"/>
  </r>
  <r>
    <s v="AZ-2013-3515290"/>
    <x v="821"/>
    <s v="Rory Martindale"/>
    <s v="Eastbourne"/>
    <x v="1"/>
    <s v="England"/>
    <s v="North"/>
    <x v="1"/>
    <x v="887"/>
    <s v="Economy"/>
    <n v="86617"/>
    <n v="9527.8700000000008"/>
    <n v="77089.13"/>
  </r>
  <r>
    <s v="BN-2013-2588194"/>
    <x v="821"/>
    <s v="Jared Wurster"/>
    <s v="Porto"/>
    <x v="11"/>
    <s v="Porto"/>
    <s v="South"/>
    <x v="1"/>
    <x v="888"/>
    <s v="Priority"/>
    <n v="25631"/>
    <n v="2819.41"/>
    <n v="22811.59"/>
  </r>
  <r>
    <s v="AZ-2013-2203861"/>
    <x v="822"/>
    <s v="Alana Zahel"/>
    <s v="Annonay"/>
    <x v="2"/>
    <s v="Auvergne-Rhône-Alpes"/>
    <s v="Central"/>
    <x v="1"/>
    <x v="887"/>
    <s v="Economy"/>
    <n v="90572"/>
    <n v="9962.92"/>
    <n v="80609.08"/>
  </r>
  <r>
    <s v="AZ-2013-5227622"/>
    <x v="822"/>
    <s v="Mark Burkett"/>
    <s v="Wakefield"/>
    <x v="1"/>
    <s v="England"/>
    <s v="North"/>
    <x v="0"/>
    <x v="883"/>
    <s v="Economy Plus"/>
    <n v="63836"/>
    <n v="3191.8"/>
    <n v="60644.2"/>
  </r>
  <r>
    <s v="BN-2013-6158270"/>
    <x v="822"/>
    <s v="Jade Howe"/>
    <s v="Milan"/>
    <x v="3"/>
    <s v="Lombardy"/>
    <s v="South"/>
    <x v="2"/>
    <x v="887"/>
    <s v="Economy Plus"/>
    <n v="75744"/>
    <n v="5680.8"/>
    <n v="70063.199999999997"/>
  </r>
  <r>
    <s v="AZ-2013-1448601"/>
    <x v="823"/>
    <s v="Mark Harris"/>
    <s v="Berne"/>
    <x v="12"/>
    <s v="Bern"/>
    <s v="Central"/>
    <x v="1"/>
    <x v="884"/>
    <s v="Economy"/>
    <n v="89016"/>
    <n v="9791.76"/>
    <n v="79224.240000000005"/>
  </r>
  <r>
    <s v="AZ-2013-3075168"/>
    <x v="823"/>
    <s v="Zachary Disher"/>
    <s v="Great Yarmouth"/>
    <x v="1"/>
    <s v="England"/>
    <s v="North"/>
    <x v="1"/>
    <x v="883"/>
    <s v="Economy Plus"/>
    <n v="53934"/>
    <n v="5932.74"/>
    <n v="48001.26"/>
  </r>
  <r>
    <s v="AZ-2013-4133988"/>
    <x v="823"/>
    <s v="William Somerville"/>
    <s v="Dorsten"/>
    <x v="6"/>
    <s v="North Rhine-Westphalia"/>
    <s v="Central"/>
    <x v="2"/>
    <x v="884"/>
    <s v="Economy"/>
    <n v="29726"/>
    <n v="2229.4499999999998"/>
    <n v="27496.55"/>
  </r>
  <r>
    <s v="BN-2013-1094038"/>
    <x v="823"/>
    <s v="Isabella Cleary"/>
    <s v="Taranto"/>
    <x v="3"/>
    <s v="Apulia"/>
    <s v="South"/>
    <x v="0"/>
    <x v="884"/>
    <s v="Economy"/>
    <n v="93918"/>
    <n v="4695.9000000000005"/>
    <n v="89222.1"/>
  </r>
  <r>
    <s v="BN-2013-3350047"/>
    <x v="823"/>
    <s v="Courtney Hancock"/>
    <s v="Neuilly-sur-Seine"/>
    <x v="2"/>
    <s v="Ile-de-France"/>
    <s v="Central"/>
    <x v="1"/>
    <x v="884"/>
    <s v="Economy"/>
    <n v="76260"/>
    <n v="8388.6"/>
    <n v="67871.399999999994"/>
  </r>
  <r>
    <s v="AZ-2013-5776875"/>
    <x v="824"/>
    <s v="Kiera Chandler"/>
    <s v="Valencia"/>
    <x v="5"/>
    <s v="Valenciana"/>
    <s v="South"/>
    <x v="1"/>
    <x v="885"/>
    <s v="Immediate"/>
    <n v="60548"/>
    <n v="6660.28"/>
    <n v="53887.72"/>
  </r>
  <r>
    <s v="AZ-2013-186027"/>
    <x v="824"/>
    <s v="Joel McKean"/>
    <s v="Cuenca"/>
    <x v="5"/>
    <s v="Castile-La Mancha"/>
    <s v="South"/>
    <x v="0"/>
    <x v="889"/>
    <s v="Economy"/>
    <n v="58065"/>
    <n v="2903.25"/>
    <n v="55161.75"/>
  </r>
  <r>
    <s v="BN-2013-2633333"/>
    <x v="824"/>
    <s v="Toby Starling"/>
    <s v="Porto"/>
    <x v="11"/>
    <s v="Porto"/>
    <s v="South"/>
    <x v="1"/>
    <x v="890"/>
    <s v="Economy"/>
    <n v="64473"/>
    <n v="7092.03"/>
    <n v="57380.97"/>
  </r>
  <r>
    <s v="AZ-2013-8194857"/>
    <x v="825"/>
    <s v="Gabrielle Tulaba"/>
    <s v="Antwerp"/>
    <x v="9"/>
    <s v="Antwerp"/>
    <s v="Central"/>
    <x v="1"/>
    <x v="891"/>
    <s v="Economy"/>
    <n v="87427"/>
    <n v="9616.9699999999993"/>
    <n v="77810.03"/>
  </r>
  <r>
    <s v="AZ-2013-1372468"/>
    <x v="825"/>
    <s v="Niki Peirce"/>
    <s v="Valencia"/>
    <x v="5"/>
    <s v="Valenciana"/>
    <s v="South"/>
    <x v="1"/>
    <x v="891"/>
    <s v="Economy Plus"/>
    <n v="43637"/>
    <n v="4800.07"/>
    <n v="38836.93"/>
  </r>
  <r>
    <s v="BN-2013-7615077"/>
    <x v="825"/>
    <s v="Robert James"/>
    <s v="Modena"/>
    <x v="3"/>
    <s v="Emilia-Romagna"/>
    <s v="South"/>
    <x v="0"/>
    <x v="892"/>
    <s v="Economy"/>
    <n v="59447"/>
    <n v="2972.3500000000004"/>
    <n v="56474.65"/>
  </r>
  <r>
    <s v="AZ-2013-9263233"/>
    <x v="826"/>
    <s v="Zona Meyer"/>
    <s v="Aubervilliers"/>
    <x v="2"/>
    <s v="Ile-de-France"/>
    <s v="Central"/>
    <x v="2"/>
    <x v="889"/>
    <s v="Economy Plus"/>
    <n v="39188"/>
    <n v="2939.1"/>
    <n v="36248.9"/>
  </r>
  <r>
    <s v="AZ-2013-5465324"/>
    <x v="826"/>
    <s v="Corey Browne"/>
    <s v="Hamburg"/>
    <x v="6"/>
    <s v="Hamburg"/>
    <s v="Central"/>
    <x v="1"/>
    <x v="893"/>
    <s v="Economy"/>
    <n v="30646"/>
    <n v="3371.06"/>
    <n v="27274.94"/>
  </r>
  <r>
    <s v="AZ-2013-5702872"/>
    <x v="827"/>
    <s v="Joan Douglas"/>
    <s v="Lorca"/>
    <x v="5"/>
    <s v="Murcia"/>
    <s v="South"/>
    <x v="2"/>
    <x v="894"/>
    <s v="Economy"/>
    <n v="95004"/>
    <n v="7125.3"/>
    <n v="87878.7"/>
  </r>
  <r>
    <s v="AZ-2013-1313420"/>
    <x v="827"/>
    <s v="Gilbert Montgomery"/>
    <s v="Villiers-le-Bel"/>
    <x v="2"/>
    <s v="Ile-de-France"/>
    <s v="Central"/>
    <x v="1"/>
    <x v="891"/>
    <s v="Priority"/>
    <n v="71720"/>
    <n v="7889.2"/>
    <n v="63830.8"/>
  </r>
  <r>
    <s v="BN-2013-1620263"/>
    <x v="827"/>
    <s v="Bradley Howell"/>
    <s v="Heerlen"/>
    <x v="7"/>
    <s v="Limburg"/>
    <s v="Central"/>
    <x v="2"/>
    <x v="889"/>
    <s v="Priority"/>
    <n v="53232"/>
    <n v="3992.3999999999996"/>
    <n v="49239.6"/>
  </r>
  <r>
    <s v="AZ-2013-7312557"/>
    <x v="828"/>
    <s v="Lucas Wood"/>
    <s v="Chesterfield"/>
    <x v="1"/>
    <s v="England"/>
    <s v="North"/>
    <x v="2"/>
    <x v="894"/>
    <s v="Economy Plus"/>
    <n v="77326"/>
    <n v="5799.45"/>
    <n v="71526.55"/>
  </r>
  <r>
    <s v="AZ-2013-7735459"/>
    <x v="829"/>
    <s v="Harvey Drozd"/>
    <s v="Marseille"/>
    <x v="2"/>
    <s v="Provence-Alpes-Côte d'Azur"/>
    <s v="Central"/>
    <x v="1"/>
    <x v="895"/>
    <s v="Economy"/>
    <n v="44792"/>
    <n v="4927.12"/>
    <n v="39864.879999999997"/>
  </r>
  <r>
    <s v="AZ-2013-6105265"/>
    <x v="829"/>
    <s v="Aaron Bootman"/>
    <s v="Marseille"/>
    <x v="2"/>
    <s v="Provence-Alpes-Côte d'Azur"/>
    <s v="Central"/>
    <x v="1"/>
    <x v="893"/>
    <s v="Economy Plus"/>
    <n v="93624"/>
    <n v="10298.64"/>
    <n v="83325.36"/>
  </r>
  <r>
    <s v="AZ-2013-5292560"/>
    <x v="829"/>
    <s v="Matilda Jackson"/>
    <s v="Elx"/>
    <x v="5"/>
    <s v="Valenciana"/>
    <s v="South"/>
    <x v="2"/>
    <x v="894"/>
    <s v="Economy"/>
    <n v="92174"/>
    <n v="6913.05"/>
    <n v="85260.95"/>
  </r>
  <r>
    <s v="AZ-2013-8869856"/>
    <x v="829"/>
    <s v="Joan Douglas"/>
    <s v="Madrid"/>
    <x v="5"/>
    <s v="Madrid"/>
    <s v="South"/>
    <x v="2"/>
    <x v="891"/>
    <s v="Immediate"/>
    <n v="27563"/>
    <n v="2067.2249999999999"/>
    <n v="25495.775000000001"/>
  </r>
  <r>
    <s v="AZ-2013-4187412"/>
    <x v="829"/>
    <s v="Florence Wark"/>
    <s v="Seraing"/>
    <x v="9"/>
    <s v="Liège"/>
    <s v="Central"/>
    <x v="1"/>
    <x v="894"/>
    <s v="Economy"/>
    <n v="81684"/>
    <n v="8985.24"/>
    <n v="72698.759999999995"/>
  </r>
  <r>
    <s v="AZ-2013-2429126"/>
    <x v="830"/>
    <s v="Arnold Jones"/>
    <s v="Liverpool"/>
    <x v="1"/>
    <s v="England"/>
    <s v="North"/>
    <x v="2"/>
    <x v="895"/>
    <s v="Priority"/>
    <n v="87124"/>
    <n v="6534.3"/>
    <n v="80589.7"/>
  </r>
  <r>
    <s v="AZ-2013-990166"/>
    <x v="831"/>
    <s v="Toby Starling"/>
    <s v="Le Blanc-Mesnil"/>
    <x v="2"/>
    <s v="Ile-de-France"/>
    <s v="Central"/>
    <x v="1"/>
    <x v="894"/>
    <s v="Immediate"/>
    <n v="80957"/>
    <n v="8905.27"/>
    <n v="72051.73"/>
  </r>
  <r>
    <s v="AZ-2013-1245040"/>
    <x v="832"/>
    <s v="Owen Faulkner"/>
    <s v="Vienna"/>
    <x v="4"/>
    <s v="Vienna"/>
    <s v="Central"/>
    <x v="0"/>
    <x v="895"/>
    <s v="Priority"/>
    <n v="45482"/>
    <n v="2274.1"/>
    <n v="43207.9"/>
  </r>
  <r>
    <s v="AZ-2013-890356"/>
    <x v="832"/>
    <s v="Amanda Hutcherson"/>
    <s v="Acerra"/>
    <x v="3"/>
    <s v="Campania"/>
    <s v="South"/>
    <x v="2"/>
    <x v="896"/>
    <s v="Economy"/>
    <n v="74531"/>
    <n v="5589.8249999999998"/>
    <n v="68941.175000000003"/>
  </r>
  <r>
    <s v="AZ-2013-9000546"/>
    <x v="832"/>
    <s v="Aidan Rowe"/>
    <s v="Barakaldo"/>
    <x v="5"/>
    <s v="Basque Country"/>
    <s v="South"/>
    <x v="1"/>
    <x v="897"/>
    <s v="Economy"/>
    <n v="86357"/>
    <n v="9499.27"/>
    <n v="76857.73"/>
  </r>
  <r>
    <s v="AZ-2013-3293484"/>
    <x v="833"/>
    <s v="Kai Ford"/>
    <s v="Lyon"/>
    <x v="2"/>
    <s v="Auvergne-Rhône-Alpes"/>
    <s v="Central"/>
    <x v="2"/>
    <x v="896"/>
    <s v="Economy Plus"/>
    <n v="97240"/>
    <n v="7293"/>
    <n v="89947"/>
  </r>
  <r>
    <s v="BN-2013-7058258"/>
    <x v="833"/>
    <s v="David Mortlock"/>
    <s v="Uithoorn"/>
    <x v="7"/>
    <s v="North Holland"/>
    <s v="Central"/>
    <x v="1"/>
    <x v="896"/>
    <s v="Economy"/>
    <n v="46719"/>
    <n v="5139.09"/>
    <n v="41579.910000000003"/>
  </r>
  <r>
    <s v="AZ-2013-1579210"/>
    <x v="834"/>
    <s v="Harrison Crawford"/>
    <s v="Maidstone"/>
    <x v="1"/>
    <s v="England"/>
    <s v="North"/>
    <x v="0"/>
    <x v="898"/>
    <s v="Economy"/>
    <n v="34391"/>
    <n v="1719.5500000000002"/>
    <n v="32671.45"/>
  </r>
  <r>
    <s v="AZ-2013-6063955"/>
    <x v="834"/>
    <s v="Ramona Hohl"/>
    <s v="Palma de Mallorca"/>
    <x v="5"/>
    <s v="Balearic Islands"/>
    <s v="South"/>
    <x v="1"/>
    <x v="896"/>
    <s v="Economy Plus"/>
    <n v="68056"/>
    <n v="7486.16"/>
    <n v="60569.84"/>
  </r>
  <r>
    <s v="AZ-2013-1025501"/>
    <x v="835"/>
    <s v="Samuel Hardey"/>
    <s v="Magdeburg"/>
    <x v="6"/>
    <s v="Saxony-Anhalt"/>
    <s v="Central"/>
    <x v="0"/>
    <x v="899"/>
    <s v="Economy"/>
    <n v="52719"/>
    <n v="2635.9500000000003"/>
    <n v="50083.05"/>
  </r>
  <r>
    <s v="AZ-2013-6141495"/>
    <x v="835"/>
    <s v="Madelyn Anderson"/>
    <s v="Halesowen"/>
    <x v="1"/>
    <s v="England"/>
    <s v="North"/>
    <x v="2"/>
    <x v="900"/>
    <s v="Economy Plus"/>
    <n v="55278"/>
    <n v="4145.8499999999995"/>
    <n v="51132.15"/>
  </r>
  <r>
    <s v="AZ-2013-9354071"/>
    <x v="836"/>
    <s v="Caitlin Schmidt"/>
    <s v="Puteaux"/>
    <x v="2"/>
    <s v="Ile-de-France"/>
    <s v="Central"/>
    <x v="2"/>
    <x v="901"/>
    <s v="Economy Plus"/>
    <n v="61526"/>
    <n v="4614.45"/>
    <n v="56911.55"/>
  </r>
  <r>
    <s v="AZ-2013-3198739"/>
    <x v="836"/>
    <s v="Jake Goodwin"/>
    <s v="Valencia"/>
    <x v="5"/>
    <s v="Valenciana"/>
    <s v="South"/>
    <x v="0"/>
    <x v="901"/>
    <s v="Economy"/>
    <n v="84718"/>
    <n v="4235.9000000000005"/>
    <n v="80482.100000000006"/>
  </r>
  <r>
    <s v="AZ-2013-6181166"/>
    <x v="836"/>
    <s v="Leo Jenkins"/>
    <s v="Glasgow"/>
    <x v="1"/>
    <s v="Scotland"/>
    <s v="North"/>
    <x v="0"/>
    <x v="900"/>
    <s v="Economy Plus"/>
    <n v="25960"/>
    <n v="1298"/>
    <n v="24662"/>
  </r>
  <r>
    <s v="AZ-2013-3461507"/>
    <x v="836"/>
    <s v="Alexandra Macdonald"/>
    <s v="Fontaine"/>
    <x v="2"/>
    <s v="Auvergne-Rhône-Alpes"/>
    <s v="Central"/>
    <x v="2"/>
    <x v="902"/>
    <s v="Economy Plus"/>
    <n v="85081"/>
    <n v="6381.0749999999998"/>
    <n v="78699.925000000003"/>
  </r>
  <r>
    <s v="AZ-2013-8659278"/>
    <x v="837"/>
    <s v="Eve Spencer"/>
    <s v="Augsburg"/>
    <x v="6"/>
    <s v="Bavaria"/>
    <s v="Central"/>
    <x v="1"/>
    <x v="898"/>
    <s v="Immediate"/>
    <n v="91456"/>
    <n v="10060.16"/>
    <n v="81395.839999999997"/>
  </r>
  <r>
    <s v="BN-2013-6314104"/>
    <x v="837"/>
    <s v="John Harris"/>
    <s v="The Hague"/>
    <x v="7"/>
    <s v="South Holland"/>
    <s v="Central"/>
    <x v="2"/>
    <x v="903"/>
    <s v="Economy"/>
    <n v="43689"/>
    <n v="3276.6749999999997"/>
    <n v="40412.324999999997"/>
  </r>
  <r>
    <s v="AZ-2013-796165"/>
    <x v="838"/>
    <s v="Charlotte Savage"/>
    <s v="Bilbao"/>
    <x v="5"/>
    <s v="Basque Country"/>
    <s v="South"/>
    <x v="1"/>
    <x v="904"/>
    <s v="Economy"/>
    <n v="75261"/>
    <n v="8278.7100000000009"/>
    <n v="66982.289999999994"/>
  </r>
  <r>
    <s v="AZ-2013-4915584"/>
    <x v="838"/>
    <s v="James Groom"/>
    <s v="Calais"/>
    <x v="2"/>
    <s v="Nord-Pas-de-Calais-Picardie"/>
    <s v="Central"/>
    <x v="2"/>
    <x v="905"/>
    <s v="Economy"/>
    <n v="96240"/>
    <n v="7218"/>
    <n v="89022"/>
  </r>
  <r>
    <s v="AZ-2013-61597"/>
    <x v="839"/>
    <s v="Ricky Cullen"/>
    <s v="Quimper"/>
    <x v="2"/>
    <s v="Brittany"/>
    <s v="Central"/>
    <x v="1"/>
    <x v="903"/>
    <s v="Economy"/>
    <n v="52638"/>
    <n v="5790.18"/>
    <n v="46847.82"/>
  </r>
  <r>
    <s v="AZ-2013-5007894"/>
    <x v="839"/>
    <s v="Jacob Varley"/>
    <s v="Magdeburg"/>
    <x v="6"/>
    <s v="Saxony-Anhalt"/>
    <s v="Central"/>
    <x v="2"/>
    <x v="903"/>
    <s v="Economy"/>
    <n v="35180"/>
    <n v="2638.5"/>
    <n v="32541.5"/>
  </r>
  <r>
    <s v="AZ-2013-6552361"/>
    <x v="839"/>
    <s v="Jamie Le Grand"/>
    <s v="Espoo"/>
    <x v="14"/>
    <s v="Uusimaa"/>
    <s v="North"/>
    <x v="0"/>
    <x v="903"/>
    <s v="Economy"/>
    <n v="27100"/>
    <n v="1355"/>
    <n v="25745"/>
  </r>
  <r>
    <s v="AZ-2013-686956"/>
    <x v="839"/>
    <s v="Sophie Watson"/>
    <s v="Cholet"/>
    <x v="2"/>
    <s v="Pays de la Loire"/>
    <s v="Central"/>
    <x v="2"/>
    <x v="904"/>
    <s v="Economy"/>
    <n v="25935"/>
    <n v="1945.125"/>
    <n v="23989.875"/>
  </r>
  <r>
    <s v="AZ-2013-6313494"/>
    <x v="839"/>
    <s v="James Casados"/>
    <s v="Les Pavillons-sous-Bois"/>
    <x v="2"/>
    <s v="Ile-de-France"/>
    <s v="Central"/>
    <x v="1"/>
    <x v="906"/>
    <s v="Economy"/>
    <n v="33171"/>
    <n v="3648.81"/>
    <n v="29522.19"/>
  </r>
  <r>
    <s v="AZ-2013-5970660"/>
    <x v="839"/>
    <s v="Jasmine Slater"/>
    <s v="Darmstadt"/>
    <x v="6"/>
    <s v="Hesse"/>
    <s v="Central"/>
    <x v="2"/>
    <x v="903"/>
    <s v="Economy Plus"/>
    <n v="50208"/>
    <n v="3765.6"/>
    <n v="46442.400000000001"/>
  </r>
  <r>
    <s v="AZ-2013-6371048"/>
    <x v="839"/>
    <s v="Sophie Franklin"/>
    <s v="Nantes"/>
    <x v="2"/>
    <s v="Pays de la Loire"/>
    <s v="Central"/>
    <x v="2"/>
    <x v="904"/>
    <s v="Economy Plus"/>
    <n v="81038"/>
    <n v="6077.8499999999995"/>
    <n v="74960.149999999994"/>
  </r>
  <r>
    <s v="BN-2013-3917752"/>
    <x v="839"/>
    <s v="Lisa Casey"/>
    <s v="Stockholm"/>
    <x v="0"/>
    <s v="Stockholm"/>
    <s v="North"/>
    <x v="2"/>
    <x v="901"/>
    <s v="Priority"/>
    <n v="38345"/>
    <n v="2875.875"/>
    <n v="35469.125"/>
  </r>
  <r>
    <s v="AZ-2013-5999783"/>
    <x v="840"/>
    <s v="Elise Ali"/>
    <s v="Stuttgart"/>
    <x v="6"/>
    <s v="Baden-Württemberg"/>
    <s v="Central"/>
    <x v="0"/>
    <x v="903"/>
    <s v="Economy"/>
    <n v="85692"/>
    <n v="4284.6000000000004"/>
    <n v="81407.399999999994"/>
  </r>
  <r>
    <s v="AZ-2013-9571579"/>
    <x v="840"/>
    <s v="Kyle Beard"/>
    <s v="Dudley"/>
    <x v="1"/>
    <s v="England"/>
    <s v="North"/>
    <x v="1"/>
    <x v="907"/>
    <s v="Economy"/>
    <n v="59234"/>
    <n v="6515.74"/>
    <n v="52718.26"/>
  </r>
  <r>
    <s v="AZ-2013-7290380"/>
    <x v="840"/>
    <s v="Stella Hellyer"/>
    <s v="Berlin"/>
    <x v="6"/>
    <s v="Berlin"/>
    <s v="Central"/>
    <x v="1"/>
    <x v="905"/>
    <s v="Economy Plus"/>
    <n v="30399"/>
    <n v="3343.89"/>
    <n v="27055.11"/>
  </r>
  <r>
    <s v="BN-2013-9926490"/>
    <x v="840"/>
    <s v="Rhonda Ford"/>
    <s v="Copenhagen"/>
    <x v="8"/>
    <s v="Hovedstaden"/>
    <s v="North"/>
    <x v="1"/>
    <x v="903"/>
    <s v="Economy Plus"/>
    <n v="88189"/>
    <n v="9700.7900000000009"/>
    <n v="78488.209999999992"/>
  </r>
  <r>
    <s v="AZ-2013-6062232"/>
    <x v="841"/>
    <s v="Madeline Crooks"/>
    <s v="Dresden"/>
    <x v="6"/>
    <s v="Saxony"/>
    <s v="Central"/>
    <x v="1"/>
    <x v="907"/>
    <s v="Economy"/>
    <n v="78558"/>
    <n v="8641.3799999999992"/>
    <n v="69916.62"/>
  </r>
  <r>
    <s v="AZ-2013-7691747"/>
    <x v="841"/>
    <s v="Amy Pritchard"/>
    <s v="Rome"/>
    <x v="3"/>
    <s v="Lazio"/>
    <s v="South"/>
    <x v="1"/>
    <x v="903"/>
    <s v="Economy Plus"/>
    <n v="94746"/>
    <n v="10422.06"/>
    <n v="84323.94"/>
  </r>
  <r>
    <s v="BN-2013-2606069"/>
    <x v="841"/>
    <s v="Maynard Moorman"/>
    <s v="Castelldefels"/>
    <x v="5"/>
    <s v="Catalonia"/>
    <s v="South"/>
    <x v="1"/>
    <x v="903"/>
    <s v="Priority"/>
    <n v="90597"/>
    <n v="9965.67"/>
    <n v="80631.33"/>
  </r>
  <r>
    <s v="AZ-2013-8159608"/>
    <x v="842"/>
    <s v="Kevin Madigan"/>
    <s v="Basildon"/>
    <x v="1"/>
    <s v="England"/>
    <s v="North"/>
    <x v="1"/>
    <x v="906"/>
    <s v="Economy Plus"/>
    <n v="35636"/>
    <n v="3919.96"/>
    <n v="31716.04"/>
  </r>
  <r>
    <s v="AZ-2013-7146719"/>
    <x v="842"/>
    <s v="Peggy Hua"/>
    <s v="Vichy"/>
    <x v="2"/>
    <s v="Auvergne-Rhône-Alpes"/>
    <s v="Central"/>
    <x v="2"/>
    <x v="908"/>
    <s v="Economy Plus"/>
    <n v="62589"/>
    <n v="4694.1750000000002"/>
    <n v="57894.824999999997"/>
  </r>
  <r>
    <s v="AZ-2013-405028"/>
    <x v="842"/>
    <s v="Sophie Franklin"/>
    <s v="Berlin"/>
    <x v="6"/>
    <s v="Berlin"/>
    <s v="Central"/>
    <x v="2"/>
    <x v="907"/>
    <s v="Economy"/>
    <n v="60313"/>
    <n v="4523.4749999999995"/>
    <n v="55789.525000000001"/>
  </r>
  <r>
    <s v="BN-2013-7226862"/>
    <x v="842"/>
    <s v="Daisy Summers"/>
    <s v="Groningen"/>
    <x v="7"/>
    <s v="Groningen"/>
    <s v="Central"/>
    <x v="2"/>
    <x v="908"/>
    <s v="Economy Plus"/>
    <n v="46894"/>
    <n v="3517.0499999999997"/>
    <n v="43376.95"/>
  </r>
  <r>
    <s v="AZ-2013-7322131"/>
    <x v="843"/>
    <s v="Charlie Power"/>
    <s v="Vienna"/>
    <x v="4"/>
    <s v="Vienna"/>
    <s v="Central"/>
    <x v="0"/>
    <x v="909"/>
    <s v="Economy"/>
    <n v="30674"/>
    <n v="1533.7"/>
    <n v="29140.3"/>
  </r>
  <r>
    <s v="AZ-2013-8301856"/>
    <x v="843"/>
    <s v="Tristan Glassey"/>
    <s v="London"/>
    <x v="1"/>
    <s v="England"/>
    <s v="North"/>
    <x v="1"/>
    <x v="907"/>
    <s v="Priority"/>
    <n v="30445"/>
    <n v="3348.95"/>
    <n v="27096.05"/>
  </r>
  <r>
    <s v="AZ-2013-8207350"/>
    <x v="843"/>
    <s v="Matthew Gill"/>
    <s v="Maidenhead"/>
    <x v="1"/>
    <s v="England"/>
    <s v="North"/>
    <x v="0"/>
    <x v="907"/>
    <s v="Economy Plus"/>
    <n v="76690"/>
    <n v="3834.5"/>
    <n v="72855.5"/>
  </r>
  <r>
    <s v="AZ-2013-8213331"/>
    <x v="843"/>
    <s v="Alice Currie"/>
    <s v="Le Havre"/>
    <x v="2"/>
    <s v="Normandy"/>
    <s v="Central"/>
    <x v="1"/>
    <x v="909"/>
    <s v="Economy"/>
    <n v="86917"/>
    <n v="9560.8700000000008"/>
    <n v="77356.13"/>
  </r>
  <r>
    <s v="AZ-2013-4266706"/>
    <x v="843"/>
    <s v="Wanda Wingert"/>
    <s v="Gateshead"/>
    <x v="1"/>
    <s v="England"/>
    <s v="North"/>
    <x v="1"/>
    <x v="909"/>
    <s v="Economy"/>
    <n v="95990"/>
    <n v="10558.9"/>
    <n v="85431.1"/>
  </r>
  <r>
    <s v="AZ-2013-4134876"/>
    <x v="843"/>
    <s v="Harry Josephson"/>
    <s v="Halle"/>
    <x v="6"/>
    <s v="North Rhine-Westphalia"/>
    <s v="Central"/>
    <x v="1"/>
    <x v="910"/>
    <s v="Economy"/>
    <n v="26639"/>
    <n v="2930.29"/>
    <n v="23708.71"/>
  </r>
  <r>
    <s v="AZ-2013-4092169"/>
    <x v="843"/>
    <s v="Lucas Warren"/>
    <s v="Cologne"/>
    <x v="6"/>
    <s v="North Rhine-Westphalia"/>
    <s v="Central"/>
    <x v="1"/>
    <x v="909"/>
    <s v="Economy"/>
    <n v="87584"/>
    <n v="9634.24"/>
    <n v="77949.759999999995"/>
  </r>
  <r>
    <s v="AZ-2013-5696844"/>
    <x v="844"/>
    <s v="Isabelle Norton"/>
    <s v="Salamanca"/>
    <x v="5"/>
    <s v="Castile and León"/>
    <s v="South"/>
    <x v="1"/>
    <x v="911"/>
    <s v="Economy"/>
    <n v="48398"/>
    <n v="5323.78"/>
    <n v="43074.22"/>
  </r>
  <r>
    <s v="BN-2013-407737"/>
    <x v="844"/>
    <s v="Thomas McCallum"/>
    <s v="Amsterdam"/>
    <x v="7"/>
    <s v="North Holland"/>
    <s v="Central"/>
    <x v="1"/>
    <x v="910"/>
    <s v="Economy"/>
    <n v="77406"/>
    <n v="8514.66"/>
    <n v="68891.34"/>
  </r>
  <r>
    <s v="BN-2013-3803426"/>
    <x v="844"/>
    <s v="Tyson Jonathan"/>
    <s v="Edinburgh"/>
    <x v="1"/>
    <s v="Scotland"/>
    <s v="North"/>
    <x v="1"/>
    <x v="907"/>
    <s v="Priority"/>
    <n v="69067"/>
    <n v="7597.37"/>
    <n v="61469.63"/>
  </r>
  <r>
    <s v="AZ-2013-281337"/>
    <x v="845"/>
    <s v="Joel Ortega"/>
    <s v="Tarragona"/>
    <x v="5"/>
    <s v="Catalonia"/>
    <s v="South"/>
    <x v="2"/>
    <x v="912"/>
    <s v="Economy"/>
    <n v="40318"/>
    <n v="3023.85"/>
    <n v="37294.15"/>
  </r>
  <r>
    <s v="BN-2013-1505908"/>
    <x v="845"/>
    <s v="Mohammed Fox"/>
    <s v="Delft"/>
    <x v="7"/>
    <s v="South Holland"/>
    <s v="Central"/>
    <x v="1"/>
    <x v="910"/>
    <s v="Economy"/>
    <n v="35212"/>
    <n v="3873.32"/>
    <n v="31338.68"/>
  </r>
  <r>
    <s v="BN-2013-3470282"/>
    <x v="845"/>
    <s v="Isaac David"/>
    <s v="The Hague"/>
    <x v="7"/>
    <s v="South Holland"/>
    <s v="Central"/>
    <x v="2"/>
    <x v="911"/>
    <s v="Priority"/>
    <n v="76563"/>
    <n v="5742.2249999999995"/>
    <n v="70820.774999999994"/>
  </r>
  <r>
    <s v="BN-2013-2678087"/>
    <x v="846"/>
    <s v="Larry Lambert"/>
    <s v="Coimbra"/>
    <x v="11"/>
    <s v="Coimbra"/>
    <s v="South"/>
    <x v="1"/>
    <x v="913"/>
    <s v="Economy"/>
    <n v="39357"/>
    <n v="4329.2700000000004"/>
    <n v="35027.729999999996"/>
  </r>
  <r>
    <s v="BN-2013-8249195"/>
    <x v="846"/>
    <s v="Gracie Hicks"/>
    <s v="Birmingham"/>
    <x v="1"/>
    <s v="England"/>
    <s v="North"/>
    <x v="1"/>
    <x v="914"/>
    <s v="Economy"/>
    <n v="79679"/>
    <n v="8764.69"/>
    <n v="70914.31"/>
  </r>
  <r>
    <s v="AZ-2013-881740"/>
    <x v="847"/>
    <s v="Luz Reilly"/>
    <s v="Charleroi"/>
    <x v="9"/>
    <s v="Hainaut"/>
    <s v="Central"/>
    <x v="1"/>
    <x v="911"/>
    <s v="Immediate"/>
    <n v="45063"/>
    <n v="4956.93"/>
    <n v="40106.07"/>
  </r>
  <r>
    <s v="AZ-2013-9091155"/>
    <x v="847"/>
    <s v="Dominic Jordan"/>
    <s v="Portsmouth"/>
    <x v="1"/>
    <s v="England"/>
    <s v="North"/>
    <x v="1"/>
    <x v="915"/>
    <s v="Economy Plus"/>
    <n v="65573"/>
    <n v="7213.03"/>
    <n v="58359.97"/>
  </r>
  <r>
    <s v="AZ-2013-7397368"/>
    <x v="847"/>
    <s v="Freddie Kaur"/>
    <s v="Las Rozas de Madrid"/>
    <x v="5"/>
    <s v="Madrid"/>
    <s v="South"/>
    <x v="1"/>
    <x v="915"/>
    <s v="Economy Plus"/>
    <n v="53468"/>
    <n v="5881.4800000000005"/>
    <n v="47586.52"/>
  </r>
  <r>
    <s v="AZ-2013-6132734"/>
    <x v="847"/>
    <s v="Ewan Hyde"/>
    <s v="Strasbourg"/>
    <x v="2"/>
    <s v="Alsace-Champagne-Ardenne-Lorraine"/>
    <s v="Central"/>
    <x v="1"/>
    <x v="912"/>
    <s v="Economy"/>
    <n v="56641"/>
    <n v="6230.51"/>
    <n v="50410.49"/>
  </r>
  <r>
    <s v="AZ-2013-9006218"/>
    <x v="847"/>
    <s v="Summer Hayward"/>
    <s v="Essen"/>
    <x v="6"/>
    <s v="North Rhine-Westphalia"/>
    <s v="Central"/>
    <x v="1"/>
    <x v="914"/>
    <s v="Economy"/>
    <n v="67557"/>
    <n v="7431.27"/>
    <n v="60125.729999999996"/>
  </r>
  <r>
    <s v="BN-2013-8558415"/>
    <x v="847"/>
    <s v="Piper Wilder-Neligan"/>
    <s v="Stockholm"/>
    <x v="0"/>
    <s v="Stockholm"/>
    <s v="North"/>
    <x v="1"/>
    <x v="914"/>
    <s v="Economy Plus"/>
    <n v="37318"/>
    <n v="4104.9800000000005"/>
    <n v="33213.019999999997"/>
  </r>
  <r>
    <s v="BN-2013-5807388"/>
    <x v="847"/>
    <s v="Alice Black"/>
    <s v="Heerlen"/>
    <x v="7"/>
    <s v="Limburg"/>
    <s v="Central"/>
    <x v="0"/>
    <x v="912"/>
    <s v="Economy"/>
    <n v="36558"/>
    <n v="1827.9"/>
    <n v="34730.1"/>
  </r>
  <r>
    <s v="BN-2013-2852434"/>
    <x v="847"/>
    <s v="Max Craig"/>
    <s v="Caserta"/>
    <x v="3"/>
    <s v="Campania"/>
    <s v="South"/>
    <x v="2"/>
    <x v="915"/>
    <s v="Economy Plus"/>
    <n v="65550"/>
    <n v="4916.25"/>
    <n v="60633.75"/>
  </r>
  <r>
    <s v="AZ-2013-135124"/>
    <x v="848"/>
    <s v="Judy Rodriquez"/>
    <s v="Mougins"/>
    <x v="2"/>
    <s v="Provence-Alpes-Côte d'Azur"/>
    <s v="Central"/>
    <x v="1"/>
    <x v="913"/>
    <s v="Priority"/>
    <n v="43400"/>
    <n v="4774"/>
    <n v="38626"/>
  </r>
  <r>
    <s v="AZ-2013-1120520"/>
    <x v="848"/>
    <s v="Lola Hughes"/>
    <s v="London"/>
    <x v="1"/>
    <s v="England"/>
    <s v="North"/>
    <x v="1"/>
    <x v="916"/>
    <s v="Economy"/>
    <n v="47585"/>
    <n v="5234.3500000000004"/>
    <n v="42350.65"/>
  </r>
  <r>
    <s v="AZ-2013-1444287"/>
    <x v="848"/>
    <s v="Adam Peacock"/>
    <s v="Hamburg"/>
    <x v="6"/>
    <s v="Hamburg"/>
    <s v="Central"/>
    <x v="2"/>
    <x v="915"/>
    <s v="Priority"/>
    <n v="98337"/>
    <n v="7375.2749999999996"/>
    <n v="90961.725000000006"/>
  </r>
  <r>
    <s v="AZ-2013-9306812"/>
    <x v="848"/>
    <s v="Florence Wark"/>
    <s v="Rueil-Malmaison"/>
    <x v="2"/>
    <s v="Ile-de-France"/>
    <s v="Central"/>
    <x v="1"/>
    <x v="914"/>
    <s v="Economy"/>
    <n v="65018"/>
    <n v="7151.9800000000005"/>
    <n v="57866.02"/>
  </r>
  <r>
    <s v="BN-2013-2514877"/>
    <x v="848"/>
    <s v="Juanita Smalls"/>
    <s v="London"/>
    <x v="1"/>
    <s v="England"/>
    <s v="North"/>
    <x v="0"/>
    <x v="914"/>
    <s v="Economy"/>
    <n v="85553"/>
    <n v="4277.6500000000005"/>
    <n v="81275.350000000006"/>
  </r>
  <r>
    <s v="AZ-2013-5945845"/>
    <x v="849"/>
    <s v="Faith Greenwood"/>
    <s v="Plymouth"/>
    <x v="1"/>
    <s v="England"/>
    <s v="North"/>
    <x v="1"/>
    <x v="916"/>
    <s v="Economy"/>
    <n v="26234"/>
    <n v="2885.7400000000002"/>
    <n v="23348.26"/>
  </r>
  <r>
    <s v="AZ-2013-2468600"/>
    <x v="849"/>
    <s v="Declan Dundas"/>
    <s v="Turin"/>
    <x v="3"/>
    <s v="Piedmont"/>
    <s v="South"/>
    <x v="2"/>
    <x v="917"/>
    <s v="Economy"/>
    <n v="95262"/>
    <n v="7144.65"/>
    <n v="88117.35"/>
  </r>
  <r>
    <s v="AZ-2013-3326917"/>
    <x v="849"/>
    <s v="Karon Shah"/>
    <s v="Solingen"/>
    <x v="6"/>
    <s v="North Rhine-Westphalia"/>
    <s v="Central"/>
    <x v="2"/>
    <x v="918"/>
    <s v="Economy"/>
    <n v="48256"/>
    <n v="3619.2"/>
    <n v="44636.800000000003"/>
  </r>
  <r>
    <s v="AZ-2013-6980084"/>
    <x v="849"/>
    <s v="Karla Dunkley"/>
    <s v="Saint-Ouen"/>
    <x v="2"/>
    <s v="Ile-de-France"/>
    <s v="Central"/>
    <x v="1"/>
    <x v="917"/>
    <s v="Economy"/>
    <n v="39465"/>
    <n v="4341.1499999999996"/>
    <n v="35123.85"/>
  </r>
  <r>
    <s v="BN-2013-8485680"/>
    <x v="849"/>
    <s v="Kazuko Mason"/>
    <s v="Erfurt"/>
    <x v="6"/>
    <s v="Thuringia"/>
    <s v="Central"/>
    <x v="0"/>
    <x v="912"/>
    <s v="Priority"/>
    <n v="63138"/>
    <n v="3156.9"/>
    <n v="59981.1"/>
  </r>
  <r>
    <s v="BN-2013-3695391"/>
    <x v="849"/>
    <s v="Jordan Peacock"/>
    <s v="Mulhouse"/>
    <x v="2"/>
    <s v="Alsace-Champagne-Ardenne-Lorraine"/>
    <s v="Central"/>
    <x v="2"/>
    <x v="917"/>
    <s v="Economy"/>
    <n v="95459"/>
    <n v="7159.4250000000002"/>
    <n v="88299.574999999997"/>
  </r>
  <r>
    <s v="AZ-2013-7597474"/>
    <x v="850"/>
    <s v="Freddie Kaur"/>
    <s v="Hamburg"/>
    <x v="6"/>
    <s v="Hamburg"/>
    <s v="Central"/>
    <x v="1"/>
    <x v="918"/>
    <s v="Economy"/>
    <n v="92696"/>
    <n v="10196.56"/>
    <n v="82499.44"/>
  </r>
  <r>
    <s v="AZ-2013-242926"/>
    <x v="850"/>
    <s v="Isabelle Radcliffe"/>
    <s v="Linz"/>
    <x v="4"/>
    <s v="Upper Austria"/>
    <s v="Central"/>
    <x v="2"/>
    <x v="916"/>
    <s v="Economy Plus"/>
    <n v="72060"/>
    <n v="5404.5"/>
    <n v="66655.5"/>
  </r>
  <r>
    <s v="AZ-2013-1311863"/>
    <x v="850"/>
    <s v="Leroy Dudley"/>
    <s v="Strasbourg"/>
    <x v="2"/>
    <s v="Alsace-Champagne-Ardenne-Lorraine"/>
    <s v="Central"/>
    <x v="1"/>
    <x v="916"/>
    <s v="Priority"/>
    <n v="53412"/>
    <n v="5875.32"/>
    <n v="47536.68"/>
  </r>
  <r>
    <s v="AZ-2013-7943122"/>
    <x v="851"/>
    <s v="George Bryan"/>
    <s v="Le Mans"/>
    <x v="2"/>
    <s v="Pays de la Loire"/>
    <s v="Central"/>
    <x v="1"/>
    <x v="918"/>
    <s v="Economy"/>
    <n v="60229"/>
    <n v="6625.19"/>
    <n v="53603.81"/>
  </r>
  <r>
    <s v="AZ-2013-4982500"/>
    <x v="851"/>
    <s v="Faith Chambers"/>
    <s v="Gladbeck"/>
    <x v="6"/>
    <s v="North Rhine-Westphalia"/>
    <s v="Central"/>
    <x v="1"/>
    <x v="916"/>
    <s v="Priority"/>
    <n v="76264"/>
    <n v="8389.0400000000009"/>
    <n v="67874.959999999992"/>
  </r>
  <r>
    <s v="AZ-2013-8803933"/>
    <x v="851"/>
    <s v="Justin Armit"/>
    <s v="Bradford"/>
    <x v="1"/>
    <s v="England"/>
    <s v="North"/>
    <x v="1"/>
    <x v="917"/>
    <s v="Priority"/>
    <n v="84714"/>
    <n v="9318.5400000000009"/>
    <n v="75395.459999999992"/>
  </r>
  <r>
    <s v="BN-2013-2735217"/>
    <x v="851"/>
    <s v="Madelyn Anderson"/>
    <s v="Frontignan"/>
    <x v="2"/>
    <s v="Languedoc-Roussillon-Midi-Pyrénées"/>
    <s v="Central"/>
    <x v="2"/>
    <x v="918"/>
    <s v="Economy"/>
    <n v="97993"/>
    <n v="7349.4749999999995"/>
    <n v="90643.524999999994"/>
  </r>
  <r>
    <s v="AZ-2013-2010603"/>
    <x v="852"/>
    <s v="Jasmine Slater"/>
    <s v="Dreux"/>
    <x v="2"/>
    <s v="Centre-Val de Loire"/>
    <s v="Central"/>
    <x v="2"/>
    <x v="918"/>
    <s v="Priority"/>
    <n v="58442"/>
    <n v="4383.1499999999996"/>
    <n v="54058.85"/>
  </r>
  <r>
    <s v="AZ-2013-4780772"/>
    <x v="852"/>
    <s v="Angelina Hurst"/>
    <s v="Erlangen"/>
    <x v="6"/>
    <s v="Bavaria"/>
    <s v="Central"/>
    <x v="1"/>
    <x v="919"/>
    <s v="Economy"/>
    <n v="50960"/>
    <n v="5605.6"/>
    <n v="45354.400000000001"/>
  </r>
  <r>
    <s v="BN-2013-1829303"/>
    <x v="852"/>
    <s v="Ewan O'Neill"/>
    <s v="Florence"/>
    <x v="3"/>
    <s v="Tuscany"/>
    <s v="South"/>
    <x v="2"/>
    <x v="920"/>
    <s v="Economy"/>
    <n v="86806"/>
    <n v="6510.45"/>
    <n v="80295.55"/>
  </r>
  <r>
    <s v="AZ-2013-2890966"/>
    <x v="853"/>
    <s v="Harvey Daniels"/>
    <s v="London"/>
    <x v="1"/>
    <s v="England"/>
    <s v="North"/>
    <x v="1"/>
    <x v="921"/>
    <s v="Economy"/>
    <n v="33386"/>
    <n v="3672.46"/>
    <n v="29713.54"/>
  </r>
  <r>
    <s v="AZ-2013-684636"/>
    <x v="853"/>
    <s v="Rachel Tyler"/>
    <s v="Stoke-on-Trent"/>
    <x v="1"/>
    <s v="England"/>
    <s v="North"/>
    <x v="2"/>
    <x v="921"/>
    <s v="Economy"/>
    <n v="88549"/>
    <n v="6641.1750000000002"/>
    <n v="81907.824999999997"/>
  </r>
  <r>
    <s v="AZ-2013-7287311"/>
    <x v="854"/>
    <s v="Kenneth Gonzales"/>
    <s v="Dartford"/>
    <x v="1"/>
    <s v="England"/>
    <s v="North"/>
    <x v="1"/>
    <x v="922"/>
    <s v="Priority"/>
    <n v="42948"/>
    <n v="4724.28"/>
    <n v="38223.72"/>
  </r>
  <r>
    <s v="AZ-2013-7462248"/>
    <x v="854"/>
    <s v="Maria Kennedy"/>
    <s v="Benevento"/>
    <x v="3"/>
    <s v="Campania"/>
    <s v="South"/>
    <x v="1"/>
    <x v="920"/>
    <s v="Priority"/>
    <n v="47589"/>
    <n v="5234.79"/>
    <n v="42354.21"/>
  </r>
  <r>
    <s v="BN-2013-4955166"/>
    <x v="854"/>
    <s v="Phoebe Moore"/>
    <s v="Conflans-Sainte-Honorine"/>
    <x v="2"/>
    <s v="Ile-de-France"/>
    <s v="Central"/>
    <x v="2"/>
    <x v="919"/>
    <s v="Economy"/>
    <n v="82085"/>
    <n v="6156.375"/>
    <n v="75928.625"/>
  </r>
  <r>
    <s v="BN-2013-6496394"/>
    <x v="854"/>
    <s v="Beverly Brooks"/>
    <s v="Birmingham"/>
    <x v="1"/>
    <s v="England"/>
    <s v="North"/>
    <x v="1"/>
    <x v="919"/>
    <s v="Economy"/>
    <n v="49419"/>
    <n v="5436.09"/>
    <n v="43982.91"/>
  </r>
  <r>
    <s v="BN-2013-4370174"/>
    <x v="854"/>
    <s v="Ashley Baldwinson"/>
    <s v="Newcastle upon Tyne"/>
    <x v="1"/>
    <s v="England"/>
    <s v="North"/>
    <x v="2"/>
    <x v="921"/>
    <s v="Economy"/>
    <n v="86237"/>
    <n v="6467.7749999999996"/>
    <n v="79769.225000000006"/>
  </r>
  <r>
    <s v="AZ-2013-82677"/>
    <x v="855"/>
    <s v="Mariam McMeckan"/>
    <s v="Ghent"/>
    <x v="9"/>
    <s v="East Flanders"/>
    <s v="Central"/>
    <x v="2"/>
    <x v="923"/>
    <s v="Economy"/>
    <n v="26765"/>
    <n v="2007.375"/>
    <n v="24757.625"/>
  </r>
  <r>
    <s v="AZ-2013-6529496"/>
    <x v="855"/>
    <s v="Charlie Smithies"/>
    <s v="Rugby"/>
    <x v="1"/>
    <s v="England"/>
    <s v="North"/>
    <x v="1"/>
    <x v="921"/>
    <s v="Economy"/>
    <n v="87611"/>
    <n v="9637.2100000000009"/>
    <n v="77973.789999999994"/>
  </r>
  <r>
    <s v="AZ-2013-2652183"/>
    <x v="855"/>
    <s v="David Arnold"/>
    <s v="Copenhagen"/>
    <x v="8"/>
    <s v="Hovedstaden"/>
    <s v="North"/>
    <x v="1"/>
    <x v="924"/>
    <s v="Economy"/>
    <n v="50448"/>
    <n v="5549.28"/>
    <n v="44898.720000000001"/>
  </r>
  <r>
    <s v="AZ-2013-2671803"/>
    <x v="855"/>
    <s v="Edward Davidson"/>
    <s v="Berlin"/>
    <x v="6"/>
    <s v="Berlin"/>
    <s v="Central"/>
    <x v="0"/>
    <x v="925"/>
    <s v="Economy"/>
    <n v="36084"/>
    <n v="1804.2"/>
    <n v="34279.800000000003"/>
  </r>
  <r>
    <s v="AZ-2013-3656949"/>
    <x v="855"/>
    <s v="Jose Gambino"/>
    <s v="Carpi"/>
    <x v="3"/>
    <s v="Emilia-Romagna"/>
    <s v="South"/>
    <x v="2"/>
    <x v="924"/>
    <s v="Economy"/>
    <n v="43396"/>
    <n v="3254.7"/>
    <n v="40141.300000000003"/>
  </r>
  <r>
    <s v="AZ-2013-6322927"/>
    <x v="855"/>
    <s v="Jose Gambino"/>
    <s v="Mansfield"/>
    <x v="1"/>
    <s v="England"/>
    <s v="North"/>
    <x v="2"/>
    <x v="920"/>
    <s v="Priority"/>
    <n v="58585"/>
    <n v="4393.875"/>
    <n v="54191.125"/>
  </r>
  <r>
    <s v="AZ-2013-8017533"/>
    <x v="855"/>
    <s v="Ethan Williams"/>
    <s v="Saint-Brieuc"/>
    <x v="2"/>
    <s v="Brittany"/>
    <s v="Central"/>
    <x v="2"/>
    <x v="923"/>
    <s v="Economy"/>
    <n v="54018"/>
    <n v="4051.35"/>
    <n v="49966.65"/>
  </r>
  <r>
    <s v="AZ-2013-7204904"/>
    <x v="855"/>
    <s v="Eleanor Doyle"/>
    <s v="Plymouth"/>
    <x v="1"/>
    <s v="England"/>
    <s v="North"/>
    <x v="1"/>
    <x v="919"/>
    <s v="Economy Plus"/>
    <n v="38376"/>
    <n v="4221.3599999999997"/>
    <n v="34154.639999999999"/>
  </r>
  <r>
    <s v="AZ-2013-1274934"/>
    <x v="856"/>
    <s v="Gail Thompson"/>
    <s v="Carlisle"/>
    <x v="1"/>
    <s v="England"/>
    <s v="North"/>
    <x v="1"/>
    <x v="922"/>
    <s v="Immediate"/>
    <n v="61247"/>
    <n v="6737.17"/>
    <n v="54509.83"/>
  </r>
  <r>
    <s v="AZ-2013-2294363"/>
    <x v="856"/>
    <s v="Jonathan Barbee"/>
    <s v="Stavanger"/>
    <x v="10"/>
    <s v="Rogaland"/>
    <s v="North"/>
    <x v="1"/>
    <x v="921"/>
    <s v="Economy Plus"/>
    <n v="68743"/>
    <n v="7561.7300000000005"/>
    <n v="61181.27"/>
  </r>
  <r>
    <s v="AZ-2013-8603182"/>
    <x v="856"/>
    <s v="Tom Charlton"/>
    <s v="Bielefeld"/>
    <x v="6"/>
    <s v="North Rhine-Westphalia"/>
    <s v="Central"/>
    <x v="2"/>
    <x v="919"/>
    <s v="Economy Plus"/>
    <n v="96627"/>
    <n v="7247.0249999999996"/>
    <n v="89379.975000000006"/>
  </r>
  <r>
    <s v="AZ-2013-7600206"/>
    <x v="857"/>
    <s v="Millie Newman"/>
    <s v="Rambouillet"/>
    <x v="2"/>
    <s v="Ile-de-France"/>
    <s v="Central"/>
    <x v="1"/>
    <x v="925"/>
    <s v="Economy"/>
    <n v="94604"/>
    <n v="10406.44"/>
    <n v="84197.56"/>
  </r>
  <r>
    <s v="AZ-2013-8348952"/>
    <x v="857"/>
    <s v="Zachary Warner"/>
    <s v="Reading"/>
    <x v="1"/>
    <s v="England"/>
    <s v="North"/>
    <x v="1"/>
    <x v="923"/>
    <s v="Economy"/>
    <n v="47641"/>
    <n v="5240.51"/>
    <n v="42400.49"/>
  </r>
  <r>
    <s v="AZ-2013-9517506"/>
    <x v="857"/>
    <s v="Harvey Drozd"/>
    <s v="Koblenz"/>
    <x v="6"/>
    <s v="Rhineland-Palatinate"/>
    <s v="Central"/>
    <x v="1"/>
    <x v="926"/>
    <s v="Economy"/>
    <n v="77725"/>
    <n v="8549.75"/>
    <n v="69175.25"/>
  </r>
  <r>
    <s v="AZ-2013-8946887"/>
    <x v="857"/>
    <s v="Chelsea Bannister"/>
    <s v="Berck"/>
    <x v="2"/>
    <s v="Nord-Pas-de-Calais-Picardie"/>
    <s v="Central"/>
    <x v="1"/>
    <x v="920"/>
    <s v="Immediate"/>
    <n v="77127"/>
    <n v="8483.9699999999993"/>
    <n v="68643.03"/>
  </r>
  <r>
    <s v="AZ-2013-7044470"/>
    <x v="858"/>
    <s v="James Bruns"/>
    <s v="Madrid"/>
    <x v="5"/>
    <s v="Madrid"/>
    <s v="South"/>
    <x v="1"/>
    <x v="927"/>
    <s v="Economy"/>
    <n v="43247"/>
    <n v="4757.17"/>
    <n v="38489.83"/>
  </r>
  <r>
    <s v="AZ-2013-3127336"/>
    <x v="858"/>
    <s v="Tricia Bustamante"/>
    <s v="Kiel"/>
    <x v="6"/>
    <s v="Schleswig-Holstein"/>
    <s v="Central"/>
    <x v="2"/>
    <x v="927"/>
    <s v="Economy"/>
    <n v="57710"/>
    <n v="4328.25"/>
    <n v="53381.75"/>
  </r>
  <r>
    <s v="AZ-2013-6593981"/>
    <x v="858"/>
    <s v="Anna Moreton"/>
    <s v="Le Blanc-Mesnil"/>
    <x v="2"/>
    <s v="Ile-de-France"/>
    <s v="Central"/>
    <x v="2"/>
    <x v="923"/>
    <s v="Economy"/>
    <n v="66745"/>
    <n v="5005.875"/>
    <n v="61739.125"/>
  </r>
  <r>
    <s v="AZ-2013-388293"/>
    <x v="858"/>
    <s v="Gracie Powell"/>
    <s v="Aachen"/>
    <x v="6"/>
    <s v="North Rhine-Westphalia"/>
    <s v="Central"/>
    <x v="1"/>
    <x v="926"/>
    <s v="Economy"/>
    <n v="91452"/>
    <n v="10059.719999999999"/>
    <n v="81392.28"/>
  </r>
  <r>
    <s v="AZ-2013-696326"/>
    <x v="858"/>
    <s v="Donald Molina"/>
    <s v="Cologne"/>
    <x v="6"/>
    <s v="North Rhine-Westphalia"/>
    <s v="Central"/>
    <x v="0"/>
    <x v="921"/>
    <s v="Priority"/>
    <n v="73394"/>
    <n v="3669.7000000000003"/>
    <n v="69724.3"/>
  </r>
  <r>
    <s v="AZ-2013-6565127"/>
    <x v="858"/>
    <s v="Sebastian Barber"/>
    <s v="Palaiseau"/>
    <x v="2"/>
    <s v="Ile-de-France"/>
    <s v="Central"/>
    <x v="0"/>
    <x v="921"/>
    <s v="Priority"/>
    <n v="50483"/>
    <n v="2524.15"/>
    <n v="47958.85"/>
  </r>
  <r>
    <s v="AZ-2013-4756629"/>
    <x v="858"/>
    <s v="Rebecca Heysen"/>
    <s v="Marseille"/>
    <x v="2"/>
    <s v="Provence-Alpes-Côte d'Azur"/>
    <s v="Central"/>
    <x v="2"/>
    <x v="923"/>
    <s v="Economy"/>
    <n v="45678"/>
    <n v="3425.85"/>
    <n v="42252.15"/>
  </r>
  <r>
    <s v="BN-2013-6637489"/>
    <x v="858"/>
    <s v="Gerald Galvan"/>
    <s v="Berlin"/>
    <x v="6"/>
    <s v="Berlin"/>
    <s v="Central"/>
    <x v="2"/>
    <x v="921"/>
    <s v="Economy Plus"/>
    <n v="87224"/>
    <n v="6541.8"/>
    <n v="80682.2"/>
  </r>
  <r>
    <s v="AZ-2013-1917714"/>
    <x v="859"/>
    <s v="Rachel Tyler"/>
    <s v="Illkirch-Graffenstaden"/>
    <x v="2"/>
    <s v="Alsace-Champagne-Ardenne-Lorraine"/>
    <s v="Central"/>
    <x v="2"/>
    <x v="926"/>
    <s v="Economy"/>
    <n v="34741"/>
    <n v="2605.5749999999998"/>
    <n v="32135.424999999999"/>
  </r>
  <r>
    <s v="AZ-2013-5802443"/>
    <x v="859"/>
    <s v="Donald Pak"/>
    <s v="Paris"/>
    <x v="2"/>
    <s v="Ile-de-France"/>
    <s v="Central"/>
    <x v="2"/>
    <x v="927"/>
    <s v="Economy"/>
    <n v="29582"/>
    <n v="2218.65"/>
    <n v="27363.35"/>
  </r>
  <r>
    <s v="AZ-2013-6686311"/>
    <x v="860"/>
    <s v="Zona Meyer"/>
    <s v="Hengelo"/>
    <x v="7"/>
    <s v="Overijssel"/>
    <s v="Central"/>
    <x v="2"/>
    <x v="928"/>
    <s v="Economy Plus"/>
    <n v="36921"/>
    <n v="2769.0749999999998"/>
    <n v="34151.925000000003"/>
  </r>
  <r>
    <s v="AZ-2013-2791278"/>
    <x v="860"/>
    <s v="Toby Conway"/>
    <s v="Gloucester"/>
    <x v="1"/>
    <s v="England"/>
    <s v="North"/>
    <x v="1"/>
    <x v="927"/>
    <s v="Economy"/>
    <n v="40621"/>
    <n v="4468.3100000000004"/>
    <n v="36152.69"/>
  </r>
  <r>
    <s v="AZ-2013-7312978"/>
    <x v="860"/>
    <s v="Claudia Poore"/>
    <s v="Huelva"/>
    <x v="5"/>
    <s v="Andalusía"/>
    <s v="South"/>
    <x v="2"/>
    <x v="929"/>
    <s v="Economy"/>
    <n v="37080"/>
    <n v="2781"/>
    <n v="34299"/>
  </r>
  <r>
    <s v="AZ-2013-4071226"/>
    <x v="860"/>
    <s v="Makayla Elphinstone"/>
    <s v="Naples"/>
    <x v="3"/>
    <s v="Campania"/>
    <s v="South"/>
    <x v="1"/>
    <x v="930"/>
    <s v="Economy"/>
    <n v="45195"/>
    <n v="4971.45"/>
    <n v="40223.550000000003"/>
  </r>
  <r>
    <s v="AZ-2013-1958192"/>
    <x v="860"/>
    <s v="Michael Myers"/>
    <s v="Puertollano"/>
    <x v="5"/>
    <s v="Castile-La Mancha"/>
    <s v="South"/>
    <x v="0"/>
    <x v="928"/>
    <s v="Economy Plus"/>
    <n v="72254"/>
    <n v="3612.7000000000003"/>
    <n v="68641.3"/>
  </r>
  <r>
    <s v="AZ-2013-6873105"/>
    <x v="860"/>
    <s v="Hudson Ordell"/>
    <s v="Marseille"/>
    <x v="2"/>
    <s v="Provence-Alpes-Côte d'Azur"/>
    <s v="Central"/>
    <x v="2"/>
    <x v="928"/>
    <s v="Economy Plus"/>
    <n v="90214"/>
    <n v="6766.05"/>
    <n v="83447.95"/>
  </r>
  <r>
    <s v="AZ-2013-2020686"/>
    <x v="860"/>
    <s v="Rachel Morton"/>
    <s v="Witten"/>
    <x v="6"/>
    <s v="North Rhine-Westphalia"/>
    <s v="Central"/>
    <x v="2"/>
    <x v="926"/>
    <s v="Priority"/>
    <n v="43055"/>
    <n v="3229.125"/>
    <n v="39825.875"/>
  </r>
  <r>
    <s v="BN-2013-6039695"/>
    <x v="860"/>
    <s v="John Town"/>
    <s v="Stockholm"/>
    <x v="0"/>
    <s v="Stockholm"/>
    <s v="North"/>
    <x v="1"/>
    <x v="926"/>
    <s v="Economy Plus"/>
    <n v="72288"/>
    <n v="7951.68"/>
    <n v="64336.32"/>
  </r>
  <r>
    <s v="AZ-2013-2605178"/>
    <x v="861"/>
    <s v="Laura Elizabeth"/>
    <s v="London"/>
    <x v="1"/>
    <s v="England"/>
    <s v="North"/>
    <x v="1"/>
    <x v="930"/>
    <s v="Economy"/>
    <n v="36405"/>
    <n v="4004.55"/>
    <n v="32400.45"/>
  </r>
  <r>
    <s v="AZ-2013-1362722"/>
    <x v="861"/>
    <s v="Shannon Lane"/>
    <s v="Northampton"/>
    <x v="1"/>
    <s v="England"/>
    <s v="North"/>
    <x v="1"/>
    <x v="923"/>
    <s v="Immediate"/>
    <n v="76736"/>
    <n v="8440.9600000000009"/>
    <n v="68295.039999999994"/>
  </r>
  <r>
    <s v="BN-2013-717588"/>
    <x v="861"/>
    <s v="Liam Marshall"/>
    <s v="Amsterdam"/>
    <x v="7"/>
    <s v="North Holland"/>
    <s v="Central"/>
    <x v="0"/>
    <x v="928"/>
    <s v="Priority"/>
    <n v="79168"/>
    <n v="3958.4"/>
    <n v="75209.600000000006"/>
  </r>
  <r>
    <s v="AZ-2013-6551500"/>
    <x v="862"/>
    <s v="Peter Daly"/>
    <s v="Graz"/>
    <x v="4"/>
    <s v="Styria"/>
    <s v="Central"/>
    <x v="1"/>
    <x v="927"/>
    <s v="Priority"/>
    <n v="88487"/>
    <n v="9733.57"/>
    <n v="78753.429999999993"/>
  </r>
  <r>
    <s v="AZ-2013-9665957"/>
    <x v="862"/>
    <s v="Harry Nelson"/>
    <s v="Reading"/>
    <x v="1"/>
    <s v="England"/>
    <s v="North"/>
    <x v="1"/>
    <x v="931"/>
    <s v="Economy"/>
    <n v="54209"/>
    <n v="5962.99"/>
    <n v="48246.01"/>
  </r>
  <r>
    <s v="AZ-2013-3692060"/>
    <x v="862"/>
    <s v="Janet Broussard"/>
    <s v="Manchester"/>
    <x v="1"/>
    <s v="England"/>
    <s v="North"/>
    <x v="1"/>
    <x v="927"/>
    <s v="Priority"/>
    <n v="34608"/>
    <n v="3806.88"/>
    <n v="30801.119999999999"/>
  </r>
  <r>
    <s v="AZ-2013-2847"/>
    <x v="863"/>
    <s v="Maynard Moorman"/>
    <s v="Barakaldo"/>
    <x v="5"/>
    <s v="Basque Country"/>
    <s v="South"/>
    <x v="1"/>
    <x v="932"/>
    <s v="Economy"/>
    <n v="69542"/>
    <n v="7649.62"/>
    <n v="61892.38"/>
  </r>
  <r>
    <s v="AZ-2013-2986010"/>
    <x v="863"/>
    <s v="Daniel Lucas"/>
    <s v="Duisburg"/>
    <x v="6"/>
    <s v="North Rhine-Westphalia"/>
    <s v="Central"/>
    <x v="0"/>
    <x v="933"/>
    <s v="Economy"/>
    <n v="72352"/>
    <n v="3617.6000000000004"/>
    <n v="68734.399999999994"/>
  </r>
  <r>
    <s v="AZ-2013-2587555"/>
    <x v="863"/>
    <s v="Terence Welch"/>
    <s v="Leipzig"/>
    <x v="6"/>
    <s v="Saxony"/>
    <s v="Central"/>
    <x v="1"/>
    <x v="933"/>
    <s v="Economy"/>
    <n v="99023"/>
    <n v="10892.53"/>
    <n v="88130.47"/>
  </r>
  <r>
    <s v="AZ-2013-9489930"/>
    <x v="863"/>
    <s v="Ashton Charles"/>
    <s v="Osny"/>
    <x v="2"/>
    <s v="Ile-de-France"/>
    <s v="Central"/>
    <x v="1"/>
    <x v="931"/>
    <s v="Economy"/>
    <n v="26151"/>
    <n v="2876.61"/>
    <n v="23274.39"/>
  </r>
  <r>
    <s v="AZ-2013-7261942"/>
    <x v="863"/>
    <s v="Nancy Seay"/>
    <s v="Vienna"/>
    <x v="4"/>
    <s v="Vienna"/>
    <s v="Central"/>
    <x v="1"/>
    <x v="930"/>
    <s v="Economy Plus"/>
    <n v="55314"/>
    <n v="6084.54"/>
    <n v="49229.46"/>
  </r>
  <r>
    <s v="BN-2013-8418057"/>
    <x v="863"/>
    <s v="Jamie Le Grand"/>
    <s v="Stockholm"/>
    <x v="0"/>
    <s v="Stockholm"/>
    <s v="North"/>
    <x v="0"/>
    <x v="933"/>
    <s v="Economy"/>
    <n v="64118"/>
    <n v="3205.9"/>
    <n v="60912.1"/>
  </r>
  <r>
    <s v="AZ-2013-5020127"/>
    <x v="864"/>
    <s v="Naomi Hancock"/>
    <s v="Wiesbaden"/>
    <x v="6"/>
    <s v="Hesse"/>
    <s v="Central"/>
    <x v="2"/>
    <x v="932"/>
    <s v="Economy"/>
    <n v="47229"/>
    <n v="3542.1749999999997"/>
    <n v="43686.824999999997"/>
  </r>
  <r>
    <s v="AZ-2013-4503283"/>
    <x v="864"/>
    <s v="Erick Tanner"/>
    <s v="Paris"/>
    <x v="2"/>
    <s v="Ile-de-France"/>
    <s v="Central"/>
    <x v="2"/>
    <x v="934"/>
    <s v="Economy"/>
    <n v="96478"/>
    <n v="7235.8499999999995"/>
    <n v="89242.15"/>
  </r>
  <r>
    <s v="AZ-2013-156529"/>
    <x v="865"/>
    <s v="Angelina Beeton"/>
    <s v="Linz"/>
    <x v="4"/>
    <s v="Upper Austria"/>
    <s v="Central"/>
    <x v="1"/>
    <x v="932"/>
    <s v="Economy"/>
    <n v="88931"/>
    <n v="9782.41"/>
    <n v="79148.59"/>
  </r>
  <r>
    <s v="AZ-2013-6800942"/>
    <x v="865"/>
    <s v="Ethan Barrett"/>
    <s v="Utrecht"/>
    <x v="7"/>
    <s v="Utrecht"/>
    <s v="Central"/>
    <x v="1"/>
    <x v="933"/>
    <s v="Priority"/>
    <n v="74601"/>
    <n v="8206.11"/>
    <n v="66394.89"/>
  </r>
  <r>
    <s v="AZ-2013-708571"/>
    <x v="865"/>
    <s v="Georgina Storey"/>
    <s v="Paris"/>
    <x v="2"/>
    <s v="Ile-de-France"/>
    <s v="Central"/>
    <x v="1"/>
    <x v="935"/>
    <s v="Economy"/>
    <n v="37089"/>
    <n v="4079.79"/>
    <n v="33009.21"/>
  </r>
  <r>
    <s v="AZ-2013-2558341"/>
    <x v="865"/>
    <s v="Stella Hellyer"/>
    <s v="Bordeaux"/>
    <x v="2"/>
    <s v="Aquitaine-Limousin-Poitou-Charentes"/>
    <s v="Central"/>
    <x v="1"/>
    <x v="936"/>
    <s v="Economy"/>
    <n v="80649"/>
    <n v="8871.39"/>
    <n v="71777.61"/>
  </r>
  <r>
    <s v="AZ-2013-7421576"/>
    <x v="865"/>
    <s v="Josh Wilkinson"/>
    <s v="Madrid"/>
    <x v="5"/>
    <s v="Madrid"/>
    <s v="South"/>
    <x v="2"/>
    <x v="931"/>
    <s v="Economy Plus"/>
    <n v="27779"/>
    <n v="2083.4249999999997"/>
    <n v="25695.575000000001"/>
  </r>
  <r>
    <s v="AZ-2013-6220959"/>
    <x v="866"/>
    <s v="Archie Whittaker"/>
    <s v="Paris"/>
    <x v="2"/>
    <s v="Ile-de-France"/>
    <s v="Central"/>
    <x v="0"/>
    <x v="933"/>
    <s v="Immediate"/>
    <n v="90598"/>
    <n v="4529.9000000000005"/>
    <n v="86068.1"/>
  </r>
  <r>
    <s v="BN-2013-1315378"/>
    <x v="866"/>
    <s v="Katherine Grant"/>
    <s v="Tilburg"/>
    <x v="7"/>
    <s v="North Brabant"/>
    <s v="Central"/>
    <x v="1"/>
    <x v="935"/>
    <s v="Economy"/>
    <n v="75658"/>
    <n v="8322.3799999999992"/>
    <n v="67335.62"/>
  </r>
  <r>
    <s v="AZ-2013-6440318"/>
    <x v="867"/>
    <s v="Ronald Everson"/>
    <s v="Cambrai"/>
    <x v="2"/>
    <s v="Nord-Pas-de-Calais-Picardie"/>
    <s v="Central"/>
    <x v="2"/>
    <x v="935"/>
    <s v="Economy Plus"/>
    <n v="55974"/>
    <n v="4198.05"/>
    <n v="51775.95"/>
  </r>
  <r>
    <s v="AZ-2013-3220222"/>
    <x v="867"/>
    <s v="Toby Conway"/>
    <s v="Moncalieri"/>
    <x v="3"/>
    <s v="Piedmont"/>
    <s v="South"/>
    <x v="1"/>
    <x v="931"/>
    <s v="Immediate"/>
    <n v="48045"/>
    <n v="5284.95"/>
    <n v="42760.05"/>
  </r>
  <r>
    <s v="AZ-2013-6334025"/>
    <x v="867"/>
    <s v="Craig Rayner"/>
    <s v="Wiesbaden"/>
    <x v="6"/>
    <s v="Hesse"/>
    <s v="Central"/>
    <x v="1"/>
    <x v="937"/>
    <s v="Economy"/>
    <n v="74637"/>
    <n v="8210.07"/>
    <n v="66426.929999999993"/>
  </r>
  <r>
    <s v="AZ-2013-7662993"/>
    <x v="867"/>
    <s v="Spencer Wallis"/>
    <s v="Nottingham"/>
    <x v="1"/>
    <s v="England"/>
    <s v="North"/>
    <x v="1"/>
    <x v="937"/>
    <s v="Economy"/>
    <n v="35087"/>
    <n v="3859.57"/>
    <n v="31227.43"/>
  </r>
  <r>
    <s v="AZ-2013-8044431"/>
    <x v="867"/>
    <s v="Lucas Northcott"/>
    <s v="Glasgow"/>
    <x v="1"/>
    <s v="Scotland"/>
    <s v="North"/>
    <x v="1"/>
    <x v="938"/>
    <s v="Economy"/>
    <n v="67159"/>
    <n v="7387.49"/>
    <n v="59771.51"/>
  </r>
  <r>
    <s v="AZ-2013-1741876"/>
    <x v="867"/>
    <s v="Matilda Jackson"/>
    <s v="Vitoria"/>
    <x v="5"/>
    <s v="Basque Country"/>
    <s v="South"/>
    <x v="2"/>
    <x v="932"/>
    <s v="Priority"/>
    <n v="84012"/>
    <n v="6300.9"/>
    <n v="77711.100000000006"/>
  </r>
  <r>
    <s v="AZ-2013-6121627"/>
    <x v="867"/>
    <s v="Chloe Landale"/>
    <s v="Plymouth"/>
    <x v="1"/>
    <s v="England"/>
    <s v="North"/>
    <x v="0"/>
    <x v="935"/>
    <s v="Economy"/>
    <n v="93813"/>
    <n v="4690.6500000000005"/>
    <n v="89122.35"/>
  </r>
  <r>
    <s v="AZ-2013-4386533"/>
    <x v="867"/>
    <s v="Isabelle Macghey"/>
    <s v="Heidelberg"/>
    <x v="6"/>
    <s v="Baden-Württemberg"/>
    <s v="Central"/>
    <x v="1"/>
    <x v="937"/>
    <s v="Economy"/>
    <n v="78784"/>
    <n v="8666.24"/>
    <n v="70117.759999999995"/>
  </r>
  <r>
    <s v="AZ-2013-467128"/>
    <x v="868"/>
    <s v="John Basser"/>
    <s v="Hamburg"/>
    <x v="6"/>
    <s v="Hamburg"/>
    <s v="Central"/>
    <x v="2"/>
    <x v="938"/>
    <s v="Economy"/>
    <n v="29124"/>
    <n v="2184.2999999999997"/>
    <n v="26939.7"/>
  </r>
  <r>
    <s v="AZ-2013-514830"/>
    <x v="868"/>
    <s v="Holly Black"/>
    <s v="Milan"/>
    <x v="3"/>
    <s v="Lombardy"/>
    <s v="South"/>
    <x v="0"/>
    <x v="934"/>
    <s v="Priority"/>
    <n v="44812"/>
    <n v="2240.6"/>
    <n v="42571.4"/>
  </r>
  <r>
    <s v="AZ-2013-7453439"/>
    <x v="868"/>
    <s v="Poppy Gunn"/>
    <s v="Vienna"/>
    <x v="4"/>
    <s v="Vienna"/>
    <s v="Central"/>
    <x v="1"/>
    <x v="938"/>
    <s v="Economy"/>
    <n v="88913"/>
    <n v="9780.43"/>
    <n v="79132.570000000007"/>
  </r>
  <r>
    <s v="BN-2013-236928"/>
    <x v="868"/>
    <s v="Joel Peters"/>
    <s v="Trier"/>
    <x v="6"/>
    <s v="Rhineland-Palatinate"/>
    <s v="Central"/>
    <x v="0"/>
    <x v="934"/>
    <s v="Priority"/>
    <n v="54360"/>
    <n v="2718"/>
    <n v="51642"/>
  </r>
  <r>
    <s v="BN-2013-333027"/>
    <x v="868"/>
    <s v="Anna Macdonald"/>
    <s v="Avellino"/>
    <x v="3"/>
    <s v="Campania"/>
    <s v="South"/>
    <x v="1"/>
    <x v="937"/>
    <s v="Economy"/>
    <n v="79797"/>
    <n v="8777.67"/>
    <n v="71019.33"/>
  </r>
  <r>
    <s v="BN-2013-5879462"/>
    <x v="868"/>
    <s v="Enrique Friedman"/>
    <s v="Shrewsbury"/>
    <x v="1"/>
    <s v="England"/>
    <s v="North"/>
    <x v="1"/>
    <x v="939"/>
    <s v="Economy"/>
    <n v="88631"/>
    <n v="9749.41"/>
    <n v="78881.59"/>
  </r>
  <r>
    <s v="AZ-2013-6085124"/>
    <x v="869"/>
    <s v="Ebony Northcott"/>
    <s v="Nice"/>
    <x v="2"/>
    <s v="Provence-Alpes-Côte d'Azur"/>
    <s v="Central"/>
    <x v="1"/>
    <x v="938"/>
    <s v="Economy"/>
    <n v="26319"/>
    <n v="2895.09"/>
    <n v="23423.91"/>
  </r>
  <r>
    <s v="AZ-2013-9057742"/>
    <x v="869"/>
    <s v="Lily Tyler"/>
    <s v="Glasgow"/>
    <x v="1"/>
    <s v="Scotland"/>
    <s v="North"/>
    <x v="0"/>
    <x v="935"/>
    <s v="Priority"/>
    <n v="59355"/>
    <n v="2967.75"/>
    <n v="56387.25"/>
  </r>
  <r>
    <s v="AZ-2013-1673831"/>
    <x v="869"/>
    <s v="Elijah Ruatoka"/>
    <s v="Flensburg"/>
    <x v="6"/>
    <s v="Schleswig-Holstein"/>
    <s v="Central"/>
    <x v="0"/>
    <x v="938"/>
    <s v="Economy"/>
    <n v="42661"/>
    <n v="2133.0500000000002"/>
    <n v="40527.949999999997"/>
  </r>
  <r>
    <s v="AZ-2013-1510568"/>
    <x v="869"/>
    <s v="David To"/>
    <s v="Remscheid"/>
    <x v="6"/>
    <s v="North Rhine-Westphalia"/>
    <s v="Central"/>
    <x v="0"/>
    <x v="934"/>
    <s v="Immediate"/>
    <n v="31432"/>
    <n v="1571.6000000000001"/>
    <n v="29860.400000000001"/>
  </r>
  <r>
    <s v="AZ-2013-2377815"/>
    <x v="869"/>
    <s v="Freya Briggs"/>
    <s v="Saint-Avold"/>
    <x v="2"/>
    <s v="Alsace-Champagne-Ardenne-Lorraine"/>
    <s v="Central"/>
    <x v="2"/>
    <x v="939"/>
    <s v="Economy"/>
    <n v="34445"/>
    <n v="2583.375"/>
    <n v="31861.625"/>
  </r>
  <r>
    <s v="AZ-2013-6438316"/>
    <x v="870"/>
    <s v="Sue Castaneda"/>
    <s v="Mons-en-Baroeul"/>
    <x v="2"/>
    <s v="Nord-Pas-de-Calais-Picardie"/>
    <s v="Central"/>
    <x v="0"/>
    <x v="940"/>
    <s v="Economy"/>
    <n v="97418"/>
    <n v="4870.9000000000005"/>
    <n v="92547.1"/>
  </r>
  <r>
    <s v="AZ-2013-6411622"/>
    <x v="870"/>
    <s v="Tricia Bustamante"/>
    <s v="Madrid"/>
    <x v="5"/>
    <s v="Madrid"/>
    <s v="South"/>
    <x v="2"/>
    <x v="939"/>
    <s v="Economy"/>
    <n v="96067"/>
    <n v="7205.0249999999996"/>
    <n v="88861.975000000006"/>
  </r>
  <r>
    <s v="AZ-2013-9345713"/>
    <x v="871"/>
    <s v="Philip Newsom"/>
    <s v="Halle"/>
    <x v="6"/>
    <s v="North Rhine-Westphalia"/>
    <s v="Central"/>
    <x v="2"/>
    <x v="937"/>
    <s v="Priority"/>
    <n v="76769"/>
    <n v="5757.6750000000002"/>
    <n v="71011.324999999997"/>
  </r>
  <r>
    <s v="AZ-2013-4450786"/>
    <x v="871"/>
    <s v="Nathan Clayton"/>
    <s v="Bremen"/>
    <x v="6"/>
    <s v="Bremen"/>
    <s v="Central"/>
    <x v="1"/>
    <x v="941"/>
    <s v="Economy"/>
    <n v="34398"/>
    <n v="3783.78"/>
    <n v="30614.22"/>
  </r>
  <r>
    <s v="AZ-2013-5764612"/>
    <x v="871"/>
    <s v="Claire Dilke"/>
    <s v="Meudon"/>
    <x v="2"/>
    <s v="Ile-de-France"/>
    <s v="Central"/>
    <x v="1"/>
    <x v="939"/>
    <s v="Priority"/>
    <n v="94739"/>
    <n v="10421.290000000001"/>
    <n v="84317.709999999992"/>
  </r>
  <r>
    <s v="AZ-2013-7868925"/>
    <x v="871"/>
    <s v="Joel Ortega"/>
    <s v="Kettering"/>
    <x v="1"/>
    <s v="England"/>
    <s v="North"/>
    <x v="2"/>
    <x v="942"/>
    <s v="Economy"/>
    <n v="34111"/>
    <n v="2558.3249999999998"/>
    <n v="31552.674999999999"/>
  </r>
  <r>
    <s v="AZ-2013-7222036"/>
    <x v="872"/>
    <s v="Donna Farr"/>
    <s v="Vienna"/>
    <x v="4"/>
    <s v="Vienna"/>
    <s v="Central"/>
    <x v="1"/>
    <x v="943"/>
    <s v="Economy"/>
    <n v="31678"/>
    <n v="3484.58"/>
    <n v="28193.42"/>
  </r>
  <r>
    <s v="AZ-2013-5004800"/>
    <x v="872"/>
    <s v="Marie Lawson"/>
    <s v="Naples"/>
    <x v="3"/>
    <s v="Campania"/>
    <s v="South"/>
    <x v="2"/>
    <x v="943"/>
    <s v="Economy"/>
    <n v="97869"/>
    <n v="7340.1750000000002"/>
    <n v="90528.824999999997"/>
  </r>
  <r>
    <s v="AZ-2013-8343669"/>
    <x v="872"/>
    <s v="Poppy Gunn"/>
    <s v="Nantes"/>
    <x v="2"/>
    <s v="Pays de la Loire"/>
    <s v="Central"/>
    <x v="1"/>
    <x v="942"/>
    <s v="Economy Plus"/>
    <n v="71092"/>
    <n v="7820.12"/>
    <n v="63271.88"/>
  </r>
  <r>
    <s v="AZ-2013-3225863"/>
    <x v="872"/>
    <s v="Kyle Beard"/>
    <s v="Oslo"/>
    <x v="10"/>
    <s v="Oslo"/>
    <s v="North"/>
    <x v="1"/>
    <x v="942"/>
    <s v="Economy"/>
    <n v="58563"/>
    <n v="6441.93"/>
    <n v="52121.07"/>
  </r>
  <r>
    <s v="AZ-2013-3733101"/>
    <x v="872"/>
    <s v="Louise Winter"/>
    <s v="Clamart"/>
    <x v="2"/>
    <s v="Ile-de-France"/>
    <s v="Central"/>
    <x v="2"/>
    <x v="942"/>
    <s v="Economy Plus"/>
    <n v="49506"/>
    <n v="3712.95"/>
    <n v="45793.05"/>
  </r>
  <r>
    <s v="AZ-2013-9884020"/>
    <x v="872"/>
    <s v="Evie Morton"/>
    <s v="Peterborough"/>
    <x v="1"/>
    <s v="England"/>
    <s v="North"/>
    <x v="1"/>
    <x v="944"/>
    <s v="Economy"/>
    <n v="44760"/>
    <n v="4923.6000000000004"/>
    <n v="39836.400000000001"/>
  </r>
  <r>
    <s v="AZ-2013-5467266"/>
    <x v="872"/>
    <s v="Eloise Mahmood"/>
    <s v="Farnborough"/>
    <x v="1"/>
    <s v="England"/>
    <s v="North"/>
    <x v="2"/>
    <x v="940"/>
    <s v="Priority"/>
    <n v="25658"/>
    <n v="1924.35"/>
    <n v="23733.65"/>
  </r>
  <r>
    <s v="BN-2013-2815827"/>
    <x v="872"/>
    <s v="Hayden Perkins"/>
    <s v="Sabadell"/>
    <x v="5"/>
    <s v="Catalonia"/>
    <s v="South"/>
    <x v="1"/>
    <x v="942"/>
    <s v="Economy"/>
    <n v="78269"/>
    <n v="8609.59"/>
    <n v="69659.41"/>
  </r>
  <r>
    <s v="AZ-2013-8670779"/>
    <x v="873"/>
    <s v="Jacob Varley"/>
    <s v="Reggio nell'Emilia"/>
    <x v="3"/>
    <s v="Emilia-Romagna"/>
    <s v="South"/>
    <x v="2"/>
    <x v="944"/>
    <s v="Economy"/>
    <n v="43346"/>
    <n v="3250.95"/>
    <n v="40095.050000000003"/>
  </r>
  <r>
    <s v="AZ-2013-4420211"/>
    <x v="873"/>
    <s v="Amelie North"/>
    <s v="Seville"/>
    <x v="5"/>
    <s v="Andalusía"/>
    <s v="South"/>
    <x v="2"/>
    <x v="941"/>
    <s v="Priority"/>
    <n v="84331"/>
    <n v="6324.8249999999998"/>
    <n v="78006.175000000003"/>
  </r>
  <r>
    <s v="AZ-2013-8622120"/>
    <x v="873"/>
    <s v="Rachel Morton"/>
    <s v="Saint-Michel-sur-Orge"/>
    <x v="2"/>
    <s v="Ile-de-France"/>
    <s v="Central"/>
    <x v="2"/>
    <x v="944"/>
    <s v="Economy"/>
    <n v="68611"/>
    <n v="5145.8249999999998"/>
    <n v="63465.175000000003"/>
  </r>
  <r>
    <s v="AZ-2013-4888729"/>
    <x v="873"/>
    <s v="Jonathan Loftus"/>
    <s v="Paris"/>
    <x v="2"/>
    <s v="Ile-de-France"/>
    <s v="Central"/>
    <x v="0"/>
    <x v="945"/>
    <s v="Economy"/>
    <n v="55840"/>
    <n v="2792"/>
    <n v="53048"/>
  </r>
  <r>
    <s v="BN-2013-2477715"/>
    <x v="873"/>
    <s v="Joan Douglas"/>
    <s v="Lisbon"/>
    <x v="11"/>
    <s v="Lisboa"/>
    <s v="South"/>
    <x v="2"/>
    <x v="944"/>
    <s v="Economy"/>
    <n v="84291"/>
    <n v="6321.8249999999998"/>
    <n v="77969.175000000003"/>
  </r>
  <r>
    <s v="AZ-2013-1150864"/>
    <x v="874"/>
    <s v="Kristina Moore"/>
    <s v="Salzburg"/>
    <x v="4"/>
    <s v="Salzburg"/>
    <s v="Central"/>
    <x v="2"/>
    <x v="944"/>
    <s v="Economy"/>
    <n v="78621"/>
    <n v="5896.5749999999998"/>
    <n v="72724.425000000003"/>
  </r>
  <r>
    <s v="AZ-2013-1450841"/>
    <x v="874"/>
    <s v="Mary Hough"/>
    <s v="Southend-on-Sea"/>
    <x v="1"/>
    <s v="England"/>
    <s v="North"/>
    <x v="0"/>
    <x v="946"/>
    <s v="Economy"/>
    <n v="25230"/>
    <n v="1261.5"/>
    <n v="23968.5"/>
  </r>
  <r>
    <s v="AZ-2013-4109586"/>
    <x v="874"/>
    <s v="Alannah Langridge"/>
    <s v="Torrevieja"/>
    <x v="5"/>
    <s v="Valenciana"/>
    <s v="South"/>
    <x v="1"/>
    <x v="944"/>
    <s v="Economy"/>
    <n v="94928"/>
    <n v="10442.08"/>
    <n v="84485.92"/>
  </r>
  <r>
    <s v="BN-2013-4478549"/>
    <x v="874"/>
    <s v="Noah Hart"/>
    <s v="Stockholm"/>
    <x v="0"/>
    <s v="Stockholm"/>
    <s v="North"/>
    <x v="1"/>
    <x v="944"/>
    <s v="Economy"/>
    <n v="56944"/>
    <n v="6263.84"/>
    <n v="50680.160000000003"/>
  </r>
  <r>
    <s v="AZ-2013-3232333"/>
    <x v="875"/>
    <s v="Josh Wilkinson"/>
    <s v="Barcelona"/>
    <x v="5"/>
    <s v="Catalonia"/>
    <s v="South"/>
    <x v="2"/>
    <x v="946"/>
    <s v="Economy"/>
    <n v="98245"/>
    <n v="7368.375"/>
    <n v="90876.625"/>
  </r>
  <r>
    <s v="AZ-2013-2544170"/>
    <x v="875"/>
    <s v="Alana Tyson"/>
    <s v="Montpellier"/>
    <x v="2"/>
    <s v="Languedoc-Roussillon-Midi-Pyrénées"/>
    <s v="Central"/>
    <x v="0"/>
    <x v="947"/>
    <s v="Economy"/>
    <n v="80356"/>
    <n v="4017.8"/>
    <n v="76338.2"/>
  </r>
  <r>
    <s v="BN-2013-8862051"/>
    <x v="875"/>
    <s v="Peggy Hua"/>
    <s v="Madrid"/>
    <x v="5"/>
    <s v="Madrid"/>
    <s v="South"/>
    <x v="2"/>
    <x v="947"/>
    <s v="Economy"/>
    <n v="45694"/>
    <n v="3427.0499999999997"/>
    <n v="42266.95"/>
  </r>
  <r>
    <s v="BN-2013-3849014"/>
    <x v="875"/>
    <s v="James Lamoureux"/>
    <s v="Schiedam"/>
    <x v="7"/>
    <s v="South Holland"/>
    <s v="Central"/>
    <x v="2"/>
    <x v="948"/>
    <s v="Economy"/>
    <n v="62895"/>
    <n v="4717.125"/>
    <n v="58177.875"/>
  </r>
  <r>
    <s v="AZ-2013-4382245"/>
    <x v="876"/>
    <s v="Eloise Sykes"/>
    <s v="Menden"/>
    <x v="6"/>
    <s v="North Rhine-Westphalia"/>
    <s v="Central"/>
    <x v="1"/>
    <x v="947"/>
    <s v="Economy"/>
    <n v="34449"/>
    <n v="3789.39"/>
    <n v="30659.61"/>
  </r>
  <r>
    <s v="AZ-2013-8948027"/>
    <x v="876"/>
    <s v="Debbie Fisk"/>
    <s v="Vienna"/>
    <x v="4"/>
    <s v="Vienna"/>
    <s v="Central"/>
    <x v="2"/>
    <x v="946"/>
    <s v="Economy"/>
    <n v="45731"/>
    <n v="3429.8249999999998"/>
    <n v="42301.175000000003"/>
  </r>
  <r>
    <s v="AZ-2013-1120035"/>
    <x v="876"/>
    <s v="Jonathan Bottrill"/>
    <s v="Aalen"/>
    <x v="6"/>
    <s v="Baden-Württemberg"/>
    <s v="Central"/>
    <x v="1"/>
    <x v="948"/>
    <s v="Economy"/>
    <n v="37106"/>
    <n v="4081.66"/>
    <n v="33024.339999999997"/>
  </r>
  <r>
    <s v="AZ-2013-8089824"/>
    <x v="876"/>
    <s v="Tyler Miah"/>
    <s v="Krefeld"/>
    <x v="6"/>
    <s v="North Rhine-Westphalia"/>
    <s v="Central"/>
    <x v="0"/>
    <x v="948"/>
    <s v="Economy"/>
    <n v="71363"/>
    <n v="3568.15"/>
    <n v="67794.850000000006"/>
  </r>
  <r>
    <s v="AZ-2013-560367"/>
    <x v="876"/>
    <s v="David Velasquez"/>
    <s v="Fuenlabrada"/>
    <x v="5"/>
    <s v="Madrid"/>
    <s v="South"/>
    <x v="0"/>
    <x v="948"/>
    <s v="Economy"/>
    <n v="63118"/>
    <n v="3155.9"/>
    <n v="59962.1"/>
  </r>
  <r>
    <s v="AZ-2013-7291240"/>
    <x v="876"/>
    <s v="Crystal Turner"/>
    <s v="Derby"/>
    <x v="1"/>
    <s v="England"/>
    <s v="North"/>
    <x v="1"/>
    <x v="948"/>
    <s v="Economy"/>
    <n v="81071"/>
    <n v="8917.81"/>
    <n v="72153.19"/>
  </r>
  <r>
    <s v="BN-2013-833210"/>
    <x v="876"/>
    <s v="Imogen Smithies"/>
    <s v="Spijkenisse"/>
    <x v="7"/>
    <s v="South Holland"/>
    <s v="Central"/>
    <x v="2"/>
    <x v="942"/>
    <s v="Immediate"/>
    <n v="78071"/>
    <n v="5855.3249999999998"/>
    <n v="72215.675000000003"/>
  </r>
  <r>
    <s v="AZ-2013-1703913"/>
    <x v="877"/>
    <s v="Maya Summers"/>
    <s v="Leeds"/>
    <x v="1"/>
    <s v="England"/>
    <s v="North"/>
    <x v="0"/>
    <x v="943"/>
    <s v="Economy Plus"/>
    <n v="38496"/>
    <n v="1924.8000000000002"/>
    <n v="36571.199999999997"/>
  </r>
  <r>
    <s v="AZ-2013-4909261"/>
    <x v="877"/>
    <s v="Jonathan Bottrill"/>
    <s v="Hanover"/>
    <x v="6"/>
    <s v="Lower Saxony"/>
    <s v="Central"/>
    <x v="1"/>
    <x v="948"/>
    <s v="Economy"/>
    <n v="90663"/>
    <n v="9972.93"/>
    <n v="80690.070000000007"/>
  </r>
  <r>
    <s v="AZ-2013-3160471"/>
    <x v="878"/>
    <s v="Rory Gunson"/>
    <s v="Hildesheim"/>
    <x v="6"/>
    <s v="Lower Saxony"/>
    <s v="Central"/>
    <x v="1"/>
    <x v="949"/>
    <s v="Economy Plus"/>
    <n v="70826"/>
    <n v="7790.86"/>
    <n v="63035.14"/>
  </r>
  <r>
    <s v="AZ-2013-3032452"/>
    <x v="878"/>
    <s v="Isabella Cleary"/>
    <s v="Gradignan"/>
    <x v="2"/>
    <s v="Aquitaine-Limousin-Poitou-Charentes"/>
    <s v="Central"/>
    <x v="0"/>
    <x v="949"/>
    <s v="Economy"/>
    <n v="42284"/>
    <n v="2114.2000000000003"/>
    <n v="40169.800000000003"/>
  </r>
  <r>
    <s v="AZ-2013-2070413"/>
    <x v="878"/>
    <s v="Joseph Ford"/>
    <s v="Stafford"/>
    <x v="1"/>
    <s v="England"/>
    <s v="North"/>
    <x v="2"/>
    <x v="950"/>
    <s v="Economy"/>
    <n v="34099"/>
    <n v="2557.4249999999997"/>
    <n v="31541.575000000001"/>
  </r>
  <r>
    <s v="AZ-2013-8483986"/>
    <x v="878"/>
    <s v="Tia Metcalfe"/>
    <s v="Tourcoing"/>
    <x v="2"/>
    <s v="Nord-Pas-de-Calais-Picardie"/>
    <s v="Central"/>
    <x v="1"/>
    <x v="947"/>
    <s v="Economy Plus"/>
    <n v="63856"/>
    <n v="7024.16"/>
    <n v="56831.839999999997"/>
  </r>
  <r>
    <s v="AZ-2013-1043489"/>
    <x v="878"/>
    <s v="Archer Hort"/>
    <s v="Berlin"/>
    <x v="6"/>
    <s v="Berlin"/>
    <s v="Central"/>
    <x v="1"/>
    <x v="948"/>
    <s v="Priority"/>
    <n v="72744"/>
    <n v="8001.84"/>
    <n v="64742.16"/>
  </r>
  <r>
    <s v="BN-2013-6379006"/>
    <x v="878"/>
    <s v="Jean Crowley"/>
    <s v="Dordrecht"/>
    <x v="7"/>
    <s v="South Holland"/>
    <s v="Central"/>
    <x v="2"/>
    <x v="943"/>
    <s v="Immediate"/>
    <n v="57729"/>
    <n v="4329.6750000000002"/>
    <n v="53399.324999999997"/>
  </r>
  <r>
    <s v="BN-2013-8157732"/>
    <x v="878"/>
    <s v="Juanita Smalls"/>
    <s v="Nijmegen"/>
    <x v="7"/>
    <s v="Gelderland"/>
    <s v="Central"/>
    <x v="0"/>
    <x v="946"/>
    <s v="Priority"/>
    <n v="30177"/>
    <n v="1508.8500000000001"/>
    <n v="28668.15"/>
  </r>
  <r>
    <s v="AZ-2013-9186564"/>
    <x v="879"/>
    <s v="Joel Ortega"/>
    <s v="Madrid"/>
    <x v="5"/>
    <s v="Madrid"/>
    <s v="South"/>
    <x v="2"/>
    <x v="946"/>
    <s v="Immediate"/>
    <n v="72442"/>
    <n v="5433.15"/>
    <n v="67008.850000000006"/>
  </r>
  <r>
    <s v="AZ-2013-2343353"/>
    <x v="879"/>
    <s v="David Lowe"/>
    <s v="Mouscron"/>
    <x v="9"/>
    <s v="Hainaut"/>
    <s v="Central"/>
    <x v="1"/>
    <x v="951"/>
    <s v="Economy"/>
    <n v="75998"/>
    <n v="8359.7800000000007"/>
    <n v="67638.22"/>
  </r>
  <r>
    <s v="AZ-2013-8583368"/>
    <x v="879"/>
    <s v="Angie Massengill"/>
    <s v="Sucy-en-Brie"/>
    <x v="2"/>
    <s v="Ile-de-France"/>
    <s v="Central"/>
    <x v="1"/>
    <x v="952"/>
    <s v="Economy"/>
    <n v="44236"/>
    <n v="4865.96"/>
    <n v="39370.04"/>
  </r>
  <r>
    <s v="AZ-2013-6557454"/>
    <x v="879"/>
    <s v="Skye McCaffrey"/>
    <s v="Berlin"/>
    <x v="6"/>
    <s v="Berlin"/>
    <s v="Central"/>
    <x v="1"/>
    <x v="948"/>
    <s v="Economy Plus"/>
    <n v="71014"/>
    <n v="7811.54"/>
    <n v="63202.46"/>
  </r>
  <r>
    <s v="AZ-2013-4671281"/>
    <x v="879"/>
    <s v="Leah Marsh"/>
    <s v="Regensburg"/>
    <x v="6"/>
    <s v="Bavaria"/>
    <s v="Central"/>
    <x v="2"/>
    <x v="949"/>
    <s v="Economy Plus"/>
    <n v="90307"/>
    <n v="6773.0249999999996"/>
    <n v="83533.975000000006"/>
  </r>
  <r>
    <s v="BN-2013-2658555"/>
    <x v="879"/>
    <s v="Leo Bannister"/>
    <s v="Munich"/>
    <x v="6"/>
    <s v="Bavaria"/>
    <s v="Central"/>
    <x v="0"/>
    <x v="952"/>
    <s v="Economy Plus"/>
    <n v="78295"/>
    <n v="3914.75"/>
    <n v="74380.25"/>
  </r>
  <r>
    <s v="AZ-2013-5078982"/>
    <x v="880"/>
    <s v="Zara Jennings"/>
    <s v="Edinburgh"/>
    <x v="1"/>
    <s v="Scotland"/>
    <s v="North"/>
    <x v="1"/>
    <x v="953"/>
    <s v="Economy"/>
    <n v="34150"/>
    <n v="3756.5"/>
    <n v="30393.5"/>
  </r>
  <r>
    <s v="AZ-2013-8732782"/>
    <x v="880"/>
    <s v="Lydia Webster"/>
    <s v="Greifswald"/>
    <x v="6"/>
    <s v="Mecklenburg-Vorpommern"/>
    <s v="Central"/>
    <x v="1"/>
    <x v="949"/>
    <s v="Economy Plus"/>
    <n v="88381"/>
    <n v="9721.91"/>
    <n v="78659.09"/>
  </r>
  <r>
    <s v="AZ-2013-2667784"/>
    <x v="880"/>
    <s v="Holly Doyle"/>
    <s v="Rennes"/>
    <x v="2"/>
    <s v="Brittany"/>
    <s v="Central"/>
    <x v="1"/>
    <x v="954"/>
    <s v="Economy"/>
    <n v="89295"/>
    <n v="9822.4500000000007"/>
    <n v="79472.55"/>
  </r>
  <r>
    <s v="AZ-2013-4589605"/>
    <x v="881"/>
    <s v="Natasha Sykes"/>
    <s v="Cork"/>
    <x v="13"/>
    <s v="Cork"/>
    <s v="North"/>
    <x v="1"/>
    <x v="954"/>
    <s v="Economy"/>
    <n v="31266"/>
    <n v="3439.26"/>
    <n v="27826.739999999998"/>
  </r>
  <r>
    <s v="AZ-2013-8560588"/>
    <x v="881"/>
    <s v="Ruby Frost"/>
    <s v="Cartagena"/>
    <x v="5"/>
    <s v="Murcia"/>
    <s v="South"/>
    <x v="0"/>
    <x v="951"/>
    <s v="Priority"/>
    <n v="98547"/>
    <n v="4927.3500000000004"/>
    <n v="93619.65"/>
  </r>
  <r>
    <s v="AZ-2013-962697"/>
    <x v="881"/>
    <s v="Denise Harris"/>
    <s v="Rome"/>
    <x v="3"/>
    <s v="Lazio"/>
    <s v="South"/>
    <x v="1"/>
    <x v="950"/>
    <s v="Economy"/>
    <n v="25944"/>
    <n v="2853.84"/>
    <n v="23090.16"/>
  </r>
  <r>
    <s v="AZ-2013-2300894"/>
    <x v="881"/>
    <s v="Pamela Searles"/>
    <s v="Nancy"/>
    <x v="2"/>
    <s v="Alsace-Champagne-Ardenne-Lorraine"/>
    <s v="Central"/>
    <x v="0"/>
    <x v="950"/>
    <s v="Economy"/>
    <n v="82959"/>
    <n v="4147.95"/>
    <n v="78811.05"/>
  </r>
  <r>
    <s v="AZ-2013-2709879"/>
    <x v="881"/>
    <s v="Callum Hagai"/>
    <s v="Moissy-Cramayel"/>
    <x v="2"/>
    <s v="Ile-de-France"/>
    <s v="Central"/>
    <x v="0"/>
    <x v="953"/>
    <s v="Economy Plus"/>
    <n v="59468"/>
    <n v="2973.4"/>
    <n v="56494.6"/>
  </r>
  <r>
    <s v="AZ-2013-6016328"/>
    <x v="881"/>
    <s v="Eileen Walker"/>
    <s v="Essen"/>
    <x v="6"/>
    <s v="North Rhine-Westphalia"/>
    <s v="Central"/>
    <x v="1"/>
    <x v="950"/>
    <s v="Economy"/>
    <n v="94312"/>
    <n v="10374.32"/>
    <n v="83937.68"/>
  </r>
  <r>
    <s v="AZ-2013-162732"/>
    <x v="881"/>
    <s v="Joshua Romero"/>
    <s v="Leuven"/>
    <x v="9"/>
    <s v="Flemish Brabant"/>
    <s v="Central"/>
    <x v="1"/>
    <x v="950"/>
    <s v="Economy"/>
    <n v="79560"/>
    <n v="8751.6"/>
    <n v="70808.399999999994"/>
  </r>
  <r>
    <s v="BN-2013-6111017"/>
    <x v="881"/>
    <s v="Pamela Searles"/>
    <s v="Burgos"/>
    <x v="5"/>
    <s v="Castile and León"/>
    <s v="South"/>
    <x v="0"/>
    <x v="951"/>
    <s v="Economy Plus"/>
    <n v="83470"/>
    <n v="4173.5"/>
    <n v="79296.5"/>
  </r>
  <r>
    <s v="AZ-2013-3623970"/>
    <x v="882"/>
    <s v="Indiana Wekey"/>
    <s v="Potsdam"/>
    <x v="6"/>
    <s v="Brandenburg"/>
    <s v="Central"/>
    <x v="2"/>
    <x v="955"/>
    <s v="Economy"/>
    <n v="62995"/>
    <n v="4724.625"/>
    <n v="58270.375"/>
  </r>
  <r>
    <s v="AZ-2013-6980364"/>
    <x v="882"/>
    <s v="Angus Blacklock"/>
    <s v="London"/>
    <x v="1"/>
    <s v="England"/>
    <s v="North"/>
    <x v="0"/>
    <x v="954"/>
    <s v="Economy"/>
    <n v="93831"/>
    <n v="4691.55"/>
    <n v="89139.45"/>
  </r>
  <r>
    <s v="AZ-2013-4084641"/>
    <x v="882"/>
    <s v="Nicholas Carey"/>
    <s v="Turin"/>
    <x v="3"/>
    <s v="Piedmont"/>
    <s v="South"/>
    <x v="1"/>
    <x v="950"/>
    <s v="Priority"/>
    <n v="38207"/>
    <n v="4202.7700000000004"/>
    <n v="34004.229999999996"/>
  </r>
  <r>
    <s v="AZ-2013-1921214"/>
    <x v="882"/>
    <s v="Andrew Shah"/>
    <s v="Reading"/>
    <x v="1"/>
    <s v="England"/>
    <s v="North"/>
    <x v="0"/>
    <x v="953"/>
    <s v="Economy"/>
    <n v="52939"/>
    <n v="2646.9500000000003"/>
    <n v="50292.05"/>
  </r>
  <r>
    <s v="AZ-2013-8354954"/>
    <x v="882"/>
    <s v="Gracie Powell"/>
    <s v="Swansea"/>
    <x v="1"/>
    <s v="Wales"/>
    <s v="North"/>
    <x v="1"/>
    <x v="954"/>
    <s v="Economy"/>
    <n v="47934"/>
    <n v="5272.74"/>
    <n v="42661.26"/>
  </r>
  <r>
    <s v="AZ-2013-6928032"/>
    <x v="882"/>
    <s v="Paige Bibi"/>
    <s v="Evry"/>
    <x v="2"/>
    <s v="Ile-de-France"/>
    <s v="Central"/>
    <x v="0"/>
    <x v="952"/>
    <s v="Priority"/>
    <n v="58462"/>
    <n v="2923.1000000000004"/>
    <n v="55538.9"/>
  </r>
  <r>
    <s v="BN-2013-7382571"/>
    <x v="882"/>
    <s v="Gregory Rodriguez"/>
    <s v="Barcelona"/>
    <x v="5"/>
    <s v="Catalonia"/>
    <s v="South"/>
    <x v="2"/>
    <x v="953"/>
    <s v="Economy"/>
    <n v="72567"/>
    <n v="5442.5249999999996"/>
    <n v="67124.475000000006"/>
  </r>
  <r>
    <s v="BN-2013-7852077"/>
    <x v="882"/>
    <s v="Kristina Moore"/>
    <s v="Reggio nell'Emilia"/>
    <x v="3"/>
    <s v="Emilia-Romagna"/>
    <s v="South"/>
    <x v="2"/>
    <x v="954"/>
    <s v="Economy"/>
    <n v="25705"/>
    <n v="1927.875"/>
    <n v="23777.125"/>
  </r>
  <r>
    <s v="BN-2013-8199935"/>
    <x v="882"/>
    <s v="Abby Colebe"/>
    <s v="Stuttgart"/>
    <x v="6"/>
    <s v="Baden-Württemberg"/>
    <s v="Central"/>
    <x v="1"/>
    <x v="953"/>
    <s v="Economy"/>
    <n v="48266"/>
    <n v="5309.26"/>
    <n v="42956.74"/>
  </r>
  <r>
    <s v="AZ-2013-2047593"/>
    <x v="883"/>
    <s v="Michael Flores"/>
    <s v="Brussels"/>
    <x v="9"/>
    <s v="Brussels"/>
    <s v="Central"/>
    <x v="2"/>
    <x v="956"/>
    <s v="Economy Plus"/>
    <n v="71138"/>
    <n v="5335.3499999999995"/>
    <n v="65802.649999999994"/>
  </r>
  <r>
    <s v="AZ-2013-6241714"/>
    <x v="883"/>
    <s v="Elijah Ruatoka"/>
    <s v="Vichy"/>
    <x v="2"/>
    <s v="Auvergne-Rhône-Alpes"/>
    <s v="Central"/>
    <x v="0"/>
    <x v="955"/>
    <s v="Economy Plus"/>
    <n v="79944"/>
    <n v="3997.2000000000003"/>
    <n v="75946.8"/>
  </r>
  <r>
    <s v="AZ-2013-6943804"/>
    <x v="883"/>
    <s v="Gary Crume"/>
    <s v="Talence"/>
    <x v="2"/>
    <s v="Aquitaine-Limousin-Poitou-Charentes"/>
    <s v="Central"/>
    <x v="1"/>
    <x v="956"/>
    <s v="Economy"/>
    <n v="36457"/>
    <n v="4010.27"/>
    <n v="32446.73"/>
  </r>
  <r>
    <s v="AZ-2013-215072"/>
    <x v="883"/>
    <s v="Joseph Wright"/>
    <s v="Denain"/>
    <x v="2"/>
    <s v="Nord-Pas-de-Calais-Picardie"/>
    <s v="Central"/>
    <x v="0"/>
    <x v="954"/>
    <s v="Economy Plus"/>
    <n v="98018"/>
    <n v="4900.9000000000005"/>
    <n v="93117.1"/>
  </r>
  <r>
    <s v="AZ-2013-577789"/>
    <x v="884"/>
    <s v="Walter Aguilar"/>
    <s v="Iserlohn"/>
    <x v="6"/>
    <s v="North Rhine-Westphalia"/>
    <s v="Central"/>
    <x v="1"/>
    <x v="955"/>
    <s v="Economy Plus"/>
    <n v="26245"/>
    <n v="2886.95"/>
    <n v="23358.05"/>
  </r>
  <r>
    <s v="AZ-2013-5024035"/>
    <x v="884"/>
    <s v="Elise Godfrey"/>
    <s v="Lyon"/>
    <x v="2"/>
    <s v="Auvergne-Rhône-Alpes"/>
    <s v="Central"/>
    <x v="1"/>
    <x v="957"/>
    <s v="Economy"/>
    <n v="49660"/>
    <n v="5462.6"/>
    <n v="44197.4"/>
  </r>
  <r>
    <s v="BN-2013-8091921"/>
    <x v="884"/>
    <s v="Maynard Moorman"/>
    <s v="Dublin"/>
    <x v="13"/>
    <s v="Dublin"/>
    <s v="North"/>
    <x v="1"/>
    <x v="957"/>
    <s v="Economy"/>
    <n v="37740"/>
    <n v="4151.3999999999996"/>
    <n v="33588.6"/>
  </r>
  <r>
    <s v="BN-2013-2144250"/>
    <x v="884"/>
    <s v="Zoe Lanigan"/>
    <s v="Schiffweiler"/>
    <x v="6"/>
    <s v="Saarland"/>
    <s v="Central"/>
    <x v="2"/>
    <x v="956"/>
    <s v="Economy"/>
    <n v="52412"/>
    <n v="3930.8999999999996"/>
    <n v="48481.1"/>
  </r>
  <r>
    <s v="BN-2013-6882863"/>
    <x v="884"/>
    <s v="Kevin O'Neill"/>
    <s v="Lyon"/>
    <x v="2"/>
    <s v="Auvergne-Rhône-Alpes"/>
    <s v="Central"/>
    <x v="2"/>
    <x v="957"/>
    <s v="Economy"/>
    <n v="27000"/>
    <n v="2025"/>
    <n v="24975"/>
  </r>
  <r>
    <s v="BN-2013-1962674"/>
    <x v="884"/>
    <s v="Mary Wilson"/>
    <s v="Halle"/>
    <x v="6"/>
    <s v="North Rhine-Westphalia"/>
    <s v="Central"/>
    <x v="1"/>
    <x v="956"/>
    <s v="Economy Plus"/>
    <n v="83208"/>
    <n v="9152.8799999999992"/>
    <n v="74055.12"/>
  </r>
  <r>
    <s v="BN-2013-9324448"/>
    <x v="884"/>
    <s v="John Basser"/>
    <s v="Delmenhorst"/>
    <x v="6"/>
    <s v="Lower Saxony"/>
    <s v="Central"/>
    <x v="2"/>
    <x v="958"/>
    <s v="Economy"/>
    <n v="97255"/>
    <n v="7294.125"/>
    <n v="89960.875"/>
  </r>
  <r>
    <s v="AZ-2013-8602131"/>
    <x v="885"/>
    <s v="Linda Dennis"/>
    <s v="Gelsenkirchen"/>
    <x v="6"/>
    <s v="North Rhine-Westphalia"/>
    <s v="Central"/>
    <x v="1"/>
    <x v="959"/>
    <s v="Economy"/>
    <n v="87970"/>
    <n v="9676.7000000000007"/>
    <n v="78293.3"/>
  </r>
  <r>
    <s v="AZ-2013-8597747"/>
    <x v="885"/>
    <s v="Indiana Wekey"/>
    <s v="Madrid"/>
    <x v="5"/>
    <s v="Madrid"/>
    <s v="South"/>
    <x v="2"/>
    <x v="960"/>
    <s v="Priority"/>
    <n v="79364"/>
    <n v="5952.3"/>
    <n v="73411.7"/>
  </r>
  <r>
    <s v="AZ-2013-2353394"/>
    <x v="885"/>
    <s v="Jonathan Summons"/>
    <s v="Wuppertal"/>
    <x v="6"/>
    <s v="North Rhine-Westphalia"/>
    <s v="Central"/>
    <x v="1"/>
    <x v="958"/>
    <s v="Economy"/>
    <n v="32302"/>
    <n v="3553.22"/>
    <n v="28748.78"/>
  </r>
  <r>
    <s v="AZ-2013-5049068"/>
    <x v="885"/>
    <s v="Harvey Daniels"/>
    <s v="Wiesbaden"/>
    <x v="6"/>
    <s v="Hesse"/>
    <s v="Central"/>
    <x v="1"/>
    <x v="956"/>
    <s v="Economy Plus"/>
    <n v="91654"/>
    <n v="10081.94"/>
    <n v="81572.06"/>
  </r>
  <r>
    <s v="BN-2013-3585315"/>
    <x v="885"/>
    <s v="Luca Varley"/>
    <s v="Tallaght"/>
    <x v="13"/>
    <s v="Dublin"/>
    <s v="North"/>
    <x v="2"/>
    <x v="957"/>
    <s v="Economy"/>
    <n v="46100"/>
    <n v="3457.5"/>
    <n v="42642.5"/>
  </r>
  <r>
    <s v="AZ-2013-5796151"/>
    <x v="886"/>
    <s v="Nelson Olsen"/>
    <s v="Toulon"/>
    <x v="2"/>
    <s v="Provence-Alpes-Côte d'Azur"/>
    <s v="Central"/>
    <x v="0"/>
    <x v="959"/>
    <s v="Economy"/>
    <n v="82683"/>
    <n v="4134.1500000000005"/>
    <n v="78548.850000000006"/>
  </r>
  <r>
    <s v="AZ-2013-3314064"/>
    <x v="886"/>
    <s v="Joseph Wright"/>
    <s v="Munster"/>
    <x v="6"/>
    <s v="Lower Saxony"/>
    <s v="Central"/>
    <x v="0"/>
    <x v="958"/>
    <s v="Economy"/>
    <n v="27889"/>
    <n v="1394.45"/>
    <n v="26494.55"/>
  </r>
  <r>
    <s v="AZ-2013-5719967"/>
    <x v="886"/>
    <s v="Mark Harris"/>
    <s v="Le Chesnay"/>
    <x v="2"/>
    <s v="Ile-de-France"/>
    <s v="Central"/>
    <x v="1"/>
    <x v="959"/>
    <s v="Economy"/>
    <n v="41325"/>
    <n v="4545.75"/>
    <n v="36779.25"/>
  </r>
  <r>
    <s v="BN-2013-2008783"/>
    <x v="886"/>
    <s v="Yasmin Bradley"/>
    <s v="Bognor Regis"/>
    <x v="1"/>
    <s v="England"/>
    <s v="North"/>
    <x v="1"/>
    <x v="956"/>
    <s v="Economy Plus"/>
    <n v="87000"/>
    <n v="9570"/>
    <n v="77430"/>
  </r>
  <r>
    <s v="BN-2013-603818"/>
    <x v="886"/>
    <s v="Bethany Hunt"/>
    <s v="Gera"/>
    <x v="6"/>
    <s v="Thuringia"/>
    <s v="Central"/>
    <x v="2"/>
    <x v="958"/>
    <s v="Economy"/>
    <n v="79174"/>
    <n v="5938.05"/>
    <n v="73235.95"/>
  </r>
  <r>
    <s v="BN-2013-3586585"/>
    <x v="886"/>
    <s v="Morgan Dodd"/>
    <s v="Deventer"/>
    <x v="7"/>
    <s v="Overijssel"/>
    <s v="Central"/>
    <x v="1"/>
    <x v="960"/>
    <s v="Priority"/>
    <n v="43354"/>
    <n v="4768.9399999999996"/>
    <n v="38585.06"/>
  </r>
  <r>
    <s v="AZ-2013-5129738"/>
    <x v="887"/>
    <s v="Louis Wilson"/>
    <s v="Vernon"/>
    <x v="2"/>
    <s v="Normandy"/>
    <s v="Central"/>
    <x v="1"/>
    <x v="961"/>
    <s v="Economy"/>
    <n v="89689"/>
    <n v="9865.7900000000009"/>
    <n v="79823.209999999992"/>
  </r>
  <r>
    <s v="AZ-2013-214394"/>
    <x v="887"/>
    <s v="Eva Butler"/>
    <s v="Potsdam"/>
    <x v="6"/>
    <s v="Brandenburg"/>
    <s v="Central"/>
    <x v="2"/>
    <x v="961"/>
    <s v="Economy"/>
    <n v="44888"/>
    <n v="3366.6"/>
    <n v="41521.4"/>
  </r>
  <r>
    <s v="AZ-2013-1085752"/>
    <x v="887"/>
    <s v="Alexandra Macdonald"/>
    <s v="Cosenza"/>
    <x v="3"/>
    <s v="Calabria"/>
    <s v="South"/>
    <x v="2"/>
    <x v="961"/>
    <s v="Economy"/>
    <n v="46074"/>
    <n v="3455.5499999999997"/>
    <n v="42618.45"/>
  </r>
  <r>
    <s v="AZ-2013-2259451"/>
    <x v="887"/>
    <s v="Claire Harrington"/>
    <s v="Meudon"/>
    <x v="2"/>
    <s v="Ile-de-France"/>
    <s v="Central"/>
    <x v="0"/>
    <x v="962"/>
    <s v="Economy"/>
    <n v="76949"/>
    <n v="3847.4500000000003"/>
    <n v="73101.55"/>
  </r>
  <r>
    <s v="AZ-2013-3256885"/>
    <x v="888"/>
    <s v="William Jolly"/>
    <s v="Clichy"/>
    <x v="2"/>
    <s v="Ile-de-France"/>
    <s v="Central"/>
    <x v="1"/>
    <x v="963"/>
    <s v="Economy"/>
    <n v="42315"/>
    <n v="4654.6499999999996"/>
    <n v="37660.35"/>
  </r>
  <r>
    <s v="BN-2013-9709500"/>
    <x v="888"/>
    <s v="Leticia Sorrells"/>
    <s v="Rome"/>
    <x v="3"/>
    <s v="Lazio"/>
    <s v="South"/>
    <x v="1"/>
    <x v="962"/>
    <s v="Priority"/>
    <n v="64038"/>
    <n v="7044.18"/>
    <n v="56993.82"/>
  </r>
  <r>
    <s v="AZ-2013-2753412"/>
    <x v="889"/>
    <s v="Bryce Efird"/>
    <s v="Darmstadt"/>
    <x v="6"/>
    <s v="Hesse"/>
    <s v="Central"/>
    <x v="2"/>
    <x v="963"/>
    <s v="Economy"/>
    <n v="91583"/>
    <n v="6868.7249999999995"/>
    <n v="84714.274999999994"/>
  </r>
  <r>
    <s v="AZ-2013-9630645"/>
    <x v="889"/>
    <s v="Harriet Webb"/>
    <s v="Molfetta"/>
    <x v="3"/>
    <s v="Apulia"/>
    <s v="South"/>
    <x v="1"/>
    <x v="961"/>
    <s v="Priority"/>
    <n v="81860"/>
    <n v="9004.6"/>
    <n v="72855.399999999994"/>
  </r>
  <r>
    <s v="AZ-2013-4155964"/>
    <x v="889"/>
    <s v="Steven Prince"/>
    <s v="Hamburg"/>
    <x v="6"/>
    <s v="Hamburg"/>
    <s v="Central"/>
    <x v="0"/>
    <x v="959"/>
    <s v="Priority"/>
    <n v="82076"/>
    <n v="4103.8"/>
    <n v="77972.2"/>
  </r>
  <r>
    <s v="BN-2013-7694817"/>
    <x v="889"/>
    <s v="Jared Wurster"/>
    <s v="Norderstedt"/>
    <x v="6"/>
    <s v="Schleswig-Holstein"/>
    <s v="Central"/>
    <x v="1"/>
    <x v="964"/>
    <s v="Economy"/>
    <n v="54808"/>
    <n v="6028.88"/>
    <n v="48779.12"/>
  </r>
  <r>
    <s v="AZ-2013-9532879"/>
    <x v="890"/>
    <s v="Brooke Hodgson"/>
    <s v="Halle"/>
    <x v="6"/>
    <s v="Saxony-Anhalt"/>
    <s v="Central"/>
    <x v="1"/>
    <x v="965"/>
    <s v="Economy"/>
    <n v="56635"/>
    <n v="6229.85"/>
    <n v="50405.15"/>
  </r>
  <r>
    <s v="AZ-2013-3301955"/>
    <x v="890"/>
    <s v="Nicole Johns"/>
    <s v="Marseille"/>
    <x v="2"/>
    <s v="Provence-Alpes-Côte d'Azur"/>
    <s v="Central"/>
    <x v="1"/>
    <x v="961"/>
    <s v="Priority"/>
    <n v="81464"/>
    <n v="8961.0400000000009"/>
    <n v="72502.959999999992"/>
  </r>
  <r>
    <s v="AZ-2013-7720719"/>
    <x v="890"/>
    <s v="Laura Elizabeth"/>
    <s v="Rome"/>
    <x v="3"/>
    <s v="Lazio"/>
    <s v="South"/>
    <x v="1"/>
    <x v="964"/>
    <s v="Priority"/>
    <n v="60777"/>
    <n v="6685.47"/>
    <n v="54091.53"/>
  </r>
  <r>
    <s v="AZ-2014-1954192"/>
    <x v="891"/>
    <s v="Katie Thom"/>
    <s v="Vaulx-en-Velin"/>
    <x v="2"/>
    <s v="Auvergne-Rhône-Alpes"/>
    <s v="Central"/>
    <x v="2"/>
    <x v="966"/>
    <s v="Economy Plus"/>
    <n v="90853"/>
    <n v="6813.9749999999995"/>
    <n v="84039.024999999994"/>
  </r>
  <r>
    <s v="AZ-2014-561709"/>
    <x v="891"/>
    <s v="Mary Saterfiel"/>
    <s v="Pantin"/>
    <x v="2"/>
    <s v="Ile-de-France"/>
    <s v="Central"/>
    <x v="1"/>
    <x v="964"/>
    <s v="Economy Plus"/>
    <n v="88765"/>
    <n v="9764.15"/>
    <n v="79000.850000000006"/>
  </r>
  <r>
    <s v="AZ-2014-3279788"/>
    <x v="891"/>
    <s v="Freya Briggs"/>
    <s v="Afragola"/>
    <x v="3"/>
    <s v="Campania"/>
    <s v="South"/>
    <x v="2"/>
    <x v="967"/>
    <s v="Economy"/>
    <n v="54158"/>
    <n v="4061.85"/>
    <n v="50096.15"/>
  </r>
  <r>
    <s v="BN-2014-6812331"/>
    <x v="891"/>
    <s v="Brooke Horton"/>
    <s v="Cergy"/>
    <x v="2"/>
    <s v="Ile-de-France"/>
    <s v="Central"/>
    <x v="1"/>
    <x v="964"/>
    <s v="Economy Plus"/>
    <n v="94582"/>
    <n v="10404.02"/>
    <n v="84177.98"/>
  </r>
  <r>
    <s v="AZ-2014-3079618"/>
    <x v="892"/>
    <s v="Kazuko Mason"/>
    <s v="Puertollano"/>
    <x v="5"/>
    <s v="Castile-La Mancha"/>
    <s v="South"/>
    <x v="0"/>
    <x v="966"/>
    <s v="Priority"/>
    <n v="26815"/>
    <n v="1340.75"/>
    <n v="25474.25"/>
  </r>
  <r>
    <s v="AZ-2014-3853517"/>
    <x v="893"/>
    <s v="Lilian Rodgers"/>
    <s v="Noisy-le-Grand"/>
    <x v="2"/>
    <s v="Ile-de-France"/>
    <s v="Central"/>
    <x v="1"/>
    <x v="963"/>
    <s v="Priority"/>
    <n v="81853"/>
    <n v="9003.83"/>
    <n v="72849.17"/>
  </r>
  <r>
    <s v="AZ-2014-4825277"/>
    <x v="893"/>
    <s v="Rita McCann"/>
    <s v="Torrevieja"/>
    <x v="5"/>
    <s v="Valenciana"/>
    <s v="South"/>
    <x v="1"/>
    <x v="963"/>
    <s v="Immediate"/>
    <n v="98948"/>
    <n v="10884.28"/>
    <n v="88063.72"/>
  </r>
  <r>
    <s v="AZ-2014-3264915"/>
    <x v="894"/>
    <s v="Joel McKean"/>
    <s v="Clermont-Ferrand"/>
    <x v="2"/>
    <s v="Auvergne-Rhône-Alpes"/>
    <s v="Central"/>
    <x v="0"/>
    <x v="968"/>
    <s v="Economy Plus"/>
    <n v="80520"/>
    <n v="4026"/>
    <n v="76494"/>
  </r>
  <r>
    <s v="AZ-2014-5722987"/>
    <x v="895"/>
    <s v="Adam Harte"/>
    <s v="Basildon"/>
    <x v="1"/>
    <s v="England"/>
    <s v="North"/>
    <x v="2"/>
    <x v="969"/>
    <s v="Economy"/>
    <n v="32701"/>
    <n v="2452.5749999999998"/>
    <n v="30248.424999999999"/>
  </r>
  <r>
    <s v="AZ-2014-1517512"/>
    <x v="895"/>
    <s v="Bryce Efird"/>
    <s v="Pessac"/>
    <x v="2"/>
    <s v="Aquitaine-Limousin-Poitou-Charentes"/>
    <s v="Central"/>
    <x v="2"/>
    <x v="968"/>
    <s v="Economy"/>
    <n v="59838"/>
    <n v="4487.8499999999995"/>
    <n v="55350.15"/>
  </r>
  <r>
    <s v="BN-2014-585455"/>
    <x v="895"/>
    <s v="Joe Gilbert"/>
    <s v="Drancy"/>
    <x v="2"/>
    <s v="Ile-de-France"/>
    <s v="Central"/>
    <x v="0"/>
    <x v="968"/>
    <s v="Economy"/>
    <n v="50557"/>
    <n v="2527.8500000000004"/>
    <n v="48029.15"/>
  </r>
  <r>
    <s v="AZ-2014-5289299"/>
    <x v="896"/>
    <s v="Eleanor Pollard"/>
    <s v="Kidderminster"/>
    <x v="1"/>
    <s v="England"/>
    <s v="North"/>
    <x v="0"/>
    <x v="969"/>
    <s v="Economy"/>
    <n v="76164"/>
    <n v="3808.2000000000003"/>
    <n v="72355.8"/>
  </r>
  <r>
    <s v="AZ-2014-6537657"/>
    <x v="897"/>
    <s v="Hershel Snyder"/>
    <s v="Berlin"/>
    <x v="6"/>
    <s v="Berlin"/>
    <s v="Central"/>
    <x v="2"/>
    <x v="967"/>
    <s v="Immediate"/>
    <n v="29543"/>
    <n v="2215.7249999999999"/>
    <n v="27327.275000000001"/>
  </r>
  <r>
    <s v="AZ-2014-874376"/>
    <x v="897"/>
    <s v="Hayden Weigel"/>
    <s v="Milan"/>
    <x v="3"/>
    <s v="Lombardy"/>
    <s v="South"/>
    <x v="1"/>
    <x v="970"/>
    <s v="Economy"/>
    <n v="67091"/>
    <n v="7380.01"/>
    <n v="59710.99"/>
  </r>
  <r>
    <s v="AZ-2014-3774339"/>
    <x v="897"/>
    <s v="Jay Andrews"/>
    <s v="Tourcoing"/>
    <x v="2"/>
    <s v="Nord-Pas-de-Calais-Picardie"/>
    <s v="Central"/>
    <x v="1"/>
    <x v="971"/>
    <s v="Economy"/>
    <n v="29859"/>
    <n v="3284.4900000000002"/>
    <n v="26574.51"/>
  </r>
  <r>
    <s v="BN-2014-2460712"/>
    <x v="897"/>
    <s v="Darcy St George"/>
    <s v="Roosendaal"/>
    <x v="7"/>
    <s v="North Brabant"/>
    <s v="Central"/>
    <x v="2"/>
    <x v="972"/>
    <s v="Economy"/>
    <n v="33657"/>
    <n v="2524.2750000000001"/>
    <n v="31132.724999999999"/>
  </r>
  <r>
    <s v="BN-2014-4967786"/>
    <x v="897"/>
    <s v="Sophia Owen"/>
    <s v="Amsterdam"/>
    <x v="7"/>
    <s v="North Holland"/>
    <s v="Central"/>
    <x v="2"/>
    <x v="973"/>
    <s v="Economy"/>
    <n v="98543"/>
    <n v="7390.7249999999995"/>
    <n v="91152.274999999994"/>
  </r>
  <r>
    <s v="AZ-2014-81293"/>
    <x v="898"/>
    <s v="Jessica Williams"/>
    <s v="Kingswood"/>
    <x v="1"/>
    <s v="England"/>
    <s v="North"/>
    <x v="1"/>
    <x v="974"/>
    <s v="Immediate"/>
    <n v="46718"/>
    <n v="5138.9800000000005"/>
    <n v="41579.019999999997"/>
  </r>
  <r>
    <s v="AZ-2014-285574"/>
    <x v="898"/>
    <s v="Logan Tilley"/>
    <s v="Hartlepool"/>
    <x v="1"/>
    <s v="England"/>
    <s v="North"/>
    <x v="1"/>
    <x v="973"/>
    <s v="Priority"/>
    <n v="59064"/>
    <n v="6497.04"/>
    <n v="52566.96"/>
  </r>
  <r>
    <s v="AZ-2014-4990754"/>
    <x v="898"/>
    <s v="Kazuko Mason"/>
    <s v="Bath"/>
    <x v="1"/>
    <s v="England"/>
    <s v="North"/>
    <x v="0"/>
    <x v="971"/>
    <s v="Economy"/>
    <n v="26764"/>
    <n v="1338.2"/>
    <n v="25425.8"/>
  </r>
  <r>
    <s v="AZ-2014-9888408"/>
    <x v="898"/>
    <s v="Wynona Janelle"/>
    <s v="Cagliari"/>
    <x v="3"/>
    <s v="Sardinia"/>
    <s v="South"/>
    <x v="2"/>
    <x v="971"/>
    <s v="Economy"/>
    <n v="25614"/>
    <n v="1921.05"/>
    <n v="23692.95"/>
  </r>
  <r>
    <s v="BN-2014-6221889"/>
    <x v="898"/>
    <s v="Phoebe Moore"/>
    <s v="Lyon"/>
    <x v="2"/>
    <s v="Auvergne-Rhône-Alpes"/>
    <s v="Central"/>
    <x v="2"/>
    <x v="968"/>
    <s v="Immediate"/>
    <n v="32896"/>
    <n v="2467.1999999999998"/>
    <n v="30428.799999999999"/>
  </r>
  <r>
    <s v="BN-2014-6883974"/>
    <x v="898"/>
    <s v="Abby Mei"/>
    <s v="Paris"/>
    <x v="2"/>
    <s v="Ile-de-France"/>
    <s v="Central"/>
    <x v="2"/>
    <x v="974"/>
    <s v="Immediate"/>
    <n v="33349"/>
    <n v="2501.1749999999997"/>
    <n v="30847.825000000001"/>
  </r>
  <r>
    <s v="AZ-2014-8168742"/>
    <x v="899"/>
    <s v="Imogen Steele"/>
    <s v="Les Herbiers"/>
    <x v="2"/>
    <s v="Pays de la Loire"/>
    <s v="Central"/>
    <x v="2"/>
    <x v="971"/>
    <s v="Economy"/>
    <n v="78594"/>
    <n v="5894.55"/>
    <n v="72699.45"/>
  </r>
  <r>
    <s v="AZ-2014-3013226"/>
    <x v="899"/>
    <s v="Paige Hopley"/>
    <s v="Milan"/>
    <x v="3"/>
    <s v="Lombardy"/>
    <s v="South"/>
    <x v="1"/>
    <x v="973"/>
    <s v="Priority"/>
    <n v="29958"/>
    <n v="3295.38"/>
    <n v="26662.62"/>
  </r>
  <r>
    <s v="BN-2014-3382775"/>
    <x v="899"/>
    <s v="Dominic Elliott"/>
    <s v="Sonneberg"/>
    <x v="6"/>
    <s v="Thuringia"/>
    <s v="Central"/>
    <x v="1"/>
    <x v="973"/>
    <s v="Economy Plus"/>
    <n v="96756"/>
    <n v="10643.16"/>
    <n v="86112.84"/>
  </r>
  <r>
    <s v="AZ-2014-8935301"/>
    <x v="900"/>
    <s v="Maya Pamphlett"/>
    <s v="Asti"/>
    <x v="3"/>
    <s v="Piedmont"/>
    <s v="South"/>
    <x v="1"/>
    <x v="975"/>
    <s v="Economy"/>
    <n v="55850"/>
    <n v="6143.5"/>
    <n v="49706.5"/>
  </r>
  <r>
    <s v="AZ-2014-9468178"/>
    <x v="901"/>
    <s v="Will Poynton"/>
    <s v="Valencia"/>
    <x v="5"/>
    <s v="Valenciana"/>
    <s v="South"/>
    <x v="1"/>
    <x v="976"/>
    <s v="Economy"/>
    <n v="62341"/>
    <n v="6857.51"/>
    <n v="55483.49"/>
  </r>
  <r>
    <s v="AZ-2014-7220794"/>
    <x v="901"/>
    <s v="Tyson Ebden"/>
    <s v="Paris"/>
    <x v="2"/>
    <s v="Ile-de-France"/>
    <s v="Central"/>
    <x v="1"/>
    <x v="976"/>
    <s v="Economy"/>
    <n v="87176"/>
    <n v="9589.36"/>
    <n v="77586.64"/>
  </r>
  <r>
    <s v="AZ-2014-5295692"/>
    <x v="902"/>
    <s v="Lamar Lockhart"/>
    <s v="Reutlingen"/>
    <x v="6"/>
    <s v="Baden-Württemberg"/>
    <s v="Central"/>
    <x v="1"/>
    <x v="977"/>
    <s v="Economy Plus"/>
    <n v="33037"/>
    <n v="3634.07"/>
    <n v="29402.93"/>
  </r>
  <r>
    <s v="AZ-2014-2406788"/>
    <x v="902"/>
    <s v="Alana Zahel"/>
    <s v="Munich"/>
    <x v="6"/>
    <s v="Bavaria"/>
    <s v="Central"/>
    <x v="1"/>
    <x v="978"/>
    <s v="Economy Plus"/>
    <n v="30120"/>
    <n v="3313.2"/>
    <n v="26806.799999999999"/>
  </r>
  <r>
    <s v="AZ-2014-1954439"/>
    <x v="902"/>
    <s v="Ashley Baldwinson"/>
    <s v="Lyon"/>
    <x v="2"/>
    <s v="Auvergne-Rhône-Alpes"/>
    <s v="Central"/>
    <x v="2"/>
    <x v="977"/>
    <s v="Economy"/>
    <n v="26005"/>
    <n v="1950.375"/>
    <n v="24054.625"/>
  </r>
  <r>
    <s v="AZ-2014-772338"/>
    <x v="902"/>
    <s v="Ashton Charles"/>
    <s v="Stockton-on-Tees"/>
    <x v="1"/>
    <s v="England"/>
    <s v="North"/>
    <x v="1"/>
    <x v="975"/>
    <s v="Economy"/>
    <n v="94750"/>
    <n v="10422.5"/>
    <n v="84327.5"/>
  </r>
  <r>
    <s v="AZ-2014-2916681"/>
    <x v="902"/>
    <s v="Richard Harvey"/>
    <s v="Lyon"/>
    <x v="2"/>
    <s v="Auvergne-Rhône-Alpes"/>
    <s v="Central"/>
    <x v="2"/>
    <x v="975"/>
    <s v="Economy"/>
    <n v="94819"/>
    <n v="7111.4250000000002"/>
    <n v="87707.574999999997"/>
  </r>
  <r>
    <s v="AZ-2014-6107524"/>
    <x v="902"/>
    <s v="Chloe Miller"/>
    <s v="Turin"/>
    <x v="3"/>
    <s v="Piedmont"/>
    <s v="South"/>
    <x v="1"/>
    <x v="978"/>
    <s v="Priority"/>
    <n v="26297"/>
    <n v="2892.67"/>
    <n v="23404.33"/>
  </r>
  <r>
    <s v="AZ-2014-8636627"/>
    <x v="903"/>
    <s v="Madeleine Nixon"/>
    <s v="Hereford"/>
    <x v="1"/>
    <s v="England"/>
    <s v="North"/>
    <x v="0"/>
    <x v="979"/>
    <s v="Economy"/>
    <n v="56729"/>
    <n v="2836.4500000000003"/>
    <n v="53892.55"/>
  </r>
  <r>
    <s v="AZ-2014-7895228"/>
    <x v="903"/>
    <s v="Luca Graham"/>
    <s v="Hamburg"/>
    <x v="6"/>
    <s v="Hamburg"/>
    <s v="Central"/>
    <x v="1"/>
    <x v="980"/>
    <s v="Economy"/>
    <n v="35552"/>
    <n v="3910.72"/>
    <n v="31641.279999999999"/>
  </r>
  <r>
    <s v="BN-2014-3515566"/>
    <x v="903"/>
    <s v="Spencer Calvert"/>
    <s v="Perugia"/>
    <x v="3"/>
    <s v="Umbria"/>
    <s v="South"/>
    <x v="2"/>
    <x v="981"/>
    <s v="Economy"/>
    <n v="48988"/>
    <n v="3674.1"/>
    <n v="45313.9"/>
  </r>
  <r>
    <s v="AZ-2014-7123032"/>
    <x v="904"/>
    <s v="Eric Anderson"/>
    <s v="Tamworth"/>
    <x v="1"/>
    <s v="England"/>
    <s v="North"/>
    <x v="0"/>
    <x v="979"/>
    <s v="Economy"/>
    <n v="69559"/>
    <n v="3477.9500000000003"/>
    <n v="66081.05"/>
  </r>
  <r>
    <s v="AZ-2014-241815"/>
    <x v="904"/>
    <s v="Tara Hines"/>
    <s v="Frankfurt"/>
    <x v="6"/>
    <s v="Hesse"/>
    <s v="Central"/>
    <x v="1"/>
    <x v="980"/>
    <s v="Economy"/>
    <n v="33877"/>
    <n v="3726.47"/>
    <n v="30150.53"/>
  </r>
  <r>
    <s v="AZ-2014-8131624"/>
    <x v="904"/>
    <s v="Jason Calhoun"/>
    <s v="Oslo"/>
    <x v="10"/>
    <s v="Oslo"/>
    <s v="North"/>
    <x v="1"/>
    <x v="979"/>
    <s v="Economy"/>
    <n v="61442"/>
    <n v="6758.62"/>
    <n v="54683.38"/>
  </r>
  <r>
    <s v="AZ-2014-8970426"/>
    <x v="904"/>
    <s v="Abigail Humffray"/>
    <s v="La Seyne-sur-Mer"/>
    <x v="2"/>
    <s v="Provence-Alpes-Côte d'Azur"/>
    <s v="Central"/>
    <x v="1"/>
    <x v="978"/>
    <s v="Immediate"/>
    <n v="51897"/>
    <n v="5708.67"/>
    <n v="46188.33"/>
  </r>
  <r>
    <s v="AZ-2014-6249694"/>
    <x v="905"/>
    <s v="Jose Gambino"/>
    <s v="Metz"/>
    <x v="2"/>
    <s v="Alsace-Champagne-Ardenne-Lorraine"/>
    <s v="Central"/>
    <x v="2"/>
    <x v="982"/>
    <s v="Economy"/>
    <n v="46453"/>
    <n v="3483.9749999999999"/>
    <n v="42969.025000000001"/>
  </r>
  <r>
    <s v="AZ-2014-2835554"/>
    <x v="905"/>
    <s v="Holly Doyle"/>
    <s v="Bastia"/>
    <x v="2"/>
    <s v="Corsica"/>
    <s v="Central"/>
    <x v="1"/>
    <x v="977"/>
    <s v="Economy Plus"/>
    <n v="80531"/>
    <n v="8858.41"/>
    <n v="71672.59"/>
  </r>
  <r>
    <s v="AZ-2014-7801536"/>
    <x v="905"/>
    <s v="Eloise Mahmood"/>
    <s v="Bochum"/>
    <x v="6"/>
    <s v="North Rhine-Westphalia"/>
    <s v="Central"/>
    <x v="2"/>
    <x v="980"/>
    <s v="Economy"/>
    <n v="29188"/>
    <n v="2189.1"/>
    <n v="26998.9"/>
  </r>
  <r>
    <s v="BN-2014-1952726"/>
    <x v="906"/>
    <s v="Anthony Lawrence"/>
    <s v="Chaumont"/>
    <x v="2"/>
    <s v="Alsace-Champagne-Ardenne-Lorraine"/>
    <s v="Central"/>
    <x v="1"/>
    <x v="983"/>
    <s v="Economy"/>
    <n v="59210"/>
    <n v="6513.1"/>
    <n v="52696.9"/>
  </r>
  <r>
    <s v="AZ-2014-7306180"/>
    <x v="907"/>
    <s v="Charlie Brooks"/>
    <s v="Antibes"/>
    <x v="2"/>
    <s v="Provence-Alpes-Côte d'Azur"/>
    <s v="Central"/>
    <x v="1"/>
    <x v="984"/>
    <s v="Economy Plus"/>
    <n v="51807"/>
    <n v="5698.77"/>
    <n v="46108.229999999996"/>
  </r>
  <r>
    <s v="AZ-2014-6147970"/>
    <x v="907"/>
    <s v="Jack Holland"/>
    <s v="Lohne"/>
    <x v="6"/>
    <s v="Lower Saxony"/>
    <s v="Central"/>
    <x v="1"/>
    <x v="984"/>
    <s v="Economy"/>
    <n v="60137"/>
    <n v="6615.07"/>
    <n v="53521.93"/>
  </r>
  <r>
    <s v="AZ-2014-4295030"/>
    <x v="907"/>
    <s v="Tom Charlton"/>
    <s v="Reus"/>
    <x v="5"/>
    <s v="Catalonia"/>
    <s v="South"/>
    <x v="2"/>
    <x v="981"/>
    <s v="Economy Plus"/>
    <n v="48681"/>
    <n v="3651.0749999999998"/>
    <n v="45029.925000000003"/>
  </r>
  <r>
    <s v="BN-2014-3037532"/>
    <x v="907"/>
    <s v="Winnie Moss"/>
    <s v="Aix-en-Provence"/>
    <x v="2"/>
    <s v="Provence-Alpes-Côte d'Azur"/>
    <s v="Central"/>
    <x v="1"/>
    <x v="985"/>
    <s v="Economy"/>
    <n v="95553"/>
    <n v="10510.83"/>
    <n v="85042.17"/>
  </r>
  <r>
    <s v="BN-2014-1799683"/>
    <x v="907"/>
    <s v="Luther King"/>
    <s v="Naples"/>
    <x v="3"/>
    <s v="Campania"/>
    <s v="South"/>
    <x v="1"/>
    <x v="984"/>
    <s v="Economy"/>
    <n v="82486"/>
    <n v="9073.4600000000009"/>
    <n v="73412.539999999994"/>
  </r>
  <r>
    <s v="AZ-2014-7416402"/>
    <x v="908"/>
    <s v="Kenneth Gonzales"/>
    <s v="Gummersbach"/>
    <x v="6"/>
    <s v="North Rhine-Westphalia"/>
    <s v="Central"/>
    <x v="1"/>
    <x v="984"/>
    <s v="Priority"/>
    <n v="92301"/>
    <n v="10153.11"/>
    <n v="82147.89"/>
  </r>
  <r>
    <s v="AZ-2014-6273241"/>
    <x v="908"/>
    <s v="Sofia Goddard"/>
    <s v="Valencia"/>
    <x v="5"/>
    <s v="Valenciana"/>
    <s v="South"/>
    <x v="2"/>
    <x v="986"/>
    <s v="Economy"/>
    <n v="44266"/>
    <n v="3319.95"/>
    <n v="40946.050000000003"/>
  </r>
  <r>
    <s v="AZ-2014-7225808"/>
    <x v="908"/>
    <s v="Jacob Roemer"/>
    <s v="Letchworth"/>
    <x v="1"/>
    <s v="England"/>
    <s v="North"/>
    <x v="2"/>
    <x v="983"/>
    <s v="Economy"/>
    <n v="95566"/>
    <n v="7167.45"/>
    <n v="88398.55"/>
  </r>
  <r>
    <s v="AZ-2014-8803055"/>
    <x v="908"/>
    <s v="Nathan Clayton"/>
    <s v="Oberhausen"/>
    <x v="6"/>
    <s v="North Rhine-Westphalia"/>
    <s v="Central"/>
    <x v="1"/>
    <x v="985"/>
    <s v="Economy"/>
    <n v="94178"/>
    <n v="10359.58"/>
    <n v="83818.42"/>
  </r>
  <r>
    <s v="AZ-2014-2483272"/>
    <x v="908"/>
    <s v="Lorri Stratton"/>
    <s v="Roanne"/>
    <x v="2"/>
    <s v="Auvergne-Rhône-Alpes"/>
    <s v="Central"/>
    <x v="1"/>
    <x v="982"/>
    <s v="Economy Plus"/>
    <n v="47055"/>
    <n v="5176.05"/>
    <n v="41878.949999999997"/>
  </r>
  <r>
    <s v="AZ-2014-17071"/>
    <x v="908"/>
    <s v="Liam Newton"/>
    <s v="Augsburg"/>
    <x v="6"/>
    <s v="Bavaria"/>
    <s v="Central"/>
    <x v="2"/>
    <x v="981"/>
    <s v="Priority"/>
    <n v="81897"/>
    <n v="6142.2749999999996"/>
    <n v="75754.725000000006"/>
  </r>
  <r>
    <s v="AZ-2014-4160520"/>
    <x v="908"/>
    <s v="Aaron Cunningham"/>
    <s v="Roissy-en-Brie"/>
    <x v="2"/>
    <s v="Ile-de-France"/>
    <s v="Central"/>
    <x v="1"/>
    <x v="985"/>
    <s v="Economy"/>
    <n v="52582"/>
    <n v="5784.02"/>
    <n v="46797.979999999996"/>
  </r>
  <r>
    <s v="AZ-2014-6672718"/>
    <x v="909"/>
    <s v="Kaitlyn Dorsch"/>
    <s v="Glasgow"/>
    <x v="1"/>
    <s v="Scotland"/>
    <s v="North"/>
    <x v="2"/>
    <x v="984"/>
    <s v="Economy Plus"/>
    <n v="80355"/>
    <n v="6026.625"/>
    <n v="74328.375"/>
  </r>
  <r>
    <s v="AZ-2014-1191751"/>
    <x v="909"/>
    <s v="Nate Dacey"/>
    <s v="Falconara Marittima"/>
    <x v="3"/>
    <s v="Marche"/>
    <s v="South"/>
    <x v="1"/>
    <x v="985"/>
    <s v="Economy"/>
    <n v="59043"/>
    <n v="6494.7300000000005"/>
    <n v="52548.27"/>
  </r>
  <r>
    <s v="AZ-2014-6001342"/>
    <x v="909"/>
    <s v="Kayla Ronald"/>
    <s v="Essen"/>
    <x v="6"/>
    <s v="North Rhine-Westphalia"/>
    <s v="Central"/>
    <x v="2"/>
    <x v="985"/>
    <s v="Economy"/>
    <n v="66016"/>
    <n v="4951.2"/>
    <n v="61064.800000000003"/>
  </r>
  <r>
    <s v="AZ-2014-9065291"/>
    <x v="909"/>
    <s v="Edward Zwar"/>
    <s v="Rome"/>
    <x v="3"/>
    <s v="Lazio"/>
    <s v="South"/>
    <x v="1"/>
    <x v="983"/>
    <s v="Priority"/>
    <n v="91006"/>
    <n v="10010.66"/>
    <n v="80995.34"/>
  </r>
  <r>
    <s v="BN-2014-9473306"/>
    <x v="909"/>
    <s v="Tyson Ebden"/>
    <s v="Fuenlabrada"/>
    <x v="5"/>
    <s v="Madrid"/>
    <s v="South"/>
    <x v="1"/>
    <x v="987"/>
    <s v="Economy"/>
    <n v="64513"/>
    <n v="7096.43"/>
    <n v="57416.57"/>
  </r>
  <r>
    <s v="BN-2014-7598465"/>
    <x v="909"/>
    <s v="Georgina Arnold"/>
    <s v="Copenhagen"/>
    <x v="8"/>
    <s v="Hovedstaden"/>
    <s v="North"/>
    <x v="2"/>
    <x v="985"/>
    <s v="Economy"/>
    <n v="77006"/>
    <n v="5775.45"/>
    <n v="71230.55"/>
  </r>
  <r>
    <s v="BN-2014-9936235"/>
    <x v="909"/>
    <s v="Gracie Hunter"/>
    <s v="Lowestoft"/>
    <x v="1"/>
    <s v="England"/>
    <s v="North"/>
    <x v="1"/>
    <x v="986"/>
    <s v="Economy"/>
    <n v="37144"/>
    <n v="4085.84"/>
    <n v="33058.160000000003"/>
  </r>
  <r>
    <s v="AZ-2014-9580273"/>
    <x v="910"/>
    <s v="Nicholas Watkins"/>
    <s v="Rostock"/>
    <x v="6"/>
    <s v="Mecklenburg-Vorpommern"/>
    <s v="Central"/>
    <x v="1"/>
    <x v="984"/>
    <s v="Priority"/>
    <n v="34600"/>
    <n v="3806"/>
    <n v="30794"/>
  </r>
  <r>
    <s v="BN-2014-4902106"/>
    <x v="910"/>
    <s v="Oscar Serena"/>
    <s v="Chieti"/>
    <x v="3"/>
    <s v="Abruzzi"/>
    <s v="South"/>
    <x v="1"/>
    <x v="982"/>
    <s v="Immediate"/>
    <n v="49692"/>
    <n v="5466.12"/>
    <n v="44225.88"/>
  </r>
  <r>
    <s v="AZ-2014-9742933"/>
    <x v="911"/>
    <s v="Winnie Moss"/>
    <s v="Dinslaken"/>
    <x v="6"/>
    <s v="North Rhine-Westphalia"/>
    <s v="Central"/>
    <x v="1"/>
    <x v="985"/>
    <s v="Priority"/>
    <n v="26729"/>
    <n v="2940.19"/>
    <n v="23788.81"/>
  </r>
  <r>
    <s v="AZ-2014-327161"/>
    <x v="911"/>
    <s v="Jennifer Mattingly"/>
    <s v="Dortmund"/>
    <x v="6"/>
    <s v="North Rhine-Westphalia"/>
    <s v="Central"/>
    <x v="0"/>
    <x v="986"/>
    <s v="Priority"/>
    <n v="81930"/>
    <n v="4096.5"/>
    <n v="77833.5"/>
  </r>
  <r>
    <s v="AZ-2014-7597862"/>
    <x v="911"/>
    <s v="Kayla Tearle"/>
    <s v="Brescia"/>
    <x v="3"/>
    <s v="Lombardy"/>
    <s v="South"/>
    <x v="2"/>
    <x v="988"/>
    <s v="Economy"/>
    <n v="65822"/>
    <n v="4936.6499999999996"/>
    <n v="60885.35"/>
  </r>
  <r>
    <s v="BN-2014-3772513"/>
    <x v="911"/>
    <s v="Audrey Knowles"/>
    <s v="Stockholm"/>
    <x v="0"/>
    <s v="Stockholm"/>
    <s v="North"/>
    <x v="1"/>
    <x v="989"/>
    <s v="Economy"/>
    <n v="89569"/>
    <n v="9852.59"/>
    <n v="79716.41"/>
  </r>
  <r>
    <s v="BN-2014-9257992"/>
    <x v="912"/>
    <s v="Katherine Grant"/>
    <s v="Magdeburg"/>
    <x v="6"/>
    <s v="Saxony-Anhalt"/>
    <s v="Central"/>
    <x v="1"/>
    <x v="989"/>
    <s v="Economy"/>
    <n v="53020"/>
    <n v="5832.2"/>
    <n v="47187.8"/>
  </r>
  <r>
    <s v="AZ-2014-6197467"/>
    <x v="913"/>
    <s v="Tristan Glassey"/>
    <s v="Salzburg"/>
    <x v="4"/>
    <s v="Salzburg"/>
    <s v="Central"/>
    <x v="1"/>
    <x v="990"/>
    <s v="Economy"/>
    <n v="89531"/>
    <n v="9848.41"/>
    <n v="79682.59"/>
  </r>
  <r>
    <s v="AZ-2014-6360899"/>
    <x v="913"/>
    <s v="Britney Basaldua"/>
    <s v="Paris"/>
    <x v="2"/>
    <s v="Ile-de-France"/>
    <s v="Central"/>
    <x v="2"/>
    <x v="990"/>
    <s v="Economy"/>
    <n v="77464"/>
    <n v="5809.8"/>
    <n v="71654.2"/>
  </r>
  <r>
    <s v="AZ-2014-1235152"/>
    <x v="914"/>
    <s v="Christopher Goold"/>
    <s v="Derby"/>
    <x v="1"/>
    <s v="England"/>
    <s v="North"/>
    <x v="2"/>
    <x v="991"/>
    <s v="Economy"/>
    <n v="68675"/>
    <n v="5150.625"/>
    <n v="63524.375"/>
  </r>
  <r>
    <s v="AZ-2014-3145770"/>
    <x v="914"/>
    <s v="Sean Wheeler"/>
    <s v="London"/>
    <x v="1"/>
    <s v="England"/>
    <s v="North"/>
    <x v="2"/>
    <x v="988"/>
    <s v="Priority"/>
    <n v="85710"/>
    <n v="6428.25"/>
    <n v="79281.75"/>
  </r>
  <r>
    <s v="AZ-2014-2348996"/>
    <x v="914"/>
    <s v="Phoebe Moore"/>
    <s v="London"/>
    <x v="1"/>
    <s v="England"/>
    <s v="North"/>
    <x v="2"/>
    <x v="988"/>
    <s v="Economy Plus"/>
    <n v="48324"/>
    <n v="3624.2999999999997"/>
    <n v="44699.7"/>
  </r>
  <r>
    <s v="AZ-2014-9603730"/>
    <x v="915"/>
    <s v="Eloise Sykes"/>
    <s v="Flers"/>
    <x v="2"/>
    <s v="Normandy"/>
    <s v="Central"/>
    <x v="1"/>
    <x v="992"/>
    <s v="Economy"/>
    <n v="51271"/>
    <n v="5639.81"/>
    <n v="45631.19"/>
  </r>
  <r>
    <s v="AZ-2014-2339680"/>
    <x v="915"/>
    <s v="Riley Howells"/>
    <s v="Bourg-en-Bresse"/>
    <x v="2"/>
    <s v="Auvergne-Rhône-Alpes"/>
    <s v="Central"/>
    <x v="1"/>
    <x v="993"/>
    <s v="Economy"/>
    <n v="98350"/>
    <n v="10818.5"/>
    <n v="87531.5"/>
  </r>
  <r>
    <s v="BN-2014-9612123"/>
    <x v="915"/>
    <s v="Kai Leonard"/>
    <s v="Zaanstad"/>
    <x v="7"/>
    <s v="North Holland"/>
    <s v="Central"/>
    <x v="2"/>
    <x v="992"/>
    <s v="Economy"/>
    <n v="39586"/>
    <n v="2968.95"/>
    <n v="36617.050000000003"/>
  </r>
  <r>
    <s v="AZ-2014-9284245"/>
    <x v="916"/>
    <s v="Keith Martinez"/>
    <s v="Aubervilliers"/>
    <x v="2"/>
    <s v="Ile-de-France"/>
    <s v="Central"/>
    <x v="1"/>
    <x v="993"/>
    <s v="Economy"/>
    <n v="71245"/>
    <n v="7836.95"/>
    <n v="63408.05"/>
  </r>
  <r>
    <s v="AZ-2014-1826212"/>
    <x v="916"/>
    <s v="Katie Evenden"/>
    <s v="Wels"/>
    <x v="4"/>
    <s v="Upper Austria"/>
    <s v="Central"/>
    <x v="2"/>
    <x v="994"/>
    <s v="Economy"/>
    <n v="98689"/>
    <n v="7401.6749999999993"/>
    <n v="91287.324999999997"/>
  </r>
  <r>
    <s v="BN-2014-3491882"/>
    <x v="916"/>
    <s v="Katie Evenden"/>
    <s v="Drammen"/>
    <x v="10"/>
    <s v="Buskerud"/>
    <s v="North"/>
    <x v="2"/>
    <x v="991"/>
    <s v="Economy"/>
    <n v="29133"/>
    <n v="2184.9749999999999"/>
    <n v="26948.025000000001"/>
  </r>
  <r>
    <s v="BN-2014-3043420"/>
    <x v="916"/>
    <s v="Alannah Langridge"/>
    <s v="Le Havre"/>
    <x v="2"/>
    <s v="Normandy"/>
    <s v="Central"/>
    <x v="1"/>
    <x v="991"/>
    <s v="Economy"/>
    <n v="91001"/>
    <n v="10010.11"/>
    <n v="80990.89"/>
  </r>
  <r>
    <s v="AZ-2014-3958582"/>
    <x v="917"/>
    <s v="Florence Wark"/>
    <s v="Milan"/>
    <x v="3"/>
    <s v="Lombardy"/>
    <s v="South"/>
    <x v="1"/>
    <x v="995"/>
    <s v="Economy"/>
    <n v="95983"/>
    <n v="10558.13"/>
    <n v="85424.87"/>
  </r>
  <r>
    <s v="AZ-2014-789686"/>
    <x v="918"/>
    <s v="Jose Gambino"/>
    <s v="Stuttgart"/>
    <x v="6"/>
    <s v="Baden-Württemberg"/>
    <s v="Central"/>
    <x v="2"/>
    <x v="990"/>
    <s v="Immediate"/>
    <n v="52897"/>
    <n v="3967.2749999999996"/>
    <n v="48929.724999999999"/>
  </r>
  <r>
    <s v="AZ-2014-1092798"/>
    <x v="918"/>
    <s v="Jose Gullo"/>
    <s v="Reggio nell'Emilia"/>
    <x v="3"/>
    <s v="Emilia-Romagna"/>
    <s v="South"/>
    <x v="1"/>
    <x v="994"/>
    <s v="Priority"/>
    <n v="44923"/>
    <n v="4941.53"/>
    <n v="39981.47"/>
  </r>
  <r>
    <s v="AZ-2014-3770776"/>
    <x v="918"/>
    <s v="Harvey Drozd"/>
    <s v="Majadahonda"/>
    <x v="5"/>
    <s v="Madrid"/>
    <s v="South"/>
    <x v="1"/>
    <x v="995"/>
    <s v="Economy"/>
    <n v="45330"/>
    <n v="4986.3"/>
    <n v="40343.699999999997"/>
  </r>
  <r>
    <s v="AZ-2014-978460"/>
    <x v="918"/>
    <s v="Philip Newsom"/>
    <s v="Annecy-le-Vieux"/>
    <x v="2"/>
    <s v="Auvergne-Rhône-Alpes"/>
    <s v="Central"/>
    <x v="2"/>
    <x v="993"/>
    <s v="Economy"/>
    <n v="82240"/>
    <n v="6168"/>
    <n v="76072"/>
  </r>
  <r>
    <s v="AZ-2014-3603664"/>
    <x v="918"/>
    <s v="Isla Vogel"/>
    <s v="Palermo"/>
    <x v="3"/>
    <s v="Sicily"/>
    <s v="South"/>
    <x v="0"/>
    <x v="993"/>
    <s v="Economy"/>
    <n v="38762"/>
    <n v="1938.1000000000001"/>
    <n v="36823.9"/>
  </r>
  <r>
    <s v="AZ-2014-4843798"/>
    <x v="919"/>
    <s v="Bethany Child"/>
    <s v="Milan"/>
    <x v="3"/>
    <s v="Lombardy"/>
    <s v="South"/>
    <x v="1"/>
    <x v="996"/>
    <s v="Economy"/>
    <n v="56819"/>
    <n v="6250.09"/>
    <n v="50568.91"/>
  </r>
  <r>
    <s v="AZ-2014-5889242"/>
    <x v="920"/>
    <s v="Jessica Paramor"/>
    <s v="Antwerp"/>
    <x v="9"/>
    <s v="Antwerp"/>
    <s v="Central"/>
    <x v="2"/>
    <x v="997"/>
    <s v="Economy Plus"/>
    <n v="64843"/>
    <n v="4863.2249999999995"/>
    <n v="59979.775000000001"/>
  </r>
  <r>
    <s v="AZ-2014-8122105"/>
    <x v="920"/>
    <s v="Tyler Miah"/>
    <s v="Granada"/>
    <x v="5"/>
    <s v="Andalusía"/>
    <s v="South"/>
    <x v="0"/>
    <x v="996"/>
    <s v="Economy"/>
    <n v="65132"/>
    <n v="3256.6000000000004"/>
    <n v="61875.4"/>
  </r>
  <r>
    <s v="AZ-2014-4015519"/>
    <x v="920"/>
    <s v="Carl Proctor"/>
    <s v="Lanester"/>
    <x v="2"/>
    <s v="Brittany"/>
    <s v="Central"/>
    <x v="1"/>
    <x v="998"/>
    <s v="Economy"/>
    <n v="98973"/>
    <n v="10887.03"/>
    <n v="88085.97"/>
  </r>
  <r>
    <s v="BN-2014-7098171"/>
    <x v="921"/>
    <s v="Niki Peirce"/>
    <s v="Zwolle"/>
    <x v="7"/>
    <s v="Overijssel"/>
    <s v="Central"/>
    <x v="1"/>
    <x v="999"/>
    <s v="Economy"/>
    <n v="62295"/>
    <n v="6852.45"/>
    <n v="55442.55"/>
  </r>
  <r>
    <s v="AZ-2014-1473813"/>
    <x v="922"/>
    <s v="Ali Mander-Jones"/>
    <s v="Eskilstuna"/>
    <x v="0"/>
    <s v="Södermanland"/>
    <s v="North"/>
    <x v="0"/>
    <x v="998"/>
    <s v="Economy"/>
    <n v="49755"/>
    <n v="2487.75"/>
    <n v="47267.25"/>
  </r>
  <r>
    <s v="AZ-2014-777252"/>
    <x v="922"/>
    <s v="Taj Knetes"/>
    <s v="Rome"/>
    <x v="3"/>
    <s v="Lazio"/>
    <s v="South"/>
    <x v="1"/>
    <x v="999"/>
    <s v="Economy"/>
    <n v="54070"/>
    <n v="5947.7"/>
    <n v="48122.3"/>
  </r>
  <r>
    <s v="AZ-2014-6826926"/>
    <x v="923"/>
    <s v="Owen Faulkner"/>
    <s v="Stuttgart"/>
    <x v="6"/>
    <s v="Baden-Württemberg"/>
    <s v="Central"/>
    <x v="0"/>
    <x v="1000"/>
    <s v="Economy"/>
    <n v="89725"/>
    <n v="4486.25"/>
    <n v="85238.75"/>
  </r>
  <r>
    <s v="AZ-2014-4679554"/>
    <x v="923"/>
    <s v="Oscar Noble"/>
    <s v="Kortrijk"/>
    <x v="9"/>
    <s v="West Flanders"/>
    <s v="Central"/>
    <x v="1"/>
    <x v="1001"/>
    <s v="Economy Plus"/>
    <n v="33136"/>
    <n v="3644.96"/>
    <n v="29491.040000000001"/>
  </r>
  <r>
    <s v="AZ-2014-6041195"/>
    <x v="923"/>
    <s v="David Arnold"/>
    <s v="Witten"/>
    <x v="6"/>
    <s v="North Rhine-Westphalia"/>
    <s v="Central"/>
    <x v="1"/>
    <x v="997"/>
    <s v="Immediate"/>
    <n v="67857"/>
    <n v="7464.27"/>
    <n v="60392.729999999996"/>
  </r>
  <r>
    <s v="AZ-2014-783246"/>
    <x v="923"/>
    <s v="Sam Rees"/>
    <s v="Cholet"/>
    <x v="2"/>
    <s v="Pays de la Loire"/>
    <s v="Central"/>
    <x v="0"/>
    <x v="1002"/>
    <s v="Priority"/>
    <n v="45644"/>
    <n v="2282.2000000000003"/>
    <n v="43361.8"/>
  </r>
  <r>
    <s v="AZ-2014-3004222"/>
    <x v="924"/>
    <s v="Kayla Tearle"/>
    <s v="Leeds"/>
    <x v="1"/>
    <s v="England"/>
    <s v="North"/>
    <x v="2"/>
    <x v="1001"/>
    <s v="Economy"/>
    <n v="25046"/>
    <n v="1878.4499999999998"/>
    <n v="23167.55"/>
  </r>
  <r>
    <s v="AZ-2014-2131403"/>
    <x v="924"/>
    <s v="Cooper Burn"/>
    <s v="Valencia"/>
    <x v="5"/>
    <s v="Valenciana"/>
    <s v="South"/>
    <x v="1"/>
    <x v="1001"/>
    <s v="Economy"/>
    <n v="46514"/>
    <n v="5116.54"/>
    <n v="41397.46"/>
  </r>
  <r>
    <s v="AZ-2014-19192"/>
    <x v="924"/>
    <s v="Thomas Shepherd"/>
    <s v="Nottingham"/>
    <x v="1"/>
    <s v="England"/>
    <s v="North"/>
    <x v="2"/>
    <x v="1001"/>
    <s v="Economy Plus"/>
    <n v="64865"/>
    <n v="4864.875"/>
    <n v="60000.125"/>
  </r>
  <r>
    <s v="AZ-2014-7917041"/>
    <x v="924"/>
    <s v="Leo Jenkins"/>
    <s v="Northampton"/>
    <x v="1"/>
    <s v="England"/>
    <s v="North"/>
    <x v="0"/>
    <x v="999"/>
    <s v="Priority"/>
    <n v="53495"/>
    <n v="2674.75"/>
    <n v="50820.25"/>
  </r>
  <r>
    <s v="AZ-2014-6943105"/>
    <x v="924"/>
    <s v="Bailey Morris"/>
    <s v="Norwich"/>
    <x v="1"/>
    <s v="England"/>
    <s v="North"/>
    <x v="1"/>
    <x v="1001"/>
    <s v="Economy"/>
    <n v="41151"/>
    <n v="4526.6099999999997"/>
    <n v="36624.39"/>
  </r>
  <r>
    <s v="BN-2014-1772108"/>
    <x v="924"/>
    <s v="Aaron Bootman"/>
    <s v="Bognor Regis"/>
    <x v="1"/>
    <s v="England"/>
    <s v="North"/>
    <x v="1"/>
    <x v="1003"/>
    <s v="Economy Plus"/>
    <n v="72694"/>
    <n v="7996.34"/>
    <n v="64697.66"/>
  </r>
  <r>
    <s v="BN-2014-1317809"/>
    <x v="924"/>
    <s v="Annabelle Heydon"/>
    <s v="Stockholm"/>
    <x v="0"/>
    <s v="Stockholm"/>
    <s v="North"/>
    <x v="0"/>
    <x v="1004"/>
    <s v="Economy"/>
    <n v="76406"/>
    <n v="3820.3"/>
    <n v="72585.7"/>
  </r>
  <r>
    <s v="BN-2014-3711552"/>
    <x v="924"/>
    <s v="Angus Reading"/>
    <s v="Apeldoorn"/>
    <x v="7"/>
    <s v="Gelderland"/>
    <s v="Central"/>
    <x v="2"/>
    <x v="998"/>
    <s v="Priority"/>
    <n v="55187"/>
    <n v="4139.0249999999996"/>
    <n v="51047.974999999999"/>
  </r>
  <r>
    <s v="AZ-2014-7416333"/>
    <x v="925"/>
    <s v="Poppy Gunn"/>
    <s v="Rouen"/>
    <x v="2"/>
    <s v="Normandy"/>
    <s v="Central"/>
    <x v="1"/>
    <x v="1000"/>
    <s v="Economy"/>
    <n v="94657"/>
    <n v="10412.27"/>
    <n v="84244.73"/>
  </r>
  <r>
    <s v="AZ-2014-8991506"/>
    <x v="925"/>
    <s v="Chelsea Parkinson"/>
    <s v="Barcelona"/>
    <x v="5"/>
    <s v="Catalonia"/>
    <s v="South"/>
    <x v="2"/>
    <x v="1001"/>
    <s v="Priority"/>
    <n v="29792"/>
    <n v="2234.4"/>
    <n v="27557.599999999999"/>
  </r>
  <r>
    <s v="AZ-2014-6715732"/>
    <x v="926"/>
    <s v="Skye Hammond"/>
    <s v="Portsmouth"/>
    <x v="1"/>
    <s v="England"/>
    <s v="North"/>
    <x v="2"/>
    <x v="1001"/>
    <s v="Priority"/>
    <n v="81784"/>
    <n v="6133.8"/>
    <n v="75650.2"/>
  </r>
  <r>
    <s v="AZ-2014-7615629"/>
    <x v="926"/>
    <s v="Tyson Brookman"/>
    <s v="Kalundborg"/>
    <x v="8"/>
    <s v="Zealand"/>
    <s v="North"/>
    <x v="1"/>
    <x v="1000"/>
    <s v="Priority"/>
    <n v="42496"/>
    <n v="4674.5600000000004"/>
    <n v="37821.440000000002"/>
  </r>
  <r>
    <s v="AZ-2014-6084917"/>
    <x v="926"/>
    <s v="Jasper Neighbour"/>
    <s v="Madrid"/>
    <x v="5"/>
    <s v="Madrid"/>
    <s v="South"/>
    <x v="2"/>
    <x v="1004"/>
    <s v="Economy"/>
    <n v="82346"/>
    <n v="6175.95"/>
    <n v="76170.05"/>
  </r>
  <r>
    <s v="BN-2014-3939293"/>
    <x v="926"/>
    <s v="Sean Ford"/>
    <s v="Paris"/>
    <x v="2"/>
    <s v="Ile-de-France"/>
    <s v="Central"/>
    <x v="0"/>
    <x v="1005"/>
    <s v="Economy"/>
    <n v="25171"/>
    <n v="1258.5500000000002"/>
    <n v="23912.45"/>
  </r>
  <r>
    <s v="AZ-2014-1466658"/>
    <x v="927"/>
    <s v="Rachel Morton"/>
    <s v="Vienna"/>
    <x v="4"/>
    <s v="Vienna"/>
    <s v="Central"/>
    <x v="2"/>
    <x v="1000"/>
    <s v="Priority"/>
    <n v="93374"/>
    <n v="7003.05"/>
    <n v="86370.95"/>
  </r>
  <r>
    <s v="AZ-2014-6500467"/>
    <x v="927"/>
    <s v="Everett Dunbar"/>
    <s v="Nottingham"/>
    <x v="1"/>
    <s v="England"/>
    <s v="North"/>
    <x v="2"/>
    <x v="1006"/>
    <s v="Economy Plus"/>
    <n v="85061"/>
    <n v="6379.5749999999998"/>
    <n v="78681.425000000003"/>
  </r>
  <r>
    <s v="AZ-2014-2889820"/>
    <x v="927"/>
    <s v="Phoebe Moore"/>
    <s v="Oviedo"/>
    <x v="5"/>
    <s v="Asturias"/>
    <s v="South"/>
    <x v="2"/>
    <x v="1006"/>
    <s v="Economy"/>
    <n v="31547"/>
    <n v="2366.0250000000001"/>
    <n v="29180.974999999999"/>
  </r>
  <r>
    <s v="BN-2014-319061"/>
    <x v="927"/>
    <s v="Tia Metcalfe"/>
    <s v="Birmingham"/>
    <x v="1"/>
    <s v="England"/>
    <s v="North"/>
    <x v="1"/>
    <x v="1000"/>
    <s v="Priority"/>
    <n v="32822"/>
    <n v="3610.42"/>
    <n v="29211.58"/>
  </r>
  <r>
    <s v="BN-2014-8340437"/>
    <x v="927"/>
    <s v="Mary Parker"/>
    <s v="Gothenburg"/>
    <x v="0"/>
    <s v="Västra Götaland"/>
    <s v="North"/>
    <x v="2"/>
    <x v="1005"/>
    <s v="Economy"/>
    <n v="67827"/>
    <n v="5087.0249999999996"/>
    <n v="62739.974999999999"/>
  </r>
  <r>
    <s v="AZ-2014-6884762"/>
    <x v="928"/>
    <s v="Michael Kim"/>
    <s v="Sandnes"/>
    <x v="10"/>
    <s v="Rogaland"/>
    <s v="North"/>
    <x v="1"/>
    <x v="1000"/>
    <s v="Priority"/>
    <n v="73559"/>
    <n v="8091.49"/>
    <n v="65467.51"/>
  </r>
  <r>
    <s v="AZ-2014-1644192"/>
    <x v="929"/>
    <s v="Logan Allan"/>
    <s v="Stavanger"/>
    <x v="10"/>
    <s v="Rogaland"/>
    <s v="North"/>
    <x v="2"/>
    <x v="1007"/>
    <s v="Economy"/>
    <n v="30058"/>
    <n v="2254.35"/>
    <n v="27803.65"/>
  </r>
  <r>
    <s v="AZ-2014-3437856"/>
    <x v="930"/>
    <s v="Joel McKean"/>
    <s v="Rhondda"/>
    <x v="1"/>
    <s v="Wales"/>
    <s v="North"/>
    <x v="0"/>
    <x v="1008"/>
    <s v="Economy Plus"/>
    <n v="45614"/>
    <n v="2280.7000000000003"/>
    <n v="43333.3"/>
  </r>
  <r>
    <s v="AZ-2014-9954741"/>
    <x v="930"/>
    <s v="Noah Old"/>
    <s v="Bremen"/>
    <x v="6"/>
    <s v="Bremen"/>
    <s v="Central"/>
    <x v="2"/>
    <x v="1004"/>
    <s v="Immediate"/>
    <n v="83542"/>
    <n v="6265.65"/>
    <n v="77276.350000000006"/>
  </r>
  <r>
    <s v="AZ-2014-3203712"/>
    <x v="930"/>
    <s v="Aubrey Shedd"/>
    <s v="Dortmund"/>
    <x v="6"/>
    <s v="North Rhine-Westphalia"/>
    <s v="Central"/>
    <x v="2"/>
    <x v="1009"/>
    <s v="Economy"/>
    <n v="42679"/>
    <n v="3200.9249999999997"/>
    <n v="39478.074999999997"/>
  </r>
  <r>
    <s v="AZ-2014-1490273"/>
    <x v="930"/>
    <s v="Oscar Noble"/>
    <s v="Munster"/>
    <x v="6"/>
    <s v="Lower Saxony"/>
    <s v="Central"/>
    <x v="1"/>
    <x v="1010"/>
    <s v="Economy"/>
    <n v="33706"/>
    <n v="3707.66"/>
    <n v="29998.34"/>
  </r>
  <r>
    <s v="AZ-2014-2860692"/>
    <x v="930"/>
    <s v="Alice Black"/>
    <s v="Brindisi"/>
    <x v="3"/>
    <s v="Apulia"/>
    <s v="South"/>
    <x v="0"/>
    <x v="1007"/>
    <s v="Economy"/>
    <n v="37264"/>
    <n v="1863.2"/>
    <n v="35400.800000000003"/>
  </r>
  <r>
    <s v="BN-2014-2534492"/>
    <x v="931"/>
    <s v="Casey Forte"/>
    <s v="Dublin"/>
    <x v="13"/>
    <s v="Dublin"/>
    <s v="North"/>
    <x v="1"/>
    <x v="1007"/>
    <s v="Priority"/>
    <n v="50496"/>
    <n v="5554.56"/>
    <n v="44941.440000000002"/>
  </r>
  <r>
    <s v="BN-2014-1575343"/>
    <x v="931"/>
    <s v="Jose Gullo"/>
    <s v="Stockholm"/>
    <x v="0"/>
    <s v="Stockholm"/>
    <s v="North"/>
    <x v="1"/>
    <x v="1011"/>
    <s v="Economy"/>
    <n v="76096"/>
    <n v="8370.56"/>
    <n v="67725.440000000002"/>
  </r>
  <r>
    <s v="AZ-2014-3985814"/>
    <x v="932"/>
    <s v="Peggy Hua"/>
    <s v="Frankfurt"/>
    <x v="6"/>
    <s v="Hesse"/>
    <s v="Central"/>
    <x v="2"/>
    <x v="1009"/>
    <s v="Priority"/>
    <n v="35995"/>
    <n v="2699.625"/>
    <n v="33295.375"/>
  </r>
  <r>
    <s v="AZ-2014-5335564"/>
    <x v="932"/>
    <s v="Vaughn Gibbs"/>
    <s v="Talavera de la Reina"/>
    <x v="5"/>
    <s v="Castile-La Mancha"/>
    <s v="South"/>
    <x v="0"/>
    <x v="1012"/>
    <s v="Economy"/>
    <n v="50282"/>
    <n v="2514.1000000000004"/>
    <n v="47767.9"/>
  </r>
  <r>
    <s v="AZ-2014-4525081"/>
    <x v="932"/>
    <s v="Jack Maughan"/>
    <s v="Genoa"/>
    <x v="3"/>
    <s v="Liguria"/>
    <s v="South"/>
    <x v="1"/>
    <x v="1010"/>
    <s v="Economy"/>
    <n v="64871"/>
    <n v="7135.81"/>
    <n v="57735.19"/>
  </r>
  <r>
    <s v="AZ-2014-5577510"/>
    <x v="932"/>
    <s v="Spencer Oliver"/>
    <s v="Moulins"/>
    <x v="2"/>
    <s v="Auvergne-Rhône-Alpes"/>
    <s v="Central"/>
    <x v="1"/>
    <x v="1012"/>
    <s v="Economy"/>
    <n v="55395"/>
    <n v="6093.45"/>
    <n v="49301.55"/>
  </r>
  <r>
    <s v="AZ-2014-9590613"/>
    <x v="932"/>
    <s v="Aidan Rowe"/>
    <s v="Tourcoing"/>
    <x v="2"/>
    <s v="Nord-Pas-de-Calais-Picardie"/>
    <s v="Central"/>
    <x v="1"/>
    <x v="1010"/>
    <s v="Economy Plus"/>
    <n v="73343"/>
    <n v="8067.7300000000005"/>
    <n v="65275.27"/>
  </r>
  <r>
    <s v="AZ-2014-4502269"/>
    <x v="932"/>
    <s v="Harriet Webb"/>
    <s v="Angers"/>
    <x v="2"/>
    <s v="Pays de la Loire"/>
    <s v="Central"/>
    <x v="1"/>
    <x v="1008"/>
    <s v="Immediate"/>
    <n v="56500"/>
    <n v="6215"/>
    <n v="50285"/>
  </r>
  <r>
    <s v="BN-2014-6168100"/>
    <x v="932"/>
    <s v="Hershel Snyder"/>
    <s v="Oss"/>
    <x v="7"/>
    <s v="North Brabant"/>
    <s v="Central"/>
    <x v="2"/>
    <x v="1012"/>
    <s v="Economy"/>
    <n v="61857"/>
    <n v="4639.2749999999996"/>
    <n v="57217.724999999999"/>
  </r>
  <r>
    <s v="BN-2014-3375705"/>
    <x v="932"/>
    <s v="Spencer Hull"/>
    <s v="Groningen"/>
    <x v="7"/>
    <s v="Groningen"/>
    <s v="Central"/>
    <x v="1"/>
    <x v="1007"/>
    <s v="Priority"/>
    <n v="30667"/>
    <n v="3373.37"/>
    <n v="27293.63"/>
  </r>
  <r>
    <s v="AZ-2014-6053931"/>
    <x v="933"/>
    <s v="Lewis Greenwood"/>
    <s v="Villingen-Schwenningen"/>
    <x v="6"/>
    <s v="Baden-Württemberg"/>
    <s v="Central"/>
    <x v="1"/>
    <x v="1013"/>
    <s v="Priority"/>
    <n v="63661"/>
    <n v="7002.71"/>
    <n v="56658.29"/>
  </r>
  <r>
    <s v="AZ-2014-656568"/>
    <x v="933"/>
    <s v="David Mortlock"/>
    <s v="Gennevilliers"/>
    <x v="2"/>
    <s v="Ile-de-France"/>
    <s v="Central"/>
    <x v="1"/>
    <x v="1012"/>
    <s v="Priority"/>
    <n v="96350"/>
    <n v="10598.5"/>
    <n v="85751.5"/>
  </r>
  <r>
    <s v="BN-2014-2369995"/>
    <x v="933"/>
    <s v="Alexander Bennett"/>
    <s v="Varese"/>
    <x v="3"/>
    <s v="Lombardy"/>
    <s v="South"/>
    <x v="2"/>
    <x v="1014"/>
    <s v="Economy"/>
    <n v="45552"/>
    <n v="3416.4"/>
    <n v="42135.6"/>
  </r>
  <r>
    <s v="BN-2014-5536187"/>
    <x v="934"/>
    <s v="Bonnie Wilson"/>
    <s v="Dieppe"/>
    <x v="2"/>
    <s v="Normandy"/>
    <s v="Central"/>
    <x v="2"/>
    <x v="1015"/>
    <s v="Economy"/>
    <n v="85289"/>
    <n v="6396.6750000000002"/>
    <n v="78892.324999999997"/>
  </r>
  <r>
    <s v="AZ-2014-6379288"/>
    <x v="935"/>
    <s v="Daniel Lucas"/>
    <s v="Saint-Gratien"/>
    <x v="2"/>
    <s v="Ile-de-France"/>
    <s v="Central"/>
    <x v="0"/>
    <x v="1016"/>
    <s v="Economy"/>
    <n v="38777"/>
    <n v="1938.8500000000001"/>
    <n v="36838.15"/>
  </r>
  <r>
    <s v="AZ-2014-3625438"/>
    <x v="935"/>
    <s v="Aaron Cunningham"/>
    <s v="Weston-super-Mare"/>
    <x v="1"/>
    <s v="England"/>
    <s v="North"/>
    <x v="1"/>
    <x v="1016"/>
    <s v="Economy Plus"/>
    <n v="28865"/>
    <n v="3175.15"/>
    <n v="25689.85"/>
  </r>
  <r>
    <s v="AZ-2014-1239779"/>
    <x v="936"/>
    <s v="Alice Black"/>
    <s v="Rome"/>
    <x v="3"/>
    <s v="Lazio"/>
    <s v="South"/>
    <x v="0"/>
    <x v="1014"/>
    <s v="Economy"/>
    <n v="25141"/>
    <n v="1257.0500000000002"/>
    <n v="23883.95"/>
  </r>
  <r>
    <s v="AZ-2014-7929704"/>
    <x v="937"/>
    <s v="Amy Pritchard"/>
    <s v="San Fernando"/>
    <x v="5"/>
    <s v="Andalusía"/>
    <s v="South"/>
    <x v="1"/>
    <x v="1017"/>
    <s v="Economy"/>
    <n v="91887"/>
    <n v="10107.57"/>
    <n v="81779.429999999993"/>
  </r>
  <r>
    <s v="AZ-2014-1191224"/>
    <x v="937"/>
    <s v="Edward Hodges"/>
    <s v="Wigan"/>
    <x v="1"/>
    <s v="England"/>
    <s v="North"/>
    <x v="1"/>
    <x v="1016"/>
    <s v="Economy Plus"/>
    <n v="73636"/>
    <n v="8099.96"/>
    <n v="65536.039999999994"/>
  </r>
  <r>
    <s v="BN-2014-2462392"/>
    <x v="937"/>
    <s v="Dylan Dry"/>
    <s v="The Hague"/>
    <x v="7"/>
    <s v="South Holland"/>
    <s v="Central"/>
    <x v="1"/>
    <x v="1018"/>
    <s v="Economy"/>
    <n v="27258"/>
    <n v="2998.38"/>
    <n v="24259.62"/>
  </r>
  <r>
    <s v="BN-2014-5117024"/>
    <x v="937"/>
    <s v="David Lowe"/>
    <s v="Sheffield"/>
    <x v="1"/>
    <s v="England"/>
    <s v="North"/>
    <x v="1"/>
    <x v="1014"/>
    <s v="Economy Plus"/>
    <n v="53392"/>
    <n v="5873.12"/>
    <n v="47518.879999999997"/>
  </r>
  <r>
    <s v="BN-2014-5951909"/>
    <x v="937"/>
    <s v="Rory Martindale"/>
    <s v="Trier"/>
    <x v="6"/>
    <s v="Rhineland-Palatinate"/>
    <s v="Central"/>
    <x v="1"/>
    <x v="1018"/>
    <s v="Economy Plus"/>
    <n v="94187"/>
    <n v="10360.57"/>
    <n v="83826.429999999993"/>
  </r>
  <r>
    <s v="AZ-2014-7578563"/>
    <x v="938"/>
    <s v="Jeffrey Laird"/>
    <s v="Marseille"/>
    <x v="2"/>
    <s v="Provence-Alpes-Côte d'Azur"/>
    <s v="Central"/>
    <x v="2"/>
    <x v="1017"/>
    <s v="Economy Plus"/>
    <n v="69624"/>
    <n v="5221.8"/>
    <n v="64402.2"/>
  </r>
  <r>
    <s v="AZ-2014-1723403"/>
    <x v="938"/>
    <s v="Ava Giles"/>
    <s v="Nuneaton"/>
    <x v="1"/>
    <s v="England"/>
    <s v="North"/>
    <x v="2"/>
    <x v="1019"/>
    <s v="Economy"/>
    <n v="60260"/>
    <n v="4519.5"/>
    <n v="55740.5"/>
  </r>
  <r>
    <s v="AZ-2014-2194070"/>
    <x v="938"/>
    <s v="Nicole Todd"/>
    <s v="Pforzheim"/>
    <x v="6"/>
    <s v="Baden-Württemberg"/>
    <s v="Central"/>
    <x v="2"/>
    <x v="1017"/>
    <s v="Priority"/>
    <n v="49453"/>
    <n v="3708.9749999999999"/>
    <n v="45744.025000000001"/>
  </r>
  <r>
    <s v="BN-2014-7262414"/>
    <x v="938"/>
    <s v="Isabelle Torpy"/>
    <s v="Birmingham"/>
    <x v="1"/>
    <s v="England"/>
    <s v="North"/>
    <x v="1"/>
    <x v="1014"/>
    <s v="Economy Plus"/>
    <n v="96784"/>
    <n v="10646.24"/>
    <n v="86137.76"/>
  </r>
  <r>
    <s v="AZ-2014-6634288"/>
    <x v="939"/>
    <s v="Mason Adams"/>
    <s v="Salzburg"/>
    <x v="4"/>
    <s v="Salzburg"/>
    <s v="Central"/>
    <x v="1"/>
    <x v="1020"/>
    <s v="Economy"/>
    <n v="71649"/>
    <n v="7881.39"/>
    <n v="63767.61"/>
  </r>
  <r>
    <s v="AZ-2014-6846105"/>
    <x v="939"/>
    <s v="Michael Myers"/>
    <s v="Frankfurt"/>
    <x v="6"/>
    <s v="Hesse"/>
    <s v="Central"/>
    <x v="0"/>
    <x v="1017"/>
    <s v="Economy Plus"/>
    <n v="29281"/>
    <n v="1464.0500000000002"/>
    <n v="27816.95"/>
  </r>
  <r>
    <s v="BN-2014-5871078"/>
    <x v="939"/>
    <s v="Jack Holland"/>
    <s v="Toulouse"/>
    <x v="2"/>
    <s v="Languedoc-Roussillon-Midi-Pyrénées"/>
    <s v="Central"/>
    <x v="1"/>
    <x v="1021"/>
    <s v="Economy"/>
    <n v="89013"/>
    <n v="9791.43"/>
    <n v="79221.570000000007"/>
  </r>
  <r>
    <s v="BN-2014-3085945"/>
    <x v="939"/>
    <s v="Rachel Tyler"/>
    <s v="Alkmaar"/>
    <x v="7"/>
    <s v="North Holland"/>
    <s v="Central"/>
    <x v="2"/>
    <x v="1020"/>
    <s v="Economy Plus"/>
    <n v="99969"/>
    <n v="7497.6749999999993"/>
    <n v="92471.324999999997"/>
  </r>
  <r>
    <s v="AZ-2014-6340236"/>
    <x v="940"/>
    <s v="Declan Dundas"/>
    <s v="Genoa"/>
    <x v="3"/>
    <s v="Liguria"/>
    <s v="South"/>
    <x v="2"/>
    <x v="1022"/>
    <s v="Economy"/>
    <n v="93969"/>
    <n v="7047.6750000000002"/>
    <n v="86921.324999999997"/>
  </r>
  <r>
    <s v="AZ-2014-2672334"/>
    <x v="940"/>
    <s v="Alexander Bond"/>
    <s v="Wasquehal"/>
    <x v="2"/>
    <s v="Nord-Pas-de-Calais-Picardie"/>
    <s v="Central"/>
    <x v="2"/>
    <x v="1018"/>
    <s v="Priority"/>
    <n v="77027"/>
    <n v="5777.0249999999996"/>
    <n v="71249.975000000006"/>
  </r>
  <r>
    <s v="AZ-2014-8638233"/>
    <x v="940"/>
    <s v="Bianca Monsoor"/>
    <s v="Huddersfield"/>
    <x v="1"/>
    <s v="England"/>
    <s v="North"/>
    <x v="1"/>
    <x v="1020"/>
    <s v="Economy"/>
    <n v="82097"/>
    <n v="9030.67"/>
    <n v="73066.33"/>
  </r>
  <r>
    <s v="AZ-2014-9583503"/>
    <x v="940"/>
    <s v="Rhys Murphy"/>
    <s v="Naples"/>
    <x v="3"/>
    <s v="Campania"/>
    <s v="South"/>
    <x v="1"/>
    <x v="1021"/>
    <s v="Economy"/>
    <n v="59829"/>
    <n v="6581.19"/>
    <n v="53247.81"/>
  </r>
  <r>
    <s v="AZ-2014-4258600"/>
    <x v="941"/>
    <s v="Hollie Norris"/>
    <s v="Colombes"/>
    <x v="2"/>
    <s v="Ile-de-France"/>
    <s v="Central"/>
    <x v="1"/>
    <x v="1021"/>
    <s v="Economy"/>
    <n v="67474"/>
    <n v="7422.14"/>
    <n v="60051.86"/>
  </r>
  <r>
    <s v="AZ-2014-3348489"/>
    <x v="941"/>
    <s v="Hershel Snyder"/>
    <s v="Cardiff"/>
    <x v="1"/>
    <s v="Wales"/>
    <s v="North"/>
    <x v="2"/>
    <x v="1019"/>
    <s v="Economy Plus"/>
    <n v="87217"/>
    <n v="6541.2749999999996"/>
    <n v="80675.725000000006"/>
  </r>
  <r>
    <s v="AZ-2014-3967797"/>
    <x v="941"/>
    <s v="Angie Massengill"/>
    <s v="Heilbronn"/>
    <x v="6"/>
    <s v="Baden-Württemberg"/>
    <s v="Central"/>
    <x v="1"/>
    <x v="1021"/>
    <s v="Economy"/>
    <n v="40829"/>
    <n v="4491.1899999999996"/>
    <n v="36337.81"/>
  </r>
  <r>
    <s v="AZ-2014-9560415"/>
    <x v="941"/>
    <s v="Crystal Turner"/>
    <s v="London"/>
    <x v="1"/>
    <s v="England"/>
    <s v="North"/>
    <x v="1"/>
    <x v="1018"/>
    <s v="Priority"/>
    <n v="62627"/>
    <n v="6888.97"/>
    <n v="55738.03"/>
  </r>
  <r>
    <s v="AZ-2014-4237223"/>
    <x v="942"/>
    <s v="Leah Barrett"/>
    <s v="Amiens"/>
    <x v="2"/>
    <s v="Nord-Pas-de-Calais-Picardie"/>
    <s v="Central"/>
    <x v="1"/>
    <x v="1023"/>
    <s v="Economy Plus"/>
    <n v="44566"/>
    <n v="4902.26"/>
    <n v="39663.74"/>
  </r>
  <r>
    <s v="AZ-2014-7020120"/>
    <x v="942"/>
    <s v="Isabella Fowler"/>
    <s v="Essen"/>
    <x v="6"/>
    <s v="North Rhine-Westphalia"/>
    <s v="Central"/>
    <x v="1"/>
    <x v="1024"/>
    <s v="Economy Plus"/>
    <n v="47637"/>
    <n v="5240.07"/>
    <n v="42396.93"/>
  </r>
  <r>
    <s v="AZ-2014-3387010"/>
    <x v="942"/>
    <s v="Madison Holloway"/>
    <s v="Norderstedt"/>
    <x v="6"/>
    <s v="Schleswig-Holstein"/>
    <s v="Central"/>
    <x v="2"/>
    <x v="1025"/>
    <s v="Economy"/>
    <n v="27022"/>
    <n v="2026.6499999999999"/>
    <n v="24995.35"/>
  </r>
  <r>
    <s v="AZ-2014-2604590"/>
    <x v="942"/>
    <s v="Spencer Calvert"/>
    <s v="Oviedo"/>
    <x v="5"/>
    <s v="Asturias"/>
    <s v="South"/>
    <x v="2"/>
    <x v="1023"/>
    <s v="Economy"/>
    <n v="38197"/>
    <n v="2864.7750000000001"/>
    <n v="35332.224999999999"/>
  </r>
  <r>
    <s v="AZ-2014-9687341"/>
    <x v="942"/>
    <s v="Zachary Warner"/>
    <s v="Taranto"/>
    <x v="3"/>
    <s v="Apulia"/>
    <s v="South"/>
    <x v="1"/>
    <x v="1022"/>
    <s v="Priority"/>
    <n v="32221"/>
    <n v="3544.31"/>
    <n v="28676.69"/>
  </r>
  <r>
    <s v="AZ-2014-2432395"/>
    <x v="943"/>
    <s v="Zona Meyer"/>
    <s v="Innsbruck"/>
    <x v="4"/>
    <s v="Tyrol"/>
    <s v="Central"/>
    <x v="2"/>
    <x v="1023"/>
    <s v="Economy"/>
    <n v="95446"/>
    <n v="7158.45"/>
    <n v="88287.55"/>
  </r>
  <r>
    <s v="AZ-2014-4803875"/>
    <x v="943"/>
    <s v="Hayden Perkins"/>
    <s v="Odense"/>
    <x v="8"/>
    <s v="South Denmark"/>
    <s v="North"/>
    <x v="1"/>
    <x v="1026"/>
    <s v="Economy"/>
    <n v="67622"/>
    <n v="7438.42"/>
    <n v="60183.58"/>
  </r>
  <r>
    <s v="AZ-2014-1282413"/>
    <x v="943"/>
    <s v="Libby Allan"/>
    <s v="Middlesbrough"/>
    <x v="1"/>
    <s v="England"/>
    <s v="North"/>
    <x v="1"/>
    <x v="1026"/>
    <s v="Economy"/>
    <n v="65904"/>
    <n v="7249.44"/>
    <n v="58654.559999999998"/>
  </r>
  <r>
    <s v="AZ-2014-5479576"/>
    <x v="943"/>
    <s v="Nancy Seay"/>
    <s v="Milan"/>
    <x v="3"/>
    <s v="Lombardy"/>
    <s v="South"/>
    <x v="1"/>
    <x v="1023"/>
    <s v="Economy"/>
    <n v="97786"/>
    <n v="10756.460000000001"/>
    <n v="87029.54"/>
  </r>
  <r>
    <s v="AZ-2014-3666609"/>
    <x v="943"/>
    <s v="Eloise Mahmood"/>
    <s v="Trieste"/>
    <x v="3"/>
    <s v="Friuli-Venezia Giulia"/>
    <s v="South"/>
    <x v="2"/>
    <x v="1022"/>
    <s v="Economy Plus"/>
    <n v="61542"/>
    <n v="4615.6499999999996"/>
    <n v="56926.35"/>
  </r>
  <r>
    <s v="AZ-2014-8796314"/>
    <x v="944"/>
    <s v="Alana Zahel"/>
    <s v="Paris"/>
    <x v="2"/>
    <s v="Ile-de-France"/>
    <s v="Central"/>
    <x v="1"/>
    <x v="1024"/>
    <s v="Immediate"/>
    <n v="52551"/>
    <n v="5780.61"/>
    <n v="46770.39"/>
  </r>
  <r>
    <s v="AZ-2014-139627"/>
    <x v="944"/>
    <s v="Julia Martell"/>
    <s v="Angers"/>
    <x v="2"/>
    <s v="Pays de la Loire"/>
    <s v="Central"/>
    <x v="0"/>
    <x v="1027"/>
    <s v="Economy"/>
    <n v="53068"/>
    <n v="2653.4"/>
    <n v="50414.6"/>
  </r>
  <r>
    <s v="AZ-2014-1846606"/>
    <x v="945"/>
    <s v="Eva Arnold"/>
    <s v="Frankfurt"/>
    <x v="6"/>
    <s v="Hesse"/>
    <s v="Central"/>
    <x v="1"/>
    <x v="1022"/>
    <s v="Immediate"/>
    <n v="98514"/>
    <n v="10836.54"/>
    <n v="87677.459999999992"/>
  </r>
  <r>
    <s v="AZ-2014-4649759"/>
    <x v="945"/>
    <s v="Jose Gambino"/>
    <s v="Castres"/>
    <x v="2"/>
    <s v="Languedoc-Roussillon-Midi-Pyrénées"/>
    <s v="Central"/>
    <x v="2"/>
    <x v="1028"/>
    <s v="Economy"/>
    <n v="84330"/>
    <n v="6324.75"/>
    <n v="78005.25"/>
  </r>
  <r>
    <s v="AZ-2014-6408237"/>
    <x v="945"/>
    <s v="Adam Walpole"/>
    <s v="Dresden"/>
    <x v="6"/>
    <s v="Saxony"/>
    <s v="Central"/>
    <x v="2"/>
    <x v="1027"/>
    <s v="Economy"/>
    <n v="39766"/>
    <n v="2982.45"/>
    <n v="36783.550000000003"/>
  </r>
  <r>
    <s v="BN-2014-291873"/>
    <x v="945"/>
    <s v="Rebecca Heysen"/>
    <s v="Palermo"/>
    <x v="3"/>
    <s v="Sicily"/>
    <s v="South"/>
    <x v="2"/>
    <x v="1023"/>
    <s v="Priority"/>
    <n v="47073"/>
    <n v="3530.4749999999999"/>
    <n v="43542.525000000001"/>
  </r>
  <r>
    <s v="AZ-2014-4714590"/>
    <x v="946"/>
    <s v="Chelsea Bannister"/>
    <s v="Turin"/>
    <x v="3"/>
    <s v="Piedmont"/>
    <s v="South"/>
    <x v="1"/>
    <x v="1029"/>
    <s v="Economy"/>
    <n v="72484"/>
    <n v="7973.24"/>
    <n v="64510.76"/>
  </r>
  <r>
    <s v="AZ-2014-5151587"/>
    <x v="947"/>
    <s v="Andrew Stephens"/>
    <s v="Wolverhampton"/>
    <x v="1"/>
    <s v="England"/>
    <s v="North"/>
    <x v="1"/>
    <x v="1029"/>
    <s v="Economy"/>
    <n v="78762"/>
    <n v="8663.82"/>
    <n v="70098.179999999993"/>
  </r>
  <r>
    <s v="AZ-2014-6368939"/>
    <x v="947"/>
    <s v="Carley Wynn"/>
    <s v="Munich"/>
    <x v="6"/>
    <s v="Bavaria"/>
    <s v="Central"/>
    <x v="0"/>
    <x v="1028"/>
    <s v="Economy Plus"/>
    <n v="49117"/>
    <n v="2455.8500000000004"/>
    <n v="46661.15"/>
  </r>
  <r>
    <s v="AZ-2014-1092628"/>
    <x v="947"/>
    <s v="Brooke Horton"/>
    <s v="Ghent"/>
    <x v="9"/>
    <s v="East Flanders"/>
    <s v="Central"/>
    <x v="1"/>
    <x v="1029"/>
    <s v="Economy"/>
    <n v="56262"/>
    <n v="6188.82"/>
    <n v="50073.18"/>
  </r>
  <r>
    <s v="BN-2014-2854953"/>
    <x v="948"/>
    <s v="Aaron Bootman"/>
    <s v="Neunkirchen"/>
    <x v="6"/>
    <s v="Saarland"/>
    <s v="Central"/>
    <x v="1"/>
    <x v="1030"/>
    <s v="Immediate"/>
    <n v="48340"/>
    <n v="5317.4"/>
    <n v="43022.6"/>
  </r>
  <r>
    <s v="BN-2014-1493038"/>
    <x v="949"/>
    <s v="Harrison Cooke"/>
    <s v="Galway"/>
    <x v="13"/>
    <s v="Galway"/>
    <s v="North"/>
    <x v="1"/>
    <x v="1029"/>
    <s v="Priority"/>
    <n v="48307"/>
    <n v="5313.77"/>
    <n v="42993.229999999996"/>
  </r>
  <r>
    <s v="BN-2014-7233661"/>
    <x v="949"/>
    <s v="Joyce Cornell"/>
    <s v="Dublin"/>
    <x v="13"/>
    <s v="Dublin"/>
    <s v="North"/>
    <x v="1"/>
    <x v="1031"/>
    <s v="Economy"/>
    <n v="28290"/>
    <n v="3111.9"/>
    <n v="25178.1"/>
  </r>
  <r>
    <s v="AZ-2014-2335509"/>
    <x v="950"/>
    <s v="Georgina Garner"/>
    <s v="Charleroi"/>
    <x v="9"/>
    <s v="Hainaut"/>
    <s v="Central"/>
    <x v="1"/>
    <x v="1032"/>
    <s v="Priority"/>
    <n v="63162"/>
    <n v="6947.82"/>
    <n v="56214.18"/>
  </r>
  <r>
    <s v="AZ-2014-1144428"/>
    <x v="950"/>
    <s v="Luther King"/>
    <s v="Brandenburg"/>
    <x v="6"/>
    <s v="Brandenburg"/>
    <s v="Central"/>
    <x v="1"/>
    <x v="1031"/>
    <s v="Economy Plus"/>
    <n v="35054"/>
    <n v="3855.94"/>
    <n v="31198.06"/>
  </r>
  <r>
    <s v="BN-2014-4795126"/>
    <x v="950"/>
    <s v="Isabelle Torpy"/>
    <s v="Velsen"/>
    <x v="7"/>
    <s v="North Holland"/>
    <s v="Central"/>
    <x v="1"/>
    <x v="1031"/>
    <s v="Economy"/>
    <n v="88655"/>
    <n v="9752.0499999999993"/>
    <n v="78902.95"/>
  </r>
  <r>
    <s v="AZ-2014-8582071"/>
    <x v="951"/>
    <s v="Tahlia Coughlan"/>
    <s v="Dunstable"/>
    <x v="1"/>
    <s v="England"/>
    <s v="North"/>
    <x v="2"/>
    <x v="1033"/>
    <s v="Economy"/>
    <n v="82787"/>
    <n v="6209.0249999999996"/>
    <n v="76577.975000000006"/>
  </r>
  <r>
    <s v="AZ-2014-8487214"/>
    <x v="951"/>
    <s v="Paul Collazo"/>
    <s v="Monza"/>
    <x v="3"/>
    <s v="Lombardy"/>
    <s v="South"/>
    <x v="0"/>
    <x v="1034"/>
    <s v="Economy"/>
    <n v="46677"/>
    <n v="2333.85"/>
    <n v="44343.15"/>
  </r>
  <r>
    <s v="AZ-2014-9189061"/>
    <x v="951"/>
    <s v="Catharine Robbins"/>
    <s v="Le Havre"/>
    <x v="2"/>
    <s v="Normandy"/>
    <s v="Central"/>
    <x v="2"/>
    <x v="1033"/>
    <s v="Economy"/>
    <n v="74471"/>
    <n v="5585.3249999999998"/>
    <n v="68885.675000000003"/>
  </r>
  <r>
    <s v="BN-2014-3961366"/>
    <x v="951"/>
    <s v="Alice Black"/>
    <s v="Bari"/>
    <x v="3"/>
    <s v="Apulia"/>
    <s v="South"/>
    <x v="0"/>
    <x v="1031"/>
    <s v="Economy Plus"/>
    <n v="40278"/>
    <n v="2013.9"/>
    <n v="38264.1"/>
  </r>
  <r>
    <s v="AZ-2014-6745557"/>
    <x v="952"/>
    <s v="Christy Wiley"/>
    <s v="Vigneux-sur-Seine"/>
    <x v="2"/>
    <s v="Ile-de-France"/>
    <s v="Central"/>
    <x v="1"/>
    <x v="1034"/>
    <s v="Economy"/>
    <n v="57592"/>
    <n v="6335.12"/>
    <n v="51256.88"/>
  </r>
  <r>
    <s v="AZ-2014-5228686"/>
    <x v="952"/>
    <s v="Charli Rose"/>
    <s v="Rochdale"/>
    <x v="1"/>
    <s v="England"/>
    <s v="North"/>
    <x v="1"/>
    <x v="1035"/>
    <s v="Priority"/>
    <n v="41475"/>
    <n v="4562.25"/>
    <n v="36912.75"/>
  </r>
  <r>
    <s v="BN-2014-9660071"/>
    <x v="952"/>
    <s v="Ali Jerger"/>
    <s v="Dundee"/>
    <x v="1"/>
    <s v="Scotland"/>
    <s v="North"/>
    <x v="2"/>
    <x v="1034"/>
    <s v="Economy"/>
    <n v="73143"/>
    <n v="5485.7249999999995"/>
    <n v="67657.274999999994"/>
  </r>
  <r>
    <s v="BN-2014-6482721"/>
    <x v="952"/>
    <s v="Tyler Duncan"/>
    <s v="Duisburg"/>
    <x v="6"/>
    <s v="North Rhine-Westphalia"/>
    <s v="Central"/>
    <x v="0"/>
    <x v="1033"/>
    <s v="Economy Plus"/>
    <n v="48954"/>
    <n v="2447.7000000000003"/>
    <n v="46506.3"/>
  </r>
  <r>
    <s v="AZ-2014-9586532"/>
    <x v="953"/>
    <s v="Kian Sykes"/>
    <s v="Barcelona"/>
    <x v="5"/>
    <s v="Catalonia"/>
    <s v="South"/>
    <x v="1"/>
    <x v="1035"/>
    <s v="Immediate"/>
    <n v="98053"/>
    <n v="10785.83"/>
    <n v="87267.17"/>
  </r>
  <r>
    <s v="AZ-2014-5410108"/>
    <x v="953"/>
    <s v="Louis Dominguez"/>
    <s v="Cork"/>
    <x v="13"/>
    <s v="Cork"/>
    <s v="North"/>
    <x v="2"/>
    <x v="1035"/>
    <s v="Immediate"/>
    <n v="89361"/>
    <n v="6702.0749999999998"/>
    <n v="82658.925000000003"/>
  </r>
  <r>
    <s v="AZ-2014-7988186"/>
    <x v="953"/>
    <s v="Georgia Bermingham"/>
    <s v="Rome"/>
    <x v="3"/>
    <s v="Lazio"/>
    <s v="South"/>
    <x v="0"/>
    <x v="1034"/>
    <s v="Economy"/>
    <n v="73732"/>
    <n v="3686.6000000000004"/>
    <n v="70045.399999999994"/>
  </r>
  <r>
    <s v="BN-2014-2423414"/>
    <x v="953"/>
    <s v="Claudia Poore"/>
    <s v="Chelles"/>
    <x v="2"/>
    <s v="Ile-de-France"/>
    <s v="Central"/>
    <x v="2"/>
    <x v="1033"/>
    <s v="Economy Plus"/>
    <n v="73570"/>
    <n v="5517.75"/>
    <n v="68052.25"/>
  </r>
  <r>
    <s v="AZ-2014-3980434"/>
    <x v="954"/>
    <s v="John Basser"/>
    <s v="Graz"/>
    <x v="4"/>
    <s v="Styria"/>
    <s v="Central"/>
    <x v="2"/>
    <x v="1036"/>
    <s v="Economy"/>
    <n v="89795"/>
    <n v="6734.625"/>
    <n v="83060.375"/>
  </r>
  <r>
    <s v="AZ-2014-1476167"/>
    <x v="954"/>
    <s v="Carol Evans"/>
    <s v="Bristol"/>
    <x v="1"/>
    <s v="England"/>
    <s v="North"/>
    <x v="1"/>
    <x v="1031"/>
    <s v="Immediate"/>
    <n v="75447"/>
    <n v="8299.17"/>
    <n v="67147.83"/>
  </r>
  <r>
    <s v="AZ-2014-9092874"/>
    <x v="954"/>
    <s v="Sarah Cross"/>
    <s v="Mainz"/>
    <x v="6"/>
    <s v="Rhineland-Palatinate"/>
    <s v="Central"/>
    <x v="1"/>
    <x v="1037"/>
    <s v="Economy"/>
    <n v="56595"/>
    <n v="6225.45"/>
    <n v="50369.55"/>
  </r>
  <r>
    <s v="BN-2014-2531975"/>
    <x v="954"/>
    <s v="Samantha Reynell"/>
    <s v="Badalona"/>
    <x v="5"/>
    <s v="Catalonia"/>
    <s v="South"/>
    <x v="0"/>
    <x v="1038"/>
    <s v="Economy"/>
    <n v="51588"/>
    <n v="2579.4"/>
    <n v="49008.6"/>
  </r>
  <r>
    <s v="AZ-2014-6229450"/>
    <x v="955"/>
    <s v="Nate Wilder-Neligan"/>
    <s v="Abbeville"/>
    <x v="2"/>
    <s v="Nord-Pas-de-Calais-Picardie"/>
    <s v="Central"/>
    <x v="1"/>
    <x v="1033"/>
    <s v="Priority"/>
    <n v="67983"/>
    <n v="7478.13"/>
    <n v="60504.87"/>
  </r>
  <r>
    <s v="AZ-2014-4950235"/>
    <x v="956"/>
    <s v="Koby Phillip"/>
    <s v="Sarcelles"/>
    <x v="2"/>
    <s v="Ile-de-France"/>
    <s v="Central"/>
    <x v="1"/>
    <x v="1039"/>
    <s v="Economy Plus"/>
    <n v="45567"/>
    <n v="5012.37"/>
    <n v="40554.629999999997"/>
  </r>
  <r>
    <s v="AZ-2014-786652"/>
    <x v="956"/>
    <s v="Michael Watkins"/>
    <s v="Antony"/>
    <x v="2"/>
    <s v="Ile-de-France"/>
    <s v="Central"/>
    <x v="0"/>
    <x v="1039"/>
    <s v="Economy Plus"/>
    <n v="99210"/>
    <n v="4960.5"/>
    <n v="94249.5"/>
  </r>
  <r>
    <s v="AZ-2014-5151973"/>
    <x v="956"/>
    <s v="Kyle Beard"/>
    <s v="Velbert"/>
    <x v="6"/>
    <s v="North Rhine-Westphalia"/>
    <s v="Central"/>
    <x v="1"/>
    <x v="1038"/>
    <s v="Economy"/>
    <n v="35618"/>
    <n v="3917.98"/>
    <n v="31700.02"/>
  </r>
  <r>
    <s v="AZ-2014-9418749"/>
    <x v="956"/>
    <s v="Samantha Reynell"/>
    <s v="Castrop-Rauxel"/>
    <x v="6"/>
    <s v="North Rhine-Westphalia"/>
    <s v="Central"/>
    <x v="0"/>
    <x v="1040"/>
    <s v="Economy"/>
    <n v="44188"/>
    <n v="2209.4"/>
    <n v="41978.6"/>
  </r>
  <r>
    <s v="AZ-2014-9440624"/>
    <x v="957"/>
    <s v="Aaron Cunningham"/>
    <s v="Frankfurt"/>
    <x v="6"/>
    <s v="Hesse"/>
    <s v="Central"/>
    <x v="1"/>
    <x v="1039"/>
    <s v="Economy Plus"/>
    <n v="69954"/>
    <n v="7694.94"/>
    <n v="62259.06"/>
  </r>
  <r>
    <s v="AZ-2014-3599759"/>
    <x v="958"/>
    <s v="Abigail Humffray"/>
    <s v="Widnes"/>
    <x v="1"/>
    <s v="England"/>
    <s v="North"/>
    <x v="1"/>
    <x v="1041"/>
    <s v="Economy"/>
    <n v="32480"/>
    <n v="3572.8"/>
    <n v="28907.200000000001"/>
  </r>
  <r>
    <s v="AZ-2014-9683881"/>
    <x v="959"/>
    <s v="Richard Harvey"/>
    <s v="Poissy"/>
    <x v="2"/>
    <s v="Ile-de-France"/>
    <s v="Central"/>
    <x v="2"/>
    <x v="1041"/>
    <s v="Economy"/>
    <n v="37089"/>
    <n v="2781.6749999999997"/>
    <n v="34307.324999999997"/>
  </r>
  <r>
    <s v="BN-2014-8322857"/>
    <x v="959"/>
    <s v="Mia McLean"/>
    <s v="Birmingham"/>
    <x v="1"/>
    <s v="England"/>
    <s v="North"/>
    <x v="2"/>
    <x v="1042"/>
    <s v="Economy"/>
    <n v="61944"/>
    <n v="4645.8"/>
    <n v="57298.2"/>
  </r>
  <r>
    <s v="AZ-2014-9106967"/>
    <x v="960"/>
    <s v="Naomi Hancock"/>
    <s v="Capannori"/>
    <x v="3"/>
    <s v="Tuscany"/>
    <s v="South"/>
    <x v="2"/>
    <x v="1043"/>
    <s v="Economy"/>
    <n v="86847"/>
    <n v="6513.5249999999996"/>
    <n v="80333.475000000006"/>
  </r>
  <r>
    <s v="AZ-2014-995232"/>
    <x v="960"/>
    <s v="Elijah Sodeman"/>
    <s v="Brighton"/>
    <x v="1"/>
    <s v="England"/>
    <s v="North"/>
    <x v="1"/>
    <x v="1044"/>
    <s v="Economy"/>
    <n v="65835"/>
    <n v="7241.85"/>
    <n v="58593.15"/>
  </r>
  <r>
    <s v="AZ-2014-5778824"/>
    <x v="961"/>
    <s v="Charlotte Savage"/>
    <s v="Augsburg"/>
    <x v="6"/>
    <s v="Bavaria"/>
    <s v="Central"/>
    <x v="1"/>
    <x v="1040"/>
    <s v="Priority"/>
    <n v="50116"/>
    <n v="5512.76"/>
    <n v="44603.24"/>
  </r>
  <r>
    <s v="AZ-2014-2640603"/>
    <x v="961"/>
    <s v="Patricia Smith"/>
    <s v="Guadalajara"/>
    <x v="5"/>
    <s v="Castile-La Mancha"/>
    <s v="South"/>
    <x v="2"/>
    <x v="1043"/>
    <s v="Economy"/>
    <n v="62518"/>
    <n v="4688.8499999999995"/>
    <n v="57829.15"/>
  </r>
  <r>
    <s v="BN-2014-4063586"/>
    <x v="961"/>
    <s v="Oscar Noble"/>
    <s v="Munster"/>
    <x v="6"/>
    <s v="Lower Saxony"/>
    <s v="Central"/>
    <x v="1"/>
    <x v="1040"/>
    <s v="Priority"/>
    <n v="62764"/>
    <n v="6904.04"/>
    <n v="55859.96"/>
  </r>
  <r>
    <s v="AZ-2014-5418007"/>
    <x v="962"/>
    <s v="Frances Matthias"/>
    <s v="London"/>
    <x v="1"/>
    <s v="England"/>
    <s v="North"/>
    <x v="2"/>
    <x v="1045"/>
    <s v="Economy"/>
    <n v="56645"/>
    <n v="4248.375"/>
    <n v="52396.625"/>
  </r>
  <r>
    <s v="AZ-2014-1181661"/>
    <x v="962"/>
    <s v="Millie Newman"/>
    <s v="Saint-Nazaire"/>
    <x v="2"/>
    <s v="Pays de la Loire"/>
    <s v="Central"/>
    <x v="1"/>
    <x v="1042"/>
    <s v="Economy Plus"/>
    <n v="53847"/>
    <n v="5923.17"/>
    <n v="47923.83"/>
  </r>
  <r>
    <s v="AZ-2014-6896726"/>
    <x v="963"/>
    <s v="Bianca Crisp"/>
    <s v="Lowestoft"/>
    <x v="1"/>
    <s v="England"/>
    <s v="North"/>
    <x v="0"/>
    <x v="1043"/>
    <s v="Economy"/>
    <n v="47278"/>
    <n v="2363.9"/>
    <n v="44914.1"/>
  </r>
  <r>
    <s v="AZ-2014-9044600"/>
    <x v="963"/>
    <s v="Ngoc Orozco"/>
    <s v="Vaulx-en-Velin"/>
    <x v="2"/>
    <s v="Auvergne-Rhône-Alpes"/>
    <s v="Central"/>
    <x v="0"/>
    <x v="1046"/>
    <s v="Economy"/>
    <n v="37454"/>
    <n v="1872.7"/>
    <n v="35581.300000000003"/>
  </r>
  <r>
    <s v="AZ-2014-1790715"/>
    <x v="963"/>
    <s v="Mia McLean"/>
    <s v="Milan"/>
    <x v="3"/>
    <s v="Lombardy"/>
    <s v="South"/>
    <x v="2"/>
    <x v="1043"/>
    <s v="Economy"/>
    <n v="97099"/>
    <n v="7282.4250000000002"/>
    <n v="89816.574999999997"/>
  </r>
  <r>
    <s v="BN-2014-6163592"/>
    <x v="963"/>
    <s v="Charles Builder"/>
    <s v="Quartu Sant'Elena"/>
    <x v="3"/>
    <s v="Sardinia"/>
    <s v="South"/>
    <x v="1"/>
    <x v="1041"/>
    <s v="Economy Plus"/>
    <n v="47585"/>
    <n v="5234.3500000000004"/>
    <n v="42350.65"/>
  </r>
  <r>
    <s v="AZ-2014-6326220"/>
    <x v="964"/>
    <s v="Sean Wheeler"/>
    <s v="Estepona"/>
    <x v="5"/>
    <s v="Andalusía"/>
    <s v="South"/>
    <x v="2"/>
    <x v="1045"/>
    <s v="Economy Plus"/>
    <n v="61918"/>
    <n v="4643.8499999999995"/>
    <n v="57274.15"/>
  </r>
  <r>
    <s v="BN-2014-9956190"/>
    <x v="964"/>
    <s v="Daniel Lucas"/>
    <s v="Breda"/>
    <x v="7"/>
    <s v="North Brabant"/>
    <s v="Central"/>
    <x v="0"/>
    <x v="1043"/>
    <s v="Economy Plus"/>
    <n v="95598"/>
    <n v="4779.9000000000005"/>
    <n v="90818.1"/>
  </r>
  <r>
    <s v="AZ-2014-2056021"/>
    <x v="965"/>
    <s v="Nicole Nash"/>
    <s v="Quimper"/>
    <x v="2"/>
    <s v="Brittany"/>
    <s v="Central"/>
    <x v="1"/>
    <x v="1046"/>
    <s v="Priority"/>
    <n v="40513"/>
    <n v="4456.43"/>
    <n v="36056.57"/>
  </r>
  <r>
    <s v="AZ-2014-1698292"/>
    <x v="965"/>
    <s v="Max Ronald"/>
    <s v="Offenbach"/>
    <x v="6"/>
    <s v="Hesse"/>
    <s v="Central"/>
    <x v="2"/>
    <x v="1047"/>
    <s v="Economy"/>
    <n v="34442"/>
    <n v="2583.15"/>
    <n v="31858.85"/>
  </r>
  <r>
    <s v="AZ-2014-1058907"/>
    <x v="966"/>
    <s v="Michelle Barrett"/>
    <s v="Hanover"/>
    <x v="6"/>
    <s v="Lower Saxony"/>
    <s v="Central"/>
    <x v="1"/>
    <x v="1047"/>
    <s v="Priority"/>
    <n v="32893"/>
    <n v="3618.23"/>
    <n v="29274.77"/>
  </r>
  <r>
    <s v="AZ-2014-5969019"/>
    <x v="966"/>
    <s v="Gail Thompson"/>
    <s v="Wilhelmshaven"/>
    <x v="6"/>
    <s v="Lower Saxony"/>
    <s v="Central"/>
    <x v="1"/>
    <x v="1048"/>
    <s v="Economy"/>
    <n v="27789"/>
    <n v="3056.79"/>
    <n v="24732.21"/>
  </r>
  <r>
    <s v="AZ-2014-795523"/>
    <x v="967"/>
    <s v="Sam Rees"/>
    <s v="Bremen"/>
    <x v="6"/>
    <s v="Bremen"/>
    <s v="Central"/>
    <x v="0"/>
    <x v="1049"/>
    <s v="Economy"/>
    <n v="72505"/>
    <n v="3625.25"/>
    <n v="68879.75"/>
  </r>
  <r>
    <s v="BN-2014-4017957"/>
    <x v="967"/>
    <s v="Tyson Brookman"/>
    <s v="Nacka"/>
    <x v="0"/>
    <s v="Stockholm"/>
    <s v="North"/>
    <x v="1"/>
    <x v="1049"/>
    <s v="Economy"/>
    <n v="65703"/>
    <n v="7227.33"/>
    <n v="58475.67"/>
  </r>
  <r>
    <s v="AZ-2014-7256409"/>
    <x v="968"/>
    <s v="Alexander Bond"/>
    <s v="Graz"/>
    <x v="4"/>
    <s v="Styria"/>
    <s v="Central"/>
    <x v="2"/>
    <x v="1050"/>
    <s v="Economy"/>
    <n v="43490"/>
    <n v="3261.75"/>
    <n v="40228.25"/>
  </r>
  <r>
    <s v="AZ-2014-8546369"/>
    <x v="968"/>
    <s v="Joel McKean"/>
    <s v="Boulogne-Billancourt"/>
    <x v="2"/>
    <s v="Ile-de-France"/>
    <s v="Central"/>
    <x v="0"/>
    <x v="1049"/>
    <s v="Economy"/>
    <n v="55292"/>
    <n v="2764.6000000000004"/>
    <n v="52527.4"/>
  </r>
  <r>
    <s v="AZ-2014-7397204"/>
    <x v="968"/>
    <s v="Jessica Paramor"/>
    <s v="London"/>
    <x v="1"/>
    <s v="England"/>
    <s v="North"/>
    <x v="2"/>
    <x v="1051"/>
    <s v="Priority"/>
    <n v="55323"/>
    <n v="4149.2249999999995"/>
    <n v="51173.775000000001"/>
  </r>
  <r>
    <s v="BN-2014-5575990"/>
    <x v="968"/>
    <s v="Mike Obrien"/>
    <s v="Stuttgart"/>
    <x v="6"/>
    <s v="Baden-Württemberg"/>
    <s v="Central"/>
    <x v="1"/>
    <x v="1049"/>
    <s v="Economy"/>
    <n v="35058"/>
    <n v="3856.38"/>
    <n v="31201.62"/>
  </r>
  <r>
    <s v="BN-2014-4554837"/>
    <x v="968"/>
    <s v="Louis Dominguez"/>
    <s v="Den Helder"/>
    <x v="7"/>
    <s v="North Holland"/>
    <s v="Central"/>
    <x v="2"/>
    <x v="1051"/>
    <s v="Priority"/>
    <n v="28265"/>
    <n v="2119.875"/>
    <n v="26145.125"/>
  </r>
  <r>
    <s v="AZ-2014-1661689"/>
    <x v="969"/>
    <s v="Hollie Norris"/>
    <s v="Tourcoing"/>
    <x v="2"/>
    <s v="Nord-Pas-de-Calais-Picardie"/>
    <s v="Central"/>
    <x v="1"/>
    <x v="1050"/>
    <s v="Economy"/>
    <n v="93952"/>
    <n v="10334.719999999999"/>
    <n v="83617.279999999999"/>
  </r>
  <r>
    <s v="BN-2014-3358594"/>
    <x v="969"/>
    <s v="Angelina Beeton"/>
    <s v="Enschede"/>
    <x v="7"/>
    <s v="Overijssel"/>
    <s v="Central"/>
    <x v="1"/>
    <x v="1052"/>
    <s v="Economy Plus"/>
    <n v="71587"/>
    <n v="7874.57"/>
    <n v="63712.43"/>
  </r>
  <r>
    <s v="BN-2014-7281135"/>
    <x v="970"/>
    <s v="Joe Gilbert"/>
    <s v="Wolfsburg"/>
    <x v="6"/>
    <s v="Lower Saxony"/>
    <s v="Central"/>
    <x v="0"/>
    <x v="1053"/>
    <s v="Economy"/>
    <n v="81268"/>
    <n v="4063.4"/>
    <n v="77204.600000000006"/>
  </r>
  <r>
    <s v="AZ-2014-7189649"/>
    <x v="971"/>
    <s v="Bailey Morris"/>
    <s v="Clichy"/>
    <x v="2"/>
    <s v="Ile-de-France"/>
    <s v="Central"/>
    <x v="1"/>
    <x v="1053"/>
    <s v="Economy"/>
    <n v="97063"/>
    <n v="10676.93"/>
    <n v="86386.07"/>
  </r>
  <r>
    <s v="AZ-2014-2987514"/>
    <x v="971"/>
    <s v="Nate Dacey"/>
    <s v="Avignon"/>
    <x v="2"/>
    <s v="Provence-Alpes-Côte d'Azur"/>
    <s v="Central"/>
    <x v="1"/>
    <x v="1050"/>
    <s v="Priority"/>
    <n v="65785"/>
    <n v="7236.35"/>
    <n v="58548.65"/>
  </r>
  <r>
    <s v="AZ-2014-3500808"/>
    <x v="972"/>
    <s v="Alannah Langridge"/>
    <s v="Nuremberg"/>
    <x v="6"/>
    <s v="Bavaria"/>
    <s v="Central"/>
    <x v="1"/>
    <x v="1054"/>
    <s v="Economy"/>
    <n v="68555"/>
    <n v="7541.05"/>
    <n v="61013.95"/>
  </r>
  <r>
    <s v="AZ-2014-9650132"/>
    <x v="972"/>
    <s v="Katie Evenden"/>
    <s v="Lille"/>
    <x v="2"/>
    <s v="Nord-Pas-de-Calais-Picardie"/>
    <s v="Central"/>
    <x v="2"/>
    <x v="1054"/>
    <s v="Economy"/>
    <n v="32451"/>
    <n v="2433.8249999999998"/>
    <n v="30017.174999999999"/>
  </r>
  <r>
    <s v="AZ-2014-5598677"/>
    <x v="972"/>
    <s v="Desiree Hurt"/>
    <s v="Madrid"/>
    <x v="5"/>
    <s v="Madrid"/>
    <s v="South"/>
    <x v="0"/>
    <x v="1054"/>
    <s v="Economy"/>
    <n v="60547"/>
    <n v="3027.3500000000004"/>
    <n v="57519.65"/>
  </r>
  <r>
    <s v="AZ-2014-3154737"/>
    <x v="972"/>
    <s v="Lilly Le Grand"/>
    <s v="Berlin"/>
    <x v="6"/>
    <s v="Berlin"/>
    <s v="Central"/>
    <x v="0"/>
    <x v="1055"/>
    <s v="Economy"/>
    <n v="46709"/>
    <n v="2335.4500000000003"/>
    <n v="44373.55"/>
  </r>
  <r>
    <s v="BN-2014-8509634"/>
    <x v="972"/>
    <s v="Tia Metcalfe"/>
    <s v="Marseille"/>
    <x v="2"/>
    <s v="Provence-Alpes-Côte d'Azur"/>
    <s v="Central"/>
    <x v="1"/>
    <x v="1056"/>
    <s v="Economy"/>
    <n v="41639"/>
    <n v="4580.29"/>
    <n v="37058.71"/>
  </r>
  <r>
    <s v="AZ-2014-5692945"/>
    <x v="973"/>
    <s v="Lydia Webster"/>
    <s v="Nantes"/>
    <x v="2"/>
    <s v="Pays de la Loire"/>
    <s v="Central"/>
    <x v="1"/>
    <x v="1056"/>
    <s v="Economy"/>
    <n v="63413"/>
    <n v="6975.43"/>
    <n v="56437.57"/>
  </r>
  <r>
    <s v="AZ-2014-186904"/>
    <x v="974"/>
    <s v="Angus De Groot"/>
    <s v="Detmold"/>
    <x v="6"/>
    <s v="North Rhine-Westphalia"/>
    <s v="Central"/>
    <x v="2"/>
    <x v="1055"/>
    <s v="Economy"/>
    <n v="74045"/>
    <n v="5553.375"/>
    <n v="68491.625"/>
  </r>
  <r>
    <s v="AZ-2014-2846196"/>
    <x v="974"/>
    <s v="Terence Welch"/>
    <s v="Bayeux"/>
    <x v="2"/>
    <s v="Normandy"/>
    <s v="Central"/>
    <x v="1"/>
    <x v="1056"/>
    <s v="Priority"/>
    <n v="78899"/>
    <n v="8678.89"/>
    <n v="70220.11"/>
  </r>
  <r>
    <s v="AZ-2014-1320048"/>
    <x v="975"/>
    <s v="Ava Corbin"/>
    <s v="London"/>
    <x v="1"/>
    <s v="England"/>
    <s v="North"/>
    <x v="0"/>
    <x v="1054"/>
    <s v="Priority"/>
    <n v="91221"/>
    <n v="4561.05"/>
    <n v="86659.95"/>
  </r>
  <r>
    <s v="AZ-2014-532333"/>
    <x v="975"/>
    <s v="Gary Crume"/>
    <s v="Exeter"/>
    <x v="1"/>
    <s v="England"/>
    <s v="North"/>
    <x v="1"/>
    <x v="1055"/>
    <s v="Economy"/>
    <n v="81535"/>
    <n v="8968.85"/>
    <n v="72566.149999999994"/>
  </r>
  <r>
    <s v="AZ-2014-6975089"/>
    <x v="975"/>
    <s v="Isabelle Torpy"/>
    <s v="Lyon"/>
    <x v="2"/>
    <s v="Auvergne-Rhône-Alpes"/>
    <s v="Central"/>
    <x v="1"/>
    <x v="1055"/>
    <s v="Economy Plus"/>
    <n v="50665"/>
    <n v="5573.15"/>
    <n v="45091.85"/>
  </r>
  <r>
    <s v="AZ-2014-8184590"/>
    <x v="975"/>
    <s v="Mike Langer"/>
    <s v="Nantes"/>
    <x v="2"/>
    <s v="Pays de la Loire"/>
    <s v="Central"/>
    <x v="2"/>
    <x v="1057"/>
    <s v="Economy"/>
    <n v="75937"/>
    <n v="5695.2749999999996"/>
    <n v="70241.725000000006"/>
  </r>
  <r>
    <s v="AZ-2014-2492440"/>
    <x v="976"/>
    <s v="Alexis Code"/>
    <s v="Zwickau"/>
    <x v="6"/>
    <s v="Saxony"/>
    <s v="Central"/>
    <x v="2"/>
    <x v="1057"/>
    <s v="Economy"/>
    <n v="57896"/>
    <n v="4342.2"/>
    <n v="53553.8"/>
  </r>
  <r>
    <s v="BN-2014-277851"/>
    <x v="977"/>
    <s v="Henry Chandler"/>
    <s v="Alphen aan den Rijn"/>
    <x v="7"/>
    <s v="South Holland"/>
    <s v="Central"/>
    <x v="0"/>
    <x v="1058"/>
    <s v="Economy"/>
    <n v="94575"/>
    <n v="4728.75"/>
    <n v="89846.25"/>
  </r>
  <r>
    <s v="BN-2014-9322996"/>
    <x v="977"/>
    <s v="Louis Dominguez"/>
    <s v="Pamiers"/>
    <x v="2"/>
    <s v="Languedoc-Roussillon-Midi-Pyrénées"/>
    <s v="Central"/>
    <x v="2"/>
    <x v="1059"/>
    <s v="Economy"/>
    <n v="95464"/>
    <n v="7159.8"/>
    <n v="88304.2"/>
  </r>
  <r>
    <s v="AZ-2014-9749362"/>
    <x v="978"/>
    <s v="Harriet Chadwick"/>
    <s v="Nantes"/>
    <x v="2"/>
    <s v="Pays de la Loire"/>
    <s v="Central"/>
    <x v="2"/>
    <x v="1055"/>
    <s v="Priority"/>
    <n v="41735"/>
    <n v="3130.125"/>
    <n v="38604.875"/>
  </r>
  <r>
    <s v="AZ-2014-7035422"/>
    <x v="978"/>
    <s v="John Baca"/>
    <s v="Haguenau"/>
    <x v="2"/>
    <s v="Alsace-Champagne-Ardenne-Lorraine"/>
    <s v="Central"/>
    <x v="1"/>
    <x v="1057"/>
    <s v="Economy Plus"/>
    <n v="31566"/>
    <n v="3472.26"/>
    <n v="28093.739999999998"/>
  </r>
  <r>
    <s v="BN-2014-9635866"/>
    <x v="978"/>
    <s v="Mark Washington"/>
    <s v="Saint-Chamond"/>
    <x v="2"/>
    <s v="Auvergne-Rhône-Alpes"/>
    <s v="Central"/>
    <x v="0"/>
    <x v="1058"/>
    <s v="Economy"/>
    <n v="70314"/>
    <n v="3515.7000000000003"/>
    <n v="66798.3"/>
  </r>
  <r>
    <s v="AZ-2014-9774095"/>
    <x v="979"/>
    <s v="Maya O'Sullivan"/>
    <s v="Grosseto"/>
    <x v="3"/>
    <s v="Tuscany"/>
    <s v="South"/>
    <x v="2"/>
    <x v="1057"/>
    <s v="Priority"/>
    <n v="27753"/>
    <n v="2081.4749999999999"/>
    <n v="25671.525000000001"/>
  </r>
  <r>
    <s v="AZ-2014-8532434"/>
    <x v="979"/>
    <s v="Chelsea Bannister"/>
    <s v="Castelnau-le-Lez"/>
    <x v="2"/>
    <s v="Languedoc-Roussillon-Midi-Pyrénées"/>
    <s v="Central"/>
    <x v="1"/>
    <x v="1058"/>
    <s v="Economy Plus"/>
    <n v="26170"/>
    <n v="2878.7"/>
    <n v="23291.3"/>
  </r>
  <r>
    <s v="AZ-2014-5593703"/>
    <x v="979"/>
    <s v="Jason Roger"/>
    <s v="Hamburg"/>
    <x v="6"/>
    <s v="Hamburg"/>
    <s v="Central"/>
    <x v="2"/>
    <x v="1057"/>
    <s v="Economy Plus"/>
    <n v="41193"/>
    <n v="3089.4749999999999"/>
    <n v="38103.525000000001"/>
  </r>
  <r>
    <s v="AZ-2014-8812108"/>
    <x v="979"/>
    <s v="Christopher Goold"/>
    <s v="Las Rozas de Madrid"/>
    <x v="5"/>
    <s v="Madrid"/>
    <s v="South"/>
    <x v="2"/>
    <x v="1060"/>
    <s v="Economy"/>
    <n v="94719"/>
    <n v="7103.9250000000002"/>
    <n v="87615.074999999997"/>
  </r>
  <r>
    <s v="BN-2014-9478365"/>
    <x v="979"/>
    <s v="Katie Evenden"/>
    <s v="Florence"/>
    <x v="3"/>
    <s v="Tuscany"/>
    <s v="South"/>
    <x v="2"/>
    <x v="1057"/>
    <s v="Economy Plus"/>
    <n v="35070"/>
    <n v="2630.25"/>
    <n v="32439.75"/>
  </r>
  <r>
    <s v="AZ-2014-7242450"/>
    <x v="980"/>
    <s v="Imogen Steele"/>
    <s v="Naples"/>
    <x v="3"/>
    <s v="Campania"/>
    <s v="South"/>
    <x v="2"/>
    <x v="1061"/>
    <s v="Economy"/>
    <n v="80979"/>
    <n v="6073.4250000000002"/>
    <n v="74905.574999999997"/>
  </r>
  <r>
    <s v="AZ-2014-5519564"/>
    <x v="980"/>
    <s v="Paige Hopley"/>
    <s v="Kilwinning"/>
    <x v="1"/>
    <s v="Scotland"/>
    <s v="North"/>
    <x v="1"/>
    <x v="1062"/>
    <s v="Economy"/>
    <n v="80605"/>
    <n v="8866.5499999999993"/>
    <n v="71738.45"/>
  </r>
  <r>
    <s v="BN-2014-8046775"/>
    <x v="980"/>
    <s v="Louis Dominguez"/>
    <s v="Toulouse"/>
    <x v="2"/>
    <s v="Languedoc-Roussillon-Midi-Pyrénées"/>
    <s v="Central"/>
    <x v="2"/>
    <x v="1061"/>
    <s v="Economy"/>
    <n v="46322"/>
    <n v="3474.15"/>
    <n v="42847.85"/>
  </r>
  <r>
    <s v="AZ-2014-3020492"/>
    <x v="981"/>
    <s v="Freya Briggs"/>
    <s v="Dudley"/>
    <x v="1"/>
    <s v="England"/>
    <s v="North"/>
    <x v="2"/>
    <x v="1057"/>
    <s v="Immediate"/>
    <n v="75835"/>
    <n v="5687.625"/>
    <n v="70147.375"/>
  </r>
  <r>
    <s v="AZ-2014-8902331"/>
    <x v="981"/>
    <s v="Jade Howe"/>
    <s v="Bradford"/>
    <x v="1"/>
    <s v="England"/>
    <s v="North"/>
    <x v="2"/>
    <x v="1061"/>
    <s v="Economy Plus"/>
    <n v="45823"/>
    <n v="3436.7249999999999"/>
    <n v="42386.275000000001"/>
  </r>
  <r>
    <s v="AZ-2014-175651"/>
    <x v="981"/>
    <s v="Rory Jess"/>
    <s v="Preston"/>
    <x v="1"/>
    <s v="England"/>
    <s v="North"/>
    <x v="0"/>
    <x v="1061"/>
    <s v="Economy"/>
    <n v="78619"/>
    <n v="3930.9500000000003"/>
    <n v="74688.05"/>
  </r>
  <r>
    <s v="AZ-2014-886827"/>
    <x v="981"/>
    <s v="Dylan Dry"/>
    <s v="Mainz"/>
    <x v="6"/>
    <s v="Rhineland-Palatinate"/>
    <s v="Central"/>
    <x v="1"/>
    <x v="1060"/>
    <s v="Economy"/>
    <n v="35989"/>
    <n v="3958.79"/>
    <n v="32030.21"/>
  </r>
  <r>
    <s v="AZ-2014-8284131"/>
    <x v="982"/>
    <s v="Christopher Goold"/>
    <s v="Antwerp"/>
    <x v="9"/>
    <s v="Antwerp"/>
    <s v="Central"/>
    <x v="2"/>
    <x v="1061"/>
    <s v="Economy"/>
    <n v="63470"/>
    <n v="4760.25"/>
    <n v="58709.75"/>
  </r>
  <r>
    <s v="AZ-2014-1758207"/>
    <x v="982"/>
    <s v="Archie Springfield"/>
    <s v="Fleury-les-Aubrais"/>
    <x v="2"/>
    <s v="Centre-Val de Loire"/>
    <s v="Central"/>
    <x v="0"/>
    <x v="1060"/>
    <s v="Economy Plus"/>
    <n v="62092"/>
    <n v="3104.6000000000004"/>
    <n v="58987.4"/>
  </r>
  <r>
    <s v="BN-2014-8493925"/>
    <x v="982"/>
    <s v="Ava Giles"/>
    <s v="Stockholm"/>
    <x v="0"/>
    <s v="Stockholm"/>
    <s v="North"/>
    <x v="2"/>
    <x v="1063"/>
    <s v="Economy"/>
    <n v="82922"/>
    <n v="6219.15"/>
    <n v="76702.850000000006"/>
  </r>
  <r>
    <s v="BN-2014-4759297"/>
    <x v="982"/>
    <s v="Evie Rees"/>
    <s v="Amsterdam"/>
    <x v="7"/>
    <s v="North Holland"/>
    <s v="Central"/>
    <x v="1"/>
    <x v="1063"/>
    <s v="Economy"/>
    <n v="68791"/>
    <n v="7567.01"/>
    <n v="61223.99"/>
  </r>
  <r>
    <s v="BN-2014-9271210"/>
    <x v="982"/>
    <s v="Molly Crawford"/>
    <s v="Barcelona"/>
    <x v="5"/>
    <s v="Catalonia"/>
    <s v="South"/>
    <x v="2"/>
    <x v="1061"/>
    <s v="Economy"/>
    <n v="79983"/>
    <n v="5998.7249999999995"/>
    <n v="73984.274999999994"/>
  </r>
  <r>
    <s v="AZ-2014-9397794"/>
    <x v="983"/>
    <s v="Liam Newton"/>
    <s v="Ermont"/>
    <x v="2"/>
    <s v="Ile-de-France"/>
    <s v="Central"/>
    <x v="2"/>
    <x v="1060"/>
    <s v="Priority"/>
    <n v="87348"/>
    <n v="6551.0999999999995"/>
    <n v="80796.899999999994"/>
  </r>
  <r>
    <s v="AZ-2014-1833043"/>
    <x v="984"/>
    <s v="Ryan Ackland"/>
    <s v="Carquefou"/>
    <x v="2"/>
    <s v="Pays de la Loire"/>
    <s v="Central"/>
    <x v="1"/>
    <x v="1064"/>
    <s v="Immediate"/>
    <n v="61824"/>
    <n v="6800.64"/>
    <n v="55023.360000000001"/>
  </r>
  <r>
    <s v="AZ-2014-1592554"/>
    <x v="984"/>
    <s v="Anna Macdonald"/>
    <s v="Vienna"/>
    <x v="4"/>
    <s v="Vienna"/>
    <s v="Central"/>
    <x v="1"/>
    <x v="1062"/>
    <s v="Priority"/>
    <n v="29895"/>
    <n v="3288.45"/>
    <n v="26606.55"/>
  </r>
  <r>
    <s v="AZ-2014-791703"/>
    <x v="984"/>
    <s v="Nathan Noble"/>
    <s v="Lund"/>
    <x v="0"/>
    <s v="Skåne"/>
    <s v="North"/>
    <x v="2"/>
    <x v="1062"/>
    <s v="Priority"/>
    <n v="92459"/>
    <n v="6934.4250000000002"/>
    <n v="85524.574999999997"/>
  </r>
  <r>
    <s v="AZ-2014-5973940"/>
    <x v="984"/>
    <s v="Jake Barry"/>
    <s v="Narbonne"/>
    <x v="2"/>
    <s v="Languedoc-Roussillon-Midi-Pyrénées"/>
    <s v="Central"/>
    <x v="0"/>
    <x v="1063"/>
    <s v="Economy"/>
    <n v="62351"/>
    <n v="3117.55"/>
    <n v="59233.45"/>
  </r>
  <r>
    <s v="AZ-2014-8986990"/>
    <x v="984"/>
    <s v="Ella Knopwood"/>
    <s v="Hamburg"/>
    <x v="6"/>
    <s v="Hamburg"/>
    <s v="Central"/>
    <x v="1"/>
    <x v="1063"/>
    <s v="Economy"/>
    <n v="76811"/>
    <n v="8449.2100000000009"/>
    <n v="68361.789999999994"/>
  </r>
  <r>
    <s v="BN-2014-7358344"/>
    <x v="985"/>
    <s v="Molly Palmer"/>
    <s v="Talence"/>
    <x v="2"/>
    <s v="Aquitaine-Limousin-Poitou-Charentes"/>
    <s v="Central"/>
    <x v="2"/>
    <x v="1065"/>
    <s v="Economy"/>
    <n v="43146"/>
    <n v="3235.95"/>
    <n v="39910.050000000003"/>
  </r>
  <r>
    <s v="AZ-2014-5845365"/>
    <x v="986"/>
    <s v="Shelby Dunston"/>
    <s v="Lippstadt"/>
    <x v="6"/>
    <s v="North Rhine-Westphalia"/>
    <s v="Central"/>
    <x v="1"/>
    <x v="1065"/>
    <s v="Priority"/>
    <n v="34555"/>
    <n v="3801.05"/>
    <n v="30753.95"/>
  </r>
  <r>
    <s v="AZ-2014-778430"/>
    <x v="986"/>
    <s v="Freddie Kaur"/>
    <s v="Issy-les-Moulineaux"/>
    <x v="2"/>
    <s v="Ile-de-France"/>
    <s v="Central"/>
    <x v="1"/>
    <x v="1065"/>
    <s v="Priority"/>
    <n v="62006"/>
    <n v="6820.66"/>
    <n v="55185.34"/>
  </r>
  <r>
    <s v="AZ-2014-7046345"/>
    <x v="986"/>
    <s v="Millie Arnold"/>
    <s v="London"/>
    <x v="1"/>
    <s v="England"/>
    <s v="North"/>
    <x v="1"/>
    <x v="1063"/>
    <s v="Economy Plus"/>
    <n v="40845"/>
    <n v="4492.95"/>
    <n v="36352.050000000003"/>
  </r>
  <r>
    <s v="BN-2014-45288"/>
    <x v="986"/>
    <s v="Gracie Hicks"/>
    <s v="Palma de Mallorca"/>
    <x v="5"/>
    <s v="Balearic Islands"/>
    <s v="South"/>
    <x v="1"/>
    <x v="1066"/>
    <s v="Economy"/>
    <n v="31727"/>
    <n v="3489.97"/>
    <n v="28237.03"/>
  </r>
  <r>
    <s v="BN-2014-1468237"/>
    <x v="986"/>
    <s v="Angus Ibsch"/>
    <s v="Ludwigsburg"/>
    <x v="6"/>
    <s v="Baden-Württemberg"/>
    <s v="Central"/>
    <x v="1"/>
    <x v="1067"/>
    <s v="Economy"/>
    <n v="48376"/>
    <n v="5321.36"/>
    <n v="43054.64"/>
  </r>
  <r>
    <s v="AZ-2014-9634517"/>
    <x v="987"/>
    <s v="Aaron Bootman"/>
    <s v="Casoria"/>
    <x v="3"/>
    <s v="Campania"/>
    <s v="South"/>
    <x v="1"/>
    <x v="1068"/>
    <s v="Economy"/>
    <n v="78308"/>
    <n v="8613.8799999999992"/>
    <n v="69694.12"/>
  </r>
  <r>
    <s v="AZ-2014-5960256"/>
    <x v="988"/>
    <s v="Michael Kim"/>
    <s v="Regensburg"/>
    <x v="6"/>
    <s v="Bavaria"/>
    <s v="Central"/>
    <x v="1"/>
    <x v="1069"/>
    <s v="Economy Plus"/>
    <n v="75553"/>
    <n v="8310.83"/>
    <n v="67242.17"/>
  </r>
  <r>
    <s v="AZ-2014-1803267"/>
    <x v="988"/>
    <s v="Lisa Watkins"/>
    <s v="Rome"/>
    <x v="3"/>
    <s v="Lazio"/>
    <s v="South"/>
    <x v="1"/>
    <x v="1070"/>
    <s v="Economy"/>
    <n v="95469"/>
    <n v="10501.59"/>
    <n v="84967.41"/>
  </r>
  <r>
    <s v="AZ-2014-1627961"/>
    <x v="988"/>
    <s v="Geraldine Mizelle"/>
    <s v="Mannheim"/>
    <x v="6"/>
    <s v="Baden-Württemberg"/>
    <s v="Central"/>
    <x v="2"/>
    <x v="1068"/>
    <s v="Economy"/>
    <n v="31212"/>
    <n v="2340.9"/>
    <n v="28871.1"/>
  </r>
  <r>
    <s v="AZ-2014-8880439"/>
    <x v="989"/>
    <s v="Gail Thompson"/>
    <s v="Trappes"/>
    <x v="2"/>
    <s v="Ile-de-France"/>
    <s v="Central"/>
    <x v="1"/>
    <x v="1068"/>
    <s v="Economy Plus"/>
    <n v="88653"/>
    <n v="9751.83"/>
    <n v="78901.17"/>
  </r>
  <r>
    <s v="AZ-2014-6878748"/>
    <x v="989"/>
    <s v="Mark Briggs"/>
    <s v="Marbella"/>
    <x v="5"/>
    <s v="Andalusía"/>
    <s v="South"/>
    <x v="1"/>
    <x v="1068"/>
    <s v="Priority"/>
    <n v="96939"/>
    <n v="10663.29"/>
    <n v="86275.709999999992"/>
  </r>
  <r>
    <s v="BN-2014-3140940"/>
    <x v="989"/>
    <s v="Matilda Jackson"/>
    <s v="Toulouse"/>
    <x v="2"/>
    <s v="Languedoc-Roussillon-Midi-Pyrénées"/>
    <s v="Central"/>
    <x v="2"/>
    <x v="1069"/>
    <s v="Priority"/>
    <n v="37453"/>
    <n v="2808.9749999999999"/>
    <n v="34644.025000000001"/>
  </r>
  <r>
    <s v="BN-2014-1489324"/>
    <x v="989"/>
    <s v="Larry Klaus"/>
    <s v="Dublin"/>
    <x v="13"/>
    <s v="Dublin"/>
    <s v="North"/>
    <x v="2"/>
    <x v="1070"/>
    <s v="Economy"/>
    <n v="33030"/>
    <n v="2477.25"/>
    <n v="30552.75"/>
  </r>
  <r>
    <s v="AZ-2014-6301419"/>
    <x v="990"/>
    <s v="Jasmine Hanson"/>
    <s v="Marseille"/>
    <x v="2"/>
    <s v="Provence-Alpes-Côte d'Azur"/>
    <s v="Central"/>
    <x v="1"/>
    <x v="1071"/>
    <s v="Economy"/>
    <n v="30589"/>
    <n v="3364.79"/>
    <n v="27224.21"/>
  </r>
  <r>
    <s v="AZ-2014-7453944"/>
    <x v="990"/>
    <s v="David To"/>
    <s v="Vienna"/>
    <x v="4"/>
    <s v="Vienna"/>
    <s v="Central"/>
    <x v="0"/>
    <x v="1072"/>
    <s v="Economy"/>
    <n v="61202"/>
    <n v="3060.1000000000004"/>
    <n v="58141.9"/>
  </r>
  <r>
    <s v="AZ-2014-2733980"/>
    <x v="990"/>
    <s v="Maya O'Sullivan"/>
    <s v="Halifax"/>
    <x v="1"/>
    <s v="England"/>
    <s v="North"/>
    <x v="2"/>
    <x v="1073"/>
    <s v="Economy"/>
    <n v="59153"/>
    <n v="4436.4749999999995"/>
    <n v="54716.525000000001"/>
  </r>
  <r>
    <s v="AZ-2014-8480616"/>
    <x v="990"/>
    <s v="Patricia Smith"/>
    <s v="Antwerp"/>
    <x v="9"/>
    <s v="Antwerp"/>
    <s v="Central"/>
    <x v="2"/>
    <x v="1073"/>
    <s v="Economy"/>
    <n v="52029"/>
    <n v="3902.1749999999997"/>
    <n v="48126.824999999997"/>
  </r>
  <r>
    <s v="BN-2014-9778057"/>
    <x v="990"/>
    <s v="Jay Johnson"/>
    <s v="Niort"/>
    <x v="2"/>
    <s v="Aquitaine-Limousin-Poitou-Charentes"/>
    <s v="Central"/>
    <x v="1"/>
    <x v="1072"/>
    <s v="Economy"/>
    <n v="77195"/>
    <n v="8491.4500000000007"/>
    <n v="68703.55"/>
  </r>
  <r>
    <s v="AZ-2014-1007120"/>
    <x v="991"/>
    <s v="Robert Quick"/>
    <s v="Sesto San Giovanni"/>
    <x v="3"/>
    <s v="Lombardy"/>
    <s v="South"/>
    <x v="1"/>
    <x v="1074"/>
    <s v="Economy"/>
    <n v="65697"/>
    <n v="7226.67"/>
    <n v="58470.33"/>
  </r>
  <r>
    <s v="BN-2014-4920125"/>
    <x v="991"/>
    <s v="Angus Fryar"/>
    <s v="Maastricht"/>
    <x v="7"/>
    <s v="Limburg"/>
    <s v="Central"/>
    <x v="1"/>
    <x v="1074"/>
    <s v="Economy"/>
    <n v="48177"/>
    <n v="5299.47"/>
    <n v="42877.53"/>
  </r>
  <r>
    <s v="AZ-2014-3159501"/>
    <x v="992"/>
    <s v="Jade Howe"/>
    <s v="Elx"/>
    <x v="5"/>
    <s v="Valenciana"/>
    <s v="South"/>
    <x v="2"/>
    <x v="1070"/>
    <s v="Immediate"/>
    <n v="90413"/>
    <n v="6780.9749999999995"/>
    <n v="83632.024999999994"/>
  </r>
  <r>
    <s v="AZ-2014-5426715"/>
    <x v="993"/>
    <s v="Kelly Long"/>
    <s v="Barcelona"/>
    <x v="5"/>
    <s v="Catalonia"/>
    <s v="South"/>
    <x v="2"/>
    <x v="1072"/>
    <s v="Economy Plus"/>
    <n v="91827"/>
    <n v="6887.0249999999996"/>
    <n v="84939.975000000006"/>
  </r>
  <r>
    <s v="AZ-2014-7725232"/>
    <x v="993"/>
    <s v="Zona Meyer"/>
    <s v="Nuremberg"/>
    <x v="6"/>
    <s v="Bavaria"/>
    <s v="Central"/>
    <x v="2"/>
    <x v="1075"/>
    <s v="Economy"/>
    <n v="97426"/>
    <n v="7306.95"/>
    <n v="90119.05"/>
  </r>
  <r>
    <s v="AZ-2014-8489186"/>
    <x v="993"/>
    <s v="Kerry Dorsey"/>
    <s v="Bagnolet"/>
    <x v="2"/>
    <s v="Ile-de-France"/>
    <s v="Central"/>
    <x v="1"/>
    <x v="1075"/>
    <s v="Economy"/>
    <n v="49096"/>
    <n v="5400.56"/>
    <n v="43695.44"/>
  </r>
  <r>
    <s v="BN-2014-6460657"/>
    <x v="993"/>
    <s v="Lori Miller"/>
    <s v="Stockholm"/>
    <x v="0"/>
    <s v="Stockholm"/>
    <s v="North"/>
    <x v="1"/>
    <x v="1076"/>
    <s v="Economy"/>
    <n v="81387"/>
    <n v="8952.57"/>
    <n v="72434.429999999993"/>
  </r>
  <r>
    <s v="BN-2014-1655185"/>
    <x v="993"/>
    <s v="Amber Adams"/>
    <s v="Lisbon"/>
    <x v="11"/>
    <s v="Lisboa"/>
    <s v="South"/>
    <x v="2"/>
    <x v="1077"/>
    <s v="Economy"/>
    <n v="52191"/>
    <n v="3914.3249999999998"/>
    <n v="48276.675000000003"/>
  </r>
  <r>
    <s v="AZ-2014-3540181"/>
    <x v="994"/>
    <s v="Rory Jess"/>
    <s v="Les Lilas"/>
    <x v="2"/>
    <s v="Ile-de-France"/>
    <s v="Central"/>
    <x v="0"/>
    <x v="1074"/>
    <s v="Economy Plus"/>
    <n v="70507"/>
    <n v="3525.3500000000004"/>
    <n v="66981.649999999994"/>
  </r>
  <r>
    <s v="AZ-2014-1568727"/>
    <x v="994"/>
    <s v="Lauren Hobbs"/>
    <s v="Nice"/>
    <x v="2"/>
    <s v="Provence-Alpes-Côte d'Azur"/>
    <s v="Central"/>
    <x v="1"/>
    <x v="1074"/>
    <s v="Priority"/>
    <n v="57026"/>
    <n v="6272.86"/>
    <n v="50753.14"/>
  </r>
  <r>
    <s v="AZ-2014-4295830"/>
    <x v="994"/>
    <s v="Brandon Preston"/>
    <s v="Langenhagen"/>
    <x v="6"/>
    <s v="Lower Saxony"/>
    <s v="Central"/>
    <x v="1"/>
    <x v="1077"/>
    <s v="Priority"/>
    <n v="85067"/>
    <n v="9357.3700000000008"/>
    <n v="75709.63"/>
  </r>
  <r>
    <s v="AZ-2014-5958487"/>
    <x v="995"/>
    <s v="Felicia Cooley"/>
    <s v="Poole"/>
    <x v="1"/>
    <s v="England"/>
    <s v="North"/>
    <x v="1"/>
    <x v="1078"/>
    <s v="Economy"/>
    <n v="54724"/>
    <n v="6019.64"/>
    <n v="48704.36"/>
  </r>
  <r>
    <s v="AZ-2014-2583309"/>
    <x v="995"/>
    <s v="Eden Kern"/>
    <s v="Wasquehal"/>
    <x v="2"/>
    <s v="Nord-Pas-de-Calais-Picardie"/>
    <s v="Central"/>
    <x v="1"/>
    <x v="1075"/>
    <s v="Economy Plus"/>
    <n v="60433"/>
    <n v="6647.63"/>
    <n v="53785.37"/>
  </r>
  <r>
    <s v="AZ-2014-6158544"/>
    <x v="995"/>
    <s v="Taj Knetes"/>
    <s v="Limay"/>
    <x v="2"/>
    <s v="Ile-de-France"/>
    <s v="Central"/>
    <x v="1"/>
    <x v="1074"/>
    <s v="Priority"/>
    <n v="55441"/>
    <n v="6098.51"/>
    <n v="49342.49"/>
  </r>
  <r>
    <s v="AZ-2014-5299088"/>
    <x v="995"/>
    <s v="Dylan Disney"/>
    <s v="Agrigento"/>
    <x v="3"/>
    <s v="Sicily"/>
    <s v="South"/>
    <x v="0"/>
    <x v="1076"/>
    <s v="Economy Plus"/>
    <n v="87918"/>
    <n v="4395.9000000000005"/>
    <n v="83522.100000000006"/>
  </r>
  <r>
    <s v="AZ-2014-9676120"/>
    <x v="995"/>
    <s v="Charli Rose"/>
    <s v="Manchester"/>
    <x v="1"/>
    <s v="England"/>
    <s v="North"/>
    <x v="1"/>
    <x v="1075"/>
    <s v="Priority"/>
    <n v="60684"/>
    <n v="6675.24"/>
    <n v="54008.76"/>
  </r>
  <r>
    <s v="BN-2014-5698928"/>
    <x v="995"/>
    <s v="Charlie Horrocks"/>
    <s v="Tilburg"/>
    <x v="7"/>
    <s v="North Brabant"/>
    <s v="Central"/>
    <x v="1"/>
    <x v="1076"/>
    <s v="Economy"/>
    <n v="44440"/>
    <n v="4888.3999999999996"/>
    <n v="39551.599999999999"/>
  </r>
  <r>
    <s v="BN-2014-1507316"/>
    <x v="995"/>
    <s v="George Dawson"/>
    <s v="Milan"/>
    <x v="3"/>
    <s v="Lombardy"/>
    <s v="South"/>
    <x v="0"/>
    <x v="1075"/>
    <s v="Economy Plus"/>
    <n v="57072"/>
    <n v="2853.6000000000004"/>
    <n v="54218.400000000001"/>
  </r>
  <r>
    <s v="BN-2014-2570912"/>
    <x v="995"/>
    <s v="Sam French"/>
    <s v="Libourne"/>
    <x v="2"/>
    <s v="Aquitaine-Limousin-Poitou-Charentes"/>
    <s v="Central"/>
    <x v="1"/>
    <x v="1074"/>
    <s v="Priority"/>
    <n v="28895"/>
    <n v="3178.45"/>
    <n v="25716.55"/>
  </r>
  <r>
    <s v="AZ-2014-7679425"/>
    <x v="996"/>
    <s v="Francesca Bowen"/>
    <s v="Amiens"/>
    <x v="2"/>
    <s v="Nord-Pas-de-Calais-Picardie"/>
    <s v="Central"/>
    <x v="1"/>
    <x v="1078"/>
    <s v="Economy"/>
    <n v="39859"/>
    <n v="4384.49"/>
    <n v="35474.51"/>
  </r>
  <r>
    <s v="AZ-2014-4524252"/>
    <x v="996"/>
    <s v="Juanita Smalls"/>
    <s v="Nottingham"/>
    <x v="1"/>
    <s v="England"/>
    <s v="North"/>
    <x v="0"/>
    <x v="1079"/>
    <s v="Economy"/>
    <n v="90324"/>
    <n v="4516.2"/>
    <n v="85807.8"/>
  </r>
  <r>
    <s v="AZ-2014-8562932"/>
    <x v="996"/>
    <s v="Abby Mei"/>
    <s v="Lucca"/>
    <x v="3"/>
    <s v="Tuscany"/>
    <s v="South"/>
    <x v="2"/>
    <x v="1075"/>
    <s v="Economy Plus"/>
    <n v="85141"/>
    <n v="6385.5749999999998"/>
    <n v="78755.425000000003"/>
  </r>
  <r>
    <s v="BN-2014-8459769"/>
    <x v="996"/>
    <s v="Kerry Dorsey"/>
    <s v="Stockholm"/>
    <x v="0"/>
    <s v="Stockholm"/>
    <s v="North"/>
    <x v="1"/>
    <x v="1074"/>
    <s v="Immediate"/>
    <n v="32348"/>
    <n v="3558.28"/>
    <n v="28789.72"/>
  </r>
  <r>
    <s v="AZ-2014-1769606"/>
    <x v="997"/>
    <s v="Gracie Powell"/>
    <s v="Saint-Pol-sur-Mer"/>
    <x v="2"/>
    <s v="Nord-Pas-de-Calais-Picardie"/>
    <s v="Central"/>
    <x v="1"/>
    <x v="1079"/>
    <s v="Economy Plus"/>
    <n v="40320"/>
    <n v="4435.2"/>
    <n v="35884.800000000003"/>
  </r>
  <r>
    <s v="AZ-2014-6407661"/>
    <x v="998"/>
    <s v="Joshua Romero"/>
    <s v="Berlin"/>
    <x v="6"/>
    <s v="Berlin"/>
    <s v="Central"/>
    <x v="1"/>
    <x v="1080"/>
    <s v="Economy"/>
    <n v="97356"/>
    <n v="10709.16"/>
    <n v="86646.84"/>
  </r>
  <r>
    <s v="AZ-2014-1861968"/>
    <x v="999"/>
    <s v="Mark Westfall"/>
    <s v="Pau"/>
    <x v="2"/>
    <s v="Aquitaine-Limousin-Poitou-Charentes"/>
    <s v="Central"/>
    <x v="1"/>
    <x v="1080"/>
    <s v="Economy"/>
    <n v="72501"/>
    <n v="7975.11"/>
    <n v="64525.89"/>
  </r>
  <r>
    <s v="AZ-2014-6630320"/>
    <x v="999"/>
    <s v="Isabella Cleary"/>
    <s v="Poole"/>
    <x v="1"/>
    <s v="England"/>
    <s v="North"/>
    <x v="0"/>
    <x v="1081"/>
    <s v="Economy Plus"/>
    <n v="28685"/>
    <n v="1434.25"/>
    <n v="27250.75"/>
  </r>
  <r>
    <s v="AZ-2014-3040435"/>
    <x v="999"/>
    <s v="Elijah Sodeman"/>
    <s v="Velletri"/>
    <x v="3"/>
    <s v="Lazio"/>
    <s v="South"/>
    <x v="1"/>
    <x v="1082"/>
    <s v="Immediate"/>
    <n v="43208"/>
    <n v="4752.88"/>
    <n v="38455.120000000003"/>
  </r>
  <r>
    <s v="AZ-2014-8951189"/>
    <x v="1000"/>
    <s v="Imogen Steele"/>
    <s v="Andria"/>
    <x v="3"/>
    <s v="Apulia"/>
    <s v="South"/>
    <x v="2"/>
    <x v="1080"/>
    <s v="Priority"/>
    <n v="96063"/>
    <n v="7204.7249999999995"/>
    <n v="88858.274999999994"/>
  </r>
  <r>
    <s v="AZ-2014-462189"/>
    <x v="1000"/>
    <s v="Jean Crowley"/>
    <s v="Madrid"/>
    <x v="5"/>
    <s v="Madrid"/>
    <s v="South"/>
    <x v="2"/>
    <x v="1083"/>
    <s v="Economy Plus"/>
    <n v="78993"/>
    <n v="5924.4749999999995"/>
    <n v="73068.524999999994"/>
  </r>
  <r>
    <s v="AZ-2014-5567456"/>
    <x v="1000"/>
    <s v="Max Ronald"/>
    <s v="Koblenz"/>
    <x v="6"/>
    <s v="Rhineland-Palatinate"/>
    <s v="Central"/>
    <x v="2"/>
    <x v="1081"/>
    <s v="Economy"/>
    <n v="59718"/>
    <n v="4478.8499999999995"/>
    <n v="55239.15"/>
  </r>
  <r>
    <s v="AZ-2014-1556718"/>
    <x v="1000"/>
    <s v="Jay Johnson"/>
    <s v="Crawley"/>
    <x v="1"/>
    <s v="England"/>
    <s v="North"/>
    <x v="1"/>
    <x v="1084"/>
    <s v="Economy Plus"/>
    <n v="46970"/>
    <n v="5166.7"/>
    <n v="41803.300000000003"/>
  </r>
  <r>
    <s v="AZ-2014-2291964"/>
    <x v="1000"/>
    <s v="Aaron Cunningham"/>
    <s v="Berlin"/>
    <x v="6"/>
    <s v="Berlin"/>
    <s v="Central"/>
    <x v="1"/>
    <x v="1083"/>
    <s v="Priority"/>
    <n v="40779"/>
    <n v="4485.6899999999996"/>
    <n v="36293.31"/>
  </r>
  <r>
    <s v="AZ-2014-9904920"/>
    <x v="1000"/>
    <s v="Phoebe Moore"/>
    <s v="Meyzieu"/>
    <x v="2"/>
    <s v="Auvergne-Rhône-Alpes"/>
    <s v="Central"/>
    <x v="2"/>
    <x v="1085"/>
    <s v="Economy"/>
    <n v="79524"/>
    <n v="5964.3"/>
    <n v="73559.7"/>
  </r>
  <r>
    <s v="AZ-2014-8899652"/>
    <x v="1001"/>
    <s v="Tina Brantley"/>
    <s v="Rouen"/>
    <x v="2"/>
    <s v="Normandy"/>
    <s v="Central"/>
    <x v="0"/>
    <x v="1084"/>
    <s v="Economy"/>
    <n v="85176"/>
    <n v="4258.8"/>
    <n v="80917.2"/>
  </r>
  <r>
    <s v="AZ-2014-756508"/>
    <x v="1001"/>
    <s v="Keith Martinez"/>
    <s v="Pisa"/>
    <x v="3"/>
    <s v="Tuscany"/>
    <s v="South"/>
    <x v="1"/>
    <x v="1084"/>
    <s v="Economy"/>
    <n v="97966"/>
    <n v="10776.26"/>
    <n v="87189.74"/>
  </r>
  <r>
    <s v="AZ-2014-6041399"/>
    <x v="1001"/>
    <s v="Lloyd Barnes"/>
    <s v="Bologna"/>
    <x v="3"/>
    <s v="Emilia-Romagna"/>
    <s v="South"/>
    <x v="2"/>
    <x v="1085"/>
    <s v="Economy"/>
    <n v="98183"/>
    <n v="7363.7249999999995"/>
    <n v="90819.274999999994"/>
  </r>
  <r>
    <s v="AZ-2014-5901455"/>
    <x v="1001"/>
    <s v="Georgina Fuller"/>
    <s v="London"/>
    <x v="1"/>
    <s v="England"/>
    <s v="North"/>
    <x v="1"/>
    <x v="1084"/>
    <s v="Economy"/>
    <n v="66803"/>
    <n v="7348.33"/>
    <n v="59454.67"/>
  </r>
  <r>
    <s v="AZ-2014-8467172"/>
    <x v="1001"/>
    <s v="Harry Josephson"/>
    <s v="Middlesbrough"/>
    <x v="1"/>
    <s v="England"/>
    <s v="North"/>
    <x v="1"/>
    <x v="1081"/>
    <s v="Priority"/>
    <n v="49240"/>
    <n v="5416.4"/>
    <n v="43823.6"/>
  </r>
  <r>
    <s v="BN-2014-3985726"/>
    <x v="1001"/>
    <s v="Laura Elizabeth"/>
    <s v="Amsterdam"/>
    <x v="7"/>
    <s v="North Holland"/>
    <s v="Central"/>
    <x v="1"/>
    <x v="1081"/>
    <s v="Priority"/>
    <n v="79550"/>
    <n v="8750.5"/>
    <n v="70799.5"/>
  </r>
  <r>
    <s v="BN-2014-2450854"/>
    <x v="1001"/>
    <s v="Tahlia Coughlan"/>
    <s v="Stockholm"/>
    <x v="0"/>
    <s v="Stockholm"/>
    <s v="North"/>
    <x v="2"/>
    <x v="1086"/>
    <s v="Economy"/>
    <n v="69548"/>
    <n v="5216.0999999999995"/>
    <n v="64331.9"/>
  </r>
  <r>
    <s v="AZ-2014-1948946"/>
    <x v="1002"/>
    <s v="Kayleigh Summers"/>
    <s v="Boulogne-Billancourt"/>
    <x v="2"/>
    <s v="Ile-de-France"/>
    <s v="Central"/>
    <x v="1"/>
    <x v="1085"/>
    <s v="Economy"/>
    <n v="52252"/>
    <n v="5747.72"/>
    <n v="46504.28"/>
  </r>
  <r>
    <s v="AZ-2014-2367501"/>
    <x v="1002"/>
    <s v="Toby Conway"/>
    <s v="Heidelberg"/>
    <x v="6"/>
    <s v="Baden-Württemberg"/>
    <s v="Central"/>
    <x v="1"/>
    <x v="1085"/>
    <s v="Economy Plus"/>
    <n v="87826"/>
    <n v="9660.86"/>
    <n v="78165.14"/>
  </r>
  <r>
    <s v="AZ-2014-5084567"/>
    <x v="1002"/>
    <s v="Zachary Disher"/>
    <s v="Peterborough"/>
    <x v="1"/>
    <s v="England"/>
    <s v="North"/>
    <x v="1"/>
    <x v="1087"/>
    <s v="Economy"/>
    <n v="70550"/>
    <n v="7760.5"/>
    <n v="62789.5"/>
  </r>
  <r>
    <s v="BN-2014-7160254"/>
    <x v="1002"/>
    <s v="Eric Anderson"/>
    <s v="Copenhagen"/>
    <x v="8"/>
    <s v="Hovedstaden"/>
    <s v="North"/>
    <x v="0"/>
    <x v="1085"/>
    <s v="Economy"/>
    <n v="75545"/>
    <n v="3777.25"/>
    <n v="71767.75"/>
  </r>
  <r>
    <s v="AZ-2014-4414949"/>
    <x v="1003"/>
    <s v="Jeffrey Laird"/>
    <s v="Hagen"/>
    <x v="6"/>
    <s v="North Rhine-Westphalia"/>
    <s v="Central"/>
    <x v="2"/>
    <x v="1085"/>
    <s v="Economy Plus"/>
    <n v="94587"/>
    <n v="7094.0249999999996"/>
    <n v="87492.975000000006"/>
  </r>
  <r>
    <s v="BN-2014-7390420"/>
    <x v="1003"/>
    <s v="Paige Hopley"/>
    <s v="Toulouse"/>
    <x v="2"/>
    <s v="Languedoc-Roussillon-Midi-Pyrénées"/>
    <s v="Central"/>
    <x v="1"/>
    <x v="1088"/>
    <s v="Economy"/>
    <n v="94976"/>
    <n v="10447.36"/>
    <n v="84528.639999999999"/>
  </r>
  <r>
    <s v="BN-2014-8871614"/>
    <x v="1004"/>
    <s v="Ben Hogben"/>
    <s v="Tallaght"/>
    <x v="13"/>
    <s v="Dublin"/>
    <s v="North"/>
    <x v="2"/>
    <x v="1087"/>
    <s v="Priority"/>
    <n v="80478"/>
    <n v="6035.8499999999995"/>
    <n v="74442.149999999994"/>
  </r>
  <r>
    <s v="AZ-2014-1474181"/>
    <x v="1005"/>
    <s v="Ethan Barrett"/>
    <s v="London"/>
    <x v="1"/>
    <s v="England"/>
    <s v="North"/>
    <x v="1"/>
    <x v="1087"/>
    <s v="Economy Plus"/>
    <n v="53623"/>
    <n v="5898.53"/>
    <n v="47724.47"/>
  </r>
  <r>
    <s v="AZ-2014-526283"/>
    <x v="1006"/>
    <s v="Angus Reading"/>
    <s v="Alessandria"/>
    <x v="3"/>
    <s v="Piedmont"/>
    <s v="South"/>
    <x v="2"/>
    <x v="1089"/>
    <s v="Economy"/>
    <n v="50060"/>
    <n v="3754.5"/>
    <n v="46305.5"/>
  </r>
  <r>
    <s v="BN-2014-3013563"/>
    <x v="1006"/>
    <s v="Chloe Miller"/>
    <s v="Toulouse"/>
    <x v="2"/>
    <s v="Languedoc-Roussillon-Midi-Pyrénées"/>
    <s v="Central"/>
    <x v="1"/>
    <x v="1089"/>
    <s v="Economy Plus"/>
    <n v="51400"/>
    <n v="5654"/>
    <n v="45746"/>
  </r>
  <r>
    <s v="AZ-2014-6031845"/>
    <x v="1007"/>
    <s v="Evie Morton"/>
    <s v="Oberhausen"/>
    <x v="6"/>
    <s v="North Rhine-Westphalia"/>
    <s v="Central"/>
    <x v="1"/>
    <x v="1090"/>
    <s v="Economy"/>
    <n v="66999"/>
    <n v="7369.89"/>
    <n v="59629.11"/>
  </r>
  <r>
    <s v="AZ-2014-2981657"/>
    <x v="1007"/>
    <s v="Isabelle Vaughan"/>
    <s v="Bergen"/>
    <x v="10"/>
    <s v="Hordaland"/>
    <s v="North"/>
    <x v="1"/>
    <x v="1090"/>
    <s v="Economy"/>
    <n v="66706"/>
    <n v="7337.66"/>
    <n v="59368.34"/>
  </r>
  <r>
    <s v="AZ-2014-9380952"/>
    <x v="1008"/>
    <s v="Liam Marshall"/>
    <s v="Oslo"/>
    <x v="10"/>
    <s v="Oslo"/>
    <s v="North"/>
    <x v="0"/>
    <x v="1091"/>
    <s v="Economy Plus"/>
    <n v="65505"/>
    <n v="3275.25"/>
    <n v="62229.75"/>
  </r>
  <r>
    <s v="AZ-2014-1114768"/>
    <x v="1008"/>
    <s v="Mark Briggs"/>
    <s v="Avion"/>
    <x v="2"/>
    <s v="Nord-Pas-de-Calais-Picardie"/>
    <s v="Central"/>
    <x v="1"/>
    <x v="1091"/>
    <s v="Priority"/>
    <n v="78018"/>
    <n v="8581.98"/>
    <n v="69436.02"/>
  </r>
  <r>
    <s v="AZ-2014-6019807"/>
    <x v="1009"/>
    <s v="Dylan Dry"/>
    <s v="Levallois-Perret"/>
    <x v="2"/>
    <s v="Ile-de-France"/>
    <s v="Central"/>
    <x v="1"/>
    <x v="1090"/>
    <s v="Priority"/>
    <n v="75402"/>
    <n v="8294.2199999999993"/>
    <n v="67107.78"/>
  </r>
  <r>
    <s v="AZ-2014-2816978"/>
    <x v="1009"/>
    <s v="Oscar Clayton"/>
    <s v="Berlin"/>
    <x v="6"/>
    <s v="Berlin"/>
    <s v="Central"/>
    <x v="1"/>
    <x v="1092"/>
    <s v="Economy"/>
    <n v="66009"/>
    <n v="7260.99"/>
    <n v="58748.01"/>
  </r>
  <r>
    <s v="AZ-2014-2658996"/>
    <x v="1010"/>
    <s v="Paul Cleary"/>
    <s v="Grenoble"/>
    <x v="2"/>
    <s v="Auvergne-Rhône-Alpes"/>
    <s v="Central"/>
    <x v="2"/>
    <x v="1093"/>
    <s v="Economy"/>
    <n v="99223"/>
    <n v="7441.7249999999995"/>
    <n v="91781.274999999994"/>
  </r>
  <r>
    <s v="AZ-2014-8090546"/>
    <x v="1010"/>
    <s v="Charlie Brooks"/>
    <s v="Dijon"/>
    <x v="2"/>
    <s v="Bourgogne-Franche-Comté"/>
    <s v="Central"/>
    <x v="1"/>
    <x v="1094"/>
    <s v="Priority"/>
    <n v="42421"/>
    <n v="4666.3100000000004"/>
    <n v="37754.69"/>
  </r>
  <r>
    <s v="BN-2014-3618473"/>
    <x v="1010"/>
    <s v="Faith Greenwood"/>
    <s v="Barneveld"/>
    <x v="7"/>
    <s v="Gelderland"/>
    <s v="Central"/>
    <x v="1"/>
    <x v="1092"/>
    <s v="Economy"/>
    <n v="53239"/>
    <n v="5856.29"/>
    <n v="47382.71"/>
  </r>
  <r>
    <s v="AZ-2014-9905195"/>
    <x v="1011"/>
    <s v="Nathan Clayton"/>
    <s v="Guidonia Montecelio"/>
    <x v="3"/>
    <s v="Lazio"/>
    <s v="South"/>
    <x v="1"/>
    <x v="1095"/>
    <s v="Economy"/>
    <n v="37829"/>
    <n v="4161.1899999999996"/>
    <n v="33667.81"/>
  </r>
  <r>
    <s v="AZ-2014-2510582"/>
    <x v="1011"/>
    <s v="Brandon Preston"/>
    <s v="Hildesheim"/>
    <x v="6"/>
    <s v="Lower Saxony"/>
    <s v="Central"/>
    <x v="1"/>
    <x v="1094"/>
    <s v="Priority"/>
    <n v="67622"/>
    <n v="7438.42"/>
    <n v="60183.58"/>
  </r>
  <r>
    <s v="AZ-2014-2215737"/>
    <x v="1012"/>
    <s v="Dakota Baynes"/>
    <s v="Edinburgh"/>
    <x v="1"/>
    <s v="Scotland"/>
    <s v="North"/>
    <x v="2"/>
    <x v="1093"/>
    <s v="Economy Plus"/>
    <n v="96886"/>
    <n v="7266.45"/>
    <n v="89619.55"/>
  </r>
  <r>
    <s v="AZ-2014-2478728"/>
    <x v="1012"/>
    <s v="Hayley Baldwinson"/>
    <s v="Southend-on-Sea"/>
    <x v="1"/>
    <s v="England"/>
    <s v="North"/>
    <x v="1"/>
    <x v="1092"/>
    <s v="Priority"/>
    <n v="81703"/>
    <n v="8987.33"/>
    <n v="72715.67"/>
  </r>
  <r>
    <s v="AZ-2014-6235976"/>
    <x v="1013"/>
    <s v="Mark Burkett"/>
    <s v="Lecce"/>
    <x v="3"/>
    <s v="Apulia"/>
    <s v="South"/>
    <x v="0"/>
    <x v="1096"/>
    <s v="Economy"/>
    <n v="88856"/>
    <n v="4442.8"/>
    <n v="84413.2"/>
  </r>
  <r>
    <s v="AZ-2014-77046"/>
    <x v="1013"/>
    <s v="Ewan Walton"/>
    <s v="Marseille"/>
    <x v="2"/>
    <s v="Provence-Alpes-Côte d'Azur"/>
    <s v="Central"/>
    <x v="1"/>
    <x v="1095"/>
    <s v="Economy"/>
    <n v="38752"/>
    <n v="4262.72"/>
    <n v="34489.279999999999"/>
  </r>
  <r>
    <s v="AZ-2014-6429468"/>
    <x v="1013"/>
    <s v="Terence Welch"/>
    <s v="Innsbruck"/>
    <x v="4"/>
    <s v="Tyrol"/>
    <s v="Central"/>
    <x v="1"/>
    <x v="1097"/>
    <s v="Economy"/>
    <n v="88963"/>
    <n v="9785.93"/>
    <n v="79177.070000000007"/>
  </r>
  <r>
    <s v="AZ-2014-6710580"/>
    <x v="1014"/>
    <s v="Judy Rodriquez"/>
    <s v="Dudley"/>
    <x v="1"/>
    <s v="England"/>
    <s v="North"/>
    <x v="1"/>
    <x v="1098"/>
    <s v="Economy"/>
    <n v="63598"/>
    <n v="6995.78"/>
    <n v="56602.22"/>
  </r>
  <r>
    <s v="AZ-2014-7247090"/>
    <x v="1014"/>
    <s v="Julian Corbin"/>
    <s v="Madrid"/>
    <x v="5"/>
    <s v="Madrid"/>
    <s v="South"/>
    <x v="0"/>
    <x v="1099"/>
    <s v="Economy"/>
    <n v="58410"/>
    <n v="2920.5"/>
    <n v="55489.5"/>
  </r>
  <r>
    <s v="BN-2014-2557638"/>
    <x v="1014"/>
    <s v="Laura Elizabeth"/>
    <s v="Treviso"/>
    <x v="3"/>
    <s v="Veneto"/>
    <s v="South"/>
    <x v="1"/>
    <x v="1095"/>
    <s v="Economy Plus"/>
    <n v="63070"/>
    <n v="6937.7"/>
    <n v="56132.3"/>
  </r>
  <r>
    <s v="AZ-2014-9550736"/>
    <x v="1015"/>
    <s v="Donald Pak"/>
    <s v="Cologne"/>
    <x v="6"/>
    <s v="North Rhine-Westphalia"/>
    <s v="Central"/>
    <x v="2"/>
    <x v="1099"/>
    <s v="Economy"/>
    <n v="94505"/>
    <n v="7087.875"/>
    <n v="87417.125"/>
  </r>
  <r>
    <s v="AZ-2014-6427379"/>
    <x v="1015"/>
    <s v="Aidan Hayward"/>
    <s v="Vienna"/>
    <x v="4"/>
    <s v="Vienna"/>
    <s v="Central"/>
    <x v="2"/>
    <x v="1100"/>
    <s v="Economy"/>
    <n v="61448"/>
    <n v="4608.5999999999995"/>
    <n v="56839.4"/>
  </r>
  <r>
    <s v="AZ-2014-8568021"/>
    <x v="1016"/>
    <s v="Nancy Seay"/>
    <s v="Marseille"/>
    <x v="2"/>
    <s v="Provence-Alpes-Côte d'Azur"/>
    <s v="Central"/>
    <x v="1"/>
    <x v="1097"/>
    <s v="Economy Plus"/>
    <n v="57144"/>
    <n v="6285.84"/>
    <n v="50858.16"/>
  </r>
  <r>
    <s v="AZ-2014-8128242"/>
    <x v="1016"/>
    <s v="Mary Saterfiel"/>
    <s v="Flensburg"/>
    <x v="6"/>
    <s v="Schleswig-Holstein"/>
    <s v="Central"/>
    <x v="1"/>
    <x v="1097"/>
    <s v="Economy Plus"/>
    <n v="26847"/>
    <n v="2953.17"/>
    <n v="23893.83"/>
  </r>
  <r>
    <s v="AZ-2014-325624"/>
    <x v="1017"/>
    <s v="Kieran Herbert"/>
    <s v="Krefeld"/>
    <x v="6"/>
    <s v="North Rhine-Westphalia"/>
    <s v="Central"/>
    <x v="1"/>
    <x v="1101"/>
    <s v="Economy"/>
    <n v="94288"/>
    <n v="10371.68"/>
    <n v="83916.32"/>
  </r>
  <r>
    <s v="AZ-2014-4220771"/>
    <x v="1017"/>
    <s v="Lola Hughes"/>
    <s v="London"/>
    <x v="1"/>
    <s v="England"/>
    <s v="North"/>
    <x v="1"/>
    <x v="1099"/>
    <s v="Economy Plus"/>
    <n v="79964"/>
    <n v="8796.0400000000009"/>
    <n v="71167.959999999992"/>
  </r>
  <r>
    <s v="AZ-2014-3247933"/>
    <x v="1017"/>
    <s v="Koby Phillip"/>
    <s v="Clichy"/>
    <x v="2"/>
    <s v="Ile-de-France"/>
    <s v="Central"/>
    <x v="1"/>
    <x v="1100"/>
    <s v="Economy"/>
    <n v="92349"/>
    <n v="10158.39"/>
    <n v="82190.61"/>
  </r>
  <r>
    <s v="AZ-2014-8154802"/>
    <x v="1017"/>
    <s v="Rhonda Ford"/>
    <s v="Purmerend"/>
    <x v="7"/>
    <s v="North Holland"/>
    <s v="Central"/>
    <x v="1"/>
    <x v="1102"/>
    <s v="Economy Plus"/>
    <n v="98849"/>
    <n v="10873.39"/>
    <n v="87975.61"/>
  </r>
  <r>
    <s v="AZ-2014-1406790"/>
    <x v="1017"/>
    <s v="David Mortlock"/>
    <s v="Lyon"/>
    <x v="2"/>
    <s v="Auvergne-Rhône-Alpes"/>
    <s v="Central"/>
    <x v="1"/>
    <x v="1100"/>
    <s v="Economy"/>
    <n v="55323"/>
    <n v="6085.53"/>
    <n v="49237.47"/>
  </r>
  <r>
    <s v="AZ-2014-5202108"/>
    <x v="1018"/>
    <s v="Rose Nicolay"/>
    <s v="Maisons-Alfort"/>
    <x v="2"/>
    <s v="Ile-de-France"/>
    <s v="Central"/>
    <x v="0"/>
    <x v="1101"/>
    <s v="Economy"/>
    <n v="90797"/>
    <n v="4539.8500000000004"/>
    <n v="86257.15"/>
  </r>
  <r>
    <s v="AZ-2014-9876866"/>
    <x v="1018"/>
    <s v="Sophie Watson"/>
    <s v="La Teste-de-Buch"/>
    <x v="2"/>
    <s v="Aquitaine-Limousin-Poitou-Charentes"/>
    <s v="Central"/>
    <x v="2"/>
    <x v="1102"/>
    <s v="Economy"/>
    <n v="85351"/>
    <n v="6401.3249999999998"/>
    <n v="78949.675000000003"/>
  </r>
  <r>
    <s v="AZ-2014-6950700"/>
    <x v="1018"/>
    <s v="John Basser"/>
    <s v="Anzio"/>
    <x v="3"/>
    <s v="Lazio"/>
    <s v="South"/>
    <x v="2"/>
    <x v="1101"/>
    <s v="Economy"/>
    <n v="76530"/>
    <n v="5739.75"/>
    <n v="70790.25"/>
  </r>
  <r>
    <s v="AZ-2014-6626996"/>
    <x v="1019"/>
    <s v="Theresa Varner"/>
    <s v="Gloucester"/>
    <x v="1"/>
    <s v="England"/>
    <s v="North"/>
    <x v="2"/>
    <x v="1102"/>
    <s v="Economy Plus"/>
    <n v="93885"/>
    <n v="7041.375"/>
    <n v="86843.625"/>
  </r>
  <r>
    <s v="AZ-2014-2853843"/>
    <x v="1020"/>
    <s v="Audry Smith"/>
    <s v="Le Havre"/>
    <x v="2"/>
    <s v="Normandy"/>
    <s v="Central"/>
    <x v="1"/>
    <x v="1103"/>
    <s v="Economy"/>
    <n v="25070"/>
    <n v="2757.7"/>
    <n v="22312.3"/>
  </r>
  <r>
    <s v="AZ-2014-5335130"/>
    <x v="1020"/>
    <s v="Jason Roger"/>
    <s v="Corbeil-Essonnes"/>
    <x v="2"/>
    <s v="Ile-de-France"/>
    <s v="Central"/>
    <x v="2"/>
    <x v="1104"/>
    <s v="Economy Plus"/>
    <n v="43810"/>
    <n v="3285.75"/>
    <n v="40524.25"/>
  </r>
  <r>
    <s v="BN-2014-5799987"/>
    <x v="1020"/>
    <s v="Caleb Kenyon"/>
    <s v="Karlstad"/>
    <x v="0"/>
    <s v="Värmland"/>
    <s v="North"/>
    <x v="2"/>
    <x v="1105"/>
    <s v="Economy"/>
    <n v="94825"/>
    <n v="7111.875"/>
    <n v="87713.125"/>
  </r>
  <r>
    <s v="AZ-2014-221897"/>
    <x v="1021"/>
    <s v="Dominic Stephenson"/>
    <s v="Ghent"/>
    <x v="9"/>
    <s v="East Flanders"/>
    <s v="Central"/>
    <x v="0"/>
    <x v="1104"/>
    <s v="Priority"/>
    <n v="91934"/>
    <n v="4596.7"/>
    <n v="87337.3"/>
  </r>
  <r>
    <s v="AZ-2014-1043314"/>
    <x v="1021"/>
    <s v="Kiara Allen"/>
    <s v="Cologne"/>
    <x v="6"/>
    <s v="North Rhine-Westphalia"/>
    <s v="Central"/>
    <x v="1"/>
    <x v="1106"/>
    <s v="Economy"/>
    <n v="26753"/>
    <n v="2942.83"/>
    <n v="23810.17"/>
  </r>
  <r>
    <s v="AZ-2014-5829110"/>
    <x v="1021"/>
    <s v="Nancy Seay"/>
    <s v="Lyon"/>
    <x v="2"/>
    <s v="Auvergne-Rhône-Alpes"/>
    <s v="Central"/>
    <x v="1"/>
    <x v="1107"/>
    <s v="Economy"/>
    <n v="79050"/>
    <n v="8695.5"/>
    <n v="70354.5"/>
  </r>
  <r>
    <s v="AZ-2014-5688152"/>
    <x v="1021"/>
    <s v="Henry Winder"/>
    <s v="Huddersfield"/>
    <x v="1"/>
    <s v="England"/>
    <s v="North"/>
    <x v="2"/>
    <x v="1107"/>
    <s v="Economy"/>
    <n v="52430"/>
    <n v="3932.25"/>
    <n v="48497.75"/>
  </r>
  <r>
    <s v="AZ-2014-4789346"/>
    <x v="1021"/>
    <s v="Rory Martindale"/>
    <s v="Turku"/>
    <x v="14"/>
    <s v="Finland Proper"/>
    <s v="North"/>
    <x v="1"/>
    <x v="1107"/>
    <s v="Economy"/>
    <n v="28193"/>
    <n v="3101.23"/>
    <n v="25091.77"/>
  </r>
  <r>
    <s v="AZ-2014-1308209"/>
    <x v="1021"/>
    <s v="Aaron Cunningham"/>
    <s v="Carcassonne"/>
    <x v="2"/>
    <s v="Languedoc-Roussillon-Midi-Pyrénées"/>
    <s v="Central"/>
    <x v="1"/>
    <x v="1101"/>
    <s v="Priority"/>
    <n v="46200"/>
    <n v="5082"/>
    <n v="41118"/>
  </r>
  <r>
    <s v="AZ-2014-6883963"/>
    <x v="1021"/>
    <s v="Jonathan Bottrill"/>
    <s v="Douai"/>
    <x v="2"/>
    <s v="Nord-Pas-de-Calais-Picardie"/>
    <s v="Central"/>
    <x v="1"/>
    <x v="1106"/>
    <s v="Economy"/>
    <n v="97651"/>
    <n v="10741.61"/>
    <n v="86909.39"/>
  </r>
  <r>
    <s v="AZ-2014-9821147"/>
    <x v="1022"/>
    <s v="Kieran Herbert"/>
    <s v="Voiron"/>
    <x v="2"/>
    <s v="Auvergne-Rhône-Alpes"/>
    <s v="Central"/>
    <x v="1"/>
    <x v="1106"/>
    <s v="Economy"/>
    <n v="46840"/>
    <n v="5152.3999999999996"/>
    <n v="41687.599999999999"/>
  </r>
  <r>
    <s v="AZ-2014-7447666"/>
    <x v="1022"/>
    <s v="Phoebe Moore"/>
    <s v="Bradford"/>
    <x v="1"/>
    <s v="England"/>
    <s v="North"/>
    <x v="2"/>
    <x v="1103"/>
    <s v="Priority"/>
    <n v="84162"/>
    <n v="6312.15"/>
    <n v="77849.850000000006"/>
  </r>
  <r>
    <s v="AZ-2014-9952627"/>
    <x v="1022"/>
    <s v="Maya Summers"/>
    <s v="Murcia"/>
    <x v="5"/>
    <s v="Murcia"/>
    <s v="South"/>
    <x v="0"/>
    <x v="1101"/>
    <s v="Immediate"/>
    <n v="42567"/>
    <n v="2128.35"/>
    <n v="40438.65"/>
  </r>
  <r>
    <s v="AZ-2014-6650288"/>
    <x v="1022"/>
    <s v="Rhonda Ford"/>
    <s v="Calais"/>
    <x v="2"/>
    <s v="Nord-Pas-de-Calais-Picardie"/>
    <s v="Central"/>
    <x v="1"/>
    <x v="1103"/>
    <s v="Economy Plus"/>
    <n v="28923"/>
    <n v="3181.53"/>
    <n v="25741.47"/>
  </r>
  <r>
    <s v="AZ-2014-6597356"/>
    <x v="1022"/>
    <s v="Alexandra Whitehouse"/>
    <s v="Helsinki"/>
    <x v="14"/>
    <s v="Uusimaa"/>
    <s v="North"/>
    <x v="1"/>
    <x v="1101"/>
    <s v="Immediate"/>
    <n v="70720"/>
    <n v="7779.2"/>
    <n v="62940.800000000003"/>
  </r>
  <r>
    <s v="AZ-2014-8916168"/>
    <x v="1022"/>
    <s v="Sienna Williamson"/>
    <s v="Talavera de la Reina"/>
    <x v="5"/>
    <s v="Castile-La Mancha"/>
    <s v="South"/>
    <x v="2"/>
    <x v="1107"/>
    <s v="Economy"/>
    <n v="78383"/>
    <n v="5878.7249999999995"/>
    <n v="72504.274999999994"/>
  </r>
  <r>
    <s v="AZ-2014-4255691"/>
    <x v="1022"/>
    <s v="Jason Roger"/>
    <s v="Colombes"/>
    <x v="2"/>
    <s v="Ile-de-France"/>
    <s v="Central"/>
    <x v="2"/>
    <x v="1106"/>
    <s v="Economy"/>
    <n v="96162"/>
    <n v="7212.15"/>
    <n v="88949.85"/>
  </r>
  <r>
    <s v="AZ-2014-2413956"/>
    <x v="1023"/>
    <s v="Patrick Cassidy"/>
    <s v="Montpellier"/>
    <x v="2"/>
    <s v="Languedoc-Roussillon-Midi-Pyrénées"/>
    <s v="Central"/>
    <x v="2"/>
    <x v="1103"/>
    <s v="Economy Plus"/>
    <n v="43188"/>
    <n v="3239.1"/>
    <n v="39948.9"/>
  </r>
  <r>
    <s v="AZ-2014-2446526"/>
    <x v="1023"/>
    <s v="Laura Elizabeth"/>
    <s v="London"/>
    <x v="1"/>
    <s v="England"/>
    <s v="North"/>
    <x v="1"/>
    <x v="1108"/>
    <s v="Economy"/>
    <n v="97950"/>
    <n v="10774.5"/>
    <n v="87175.5"/>
  </r>
  <r>
    <s v="AZ-2014-8687924"/>
    <x v="1023"/>
    <s v="Steven Cordoba"/>
    <s v="Bradford"/>
    <x v="1"/>
    <s v="England"/>
    <s v="North"/>
    <x v="1"/>
    <x v="1107"/>
    <s v="Economy"/>
    <n v="30395"/>
    <n v="3343.45"/>
    <n v="27051.55"/>
  </r>
  <r>
    <s v="AZ-2014-6714214"/>
    <x v="1023"/>
    <s v="Esther Henderson"/>
    <s v="Pisa"/>
    <x v="3"/>
    <s v="Tuscany"/>
    <s v="South"/>
    <x v="1"/>
    <x v="1109"/>
    <s v="Economy"/>
    <n v="54550"/>
    <n v="6000.5"/>
    <n v="48549.5"/>
  </r>
  <r>
    <s v="AZ-2014-8536659"/>
    <x v="1023"/>
    <s v="Amy Pendred"/>
    <s v="Frankfurt"/>
    <x v="6"/>
    <s v="Hesse"/>
    <s v="Central"/>
    <x v="1"/>
    <x v="1109"/>
    <s v="Economy"/>
    <n v="85866"/>
    <n v="9445.26"/>
    <n v="76420.740000000005"/>
  </r>
  <r>
    <s v="AZ-2014-2805092"/>
    <x v="1024"/>
    <s v="Sherron Henegar"/>
    <s v="Schwerin"/>
    <x v="6"/>
    <s v="Mecklenburg-Vorpommern"/>
    <s v="Central"/>
    <x v="1"/>
    <x v="1109"/>
    <s v="Economy"/>
    <n v="61441"/>
    <n v="6758.51"/>
    <n v="54682.49"/>
  </r>
  <r>
    <s v="AZ-2014-208875"/>
    <x v="1025"/>
    <s v="Leroy Dudley"/>
    <s v="Bolzano"/>
    <x v="3"/>
    <s v="Trentino-Alto Adige"/>
    <s v="South"/>
    <x v="1"/>
    <x v="1108"/>
    <s v="Economy Plus"/>
    <n v="73284"/>
    <n v="8061.24"/>
    <n v="65222.76"/>
  </r>
  <r>
    <s v="AZ-2014-9423386"/>
    <x v="1026"/>
    <s v="Winnie Moss"/>
    <s v="Exeter"/>
    <x v="1"/>
    <s v="England"/>
    <s v="North"/>
    <x v="1"/>
    <x v="1108"/>
    <s v="Economy"/>
    <n v="90892"/>
    <n v="9998.1200000000008"/>
    <n v="80893.88"/>
  </r>
  <r>
    <s v="AZ-2014-1466197"/>
    <x v="1027"/>
    <s v="Patricia Lukes"/>
    <s v="Ronchin"/>
    <x v="2"/>
    <s v="Nord-Pas-de-Calais-Picardie"/>
    <s v="Central"/>
    <x v="2"/>
    <x v="1110"/>
    <s v="Economy"/>
    <n v="95144"/>
    <n v="7135.8"/>
    <n v="88008.2"/>
  </r>
  <r>
    <s v="AZ-2014-1805424"/>
    <x v="1027"/>
    <s v="Jodie Mellor"/>
    <s v="Rome"/>
    <x v="3"/>
    <s v="Lazio"/>
    <s v="South"/>
    <x v="1"/>
    <x v="1108"/>
    <s v="Priority"/>
    <n v="42443"/>
    <n v="4668.7300000000005"/>
    <n v="37774.269999999997"/>
  </r>
  <r>
    <s v="AZ-2014-2277609"/>
    <x v="1027"/>
    <s v="Bianca Whitford"/>
    <s v="Munich"/>
    <x v="6"/>
    <s v="Bavaria"/>
    <s v="Central"/>
    <x v="2"/>
    <x v="1110"/>
    <s v="Economy"/>
    <n v="37755"/>
    <n v="2831.625"/>
    <n v="34923.375"/>
  </r>
  <r>
    <s v="AZ-2014-7702774"/>
    <x v="1027"/>
    <s v="Toni Lanz"/>
    <s v="Antibes"/>
    <x v="2"/>
    <s v="Provence-Alpes-Côte d'Azur"/>
    <s v="Central"/>
    <x v="1"/>
    <x v="1107"/>
    <s v="Immediate"/>
    <n v="77609"/>
    <n v="8536.99"/>
    <n v="69072.009999999995"/>
  </r>
  <r>
    <s v="AZ-2014-1353698"/>
    <x v="1027"/>
    <s v="Isla Vogel"/>
    <s v="Rome"/>
    <x v="3"/>
    <s v="Lazio"/>
    <s v="South"/>
    <x v="0"/>
    <x v="1111"/>
    <s v="Economy"/>
    <n v="44784"/>
    <n v="2239.2000000000003"/>
    <n v="42544.800000000003"/>
  </r>
  <r>
    <s v="AZ-2014-6526295"/>
    <x v="1027"/>
    <s v="Alice Currie"/>
    <s v="Madrid"/>
    <x v="5"/>
    <s v="Madrid"/>
    <s v="South"/>
    <x v="1"/>
    <x v="1112"/>
    <s v="Economy"/>
    <n v="86298"/>
    <n v="9492.7800000000007"/>
    <n v="76805.22"/>
  </r>
  <r>
    <s v="AZ-2014-2857176"/>
    <x v="1027"/>
    <s v="Joseph Locke"/>
    <s v="Turin"/>
    <x v="3"/>
    <s v="Piedmont"/>
    <s v="South"/>
    <x v="2"/>
    <x v="1112"/>
    <s v="Economy Plus"/>
    <n v="95446"/>
    <n v="7158.45"/>
    <n v="88287.55"/>
  </r>
  <r>
    <s v="AZ-2014-7893156"/>
    <x v="1027"/>
    <s v="Alana Zahel"/>
    <s v="Nieuwegein"/>
    <x v="7"/>
    <s v="Utrecht"/>
    <s v="Central"/>
    <x v="1"/>
    <x v="1108"/>
    <s v="Priority"/>
    <n v="57374"/>
    <n v="6311.14"/>
    <n v="51062.86"/>
  </r>
  <r>
    <s v="AZ-2014-8101198"/>
    <x v="1027"/>
    <s v="Charlie Donnelly"/>
    <s v="London"/>
    <x v="1"/>
    <s v="England"/>
    <s v="North"/>
    <x v="1"/>
    <x v="1108"/>
    <s v="Priority"/>
    <n v="70527"/>
    <n v="7757.97"/>
    <n v="62769.03"/>
  </r>
  <r>
    <s v="AZ-2014-186386"/>
    <x v="1028"/>
    <s v="Eve Spencer"/>
    <s v="Ludwigsfelde"/>
    <x v="6"/>
    <s v="Brandenburg"/>
    <s v="Central"/>
    <x v="1"/>
    <x v="1111"/>
    <s v="Economy"/>
    <n v="36730"/>
    <n v="4040.3"/>
    <n v="32689.7"/>
  </r>
  <r>
    <s v="AZ-2014-2748286"/>
    <x v="1028"/>
    <s v="Rachel Tyler"/>
    <s v="Valencia"/>
    <x v="5"/>
    <s v="Valenciana"/>
    <s v="South"/>
    <x v="2"/>
    <x v="1113"/>
    <s v="Economy"/>
    <n v="43159"/>
    <n v="3236.9249999999997"/>
    <n v="39922.074999999997"/>
  </r>
  <r>
    <s v="AZ-2014-6552559"/>
    <x v="1028"/>
    <s v="Evie Morton"/>
    <s v="Ponferrada"/>
    <x v="5"/>
    <s v="Castile and León"/>
    <s v="South"/>
    <x v="1"/>
    <x v="1108"/>
    <s v="Priority"/>
    <n v="43616"/>
    <n v="4797.76"/>
    <n v="38818.239999999998"/>
  </r>
  <r>
    <s v="AZ-2014-6264387"/>
    <x v="1028"/>
    <s v="Zoe Lanigan"/>
    <s v="Stockholm"/>
    <x v="0"/>
    <s v="Stockholm"/>
    <s v="North"/>
    <x v="2"/>
    <x v="1110"/>
    <s v="Economy"/>
    <n v="61493"/>
    <n v="4611.9749999999995"/>
    <n v="56881.025000000001"/>
  </r>
  <r>
    <s v="AZ-2014-6764855"/>
    <x v="1028"/>
    <s v="Evie Rees"/>
    <s v="Le Havre"/>
    <x v="2"/>
    <s v="Normandy"/>
    <s v="Central"/>
    <x v="1"/>
    <x v="1111"/>
    <s v="Economy Plus"/>
    <n v="53848"/>
    <n v="5923.28"/>
    <n v="47924.72"/>
  </r>
  <r>
    <s v="AZ-2014-9575428"/>
    <x v="1028"/>
    <s v="Lloyd Barnes"/>
    <s v="Granada"/>
    <x v="5"/>
    <s v="Andalusía"/>
    <s v="South"/>
    <x v="2"/>
    <x v="1111"/>
    <s v="Economy"/>
    <n v="30845"/>
    <n v="2313.375"/>
    <n v="28531.625"/>
  </r>
  <r>
    <s v="AZ-2014-5722842"/>
    <x v="1029"/>
    <s v="Jeffrey Laird"/>
    <s v="Portici"/>
    <x v="3"/>
    <s v="Campania"/>
    <s v="South"/>
    <x v="2"/>
    <x v="1113"/>
    <s v="Economy"/>
    <n v="56699"/>
    <n v="4252.4250000000002"/>
    <n v="52446.574999999997"/>
  </r>
  <r>
    <s v="AZ-2014-5429592"/>
    <x v="1029"/>
    <s v="Thomas Stephens"/>
    <s v="Caen"/>
    <x v="2"/>
    <s v="Normandy"/>
    <s v="Central"/>
    <x v="2"/>
    <x v="1110"/>
    <s v="Economy Plus"/>
    <n v="68109"/>
    <n v="5108.1750000000002"/>
    <n v="63000.824999999997"/>
  </r>
  <r>
    <s v="AZ-2014-7142751"/>
    <x v="1029"/>
    <s v="Dylan O'Halloran"/>
    <s v="Glasgow"/>
    <x v="1"/>
    <s v="Scotland"/>
    <s v="North"/>
    <x v="0"/>
    <x v="1113"/>
    <s v="Economy"/>
    <n v="91153"/>
    <n v="4557.6500000000005"/>
    <n v="86595.35"/>
  </r>
  <r>
    <s v="AZ-2014-8498328"/>
    <x v="1029"/>
    <s v="Tyler Miah"/>
    <s v="London"/>
    <x v="1"/>
    <s v="England"/>
    <s v="North"/>
    <x v="0"/>
    <x v="1112"/>
    <s v="Priority"/>
    <n v="41155"/>
    <n v="2057.75"/>
    <n v="39097.25"/>
  </r>
  <r>
    <s v="AZ-2014-8090092"/>
    <x v="1029"/>
    <s v="Aidan Rowe"/>
    <s v="Vienna"/>
    <x v="4"/>
    <s v="Vienna"/>
    <s v="Central"/>
    <x v="1"/>
    <x v="1114"/>
    <s v="Immediate"/>
    <n v="68380"/>
    <n v="7521.8"/>
    <n v="60858.2"/>
  </r>
  <r>
    <s v="AZ-2014-2638814"/>
    <x v="1029"/>
    <s v="Caleb Kenyon"/>
    <s v="Nottingham"/>
    <x v="1"/>
    <s v="England"/>
    <s v="North"/>
    <x v="2"/>
    <x v="1112"/>
    <s v="Priority"/>
    <n v="96669"/>
    <n v="7250.1750000000002"/>
    <n v="89418.824999999997"/>
  </r>
  <r>
    <s v="AZ-2014-7437787"/>
    <x v="1029"/>
    <s v="Julia Martell"/>
    <s v="Marsala"/>
    <x v="3"/>
    <s v="Sicily"/>
    <s v="South"/>
    <x v="0"/>
    <x v="1110"/>
    <s v="Economy"/>
    <n v="27701"/>
    <n v="1385.0500000000002"/>
    <n v="26315.95"/>
  </r>
  <r>
    <s v="AZ-2014-5887026"/>
    <x v="1029"/>
    <s v="Audrey Emanuel"/>
    <s v="Manchester"/>
    <x v="1"/>
    <s v="England"/>
    <s v="North"/>
    <x v="1"/>
    <x v="1113"/>
    <s v="Economy Plus"/>
    <n v="82398"/>
    <n v="9063.7800000000007"/>
    <n v="73334.22"/>
  </r>
  <r>
    <s v="AZ-2014-313741"/>
    <x v="1029"/>
    <s v="Sienna Williamson"/>
    <s v="Northampton"/>
    <x v="1"/>
    <s v="England"/>
    <s v="North"/>
    <x v="2"/>
    <x v="1111"/>
    <s v="Priority"/>
    <n v="48426"/>
    <n v="3631.95"/>
    <n v="44794.05"/>
  </r>
  <r>
    <s v="BN-2014-5914359"/>
    <x v="1029"/>
    <s v="Xavier Martindale"/>
    <s v="Oviedo"/>
    <x v="5"/>
    <s v="Asturias"/>
    <s v="South"/>
    <x v="1"/>
    <x v="1115"/>
    <s v="Economy"/>
    <n v="69530"/>
    <n v="7648.3"/>
    <n v="61881.7"/>
  </r>
  <r>
    <s v="AZ-2014-3811134"/>
    <x v="1030"/>
    <s v="Spencer Oliver"/>
    <s v="La Spezia"/>
    <x v="3"/>
    <s v="Liguria"/>
    <s v="South"/>
    <x v="1"/>
    <x v="1116"/>
    <s v="Economy"/>
    <n v="43326"/>
    <n v="4765.8599999999997"/>
    <n v="38560.14"/>
  </r>
  <r>
    <s v="AZ-2014-8203998"/>
    <x v="1030"/>
    <s v="Ruby Nicholls"/>
    <s v="Le Plessis-Robinson"/>
    <x v="2"/>
    <s v="Ile-de-France"/>
    <s v="Central"/>
    <x v="2"/>
    <x v="1113"/>
    <s v="Economy"/>
    <n v="92999"/>
    <n v="6974.9250000000002"/>
    <n v="86024.074999999997"/>
  </r>
  <r>
    <s v="AZ-2014-7873209"/>
    <x v="1030"/>
    <s v="Jose Gambino"/>
    <s v="Preston"/>
    <x v="1"/>
    <s v="England"/>
    <s v="North"/>
    <x v="2"/>
    <x v="1113"/>
    <s v="Economy"/>
    <n v="93579"/>
    <n v="7018.4250000000002"/>
    <n v="86560.574999999997"/>
  </r>
  <r>
    <s v="BN-2014-8266627"/>
    <x v="1030"/>
    <s v="Charles Builder"/>
    <s v="San Severo"/>
    <x v="3"/>
    <s v="Apulia"/>
    <s v="South"/>
    <x v="1"/>
    <x v="1112"/>
    <s v="Priority"/>
    <n v="54467"/>
    <n v="5991.37"/>
    <n v="48475.63"/>
  </r>
  <r>
    <s v="AZ-2014-5196501"/>
    <x v="1031"/>
    <s v="Jason Roger"/>
    <s v="Grasse"/>
    <x v="2"/>
    <s v="Provence-Alpes-Côte d'Azur"/>
    <s v="Central"/>
    <x v="2"/>
    <x v="1110"/>
    <s v="Economy Plus"/>
    <n v="89802"/>
    <n v="6735.15"/>
    <n v="83066.850000000006"/>
  </r>
  <r>
    <s v="AZ-2014-3848321"/>
    <x v="1031"/>
    <s v="Lily Skurrie"/>
    <s v="Paris"/>
    <x v="2"/>
    <s v="Ile-de-France"/>
    <s v="Central"/>
    <x v="2"/>
    <x v="1117"/>
    <s v="Economy"/>
    <n v="33760"/>
    <n v="2532"/>
    <n v="31228"/>
  </r>
  <r>
    <s v="AZ-2014-423825"/>
    <x v="1031"/>
    <s v="Andrew Stephens"/>
    <s v="Marseille"/>
    <x v="2"/>
    <s v="Provence-Alpes-Côte d'Azur"/>
    <s v="Central"/>
    <x v="1"/>
    <x v="1117"/>
    <s v="Economy"/>
    <n v="40172"/>
    <n v="4418.92"/>
    <n v="35753.08"/>
  </r>
  <r>
    <s v="BN-2014-4149729"/>
    <x v="1031"/>
    <s v="Audrey Knowles"/>
    <s v="Stockholm"/>
    <x v="0"/>
    <s v="Stockholm"/>
    <s v="North"/>
    <x v="1"/>
    <x v="1117"/>
    <s v="Economy"/>
    <n v="65087"/>
    <n v="7159.57"/>
    <n v="57927.43"/>
  </r>
  <r>
    <s v="AZ-2014-2533893"/>
    <x v="1032"/>
    <s v="Isabella Fowler"/>
    <s v="Livry-Gargan"/>
    <x v="2"/>
    <s v="Ile-de-France"/>
    <s v="Central"/>
    <x v="1"/>
    <x v="1118"/>
    <s v="Economy"/>
    <n v="84964"/>
    <n v="9346.0400000000009"/>
    <n v="75617.959999999992"/>
  </r>
  <r>
    <s v="AZ-2014-4923095"/>
    <x v="1032"/>
    <s v="Elliot Owen"/>
    <s v="Dortmund"/>
    <x v="6"/>
    <s v="North Rhine-Westphalia"/>
    <s v="Central"/>
    <x v="1"/>
    <x v="1115"/>
    <s v="Economy Plus"/>
    <n v="48283"/>
    <n v="5311.13"/>
    <n v="42971.87"/>
  </r>
  <r>
    <s v="AZ-2014-1555448"/>
    <x v="1033"/>
    <s v="Mohammed Fox"/>
    <s v="Cartagena"/>
    <x v="5"/>
    <s v="Murcia"/>
    <s v="South"/>
    <x v="1"/>
    <x v="1115"/>
    <s v="Economy Plus"/>
    <n v="32308"/>
    <n v="3553.88"/>
    <n v="28754.12"/>
  </r>
  <r>
    <s v="AZ-2014-5667627"/>
    <x v="1034"/>
    <s v="Evan Allen"/>
    <s v="Avellino"/>
    <x v="3"/>
    <s v="Campania"/>
    <s v="South"/>
    <x v="2"/>
    <x v="1117"/>
    <s v="Economy"/>
    <n v="81546"/>
    <n v="6115.95"/>
    <n v="75430.05"/>
  </r>
  <r>
    <s v="AZ-2014-240841"/>
    <x v="1034"/>
    <s v="Isabelle Macghey"/>
    <s v="Limoges"/>
    <x v="2"/>
    <s v="Aquitaine-Limousin-Poitou-Charentes"/>
    <s v="Central"/>
    <x v="1"/>
    <x v="1113"/>
    <s v="Immediate"/>
    <n v="38180"/>
    <n v="4199.8"/>
    <n v="33980.199999999997"/>
  </r>
  <r>
    <s v="AZ-2014-7114093"/>
    <x v="1034"/>
    <s v="David Chadwick"/>
    <s v="Salzburg"/>
    <x v="4"/>
    <s v="Salzburg"/>
    <s v="Central"/>
    <x v="2"/>
    <x v="1119"/>
    <s v="Economy"/>
    <n v="67692"/>
    <n v="5076.8999999999996"/>
    <n v="62615.1"/>
  </r>
  <r>
    <s v="BN-2014-2116035"/>
    <x v="1034"/>
    <s v="Sebastian McClelland"/>
    <s v="Birmingham"/>
    <x v="1"/>
    <s v="England"/>
    <s v="North"/>
    <x v="1"/>
    <x v="1118"/>
    <s v="Priority"/>
    <n v="53258"/>
    <n v="5858.38"/>
    <n v="47399.62"/>
  </r>
  <r>
    <s v="BN-2014-7420129"/>
    <x v="1034"/>
    <s v="Leslie Wilson"/>
    <s v="Gagny"/>
    <x v="2"/>
    <s v="Ile-de-France"/>
    <s v="Central"/>
    <x v="1"/>
    <x v="1116"/>
    <s v="Priority"/>
    <n v="62789"/>
    <n v="6906.79"/>
    <n v="55882.21"/>
  </r>
  <r>
    <s v="BN-2014-4240139"/>
    <x v="1034"/>
    <s v="Michael Myers"/>
    <s v="Rome"/>
    <x v="3"/>
    <s v="Lazio"/>
    <s v="South"/>
    <x v="0"/>
    <x v="1120"/>
    <s v="Economy"/>
    <n v="55355"/>
    <n v="2767.75"/>
    <n v="52587.25"/>
  </r>
  <r>
    <s v="AZ-2014-4039650"/>
    <x v="1035"/>
    <s v="Katie Thom"/>
    <s v="Watford"/>
    <x v="1"/>
    <s v="England"/>
    <s v="North"/>
    <x v="2"/>
    <x v="1117"/>
    <s v="Economy Plus"/>
    <n v="39391"/>
    <n v="2954.3249999999998"/>
    <n v="36436.675000000003"/>
  </r>
  <r>
    <s v="AZ-2014-3031109"/>
    <x v="1035"/>
    <s v="Ashton Foley"/>
    <s v="Grenoble"/>
    <x v="2"/>
    <s v="Auvergne-Rhône-Alpes"/>
    <s v="Central"/>
    <x v="1"/>
    <x v="1121"/>
    <s v="Economy"/>
    <n v="77240"/>
    <n v="8496.4"/>
    <n v="68743.600000000006"/>
  </r>
  <r>
    <s v="AZ-2014-8912005"/>
    <x v="1035"/>
    <s v="Katie Evenden"/>
    <s v="Lens"/>
    <x v="2"/>
    <s v="Nord-Pas-de-Calais-Picardie"/>
    <s v="Central"/>
    <x v="2"/>
    <x v="1121"/>
    <s v="Economy"/>
    <n v="73813"/>
    <n v="5535.9749999999995"/>
    <n v="68277.024999999994"/>
  </r>
  <r>
    <s v="AZ-2014-986540"/>
    <x v="1035"/>
    <s v="Jose Gambino"/>
    <s v="Salamanca"/>
    <x v="5"/>
    <s v="Castile and León"/>
    <s v="South"/>
    <x v="2"/>
    <x v="1120"/>
    <s v="Economy"/>
    <n v="51777"/>
    <n v="3883.2749999999996"/>
    <n v="47893.724999999999"/>
  </r>
  <r>
    <s v="AZ-2014-1223291"/>
    <x v="1036"/>
    <s v="Jose Gullo"/>
    <s v="Dortmund"/>
    <x v="6"/>
    <s v="North Rhine-Westphalia"/>
    <s v="Central"/>
    <x v="1"/>
    <x v="1119"/>
    <s v="Economy"/>
    <n v="53643"/>
    <n v="5900.7300000000005"/>
    <n v="47742.27"/>
  </r>
  <r>
    <s v="AZ-2014-5010364"/>
    <x v="1036"/>
    <s v="Toby Conway"/>
    <s v="Vienna"/>
    <x v="4"/>
    <s v="Vienna"/>
    <s v="Central"/>
    <x v="1"/>
    <x v="1119"/>
    <s v="Economy"/>
    <n v="33389"/>
    <n v="3672.79"/>
    <n v="29716.21"/>
  </r>
  <r>
    <s v="AZ-2014-9794319"/>
    <x v="1036"/>
    <s v="Angus Reading"/>
    <s v="West Bromwich"/>
    <x v="1"/>
    <s v="England"/>
    <s v="North"/>
    <x v="2"/>
    <x v="1122"/>
    <s v="Economy"/>
    <n v="27912"/>
    <n v="2093.4"/>
    <n v="25818.6"/>
  </r>
  <r>
    <s v="AZ-2014-8648912"/>
    <x v="1036"/>
    <s v="Donald Pak"/>
    <s v="Kassel"/>
    <x v="6"/>
    <s v="Hesse"/>
    <s v="Central"/>
    <x v="2"/>
    <x v="1122"/>
    <s v="Economy"/>
    <n v="71988"/>
    <n v="5399.0999999999995"/>
    <n v="66588.899999999994"/>
  </r>
  <r>
    <s v="AZ-2014-1785806"/>
    <x v="1036"/>
    <s v="Rhys Barnett"/>
    <s v="Mulhouse"/>
    <x v="2"/>
    <s v="Alsace-Champagne-Ardenne-Lorraine"/>
    <s v="Central"/>
    <x v="1"/>
    <x v="1119"/>
    <s v="Economy"/>
    <n v="41962"/>
    <n v="4615.82"/>
    <n v="37346.18"/>
  </r>
  <r>
    <s v="BN-2014-7502802"/>
    <x v="1036"/>
    <s v="Alana Tyson"/>
    <s v="Cagliari"/>
    <x v="3"/>
    <s v="Sardinia"/>
    <s v="South"/>
    <x v="0"/>
    <x v="1122"/>
    <s v="Economy"/>
    <n v="66690"/>
    <n v="3334.5"/>
    <n v="63355.5"/>
  </r>
  <r>
    <s v="BN-2014-4787383"/>
    <x v="1036"/>
    <s v="Rebecca Cook"/>
    <s v="Toulouse"/>
    <x v="2"/>
    <s v="Languedoc-Roussillon-Midi-Pyrénées"/>
    <s v="Central"/>
    <x v="2"/>
    <x v="1119"/>
    <s v="Economy Plus"/>
    <n v="62226"/>
    <n v="4666.95"/>
    <n v="57559.05"/>
  </r>
  <r>
    <s v="BN-2014-8981319"/>
    <x v="1036"/>
    <s v="Timothy Pownall"/>
    <s v="York"/>
    <x v="1"/>
    <s v="England"/>
    <s v="North"/>
    <x v="1"/>
    <x v="1116"/>
    <s v="Immediate"/>
    <n v="33871"/>
    <n v="3725.81"/>
    <n v="30145.19"/>
  </r>
  <r>
    <s v="AZ-2014-2194395"/>
    <x v="1037"/>
    <s v="Sue Castaneda"/>
    <s v="Rome"/>
    <x v="3"/>
    <s v="Lazio"/>
    <s v="South"/>
    <x v="0"/>
    <x v="1123"/>
    <s v="Economy"/>
    <n v="64241"/>
    <n v="3212.05"/>
    <n v="61028.95"/>
  </r>
  <r>
    <s v="AZ-2014-8737214"/>
    <x v="1037"/>
    <s v="Mike Obrien"/>
    <s v="Carquefou"/>
    <x v="2"/>
    <s v="Pays de la Loire"/>
    <s v="Central"/>
    <x v="1"/>
    <x v="1122"/>
    <s v="Economy"/>
    <n v="34442"/>
    <n v="3788.62"/>
    <n v="30653.38"/>
  </r>
  <r>
    <s v="BN-2014-2311123"/>
    <x v="1037"/>
    <s v="Freya Briggs"/>
    <s v="Rome"/>
    <x v="3"/>
    <s v="Lazio"/>
    <s v="South"/>
    <x v="2"/>
    <x v="1123"/>
    <s v="Economy"/>
    <n v="92379"/>
    <n v="6928.4250000000002"/>
    <n v="85450.574999999997"/>
  </r>
  <r>
    <s v="AZ-2014-8770825"/>
    <x v="1038"/>
    <s v="Piper Wilder-Neligan"/>
    <s v="Madrid"/>
    <x v="5"/>
    <s v="Madrid"/>
    <s v="South"/>
    <x v="1"/>
    <x v="1119"/>
    <s v="Economy Plus"/>
    <n v="42370"/>
    <n v="4660.7"/>
    <n v="37709.300000000003"/>
  </r>
  <r>
    <s v="AZ-2014-6013408"/>
    <x v="1038"/>
    <s v="Sofia Goddard"/>
    <s v="Leeds"/>
    <x v="1"/>
    <s v="England"/>
    <s v="North"/>
    <x v="2"/>
    <x v="1122"/>
    <s v="Economy Plus"/>
    <n v="45758"/>
    <n v="3431.85"/>
    <n v="42326.15"/>
  </r>
  <r>
    <s v="BN-2014-8840192"/>
    <x v="1038"/>
    <s v="Anna Moreton"/>
    <s v="Stockholm"/>
    <x v="0"/>
    <s v="Stockholm"/>
    <s v="North"/>
    <x v="2"/>
    <x v="1122"/>
    <s v="Economy Plus"/>
    <n v="73221"/>
    <n v="5491.5749999999998"/>
    <n v="67729.425000000003"/>
  </r>
  <r>
    <s v="AZ-2014-9229911"/>
    <x v="1039"/>
    <s v="Ruby Nicholls"/>
    <s v="Saint-Genis-Laval"/>
    <x v="2"/>
    <s v="Auvergne-Rhône-Alpes"/>
    <s v="Central"/>
    <x v="2"/>
    <x v="1119"/>
    <s v="Economy Plus"/>
    <n v="26116"/>
    <n v="1958.6999999999998"/>
    <n v="24157.3"/>
  </r>
  <r>
    <s v="AZ-2014-1647261"/>
    <x v="1039"/>
    <s v="Hudson Ordell"/>
    <s v="Vienna"/>
    <x v="4"/>
    <s v="Vienna"/>
    <s v="Central"/>
    <x v="2"/>
    <x v="1119"/>
    <s v="Economy Plus"/>
    <n v="93481"/>
    <n v="7011.0749999999998"/>
    <n v="86469.925000000003"/>
  </r>
  <r>
    <s v="AZ-2014-7363418"/>
    <x v="1040"/>
    <s v="Madeleine Nixon"/>
    <s v="Berlin"/>
    <x v="6"/>
    <s v="Berlin"/>
    <s v="Central"/>
    <x v="0"/>
    <x v="1124"/>
    <s v="Economy"/>
    <n v="31670"/>
    <n v="1583.5"/>
    <n v="30086.5"/>
  </r>
  <r>
    <s v="AZ-2014-381698"/>
    <x v="1041"/>
    <s v="Devin Huddleston"/>
    <s v="Saint-Denis"/>
    <x v="2"/>
    <s v="Ile-de-France"/>
    <s v="Central"/>
    <x v="1"/>
    <x v="1125"/>
    <s v="Economy"/>
    <n v="89450"/>
    <n v="9839.5"/>
    <n v="79610.5"/>
  </r>
  <r>
    <s v="AZ-2014-7156514"/>
    <x v="1041"/>
    <s v="George Bryan"/>
    <s v="Bastia"/>
    <x v="2"/>
    <s v="Corsica"/>
    <s v="Central"/>
    <x v="1"/>
    <x v="1125"/>
    <s v="Economy"/>
    <n v="85622"/>
    <n v="9418.42"/>
    <n v="76203.58"/>
  </r>
  <r>
    <s v="AZ-2014-3302938"/>
    <x v="1041"/>
    <s v="Amanda Hutcherson"/>
    <s v="Sheffield"/>
    <x v="1"/>
    <s v="England"/>
    <s v="North"/>
    <x v="2"/>
    <x v="1126"/>
    <s v="Economy"/>
    <n v="68805"/>
    <n v="5160.375"/>
    <n v="63644.625"/>
  </r>
  <r>
    <s v="AZ-2014-2088036"/>
    <x v="1041"/>
    <s v="Jasmine Hanson"/>
    <s v="Peterborough"/>
    <x v="1"/>
    <s v="England"/>
    <s v="North"/>
    <x v="1"/>
    <x v="1127"/>
    <s v="Priority"/>
    <n v="57219"/>
    <n v="6294.09"/>
    <n v="50924.91"/>
  </r>
  <r>
    <s v="AZ-2014-4281843"/>
    <x v="1041"/>
    <s v="Dominic Scott"/>
    <s v="Dresden"/>
    <x v="6"/>
    <s v="Saxony"/>
    <s v="Central"/>
    <x v="1"/>
    <x v="1125"/>
    <s v="Economy"/>
    <n v="86430"/>
    <n v="9507.2999999999993"/>
    <n v="76922.7"/>
  </r>
  <r>
    <s v="BN-2014-2056771"/>
    <x v="1041"/>
    <s v="Ruby Nicholls"/>
    <s v="Manchester"/>
    <x v="1"/>
    <s v="England"/>
    <s v="North"/>
    <x v="2"/>
    <x v="1124"/>
    <s v="Economy"/>
    <n v="99350"/>
    <n v="7451.25"/>
    <n v="91898.75"/>
  </r>
  <r>
    <s v="AZ-2014-4704527"/>
    <x v="1042"/>
    <s v="Bethany Hunt"/>
    <s v="Torcy"/>
    <x v="2"/>
    <s v="Ile-de-France"/>
    <s v="Central"/>
    <x v="2"/>
    <x v="1127"/>
    <s v="Economy Plus"/>
    <n v="25054"/>
    <n v="1879.05"/>
    <n v="23174.95"/>
  </r>
  <r>
    <s v="AZ-2014-655850"/>
    <x v="1042"/>
    <s v="Summer Hayward"/>
    <s v="Strasbourg"/>
    <x v="2"/>
    <s v="Alsace-Champagne-Ardenne-Lorraine"/>
    <s v="Central"/>
    <x v="1"/>
    <x v="1126"/>
    <s v="Economy Plus"/>
    <n v="82170"/>
    <n v="9038.7000000000007"/>
    <n v="73131.3"/>
  </r>
  <r>
    <s v="AZ-2014-3840915"/>
    <x v="1042"/>
    <s v="Jodie Mellor"/>
    <s v="Barcelona"/>
    <x v="5"/>
    <s v="Catalonia"/>
    <s v="South"/>
    <x v="1"/>
    <x v="1126"/>
    <s v="Economy"/>
    <n v="56386"/>
    <n v="6202.46"/>
    <n v="50183.54"/>
  </r>
  <r>
    <s v="AZ-2014-944918"/>
    <x v="1042"/>
    <s v="Steven Cordoba"/>
    <s v="Hazebrouck"/>
    <x v="2"/>
    <s v="Nord-Pas-de-Calais-Picardie"/>
    <s v="Central"/>
    <x v="1"/>
    <x v="1124"/>
    <s v="Economy"/>
    <n v="96609"/>
    <n v="10626.99"/>
    <n v="85982.01"/>
  </r>
  <r>
    <s v="AZ-2014-5554789"/>
    <x v="1042"/>
    <s v="Owen Faulkner"/>
    <s v="Vienna"/>
    <x v="4"/>
    <s v="Vienna"/>
    <s v="Central"/>
    <x v="0"/>
    <x v="1126"/>
    <s v="Economy"/>
    <n v="65844"/>
    <n v="3292.2000000000003"/>
    <n v="62551.8"/>
  </r>
  <r>
    <s v="AZ-2014-2926551"/>
    <x v="1042"/>
    <s v="Louie Knight"/>
    <s v="Elda"/>
    <x v="5"/>
    <s v="Valenciana"/>
    <s v="South"/>
    <x v="1"/>
    <x v="1128"/>
    <s v="Economy"/>
    <n v="35497"/>
    <n v="3904.67"/>
    <n v="31592.33"/>
  </r>
  <r>
    <s v="AZ-2014-8492621"/>
    <x v="1042"/>
    <s v="Isabella Secombe"/>
    <s v="Frankfurt"/>
    <x v="6"/>
    <s v="Hesse"/>
    <s v="Central"/>
    <x v="1"/>
    <x v="1128"/>
    <s v="Economy"/>
    <n v="39770"/>
    <n v="4374.7"/>
    <n v="35395.300000000003"/>
  </r>
  <r>
    <s v="BN-2014-9493182"/>
    <x v="1042"/>
    <s v="Janet Broussard"/>
    <s v="London"/>
    <x v="1"/>
    <s v="England"/>
    <s v="North"/>
    <x v="1"/>
    <x v="1125"/>
    <s v="Economy Plus"/>
    <n v="79398"/>
    <n v="8733.7800000000007"/>
    <n v="70664.22"/>
  </r>
  <r>
    <s v="BN-2014-6943244"/>
    <x v="1042"/>
    <s v="Xavier Burford"/>
    <s v="Dublin"/>
    <x v="13"/>
    <s v="Dublin"/>
    <s v="North"/>
    <x v="2"/>
    <x v="1124"/>
    <s v="Economy"/>
    <n v="50934"/>
    <n v="3820.0499999999997"/>
    <n v="47113.95"/>
  </r>
  <r>
    <s v="AZ-2014-9292431"/>
    <x v="1043"/>
    <s v="Tilly Payne"/>
    <s v="Barcelona"/>
    <x v="5"/>
    <s v="Catalonia"/>
    <s v="South"/>
    <x v="1"/>
    <x v="1124"/>
    <s v="Economy"/>
    <n v="27687"/>
    <n v="3045.57"/>
    <n v="24641.43"/>
  </r>
  <r>
    <s v="AZ-2014-4484783"/>
    <x v="1043"/>
    <s v="Erin Rogers"/>
    <s v="Ghent"/>
    <x v="9"/>
    <s v="East Flanders"/>
    <s v="Central"/>
    <x v="1"/>
    <x v="1128"/>
    <s v="Economy"/>
    <n v="92403"/>
    <n v="10164.33"/>
    <n v="82238.67"/>
  </r>
  <r>
    <s v="AZ-2014-5857850"/>
    <x v="1043"/>
    <s v="Toby Patterson"/>
    <s v="Berlin"/>
    <x v="6"/>
    <s v="Berlin"/>
    <s v="Central"/>
    <x v="0"/>
    <x v="1124"/>
    <s v="Economy Plus"/>
    <n v="85912"/>
    <n v="4295.6000000000004"/>
    <n v="81616.399999999994"/>
  </r>
  <r>
    <s v="AZ-2014-2188891"/>
    <x v="1043"/>
    <s v="Sharon Kerley"/>
    <s v="Vienna"/>
    <x v="4"/>
    <s v="Vienna"/>
    <s v="Central"/>
    <x v="1"/>
    <x v="1128"/>
    <s v="Economy Plus"/>
    <n v="55279"/>
    <n v="6080.69"/>
    <n v="49198.31"/>
  </r>
  <r>
    <s v="AZ-2014-3184977"/>
    <x v="1043"/>
    <s v="Benjamin Lee"/>
    <s v="Vannes"/>
    <x v="2"/>
    <s v="Brittany"/>
    <s v="Central"/>
    <x v="2"/>
    <x v="1125"/>
    <s v="Economy Plus"/>
    <n v="78291"/>
    <n v="5871.8249999999998"/>
    <n v="72419.175000000003"/>
  </r>
  <r>
    <s v="BN-2014-2088809"/>
    <x v="1043"/>
    <s v="Kristal McCaslin"/>
    <s v="Reims"/>
    <x v="2"/>
    <s v="Alsace-Champagne-Ardenne-Lorraine"/>
    <s v="Central"/>
    <x v="2"/>
    <x v="1129"/>
    <s v="Economy"/>
    <n v="68454"/>
    <n v="5134.05"/>
    <n v="63319.95"/>
  </r>
  <r>
    <s v="AZ-2014-2110602"/>
    <x v="1044"/>
    <s v="Kaitlyn Dorsch"/>
    <s v="Madrid"/>
    <x v="5"/>
    <s v="Madrid"/>
    <s v="South"/>
    <x v="2"/>
    <x v="1126"/>
    <s v="Priority"/>
    <n v="79553"/>
    <n v="5966.4749999999995"/>
    <n v="73586.524999999994"/>
  </r>
  <r>
    <s v="AZ-2014-3673606"/>
    <x v="1044"/>
    <s v="Leo Jenkins"/>
    <s v="Antwerp"/>
    <x v="9"/>
    <s v="Antwerp"/>
    <s v="Central"/>
    <x v="0"/>
    <x v="1130"/>
    <s v="Economy"/>
    <n v="46490"/>
    <n v="2324.5"/>
    <n v="44165.5"/>
  </r>
  <r>
    <s v="AZ-2014-4764451"/>
    <x v="1044"/>
    <s v="Toby Patterson"/>
    <s v="Villeneuve-sur-Lot"/>
    <x v="2"/>
    <s v="Aquitaine-Limousin-Poitou-Charentes"/>
    <s v="Central"/>
    <x v="0"/>
    <x v="1126"/>
    <s v="Economy Plus"/>
    <n v="28684"/>
    <n v="1434.2"/>
    <n v="27249.8"/>
  </r>
  <r>
    <s v="AZ-2014-3255631"/>
    <x v="1044"/>
    <s v="Rory Gunson"/>
    <s v="Charleroi"/>
    <x v="9"/>
    <s v="Hainaut"/>
    <s v="Central"/>
    <x v="1"/>
    <x v="1131"/>
    <s v="Economy"/>
    <n v="71647"/>
    <n v="7881.17"/>
    <n v="63765.83"/>
  </r>
  <r>
    <s v="AZ-2014-9815081"/>
    <x v="1044"/>
    <s v="Jacob Carter"/>
    <s v="Rotherham"/>
    <x v="1"/>
    <s v="England"/>
    <s v="North"/>
    <x v="1"/>
    <x v="1126"/>
    <s v="Economy Plus"/>
    <n v="84550"/>
    <n v="9300.5"/>
    <n v="75249.5"/>
  </r>
  <r>
    <s v="AZ-2014-533150"/>
    <x v="1044"/>
    <s v="Xavier Burford"/>
    <s v="Bilbao"/>
    <x v="5"/>
    <s v="Basque Country"/>
    <s v="South"/>
    <x v="2"/>
    <x v="1129"/>
    <s v="Economy"/>
    <n v="32982"/>
    <n v="2473.65"/>
    <n v="30508.35"/>
  </r>
  <r>
    <s v="AZ-2014-6497288"/>
    <x v="1044"/>
    <s v="Sue Castaneda"/>
    <s v="Barcelona"/>
    <x v="5"/>
    <s v="Catalonia"/>
    <s v="South"/>
    <x v="0"/>
    <x v="1128"/>
    <s v="Economy"/>
    <n v="69841"/>
    <n v="3492.05"/>
    <n v="66348.95"/>
  </r>
  <r>
    <s v="AZ-2014-5157015"/>
    <x v="1044"/>
    <s v="Thomas Thompson"/>
    <s v="Sunderland"/>
    <x v="1"/>
    <s v="England"/>
    <s v="North"/>
    <x v="2"/>
    <x v="1131"/>
    <s v="Economy"/>
    <n v="38326"/>
    <n v="2874.45"/>
    <n v="35451.550000000003"/>
  </r>
  <r>
    <s v="BN-2014-9564073"/>
    <x v="1044"/>
    <s v="Toni Lanz"/>
    <s v="Heerlen"/>
    <x v="7"/>
    <s v="Limburg"/>
    <s v="Central"/>
    <x v="1"/>
    <x v="1129"/>
    <s v="Economy"/>
    <n v="46809"/>
    <n v="5148.99"/>
    <n v="41660.01"/>
  </r>
  <r>
    <s v="BN-2014-1458748"/>
    <x v="1044"/>
    <s v="Maynard Moorman"/>
    <s v="Bilbao"/>
    <x v="5"/>
    <s v="Basque Country"/>
    <s v="South"/>
    <x v="1"/>
    <x v="1129"/>
    <s v="Economy"/>
    <n v="35110"/>
    <n v="3862.1"/>
    <n v="31247.9"/>
  </r>
  <r>
    <s v="AZ-2014-7427594"/>
    <x v="1045"/>
    <s v="Cora Konieczny"/>
    <s v="Stoke-on-Trent"/>
    <x v="1"/>
    <s v="England"/>
    <s v="North"/>
    <x v="0"/>
    <x v="1126"/>
    <s v="Priority"/>
    <n v="93709"/>
    <n v="4685.45"/>
    <n v="89023.55"/>
  </r>
  <r>
    <s v="AZ-2014-7614787"/>
    <x v="1045"/>
    <s v="Caitlin Schmidt"/>
    <s v="Carvin"/>
    <x v="2"/>
    <s v="Nord-Pas-de-Calais-Picardie"/>
    <s v="Central"/>
    <x v="2"/>
    <x v="1130"/>
    <s v="Economy"/>
    <n v="95289"/>
    <n v="7146.6750000000002"/>
    <n v="88142.324999999997"/>
  </r>
  <r>
    <s v="AZ-2014-1888707"/>
    <x v="1045"/>
    <s v="Alfonso Gomez"/>
    <s v="Peterborough"/>
    <x v="1"/>
    <s v="England"/>
    <s v="North"/>
    <x v="2"/>
    <x v="1124"/>
    <s v="Economy Plus"/>
    <n v="43913"/>
    <n v="3293.4749999999999"/>
    <n v="40619.525000000001"/>
  </r>
  <r>
    <s v="AZ-2014-176207"/>
    <x v="1045"/>
    <s v="Joe Gilbert"/>
    <s v="Berne"/>
    <x v="12"/>
    <s v="Bern"/>
    <s v="Central"/>
    <x v="0"/>
    <x v="1129"/>
    <s v="Economy"/>
    <n v="58572"/>
    <n v="2928.6000000000004"/>
    <n v="55643.4"/>
  </r>
  <r>
    <s v="AZ-2014-3039763"/>
    <x v="1045"/>
    <s v="Lily Skurrie"/>
    <s v="Bruges"/>
    <x v="9"/>
    <s v="West Flanders"/>
    <s v="Central"/>
    <x v="2"/>
    <x v="1129"/>
    <s v="Economy"/>
    <n v="85219"/>
    <n v="6391.4250000000002"/>
    <n v="78827.574999999997"/>
  </r>
  <r>
    <s v="AZ-2014-7106624"/>
    <x v="1045"/>
    <s v="Xavier Synan"/>
    <s v="Valencia"/>
    <x v="5"/>
    <s v="Valenciana"/>
    <s v="South"/>
    <x v="1"/>
    <x v="1129"/>
    <s v="Economy"/>
    <n v="81896"/>
    <n v="9008.56"/>
    <n v="72887.44"/>
  </r>
  <r>
    <s v="BN-2014-7312501"/>
    <x v="1045"/>
    <s v="Koby Ricketson"/>
    <s v="Dundee"/>
    <x v="1"/>
    <s v="Scotland"/>
    <s v="North"/>
    <x v="2"/>
    <x v="1130"/>
    <s v="Economy"/>
    <n v="78849"/>
    <n v="5913.6750000000002"/>
    <n v="72935.324999999997"/>
  </r>
  <r>
    <s v="AZ-2014-8488653"/>
    <x v="1046"/>
    <s v="Libby McDonald"/>
    <s v="Cologne"/>
    <x v="6"/>
    <s v="North Rhine-Westphalia"/>
    <s v="Central"/>
    <x v="0"/>
    <x v="1132"/>
    <s v="Economy"/>
    <n v="62109"/>
    <n v="3105.4500000000003"/>
    <n v="59003.55"/>
  </r>
  <r>
    <s v="AZ-2014-5614288"/>
    <x v="1046"/>
    <s v="Michael Wilson"/>
    <s v="Stoke-on-Trent"/>
    <x v="1"/>
    <s v="England"/>
    <s v="North"/>
    <x v="0"/>
    <x v="1128"/>
    <s v="Immediate"/>
    <n v="95467"/>
    <n v="4773.3500000000004"/>
    <n v="90693.65"/>
  </r>
  <r>
    <s v="AZ-2014-8202914"/>
    <x v="1046"/>
    <s v="Patricia Epps"/>
    <s v="Gela"/>
    <x v="3"/>
    <s v="Sicily"/>
    <s v="South"/>
    <x v="2"/>
    <x v="1132"/>
    <s v="Economy"/>
    <n v="28559"/>
    <n v="2141.9249999999997"/>
    <n v="26417.075000000001"/>
  </r>
  <r>
    <s v="AZ-2014-1270889"/>
    <x v="1046"/>
    <s v="Jason Roger"/>
    <s v="Stuttgart"/>
    <x v="6"/>
    <s v="Baden-Württemberg"/>
    <s v="Central"/>
    <x v="2"/>
    <x v="1133"/>
    <s v="Economy Plus"/>
    <n v="81937"/>
    <n v="6145.2749999999996"/>
    <n v="75791.725000000006"/>
  </r>
  <r>
    <s v="AZ-2014-4709921"/>
    <x v="1046"/>
    <s v="Koby Ricketson"/>
    <s v="Paris"/>
    <x v="2"/>
    <s v="Ile-de-France"/>
    <s v="Central"/>
    <x v="2"/>
    <x v="1134"/>
    <s v="Economy"/>
    <n v="69681"/>
    <n v="5226.0749999999998"/>
    <n v="64454.925000000003"/>
  </r>
  <r>
    <s v="AZ-2014-1627847"/>
    <x v="1047"/>
    <s v="Logan Allan"/>
    <s v="Santiago de Compostela"/>
    <x v="5"/>
    <s v="Galicia"/>
    <s v="South"/>
    <x v="2"/>
    <x v="1133"/>
    <s v="Economy"/>
    <n v="92375"/>
    <n v="6928.125"/>
    <n v="85446.875"/>
  </r>
  <r>
    <s v="AZ-2014-4726682"/>
    <x v="1047"/>
    <s v="Ben Summerville"/>
    <s v="Wels"/>
    <x v="4"/>
    <s v="Upper Austria"/>
    <s v="Central"/>
    <x v="1"/>
    <x v="1132"/>
    <s v="Priority"/>
    <n v="93537"/>
    <n v="10289.07"/>
    <n v="83247.929999999993"/>
  </r>
  <r>
    <s v="AZ-2014-2210419"/>
    <x v="1047"/>
    <s v="Tyson Hanna"/>
    <s v="Zeist"/>
    <x v="7"/>
    <s v="Utrecht"/>
    <s v="Central"/>
    <x v="1"/>
    <x v="1130"/>
    <s v="Economy Plus"/>
    <n v="69230"/>
    <n v="7615.3"/>
    <n v="61614.7"/>
  </r>
  <r>
    <s v="BN-2014-4460556"/>
    <x v="1047"/>
    <s v="Skye Hammond"/>
    <s v="Treviglio"/>
    <x v="3"/>
    <s v="Lombardy"/>
    <s v="South"/>
    <x v="2"/>
    <x v="1132"/>
    <s v="Economy Plus"/>
    <n v="30244"/>
    <n v="2268.2999999999997"/>
    <n v="27975.7"/>
  </r>
  <r>
    <s v="AZ-2014-8773911"/>
    <x v="1048"/>
    <s v="Nancy Seay"/>
    <s v="Sassari"/>
    <x v="3"/>
    <s v="Sardinia"/>
    <s v="South"/>
    <x v="1"/>
    <x v="1135"/>
    <s v="Economy"/>
    <n v="87066"/>
    <n v="9577.26"/>
    <n v="77488.740000000005"/>
  </r>
  <r>
    <s v="AZ-2014-110527"/>
    <x v="1049"/>
    <s v="Kiara Allen"/>
    <s v="Murcia"/>
    <x v="5"/>
    <s v="Murcia"/>
    <s v="South"/>
    <x v="1"/>
    <x v="1136"/>
    <s v="Economy"/>
    <n v="51353"/>
    <n v="5648.83"/>
    <n v="45704.17"/>
  </r>
  <r>
    <s v="BN-2014-8625232"/>
    <x v="1049"/>
    <s v="Steven Cordoba"/>
    <s v="Blackpool"/>
    <x v="1"/>
    <s v="England"/>
    <s v="North"/>
    <x v="1"/>
    <x v="1135"/>
    <s v="Economy Plus"/>
    <n v="86072"/>
    <n v="9467.92"/>
    <n v="76604.08"/>
  </r>
  <r>
    <s v="AZ-2014-9538326"/>
    <x v="1050"/>
    <s v="Katie Thom"/>
    <s v="Rome"/>
    <x v="3"/>
    <s v="Lazio"/>
    <s v="South"/>
    <x v="2"/>
    <x v="1132"/>
    <s v="Immediate"/>
    <n v="87721"/>
    <n v="6579.0749999999998"/>
    <n v="81141.925000000003"/>
  </r>
  <r>
    <s v="AZ-2014-6246493"/>
    <x v="1050"/>
    <s v="Eden Kern"/>
    <s v="Catania"/>
    <x v="3"/>
    <s v="Sicily"/>
    <s v="South"/>
    <x v="1"/>
    <x v="1137"/>
    <s v="Economy"/>
    <n v="95614"/>
    <n v="10517.54"/>
    <n v="85096.459999999992"/>
  </r>
  <r>
    <s v="BN-2014-5409026"/>
    <x v="1050"/>
    <s v="Harry Ahmed"/>
    <s v="Gothenburg"/>
    <x v="0"/>
    <s v="Västra Götaland"/>
    <s v="North"/>
    <x v="1"/>
    <x v="1137"/>
    <s v="Economy"/>
    <n v="70885"/>
    <n v="7797.35"/>
    <n v="63087.65"/>
  </r>
  <r>
    <s v="AZ-2014-9743631"/>
    <x v="1051"/>
    <s v="Nicole Carr"/>
    <s v="Molina de Segura"/>
    <x v="5"/>
    <s v="Murcia"/>
    <s v="South"/>
    <x v="1"/>
    <x v="1136"/>
    <s v="Economy Plus"/>
    <n v="28009"/>
    <n v="3080.9900000000002"/>
    <n v="24928.01"/>
  </r>
  <r>
    <s v="AZ-2014-2427220"/>
    <x v="1051"/>
    <s v="Rory Jess"/>
    <s v="Glasgow"/>
    <x v="1"/>
    <s v="Scotland"/>
    <s v="North"/>
    <x v="0"/>
    <x v="1136"/>
    <s v="Priority"/>
    <n v="63636"/>
    <n v="3181.8"/>
    <n v="60454.2"/>
  </r>
  <r>
    <s v="BN-2014-6091035"/>
    <x v="1051"/>
    <s v="Anna Macdonald"/>
    <s v="London"/>
    <x v="1"/>
    <s v="England"/>
    <s v="North"/>
    <x v="1"/>
    <x v="1137"/>
    <s v="Economy"/>
    <n v="45079"/>
    <n v="4958.6899999999996"/>
    <n v="40120.31"/>
  </r>
  <r>
    <s v="AZ-2014-2661434"/>
    <x v="1052"/>
    <s v="Catharine Robbins"/>
    <s v="Sonderborg"/>
    <x v="8"/>
    <s v="South Denmark"/>
    <s v="North"/>
    <x v="2"/>
    <x v="1138"/>
    <s v="Economy"/>
    <n v="39363"/>
    <n v="2952.2249999999999"/>
    <n v="36410.775000000001"/>
  </r>
  <r>
    <s v="AZ-2014-7540023"/>
    <x v="1052"/>
    <s v="Catharine Robbins"/>
    <s v="London"/>
    <x v="1"/>
    <s v="England"/>
    <s v="North"/>
    <x v="2"/>
    <x v="1137"/>
    <s v="Economy Plus"/>
    <n v="50538"/>
    <n v="3790.35"/>
    <n v="46747.65"/>
  </r>
  <r>
    <s v="AZ-2014-3370172"/>
    <x v="1052"/>
    <s v="Lily Skurrie"/>
    <s v="Munich"/>
    <x v="6"/>
    <s v="Bavaria"/>
    <s v="Central"/>
    <x v="2"/>
    <x v="1138"/>
    <s v="Economy Plus"/>
    <n v="39287"/>
    <n v="2946.5250000000001"/>
    <n v="36340.474999999999"/>
  </r>
  <r>
    <s v="AZ-2014-6401061"/>
    <x v="1052"/>
    <s v="Isabelle Grimstone"/>
    <s v="Vienna"/>
    <x v="4"/>
    <s v="Vienna"/>
    <s v="Central"/>
    <x v="1"/>
    <x v="1138"/>
    <s v="Economy Plus"/>
    <n v="82719"/>
    <n v="9099.09"/>
    <n v="73619.91"/>
  </r>
  <r>
    <s v="BN-2014-7867544"/>
    <x v="1052"/>
    <s v="Ebony Northcott"/>
    <s v="Bonn"/>
    <x v="6"/>
    <s v="North Rhine-Westphalia"/>
    <s v="Central"/>
    <x v="1"/>
    <x v="1139"/>
    <s v="Economy"/>
    <n v="27174"/>
    <n v="2989.14"/>
    <n v="24184.86"/>
  </r>
  <r>
    <s v="AZ-2014-9433956"/>
    <x v="1053"/>
    <s v="Patricia Smith"/>
    <s v="Paris"/>
    <x v="2"/>
    <s v="Ile-de-France"/>
    <s v="Central"/>
    <x v="2"/>
    <x v="1138"/>
    <s v="Economy"/>
    <n v="82860"/>
    <n v="6214.5"/>
    <n v="76645.5"/>
  </r>
  <r>
    <s v="BN-2014-9995192"/>
    <x v="1054"/>
    <s v="Hayley Baldwinson"/>
    <s v="Celle"/>
    <x v="6"/>
    <s v="Lower Saxony"/>
    <s v="Central"/>
    <x v="1"/>
    <x v="1140"/>
    <s v="Priority"/>
    <n v="73360"/>
    <n v="8069.6"/>
    <n v="65290.400000000001"/>
  </r>
  <r>
    <s v="AZ-2014-4865312"/>
    <x v="1055"/>
    <s v="Rachel Goddard"/>
    <s v="Rotherham"/>
    <x v="1"/>
    <s v="England"/>
    <s v="North"/>
    <x v="1"/>
    <x v="1141"/>
    <s v="Economy"/>
    <n v="37286"/>
    <n v="4101.46"/>
    <n v="33184.54"/>
  </r>
  <r>
    <s v="AZ-2014-3888440"/>
    <x v="1055"/>
    <s v="Leon Barnes"/>
    <s v="Sabadell"/>
    <x v="5"/>
    <s v="Catalonia"/>
    <s v="South"/>
    <x v="1"/>
    <x v="1141"/>
    <s v="Economy"/>
    <n v="53150"/>
    <n v="5846.5"/>
    <n v="47303.5"/>
  </r>
  <r>
    <s v="BN-2014-5088203"/>
    <x v="1055"/>
    <s v="Jodie Mellor"/>
    <s v="The Hague"/>
    <x v="7"/>
    <s v="South Holland"/>
    <s v="Central"/>
    <x v="1"/>
    <x v="1142"/>
    <s v="Priority"/>
    <n v="90202"/>
    <n v="9922.2199999999993"/>
    <n v="80279.78"/>
  </r>
  <r>
    <s v="BN-2014-3416372"/>
    <x v="1055"/>
    <s v="Georgia Blackburn"/>
    <s v="Garbsen"/>
    <x v="6"/>
    <s v="Lower Saxony"/>
    <s v="Central"/>
    <x v="2"/>
    <x v="1141"/>
    <s v="Economy Plus"/>
    <n v="45347"/>
    <n v="3401.0250000000001"/>
    <n v="41945.974999999999"/>
  </r>
  <r>
    <s v="AZ-2014-9712649"/>
    <x v="1056"/>
    <s v="Zoe Lanigan"/>
    <s v="Pescara"/>
    <x v="3"/>
    <s v="Abruzzi"/>
    <s v="South"/>
    <x v="2"/>
    <x v="1143"/>
    <s v="Economy"/>
    <n v="72053"/>
    <n v="5403.9749999999995"/>
    <n v="66649.024999999994"/>
  </r>
  <r>
    <s v="AZ-2014-3762374"/>
    <x v="1056"/>
    <s v="Evie Flockhart"/>
    <s v="Washington"/>
    <x v="1"/>
    <s v="England"/>
    <s v="North"/>
    <x v="1"/>
    <x v="1144"/>
    <s v="Economy"/>
    <n v="32231"/>
    <n v="3545.41"/>
    <n v="28685.59"/>
  </r>
  <r>
    <s v="AZ-2014-8061862"/>
    <x v="1057"/>
    <s v="Jayden Ali"/>
    <s v="Le Mans"/>
    <x v="2"/>
    <s v="Pays de la Loire"/>
    <s v="Central"/>
    <x v="1"/>
    <x v="1143"/>
    <s v="Priority"/>
    <n v="43414"/>
    <n v="4775.54"/>
    <n v="38638.46"/>
  </r>
  <r>
    <s v="AZ-2014-7906967"/>
    <x v="1058"/>
    <s v="Jessie White"/>
    <s v="Rome"/>
    <x v="3"/>
    <s v="Lazio"/>
    <s v="South"/>
    <x v="1"/>
    <x v="1143"/>
    <s v="Economy Plus"/>
    <n v="28303"/>
    <n v="3113.33"/>
    <n v="25189.67"/>
  </r>
  <r>
    <s v="AZ-2014-2071548"/>
    <x v="1058"/>
    <s v="Charlie Donnelly"/>
    <s v="Madrid"/>
    <x v="5"/>
    <s v="Madrid"/>
    <s v="South"/>
    <x v="1"/>
    <x v="1143"/>
    <s v="Priority"/>
    <n v="61285"/>
    <n v="6741.35"/>
    <n v="54543.65"/>
  </r>
  <r>
    <s v="AZ-2014-7090421"/>
    <x v="1058"/>
    <s v="Hayley Baldwinson"/>
    <s v="Le Mans"/>
    <x v="2"/>
    <s v="Pays de la Loire"/>
    <s v="Central"/>
    <x v="1"/>
    <x v="1145"/>
    <s v="Economy Plus"/>
    <n v="77057"/>
    <n v="8476.27"/>
    <n v="68580.73"/>
  </r>
  <r>
    <s v="BN-2014-4805161"/>
    <x v="1058"/>
    <s v="Casey Beckett"/>
    <s v="Stockholm"/>
    <x v="0"/>
    <s v="Stockholm"/>
    <s v="North"/>
    <x v="0"/>
    <x v="1146"/>
    <s v="Economy"/>
    <n v="56726"/>
    <n v="2836.3"/>
    <n v="53889.7"/>
  </r>
  <r>
    <s v="BN-2014-8433549"/>
    <x v="1059"/>
    <s v="Luther King"/>
    <s v="Amadora"/>
    <x v="11"/>
    <s v="Lisboa"/>
    <s v="South"/>
    <x v="1"/>
    <x v="1147"/>
    <s v="Economy"/>
    <n v="43298"/>
    <n v="4762.78"/>
    <n v="38535.22"/>
  </r>
  <r>
    <s v="AZ-2014-7709968"/>
    <x v="1060"/>
    <s v="Norma McCowan"/>
    <s v="Berlin"/>
    <x v="6"/>
    <s v="Berlin"/>
    <s v="Central"/>
    <x v="1"/>
    <x v="1147"/>
    <s v="Economy Plus"/>
    <n v="65033"/>
    <n v="7153.63"/>
    <n v="57879.37"/>
  </r>
  <r>
    <s v="AZ-2014-9252618"/>
    <x v="1060"/>
    <s v="John Kemp"/>
    <s v="Genk"/>
    <x v="9"/>
    <s v="Limburg"/>
    <s v="Central"/>
    <x v="0"/>
    <x v="1148"/>
    <s v="Economy Plus"/>
    <n v="66723"/>
    <n v="3336.15"/>
    <n v="63386.85"/>
  </r>
  <r>
    <s v="AZ-2014-3822265"/>
    <x v="1060"/>
    <s v="Alta Nokes"/>
    <s v="Pontevedra"/>
    <x v="5"/>
    <s v="Galicia"/>
    <s v="South"/>
    <x v="0"/>
    <x v="1146"/>
    <s v="Economy"/>
    <n v="56185"/>
    <n v="2809.25"/>
    <n v="53375.75"/>
  </r>
  <r>
    <s v="AZ-2014-7559848"/>
    <x v="1060"/>
    <s v="Ava Corbin"/>
    <s v="Rovigo"/>
    <x v="3"/>
    <s v="Veneto"/>
    <s v="South"/>
    <x v="0"/>
    <x v="1149"/>
    <s v="Priority"/>
    <n v="55382"/>
    <n v="2769.1000000000004"/>
    <n v="52612.9"/>
  </r>
  <r>
    <s v="AZ-2014-7613436"/>
    <x v="1060"/>
    <s v="Lydia Fowler"/>
    <s v="Bologna"/>
    <x v="3"/>
    <s v="Emilia-Romagna"/>
    <s v="South"/>
    <x v="2"/>
    <x v="1150"/>
    <s v="Economy"/>
    <n v="47379"/>
    <n v="3553.4249999999997"/>
    <n v="43825.574999999997"/>
  </r>
  <r>
    <s v="AZ-2014-399532"/>
    <x v="1060"/>
    <s v="Adam Bentley"/>
    <s v="Vienna"/>
    <x v="4"/>
    <s v="Vienna"/>
    <s v="Central"/>
    <x v="1"/>
    <x v="1148"/>
    <s v="Economy"/>
    <n v="85421"/>
    <n v="9396.31"/>
    <n v="76024.69"/>
  </r>
  <r>
    <s v="BN-2014-5261213"/>
    <x v="1060"/>
    <s v="Isaac David"/>
    <s v="Amsterdam"/>
    <x v="7"/>
    <s v="North Holland"/>
    <s v="Central"/>
    <x v="2"/>
    <x v="1146"/>
    <s v="Economy"/>
    <n v="94668"/>
    <n v="7100.0999999999995"/>
    <n v="87567.9"/>
  </r>
  <r>
    <s v="BN-2014-9608893"/>
    <x v="1061"/>
    <s v="Indiana Wekey"/>
    <s v="Stockholm"/>
    <x v="0"/>
    <s v="Stockholm"/>
    <s v="North"/>
    <x v="2"/>
    <x v="1150"/>
    <s v="Economy"/>
    <n v="72887"/>
    <n v="5466.5249999999996"/>
    <n v="67420.475000000006"/>
  </r>
  <r>
    <s v="AZ-2014-2763663"/>
    <x v="1062"/>
    <s v="Everett Dunbar"/>
    <s v="Torre del Greco"/>
    <x v="3"/>
    <s v="Campania"/>
    <s v="South"/>
    <x v="2"/>
    <x v="1150"/>
    <s v="Economy"/>
    <n v="83738"/>
    <n v="6280.3499999999995"/>
    <n v="77457.649999999994"/>
  </r>
  <r>
    <s v="AZ-2014-839784"/>
    <x v="1062"/>
    <s v="Lucas Wood"/>
    <s v="Vienna"/>
    <x v="4"/>
    <s v="Vienna"/>
    <s v="Central"/>
    <x v="2"/>
    <x v="1145"/>
    <s v="Immediate"/>
    <n v="39478"/>
    <n v="2960.85"/>
    <n v="36517.15"/>
  </r>
  <r>
    <s v="BN-2014-6469413"/>
    <x v="1063"/>
    <s v="George Bryan"/>
    <s v="Essen"/>
    <x v="6"/>
    <s v="North Rhine-Westphalia"/>
    <s v="Central"/>
    <x v="1"/>
    <x v="1151"/>
    <s v="Economy"/>
    <n v="63299"/>
    <n v="6962.89"/>
    <n v="56336.11"/>
  </r>
  <r>
    <s v="AZ-2014-7674132"/>
    <x v="1064"/>
    <s v="Ewan Hyde"/>
    <s v="Schwerin"/>
    <x v="6"/>
    <s v="Mecklenburg-Vorpommern"/>
    <s v="Central"/>
    <x v="1"/>
    <x v="1146"/>
    <s v="Immediate"/>
    <n v="45522"/>
    <n v="5007.42"/>
    <n v="40514.58"/>
  </r>
  <r>
    <s v="AZ-2014-2800894"/>
    <x v="1065"/>
    <s v="Lori Miller"/>
    <s v="Waterlooville"/>
    <x v="1"/>
    <s v="England"/>
    <s v="North"/>
    <x v="1"/>
    <x v="1152"/>
    <s v="Priority"/>
    <n v="99508"/>
    <n v="10945.88"/>
    <n v="88562.12"/>
  </r>
  <r>
    <s v="AZ-2014-586948"/>
    <x v="1065"/>
    <s v="Charlie Horrocks"/>
    <s v="Geneva"/>
    <x v="12"/>
    <s v="Geneva"/>
    <s v="Central"/>
    <x v="1"/>
    <x v="1152"/>
    <s v="Economy Plus"/>
    <n v="49553"/>
    <n v="5450.83"/>
    <n v="44102.17"/>
  </r>
  <r>
    <s v="BN-2014-2290642"/>
    <x v="1065"/>
    <s v="Terence Welch"/>
    <s v="Dordrecht"/>
    <x v="7"/>
    <s v="South Holland"/>
    <s v="Central"/>
    <x v="1"/>
    <x v="1152"/>
    <s v="Economy Plus"/>
    <n v="86230"/>
    <n v="9485.2999999999993"/>
    <n v="76744.7"/>
  </r>
  <r>
    <s v="AZ-2014-1036259"/>
    <x v="1066"/>
    <s v="Nicole Howard"/>
    <s v="Reading"/>
    <x v="1"/>
    <s v="England"/>
    <s v="North"/>
    <x v="1"/>
    <x v="1153"/>
    <s v="Priority"/>
    <n v="87406"/>
    <n v="9614.66"/>
    <n v="77791.34"/>
  </r>
  <r>
    <s v="BN-2014-7302833"/>
    <x v="1066"/>
    <s v="Scarlett Truchanas"/>
    <s v="Fulda"/>
    <x v="6"/>
    <s v="Hesse"/>
    <s v="Central"/>
    <x v="2"/>
    <x v="1154"/>
    <s v="Economy"/>
    <n v="66488"/>
    <n v="4986.5999999999995"/>
    <n v="61501.4"/>
  </r>
  <r>
    <s v="BN-2014-2393314"/>
    <x v="1066"/>
    <s v="Joseph Wright"/>
    <s v="El Prat de Llobregat"/>
    <x v="5"/>
    <s v="Catalonia"/>
    <s v="South"/>
    <x v="0"/>
    <x v="1153"/>
    <s v="Priority"/>
    <n v="29945"/>
    <n v="1497.25"/>
    <n v="28447.75"/>
  </r>
  <r>
    <s v="AZ-2014-275213"/>
    <x v="1067"/>
    <s v="John Basser"/>
    <s v="Bottrop"/>
    <x v="6"/>
    <s v="North Rhine-Westphalia"/>
    <s v="Central"/>
    <x v="2"/>
    <x v="1155"/>
    <s v="Economy"/>
    <n v="96315"/>
    <n v="7223.625"/>
    <n v="89091.375"/>
  </r>
  <r>
    <s v="AZ-2014-8976002"/>
    <x v="1067"/>
    <s v="Rory Jess"/>
    <s v="Vienna"/>
    <x v="4"/>
    <s v="Vienna"/>
    <s v="Central"/>
    <x v="0"/>
    <x v="1154"/>
    <s v="Economy Plus"/>
    <n v="56387"/>
    <n v="2819.3500000000004"/>
    <n v="53567.65"/>
  </r>
  <r>
    <s v="AZ-2014-7380286"/>
    <x v="1068"/>
    <s v="Phoebe Moore"/>
    <s v="Perpignan"/>
    <x v="2"/>
    <s v="Languedoc-Roussillon-Midi-Pyrénées"/>
    <s v="Central"/>
    <x v="2"/>
    <x v="1156"/>
    <s v="Economy"/>
    <n v="82194"/>
    <n v="6164.55"/>
    <n v="76029.45"/>
  </r>
  <r>
    <s v="AZ-2014-1993253"/>
    <x v="1069"/>
    <s v="Rose Nicolay"/>
    <s v="Valladolid"/>
    <x v="5"/>
    <s v="Castile and León"/>
    <s v="South"/>
    <x v="0"/>
    <x v="1157"/>
    <s v="Economy"/>
    <n v="95380"/>
    <n v="4769"/>
    <n v="90611"/>
  </r>
  <r>
    <s v="AZ-2014-4277891"/>
    <x v="1069"/>
    <s v="Will Poynton"/>
    <s v="Badalona"/>
    <x v="5"/>
    <s v="Catalonia"/>
    <s v="South"/>
    <x v="1"/>
    <x v="1157"/>
    <s v="Economy"/>
    <n v="98880"/>
    <n v="10876.8"/>
    <n v="88003.199999999997"/>
  </r>
  <r>
    <s v="AZ-2014-4257204"/>
    <x v="1069"/>
    <s v="Millie Arnold"/>
    <s v="Glasgow"/>
    <x v="1"/>
    <s v="Scotland"/>
    <s v="North"/>
    <x v="1"/>
    <x v="1156"/>
    <s v="Economy Plus"/>
    <n v="34808"/>
    <n v="3828.88"/>
    <n v="30979.119999999999"/>
  </r>
  <r>
    <s v="AZ-2014-8512143"/>
    <x v="1069"/>
    <s v="Jasmine Slater"/>
    <s v="Madrid"/>
    <x v="5"/>
    <s v="Madrid"/>
    <s v="South"/>
    <x v="2"/>
    <x v="1155"/>
    <s v="Priority"/>
    <n v="59555"/>
    <n v="4466.625"/>
    <n v="55088.375"/>
  </r>
  <r>
    <s v="AZ-2014-8682388"/>
    <x v="1069"/>
    <s v="Rory Martindale"/>
    <s v="Reutlingen"/>
    <x v="6"/>
    <s v="Baden-Württemberg"/>
    <s v="Central"/>
    <x v="1"/>
    <x v="1156"/>
    <s v="Priority"/>
    <n v="31950"/>
    <n v="3514.5"/>
    <n v="28435.5"/>
  </r>
  <r>
    <s v="AZ-2014-6299049"/>
    <x v="1070"/>
    <s v="Harry Ahmed"/>
    <s v="Barcelona"/>
    <x v="5"/>
    <s v="Catalonia"/>
    <s v="South"/>
    <x v="1"/>
    <x v="1157"/>
    <s v="Economy"/>
    <n v="62930"/>
    <n v="6922.3"/>
    <n v="56007.7"/>
  </r>
  <r>
    <s v="AZ-2014-3145112"/>
    <x v="1071"/>
    <s v="Leo Bannister"/>
    <s v="Northampton"/>
    <x v="1"/>
    <s v="England"/>
    <s v="North"/>
    <x v="0"/>
    <x v="1158"/>
    <s v="Economy"/>
    <n v="29304"/>
    <n v="1465.2"/>
    <n v="27838.799999999999"/>
  </r>
  <r>
    <s v="AZ-2014-6791682"/>
    <x v="1071"/>
    <s v="Joyce Cornell"/>
    <s v="Sabadell"/>
    <x v="5"/>
    <s v="Catalonia"/>
    <s v="South"/>
    <x v="1"/>
    <x v="1157"/>
    <s v="Economy"/>
    <n v="57076"/>
    <n v="6278.36"/>
    <n v="50797.64"/>
  </r>
  <r>
    <s v="AZ-2014-5463403"/>
    <x v="1071"/>
    <s v="Mark Burkett"/>
    <s v="Turin"/>
    <x v="3"/>
    <s v="Piedmont"/>
    <s v="South"/>
    <x v="0"/>
    <x v="1158"/>
    <s v="Economy"/>
    <n v="65396"/>
    <n v="3269.8"/>
    <n v="62126.2"/>
  </r>
  <r>
    <s v="AZ-2014-963453"/>
    <x v="1071"/>
    <s v="Ruby Nicholls"/>
    <s v="Seville"/>
    <x v="5"/>
    <s v="Andalusía"/>
    <s v="South"/>
    <x v="2"/>
    <x v="1156"/>
    <s v="Priority"/>
    <n v="84712"/>
    <n v="6353.4"/>
    <n v="78358.600000000006"/>
  </r>
  <r>
    <s v="AZ-2014-4696834"/>
    <x v="1071"/>
    <s v="Philip Newsom"/>
    <s v="Rome"/>
    <x v="3"/>
    <s v="Lazio"/>
    <s v="South"/>
    <x v="2"/>
    <x v="1158"/>
    <s v="Economy"/>
    <n v="37403"/>
    <n v="2805.2249999999999"/>
    <n v="34597.775000000001"/>
  </r>
  <r>
    <s v="BN-2014-5571092"/>
    <x v="1071"/>
    <s v="Crystal Turner"/>
    <s v="Jena"/>
    <x v="6"/>
    <s v="Thuringia"/>
    <s v="Central"/>
    <x v="1"/>
    <x v="1158"/>
    <s v="Economy"/>
    <n v="40042"/>
    <n v="4404.62"/>
    <n v="35637.379999999997"/>
  </r>
  <r>
    <s v="BN-2014-9861831"/>
    <x v="1071"/>
    <s v="Leroy Samson"/>
    <s v="Stockholm"/>
    <x v="0"/>
    <s v="Stockholm"/>
    <s v="North"/>
    <x v="0"/>
    <x v="1158"/>
    <s v="Economy Plus"/>
    <n v="33292"/>
    <n v="1664.6000000000001"/>
    <n v="31627.4"/>
  </r>
  <r>
    <s v="AZ-2014-1538989"/>
    <x v="1072"/>
    <s v="Molly Crawford"/>
    <s v="Hamburg"/>
    <x v="6"/>
    <s v="Hamburg"/>
    <s v="Central"/>
    <x v="2"/>
    <x v="1159"/>
    <s v="Economy"/>
    <n v="96911"/>
    <n v="7268.3249999999998"/>
    <n v="89642.675000000003"/>
  </r>
  <r>
    <s v="AZ-2014-1021956"/>
    <x v="1072"/>
    <s v="Sandra Hooks"/>
    <s v="Mulhouse"/>
    <x v="2"/>
    <s v="Alsace-Champagne-Ardenne-Lorraine"/>
    <s v="Central"/>
    <x v="2"/>
    <x v="1160"/>
    <s v="Economy"/>
    <n v="85950"/>
    <n v="6446.25"/>
    <n v="79503.75"/>
  </r>
  <r>
    <s v="AZ-2014-2300523"/>
    <x v="1072"/>
    <s v="Rebecca Chamberlain"/>
    <s v="Duisburg"/>
    <x v="6"/>
    <s v="North Rhine-Westphalia"/>
    <s v="Central"/>
    <x v="0"/>
    <x v="1158"/>
    <s v="Economy"/>
    <n v="82524"/>
    <n v="4126.2"/>
    <n v="78397.8"/>
  </r>
  <r>
    <s v="AZ-2014-739354"/>
    <x v="1072"/>
    <s v="Maya Summers"/>
    <s v="Alfortville"/>
    <x v="2"/>
    <s v="Ile-de-France"/>
    <s v="Central"/>
    <x v="0"/>
    <x v="1161"/>
    <s v="Economy Plus"/>
    <n v="91207"/>
    <n v="4560.3500000000004"/>
    <n v="86646.65"/>
  </r>
  <r>
    <s v="AZ-2014-8335609"/>
    <x v="1072"/>
    <s v="Leah Barrett"/>
    <s v="Northampton"/>
    <x v="1"/>
    <s v="England"/>
    <s v="North"/>
    <x v="1"/>
    <x v="1162"/>
    <s v="Economy Plus"/>
    <n v="28232"/>
    <n v="3105.52"/>
    <n v="25126.48"/>
  </r>
  <r>
    <s v="AZ-2014-168273"/>
    <x v="1072"/>
    <s v="Rory Braim"/>
    <s v="Jerez de la Frontera"/>
    <x v="5"/>
    <s v="Andalusía"/>
    <s v="South"/>
    <x v="1"/>
    <x v="1157"/>
    <s v="Priority"/>
    <n v="28238"/>
    <n v="3106.18"/>
    <n v="25131.82"/>
  </r>
  <r>
    <s v="AZ-2014-2021789"/>
    <x v="1072"/>
    <s v="Isabelle Torpy"/>
    <s v="Madrid"/>
    <x v="5"/>
    <s v="Madrid"/>
    <s v="South"/>
    <x v="1"/>
    <x v="1158"/>
    <s v="Economy Plus"/>
    <n v="78942"/>
    <n v="8683.6200000000008"/>
    <n v="70258.38"/>
  </r>
  <r>
    <s v="AZ-2014-729084"/>
    <x v="1073"/>
    <s v="Kiera Chandler"/>
    <s v="West Bromwich"/>
    <x v="1"/>
    <s v="England"/>
    <s v="North"/>
    <x v="1"/>
    <x v="1160"/>
    <s v="Economy Plus"/>
    <n v="54058"/>
    <n v="5946.38"/>
    <n v="48111.62"/>
  </r>
  <r>
    <s v="AZ-2014-4892329"/>
    <x v="1073"/>
    <s v="Oscar Clayton"/>
    <s v="Cologne"/>
    <x v="6"/>
    <s v="North Rhine-Westphalia"/>
    <s v="Central"/>
    <x v="1"/>
    <x v="1160"/>
    <s v="Economy"/>
    <n v="25567"/>
    <n v="2812.37"/>
    <n v="22754.63"/>
  </r>
  <r>
    <s v="BN-2014-4616231"/>
    <x v="1073"/>
    <s v="Abby Muramats"/>
    <s v="Huddinge"/>
    <x v="0"/>
    <s v="Stockholm"/>
    <s v="North"/>
    <x v="1"/>
    <x v="1163"/>
    <s v="Immediate"/>
    <n v="43716"/>
    <n v="4808.76"/>
    <n v="38907.24"/>
  </r>
  <r>
    <s v="AZ-2014-6660694"/>
    <x v="1074"/>
    <s v="Joel Peters"/>
    <s v="Krefeld"/>
    <x v="6"/>
    <s v="North Rhine-Westphalia"/>
    <s v="Central"/>
    <x v="0"/>
    <x v="1159"/>
    <s v="Economy"/>
    <n v="84794"/>
    <n v="4239.7"/>
    <n v="80554.3"/>
  </r>
  <r>
    <s v="AZ-2014-2348970"/>
    <x v="1074"/>
    <s v="Judith Franke"/>
    <s v="Bracknell"/>
    <x v="1"/>
    <s v="England"/>
    <s v="North"/>
    <x v="0"/>
    <x v="1159"/>
    <s v="Economy"/>
    <n v="53267"/>
    <n v="2663.3500000000004"/>
    <n v="50603.65"/>
  </r>
  <r>
    <s v="AZ-2014-2767190"/>
    <x v="1074"/>
    <s v="Kayleigh Farmer"/>
    <s v="Palma de Mallorca"/>
    <x v="5"/>
    <s v="Balearic Islands"/>
    <s v="South"/>
    <x v="1"/>
    <x v="1162"/>
    <s v="Economy Plus"/>
    <n v="85859"/>
    <n v="9444.49"/>
    <n v="76414.509999999995"/>
  </r>
  <r>
    <s v="AZ-2014-7450631"/>
    <x v="1074"/>
    <s v="Daniel Hamilton"/>
    <s v="Lille"/>
    <x v="2"/>
    <s v="Nord-Pas-de-Calais-Picardie"/>
    <s v="Central"/>
    <x v="0"/>
    <x v="1158"/>
    <s v="Economy Plus"/>
    <n v="56959"/>
    <n v="2847.9500000000003"/>
    <n v="54111.05"/>
  </r>
  <r>
    <s v="AZ-2014-1343992"/>
    <x v="1074"/>
    <s v="Imogen Symon"/>
    <s v="Le Petit-Quevilly"/>
    <x v="2"/>
    <s v="Normandy"/>
    <s v="Central"/>
    <x v="1"/>
    <x v="1157"/>
    <s v="Priority"/>
    <n v="74959"/>
    <n v="8245.49"/>
    <n v="66713.509999999995"/>
  </r>
  <r>
    <s v="AZ-2014-6271247"/>
    <x v="1074"/>
    <s v="Blake Lymburner"/>
    <s v="Cagnes-sur-Mer"/>
    <x v="2"/>
    <s v="Provence-Alpes-Côte d'Azur"/>
    <s v="Central"/>
    <x v="1"/>
    <x v="1162"/>
    <s v="Priority"/>
    <n v="88355"/>
    <n v="9719.0499999999993"/>
    <n v="78635.95"/>
  </r>
  <r>
    <s v="AZ-2014-2584189"/>
    <x v="1074"/>
    <s v="Amber Adams"/>
    <s v="Leeds"/>
    <x v="1"/>
    <s v="England"/>
    <s v="North"/>
    <x v="2"/>
    <x v="1160"/>
    <s v="Economy"/>
    <n v="83709"/>
    <n v="6278.1750000000002"/>
    <n v="77430.824999999997"/>
  </r>
  <r>
    <s v="AZ-2014-4467303"/>
    <x v="1074"/>
    <s v="Harry Ahmed"/>
    <s v="Brive-la-Gaillarde"/>
    <x v="2"/>
    <s v="Aquitaine-Limousin-Poitou-Charentes"/>
    <s v="Central"/>
    <x v="1"/>
    <x v="1159"/>
    <s v="Economy"/>
    <n v="25498"/>
    <n v="2804.78"/>
    <n v="22693.22"/>
  </r>
  <r>
    <s v="BN-2014-6598534"/>
    <x v="1074"/>
    <s v="Lola Dale"/>
    <s v="Bari"/>
    <x v="3"/>
    <s v="Apulia"/>
    <s v="South"/>
    <x v="1"/>
    <x v="1164"/>
    <s v="Economy"/>
    <n v="47317"/>
    <n v="5204.87"/>
    <n v="42112.13"/>
  </r>
  <r>
    <s v="BN-2014-3864024"/>
    <x v="1074"/>
    <s v="Benjamin Humphries"/>
    <s v="Tarbes"/>
    <x v="2"/>
    <s v="Languedoc-Roussillon-Midi-Pyrénées"/>
    <s v="Central"/>
    <x v="1"/>
    <x v="1160"/>
    <s v="Economy"/>
    <n v="63702"/>
    <n v="7007.22"/>
    <n v="56694.78"/>
  </r>
  <r>
    <s v="AZ-2014-9111247"/>
    <x v="1075"/>
    <s v="Mark Westfall"/>
    <s v="Florence"/>
    <x v="3"/>
    <s v="Tuscany"/>
    <s v="South"/>
    <x v="1"/>
    <x v="1160"/>
    <s v="Priority"/>
    <n v="27320"/>
    <n v="3005.2"/>
    <n v="24314.799999999999"/>
  </r>
  <r>
    <s v="AZ-2014-8438801"/>
    <x v="1075"/>
    <s v="Mary Parker"/>
    <s v="Paisley"/>
    <x v="1"/>
    <s v="Scotland"/>
    <s v="North"/>
    <x v="2"/>
    <x v="1160"/>
    <s v="Economy Plus"/>
    <n v="78912"/>
    <n v="5918.4"/>
    <n v="72993.600000000006"/>
  </r>
  <r>
    <s v="AZ-2014-2897959"/>
    <x v="1076"/>
    <s v="Bonnie Wilson"/>
    <s v="Mijas"/>
    <x v="5"/>
    <s v="Andalusía"/>
    <s v="South"/>
    <x v="2"/>
    <x v="1165"/>
    <s v="Economy"/>
    <n v="55837"/>
    <n v="4187.7749999999996"/>
    <n v="51649.224999999999"/>
  </r>
  <r>
    <s v="AZ-2014-5584970"/>
    <x v="1076"/>
    <s v="Lucas Wood"/>
    <s v="Strasbourg"/>
    <x v="2"/>
    <s v="Alsace-Champagne-Ardenne-Lorraine"/>
    <s v="Central"/>
    <x v="2"/>
    <x v="1159"/>
    <s v="Priority"/>
    <n v="42213"/>
    <n v="3165.9749999999999"/>
    <n v="39047.025000000001"/>
  </r>
  <r>
    <s v="AZ-2014-2752390"/>
    <x v="1076"/>
    <s v="Alexandra Whitehouse"/>
    <s v="Berlin"/>
    <x v="6"/>
    <s v="Berlin"/>
    <s v="Central"/>
    <x v="1"/>
    <x v="1164"/>
    <s v="Economy"/>
    <n v="37778"/>
    <n v="4155.58"/>
    <n v="33622.42"/>
  </r>
  <r>
    <s v="AZ-2014-4871918"/>
    <x v="1076"/>
    <s v="David Harney"/>
    <s v="Madrid"/>
    <x v="5"/>
    <s v="Madrid"/>
    <s v="South"/>
    <x v="2"/>
    <x v="1165"/>
    <s v="Economy"/>
    <n v="83830"/>
    <n v="6287.25"/>
    <n v="77542.75"/>
  </r>
  <r>
    <s v="AZ-2014-2750080"/>
    <x v="1076"/>
    <s v="Aidan Rowe"/>
    <s v="Turin"/>
    <x v="3"/>
    <s v="Piedmont"/>
    <s v="South"/>
    <x v="1"/>
    <x v="1166"/>
    <s v="Economy"/>
    <n v="71765"/>
    <n v="7894.15"/>
    <n v="63870.85"/>
  </r>
  <r>
    <s v="AZ-2014-9838410"/>
    <x v="1076"/>
    <s v="Victor Kron"/>
    <s v="Sarcelles"/>
    <x v="2"/>
    <s v="Ile-de-France"/>
    <s v="Central"/>
    <x v="1"/>
    <x v="1165"/>
    <s v="Economy"/>
    <n v="79776"/>
    <n v="8775.36"/>
    <n v="71000.639999999999"/>
  </r>
  <r>
    <s v="AZ-2014-3504387"/>
    <x v="1076"/>
    <s v="Kai Ford"/>
    <s v="Ratingen"/>
    <x v="6"/>
    <s v="North Rhine-Westphalia"/>
    <s v="Central"/>
    <x v="2"/>
    <x v="1164"/>
    <s v="Economy"/>
    <n v="46917"/>
    <n v="3518.7750000000001"/>
    <n v="43398.224999999999"/>
  </r>
  <r>
    <s v="AZ-2014-861955"/>
    <x v="1076"/>
    <s v="Harry Nelson"/>
    <s v="Sant Boi de Llobregat"/>
    <x v="5"/>
    <s v="Catalonia"/>
    <s v="South"/>
    <x v="1"/>
    <x v="1160"/>
    <s v="Economy Plus"/>
    <n v="82449"/>
    <n v="9069.39"/>
    <n v="73379.61"/>
  </r>
  <r>
    <s v="BN-2014-7375739"/>
    <x v="1076"/>
    <s v="Patricia Smith"/>
    <s v="Bergen"/>
    <x v="10"/>
    <s v="Hordaland"/>
    <s v="North"/>
    <x v="2"/>
    <x v="1165"/>
    <s v="Economy"/>
    <n v="37455"/>
    <n v="2809.125"/>
    <n v="34645.875"/>
  </r>
  <r>
    <s v="BN-2014-6245972"/>
    <x v="1076"/>
    <s v="Rachel Norton"/>
    <s v="Fontenay-sous-Bois"/>
    <x v="2"/>
    <s v="Ile-de-France"/>
    <s v="Central"/>
    <x v="2"/>
    <x v="1164"/>
    <s v="Economy"/>
    <n v="99452"/>
    <n v="7458.9"/>
    <n v="91993.1"/>
  </r>
  <r>
    <s v="AZ-2014-5904203"/>
    <x v="1077"/>
    <s v="Joseph Banks"/>
    <s v="Chartres"/>
    <x v="2"/>
    <s v="Centre-Val de Loire"/>
    <s v="Central"/>
    <x v="1"/>
    <x v="1167"/>
    <s v="Economy"/>
    <n v="64578"/>
    <n v="7103.58"/>
    <n v="57474.42"/>
  </r>
  <r>
    <s v="BN-2014-3518568"/>
    <x v="1077"/>
    <s v="Kyle Nash"/>
    <s v="Upplands Väsby"/>
    <x v="0"/>
    <s v="Stockholm"/>
    <s v="North"/>
    <x v="1"/>
    <x v="1164"/>
    <s v="Economy Plus"/>
    <n v="84269"/>
    <n v="9269.59"/>
    <n v="74999.41"/>
  </r>
  <r>
    <s v="BN-2014-1557149"/>
    <x v="1077"/>
    <s v="Minnie Cash"/>
    <s v="Stockholm"/>
    <x v="0"/>
    <s v="Stockholm"/>
    <s v="North"/>
    <x v="2"/>
    <x v="1165"/>
    <s v="Economy"/>
    <n v="59985"/>
    <n v="4498.875"/>
    <n v="55486.125"/>
  </r>
  <r>
    <s v="AZ-2014-5473130"/>
    <x v="1078"/>
    <s v="Casey Beckett"/>
    <s v="Fresnes"/>
    <x v="2"/>
    <s v="Ile-de-France"/>
    <s v="Central"/>
    <x v="0"/>
    <x v="1168"/>
    <s v="Economy"/>
    <n v="57336"/>
    <n v="2866.8"/>
    <n v="54469.2"/>
  </r>
  <r>
    <s v="AZ-2014-522884"/>
    <x v="1078"/>
    <s v="Leah Marsh"/>
    <s v="Kristiansand"/>
    <x v="10"/>
    <s v="Vest-Agder"/>
    <s v="North"/>
    <x v="2"/>
    <x v="1160"/>
    <s v="Immediate"/>
    <n v="70313"/>
    <n v="5273.4749999999995"/>
    <n v="65039.525000000001"/>
  </r>
  <r>
    <s v="AZ-2014-8294649"/>
    <x v="1078"/>
    <s v="Jude Leonard"/>
    <s v="Levallois-Perret"/>
    <x v="2"/>
    <s v="Ile-de-France"/>
    <s v="Central"/>
    <x v="1"/>
    <x v="1159"/>
    <s v="Priority"/>
    <n v="72394"/>
    <n v="7963.34"/>
    <n v="64430.66"/>
  </r>
  <r>
    <s v="AZ-2014-6819161"/>
    <x v="1078"/>
    <s v="Jennifer Douglas"/>
    <s v="Gloucester"/>
    <x v="1"/>
    <s v="England"/>
    <s v="North"/>
    <x v="2"/>
    <x v="1169"/>
    <s v="Economy"/>
    <n v="59260"/>
    <n v="4444.5"/>
    <n v="54815.5"/>
  </r>
  <r>
    <s v="AZ-2014-1976505"/>
    <x v="1078"/>
    <s v="Ava Giles"/>
    <s v="Stoke-on-Trent"/>
    <x v="1"/>
    <s v="England"/>
    <s v="North"/>
    <x v="2"/>
    <x v="1168"/>
    <s v="Economy"/>
    <n v="60286"/>
    <n v="4521.45"/>
    <n v="55764.55"/>
  </r>
  <r>
    <s v="AZ-2014-302639"/>
    <x v="1078"/>
    <s v="Carrie Boots"/>
    <s v="Barcelona"/>
    <x v="5"/>
    <s v="Catalonia"/>
    <s v="South"/>
    <x v="2"/>
    <x v="1168"/>
    <s v="Economy"/>
    <n v="60752"/>
    <n v="4556.3999999999996"/>
    <n v="56195.6"/>
  </r>
  <r>
    <s v="AZ-2014-4571565"/>
    <x v="1078"/>
    <s v="Toni Lanz"/>
    <s v="Getafe"/>
    <x v="5"/>
    <s v="Madrid"/>
    <s v="South"/>
    <x v="1"/>
    <x v="1167"/>
    <s v="Economy"/>
    <n v="91051"/>
    <n v="10015.61"/>
    <n v="81035.39"/>
  </r>
  <r>
    <s v="AZ-2014-1597164"/>
    <x v="1078"/>
    <s v="Natasha Heane"/>
    <s v="Stavanger"/>
    <x v="10"/>
    <s v="Rogaland"/>
    <s v="North"/>
    <x v="0"/>
    <x v="1168"/>
    <s v="Economy"/>
    <n v="43773"/>
    <n v="2188.65"/>
    <n v="41584.35"/>
  </r>
  <r>
    <s v="BN-2014-1328067"/>
    <x v="1078"/>
    <s v="Jasmine Slater"/>
    <s v="Paris"/>
    <x v="2"/>
    <s v="Ile-de-France"/>
    <s v="Central"/>
    <x v="2"/>
    <x v="1164"/>
    <s v="Economy Plus"/>
    <n v="99382"/>
    <n v="7453.65"/>
    <n v="91928.35"/>
  </r>
  <r>
    <s v="BN-2014-3915044"/>
    <x v="1078"/>
    <s v="Anna Leal"/>
    <s v="Solingen"/>
    <x v="6"/>
    <s v="North Rhine-Westphalia"/>
    <s v="Central"/>
    <x v="1"/>
    <x v="1164"/>
    <s v="Priority"/>
    <n v="67600"/>
    <n v="7436"/>
    <n v="60164"/>
  </r>
  <r>
    <s v="AZ-2014-651851"/>
    <x v="1079"/>
    <s v="Jade Howe"/>
    <s v="London"/>
    <x v="1"/>
    <s v="England"/>
    <s v="North"/>
    <x v="2"/>
    <x v="1169"/>
    <s v="Economy"/>
    <n v="43563"/>
    <n v="3267.2249999999999"/>
    <n v="40295.775000000001"/>
  </r>
  <r>
    <s v="AZ-2014-6685609"/>
    <x v="1079"/>
    <s v="Mason Adams"/>
    <s v="London"/>
    <x v="1"/>
    <s v="England"/>
    <s v="North"/>
    <x v="1"/>
    <x v="1168"/>
    <s v="Economy Plus"/>
    <n v="92753"/>
    <n v="10202.83"/>
    <n v="82550.17"/>
  </r>
  <r>
    <s v="AZ-2014-9211150"/>
    <x v="1079"/>
    <s v="Brooke Hodgson"/>
    <s v="Rome"/>
    <x v="3"/>
    <s v="Lazio"/>
    <s v="South"/>
    <x v="1"/>
    <x v="1169"/>
    <s v="Economy"/>
    <n v="57672"/>
    <n v="6343.92"/>
    <n v="51328.08"/>
  </r>
  <r>
    <s v="AZ-2014-6155335"/>
    <x v="1079"/>
    <s v="Elise Godfrey"/>
    <s v="Coventry"/>
    <x v="1"/>
    <s v="England"/>
    <s v="North"/>
    <x v="1"/>
    <x v="1168"/>
    <s v="Economy"/>
    <n v="52480"/>
    <n v="5772.8"/>
    <n v="46707.199999999997"/>
  </r>
  <r>
    <s v="AZ-2014-4321659"/>
    <x v="1079"/>
    <s v="Erick Tanner"/>
    <s v="Getafe"/>
    <x v="5"/>
    <s v="Madrid"/>
    <s v="South"/>
    <x v="2"/>
    <x v="1168"/>
    <s v="Economy"/>
    <n v="67435"/>
    <n v="5057.625"/>
    <n v="62377.375"/>
  </r>
  <r>
    <s v="AZ-2014-3374412"/>
    <x v="1079"/>
    <s v="Elise Godfrey"/>
    <s v="Harrow"/>
    <x v="1"/>
    <s v="England"/>
    <s v="North"/>
    <x v="1"/>
    <x v="1165"/>
    <s v="Priority"/>
    <n v="81015"/>
    <n v="8911.65"/>
    <n v="72103.350000000006"/>
  </r>
  <r>
    <s v="BN-2014-2153442"/>
    <x v="1079"/>
    <s v="Jean Crowley"/>
    <s v="Drammen"/>
    <x v="10"/>
    <s v="Buskerud"/>
    <s v="North"/>
    <x v="2"/>
    <x v="1165"/>
    <s v="Economy Plus"/>
    <n v="79155"/>
    <n v="5936.625"/>
    <n v="73218.375"/>
  </r>
  <r>
    <s v="BN-2014-3084273"/>
    <x v="1079"/>
    <s v="Libby McDonald"/>
    <s v="Parma"/>
    <x v="3"/>
    <s v="Emilia-Romagna"/>
    <s v="South"/>
    <x v="0"/>
    <x v="1167"/>
    <s v="Economy"/>
    <n v="93823"/>
    <n v="4691.1500000000005"/>
    <n v="89131.85"/>
  </r>
  <r>
    <s v="BN-2014-388260"/>
    <x v="1079"/>
    <s v="Archer Hort"/>
    <s v="Dublin"/>
    <x v="13"/>
    <s v="Dublin"/>
    <s v="North"/>
    <x v="1"/>
    <x v="1168"/>
    <s v="Economy"/>
    <n v="61789"/>
    <n v="6796.79"/>
    <n v="54992.21"/>
  </r>
  <r>
    <s v="BN-2014-6086541"/>
    <x v="1079"/>
    <s v="Ashley Baldwinson"/>
    <s v="Menton"/>
    <x v="2"/>
    <s v="Provence-Alpes-Côte d'Azur"/>
    <s v="Central"/>
    <x v="2"/>
    <x v="1166"/>
    <s v="Economy Plus"/>
    <n v="68829"/>
    <n v="5162.1750000000002"/>
    <n v="63666.824999999997"/>
  </r>
  <r>
    <s v="AZ-2014-3303023"/>
    <x v="1080"/>
    <s v="Corey Norton"/>
    <s v="Paris"/>
    <x v="2"/>
    <s v="Ile-de-France"/>
    <s v="Central"/>
    <x v="1"/>
    <x v="1167"/>
    <s v="Priority"/>
    <n v="87189"/>
    <n v="9590.7900000000009"/>
    <n v="77598.209999999992"/>
  </r>
  <r>
    <s v="AZ-2014-6926624"/>
    <x v="1080"/>
    <s v="Lamar Lockhart"/>
    <s v="Schwerin"/>
    <x v="6"/>
    <s v="Mecklenburg-Vorpommern"/>
    <s v="Central"/>
    <x v="1"/>
    <x v="1168"/>
    <s v="Economy"/>
    <n v="52057"/>
    <n v="5726.27"/>
    <n v="46330.729999999996"/>
  </r>
  <r>
    <s v="AZ-2014-4634987"/>
    <x v="1080"/>
    <s v="Isabelle Gould"/>
    <s v="Cork"/>
    <x v="13"/>
    <s v="Cork"/>
    <s v="North"/>
    <x v="1"/>
    <x v="1170"/>
    <s v="Economy"/>
    <n v="73857"/>
    <n v="8124.27"/>
    <n v="65732.73"/>
  </r>
  <r>
    <s v="AZ-2014-9141986"/>
    <x v="1080"/>
    <s v="Lucas Northcott"/>
    <s v="Wiesbaden"/>
    <x v="6"/>
    <s v="Hesse"/>
    <s v="Central"/>
    <x v="1"/>
    <x v="1165"/>
    <s v="Economy Plus"/>
    <n v="83683"/>
    <n v="9205.1299999999992"/>
    <n v="74477.87"/>
  </r>
  <r>
    <s v="AZ-2014-3178451"/>
    <x v="1080"/>
    <s v="Sophie Franklin"/>
    <s v="Rome"/>
    <x v="3"/>
    <s v="Lazio"/>
    <s v="South"/>
    <x v="2"/>
    <x v="1169"/>
    <s v="Economy"/>
    <n v="89580"/>
    <n v="6718.5"/>
    <n v="82861.5"/>
  </r>
  <r>
    <s v="BN-2014-9212655"/>
    <x v="1080"/>
    <s v="Mohammed Arnold"/>
    <s v="Bilbao"/>
    <x v="5"/>
    <s v="Basque Country"/>
    <s v="South"/>
    <x v="1"/>
    <x v="1169"/>
    <s v="Economy"/>
    <n v="63536"/>
    <n v="6988.96"/>
    <n v="56547.040000000001"/>
  </r>
  <r>
    <s v="BN-2014-3197989"/>
    <x v="1080"/>
    <s v="Koby Ricketson"/>
    <s v="Stockholm"/>
    <x v="0"/>
    <s v="Stockholm"/>
    <s v="North"/>
    <x v="2"/>
    <x v="1169"/>
    <s v="Economy Plus"/>
    <n v="76021"/>
    <n v="5701.5749999999998"/>
    <n v="70319.425000000003"/>
  </r>
  <r>
    <s v="BN-2014-9982544"/>
    <x v="1080"/>
    <s v="Charlie Power"/>
    <s v="Essen"/>
    <x v="6"/>
    <s v="North Rhine-Westphalia"/>
    <s v="Central"/>
    <x v="0"/>
    <x v="1171"/>
    <s v="Economy"/>
    <n v="27752"/>
    <n v="1387.6000000000001"/>
    <n v="26364.400000000001"/>
  </r>
  <r>
    <s v="AZ-2014-9876300"/>
    <x v="1081"/>
    <s v="Max Ludwig"/>
    <s v="Pertuis"/>
    <x v="2"/>
    <s v="Provence-Alpes-Côte d'Azur"/>
    <s v="Central"/>
    <x v="0"/>
    <x v="1171"/>
    <s v="Economy"/>
    <n v="59224"/>
    <n v="2961.2000000000003"/>
    <n v="56262.8"/>
  </r>
  <r>
    <s v="AZ-2014-6094082"/>
    <x v="1081"/>
    <s v="Lewis Greenwood"/>
    <s v="Vichy"/>
    <x v="2"/>
    <s v="Auvergne-Rhône-Alpes"/>
    <s v="Central"/>
    <x v="1"/>
    <x v="1167"/>
    <s v="Priority"/>
    <n v="43690"/>
    <n v="4805.8999999999996"/>
    <n v="38884.1"/>
  </r>
  <r>
    <s v="BN-2014-9297622"/>
    <x v="1081"/>
    <s v="Jett Osman"/>
    <s v="Laval"/>
    <x v="2"/>
    <s v="Pays de la Loire"/>
    <s v="Central"/>
    <x v="0"/>
    <x v="1171"/>
    <s v="Economy"/>
    <n v="54528"/>
    <n v="2726.4"/>
    <n v="51801.599999999999"/>
  </r>
  <r>
    <s v="AZ-2014-49399"/>
    <x v="1082"/>
    <s v="Georgia Blackburn"/>
    <s v="Angers"/>
    <x v="2"/>
    <s v="Pays de la Loire"/>
    <s v="Central"/>
    <x v="2"/>
    <x v="1172"/>
    <s v="Economy"/>
    <n v="64486"/>
    <n v="4836.45"/>
    <n v="59649.55"/>
  </r>
  <r>
    <s v="AZ-2014-8677910"/>
    <x v="1082"/>
    <s v="Michael Watkins"/>
    <s v="Stoke-on-Trent"/>
    <x v="1"/>
    <s v="England"/>
    <s v="North"/>
    <x v="0"/>
    <x v="1170"/>
    <s v="Priority"/>
    <n v="53175"/>
    <n v="2658.75"/>
    <n v="50516.25"/>
  </r>
  <r>
    <s v="AZ-2014-6797948"/>
    <x v="1082"/>
    <s v="Phoebe Baines"/>
    <s v="Strasbourg"/>
    <x v="2"/>
    <s v="Alsace-Champagne-Ardenne-Lorraine"/>
    <s v="Central"/>
    <x v="0"/>
    <x v="1171"/>
    <s v="Economy"/>
    <n v="53338"/>
    <n v="2666.9"/>
    <n v="50671.1"/>
  </r>
  <r>
    <s v="AZ-2014-9462955"/>
    <x v="1082"/>
    <s v="Alfonso Gomez"/>
    <s v="Vienna"/>
    <x v="4"/>
    <s v="Vienna"/>
    <s v="Central"/>
    <x v="2"/>
    <x v="1168"/>
    <s v="Priority"/>
    <n v="35739"/>
    <n v="2680.4249999999997"/>
    <n v="33058.574999999997"/>
  </r>
  <r>
    <s v="AZ-2014-4668799"/>
    <x v="1082"/>
    <s v="Alexandra Portus"/>
    <s v="Antwerp"/>
    <x v="9"/>
    <s v="Antwerp"/>
    <s v="Central"/>
    <x v="2"/>
    <x v="1172"/>
    <s v="Economy"/>
    <n v="46873"/>
    <n v="3515.4749999999999"/>
    <n v="43357.525000000001"/>
  </r>
  <r>
    <s v="AZ-2014-4112918"/>
    <x v="1082"/>
    <s v="Kazuko Mason"/>
    <s v="Rillieux-la-Pape"/>
    <x v="2"/>
    <s v="Auvergne-Rhône-Alpes"/>
    <s v="Central"/>
    <x v="0"/>
    <x v="1173"/>
    <s v="Economy"/>
    <n v="53049"/>
    <n v="2652.4500000000003"/>
    <n v="50396.55"/>
  </r>
  <r>
    <s v="BN-2014-3359053"/>
    <x v="1082"/>
    <s v="Darcy St George"/>
    <s v="Rome"/>
    <x v="3"/>
    <s v="Lazio"/>
    <s v="South"/>
    <x v="2"/>
    <x v="1167"/>
    <s v="Immediate"/>
    <n v="92782"/>
    <n v="6958.65"/>
    <n v="85823.35"/>
  </r>
  <r>
    <s v="BN-2014-4964479"/>
    <x v="1082"/>
    <s v="Ella Knopwood"/>
    <s v="Nacka"/>
    <x v="0"/>
    <s v="Stockholm"/>
    <s v="North"/>
    <x v="1"/>
    <x v="1173"/>
    <s v="Economy"/>
    <n v="59918"/>
    <n v="6590.9800000000005"/>
    <n v="53327.02"/>
  </r>
  <r>
    <s v="AZ-2014-9026521"/>
    <x v="1083"/>
    <s v="Madison Holloway"/>
    <s v="Bottrop"/>
    <x v="6"/>
    <s v="North Rhine-Westphalia"/>
    <s v="Central"/>
    <x v="2"/>
    <x v="1172"/>
    <s v="Economy"/>
    <n v="40678"/>
    <n v="3050.85"/>
    <n v="37627.15"/>
  </r>
  <r>
    <s v="AZ-2014-2995713"/>
    <x v="1083"/>
    <s v="Ella Knopwood"/>
    <s v="Annecy"/>
    <x v="2"/>
    <s v="Auvergne-Rhône-Alpes"/>
    <s v="Central"/>
    <x v="1"/>
    <x v="1170"/>
    <s v="Economy Plus"/>
    <n v="44281"/>
    <n v="4870.91"/>
    <n v="39410.089999999997"/>
  </r>
  <r>
    <s v="AZ-2014-356444"/>
    <x v="1083"/>
    <s v="Jeremy Pilcher"/>
    <s v="Essen"/>
    <x v="6"/>
    <s v="North Rhine-Westphalia"/>
    <s v="Central"/>
    <x v="2"/>
    <x v="1171"/>
    <s v="Priority"/>
    <n v="93472"/>
    <n v="7010.4"/>
    <n v="86461.6"/>
  </r>
  <r>
    <s v="AZ-2014-3152192"/>
    <x v="1083"/>
    <s v="Hannah Conyers"/>
    <s v="Cormeilles-en-Parisis"/>
    <x v="2"/>
    <s v="Ile-de-France"/>
    <s v="Central"/>
    <x v="0"/>
    <x v="1170"/>
    <s v="Economy Plus"/>
    <n v="62639"/>
    <n v="3131.9500000000003"/>
    <n v="59507.05"/>
  </r>
  <r>
    <s v="BN-2014-47251"/>
    <x v="1083"/>
    <s v="Kazuko Mason"/>
    <s v="Madrid"/>
    <x v="5"/>
    <s v="Madrid"/>
    <s v="South"/>
    <x v="0"/>
    <x v="1172"/>
    <s v="Economy"/>
    <n v="48511"/>
    <n v="2425.5500000000002"/>
    <n v="46085.45"/>
  </r>
  <r>
    <s v="BN-2014-6947599"/>
    <x v="1083"/>
    <s v="Elijah Ruatoka"/>
    <s v="Zurich"/>
    <x v="12"/>
    <s v="Zürich"/>
    <s v="Central"/>
    <x v="0"/>
    <x v="1174"/>
    <s v="Economy"/>
    <n v="32149"/>
    <n v="1607.45"/>
    <n v="30541.55"/>
  </r>
  <r>
    <s v="BN-2014-4513142"/>
    <x v="1083"/>
    <s v="Niamh Mann"/>
    <s v="Shrewsbury"/>
    <x v="1"/>
    <s v="England"/>
    <s v="North"/>
    <x v="1"/>
    <x v="1173"/>
    <s v="Economy"/>
    <n v="58842"/>
    <n v="6472.62"/>
    <n v="52369.38"/>
  </r>
  <r>
    <s v="BN-2014-9900559"/>
    <x v="1083"/>
    <s v="Rachel Tyler"/>
    <s v="St. Gallen"/>
    <x v="12"/>
    <s v="St. Gallen"/>
    <s v="Central"/>
    <x v="2"/>
    <x v="1172"/>
    <s v="Economy"/>
    <n v="99223"/>
    <n v="7441.7249999999995"/>
    <n v="91781.274999999994"/>
  </r>
  <r>
    <s v="AZ-2014-8054390"/>
    <x v="1084"/>
    <s v="Taj Knetes"/>
    <s v="Offenburg"/>
    <x v="6"/>
    <s v="Baden-Württemberg"/>
    <s v="Central"/>
    <x v="1"/>
    <x v="1175"/>
    <s v="Economy"/>
    <n v="36685"/>
    <n v="4035.35"/>
    <n v="32649.65"/>
  </r>
  <r>
    <s v="AZ-2014-1447703"/>
    <x v="1084"/>
    <s v="Kelly Long"/>
    <s v="Tourcoing"/>
    <x v="2"/>
    <s v="Nord-Pas-de-Calais-Picardie"/>
    <s v="Central"/>
    <x v="2"/>
    <x v="1175"/>
    <s v="Economy"/>
    <n v="66264"/>
    <n v="4969.8"/>
    <n v="61294.2"/>
  </r>
  <r>
    <s v="AZ-2014-4898591"/>
    <x v="1084"/>
    <s v="Lester Wimmer"/>
    <s v="Geneva"/>
    <x v="12"/>
    <s v="Geneva"/>
    <s v="Central"/>
    <x v="1"/>
    <x v="1169"/>
    <s v="Immediate"/>
    <n v="65417"/>
    <n v="7195.87"/>
    <n v="58221.13"/>
  </r>
  <r>
    <s v="AZ-2014-5324394"/>
    <x v="1084"/>
    <s v="Ella Troy"/>
    <s v="Swindon"/>
    <x v="1"/>
    <s v="England"/>
    <s v="North"/>
    <x v="0"/>
    <x v="1174"/>
    <s v="Economy"/>
    <n v="34794"/>
    <n v="1739.7"/>
    <n v="33054.300000000003"/>
  </r>
  <r>
    <s v="AZ-2014-7795641"/>
    <x v="1084"/>
    <s v="Lily Skurrie"/>
    <s v="Doncaster"/>
    <x v="1"/>
    <s v="England"/>
    <s v="North"/>
    <x v="2"/>
    <x v="1169"/>
    <s v="Immediate"/>
    <n v="56600"/>
    <n v="4245"/>
    <n v="52355"/>
  </r>
  <r>
    <s v="AZ-2014-6244900"/>
    <x v="1084"/>
    <s v="Lilly Le Grand"/>
    <s v="Munich"/>
    <x v="6"/>
    <s v="Bavaria"/>
    <s v="Central"/>
    <x v="0"/>
    <x v="1169"/>
    <s v="Immediate"/>
    <n v="85863"/>
    <n v="4293.1500000000005"/>
    <n v="81569.850000000006"/>
  </r>
  <r>
    <s v="BN-2014-9289926"/>
    <x v="1084"/>
    <s v="Alexandra Macdonald"/>
    <s v="Toulouse"/>
    <x v="2"/>
    <s v="Languedoc-Roussillon-Midi-Pyrénées"/>
    <s v="Central"/>
    <x v="2"/>
    <x v="1173"/>
    <s v="Economy"/>
    <n v="77650"/>
    <n v="5823.75"/>
    <n v="71826.25"/>
  </r>
  <r>
    <s v="AZ-2014-2002086"/>
    <x v="1085"/>
    <s v="Dylan Dry"/>
    <s v="Bedford"/>
    <x v="1"/>
    <s v="England"/>
    <s v="North"/>
    <x v="1"/>
    <x v="1175"/>
    <s v="Economy Plus"/>
    <n v="37280"/>
    <n v="4100.8"/>
    <n v="33179.199999999997"/>
  </r>
  <r>
    <s v="AZ-2014-3892421"/>
    <x v="1085"/>
    <s v="Ethan Howarth"/>
    <s v="Menton"/>
    <x v="2"/>
    <s v="Provence-Alpes-Côte d'Azur"/>
    <s v="Central"/>
    <x v="1"/>
    <x v="1175"/>
    <s v="Economy"/>
    <n v="45741"/>
    <n v="5031.51"/>
    <n v="40709.49"/>
  </r>
  <r>
    <s v="AZ-2014-8854182"/>
    <x v="1085"/>
    <s v="Harvey Daniels"/>
    <s v="Chiclana de la Frontera"/>
    <x v="5"/>
    <s v="Andalusía"/>
    <s v="South"/>
    <x v="1"/>
    <x v="1176"/>
    <s v="Economy"/>
    <n v="72746"/>
    <n v="8002.06"/>
    <n v="64743.94"/>
  </r>
  <r>
    <s v="AZ-2014-4019056"/>
    <x v="1085"/>
    <s v="Robert James"/>
    <s v="Cardiff"/>
    <x v="1"/>
    <s v="Wales"/>
    <s v="North"/>
    <x v="0"/>
    <x v="1176"/>
    <s v="Economy"/>
    <n v="77187"/>
    <n v="3859.3500000000004"/>
    <n v="73327.649999999994"/>
  </r>
  <r>
    <s v="AZ-2014-5167139"/>
    <x v="1085"/>
    <s v="Dylan O'Halloran"/>
    <s v="Odense"/>
    <x v="8"/>
    <s v="South Denmark"/>
    <s v="North"/>
    <x v="0"/>
    <x v="1175"/>
    <s v="Economy"/>
    <n v="33052"/>
    <n v="1652.6000000000001"/>
    <n v="31399.4"/>
  </r>
  <r>
    <s v="AZ-2014-3146183"/>
    <x v="1085"/>
    <s v="Chloe Landale"/>
    <s v="Vienna"/>
    <x v="4"/>
    <s v="Vienna"/>
    <s v="Central"/>
    <x v="0"/>
    <x v="1172"/>
    <s v="Priority"/>
    <n v="74966"/>
    <n v="3748.3"/>
    <n v="71217.7"/>
  </r>
  <r>
    <s v="BN-2014-2863458"/>
    <x v="1085"/>
    <s v="John Kemp"/>
    <s v="Como"/>
    <x v="3"/>
    <s v="Lombardy"/>
    <s v="South"/>
    <x v="0"/>
    <x v="1175"/>
    <s v="Economy"/>
    <n v="65154"/>
    <n v="3257.7000000000003"/>
    <n v="61896.3"/>
  </r>
  <r>
    <s v="BN-2014-7005725"/>
    <x v="1085"/>
    <s v="Isabelle Macghey"/>
    <s v="Bottrop"/>
    <x v="6"/>
    <s v="North Rhine-Westphalia"/>
    <s v="Central"/>
    <x v="1"/>
    <x v="1173"/>
    <s v="Economy Plus"/>
    <n v="73728"/>
    <n v="8110.08"/>
    <n v="65617.919999999998"/>
  </r>
  <r>
    <s v="AZ-2014-8533393"/>
    <x v="1086"/>
    <s v="Harriet Chadwick"/>
    <s v="Madrid"/>
    <x v="5"/>
    <s v="Madrid"/>
    <s v="South"/>
    <x v="2"/>
    <x v="1172"/>
    <s v="Priority"/>
    <n v="75521"/>
    <n v="5664.0749999999998"/>
    <n v="69856.925000000003"/>
  </r>
  <r>
    <s v="AZ-2014-167426"/>
    <x v="1086"/>
    <s v="David Arnold"/>
    <s v="Trieste"/>
    <x v="3"/>
    <s v="Friuli-Venezia Giulia"/>
    <s v="South"/>
    <x v="1"/>
    <x v="1171"/>
    <s v="Immediate"/>
    <n v="57958"/>
    <n v="6375.38"/>
    <n v="51582.62"/>
  </r>
  <r>
    <s v="AZ-2014-3393517"/>
    <x v="1086"/>
    <s v="Kyle Nash"/>
    <s v="Ceuta"/>
    <x v="5"/>
    <s v="Ceuta"/>
    <s v="South"/>
    <x v="1"/>
    <x v="1176"/>
    <s v="Economy"/>
    <n v="82212"/>
    <n v="9043.32"/>
    <n v="73168.679999999993"/>
  </r>
  <r>
    <s v="BN-2014-5824025"/>
    <x v="1086"/>
    <s v="Amy Nixon"/>
    <s v="Rotterdam"/>
    <x v="7"/>
    <s v="South Holland"/>
    <s v="Central"/>
    <x v="1"/>
    <x v="1172"/>
    <s v="Priority"/>
    <n v="82062"/>
    <n v="9026.82"/>
    <n v="73035.179999999993"/>
  </r>
  <r>
    <s v="BN-2014-91476"/>
    <x v="1086"/>
    <s v="Amy Pritchard"/>
    <s v="Oosterhout"/>
    <x v="7"/>
    <s v="North Brabant"/>
    <s v="Central"/>
    <x v="1"/>
    <x v="1175"/>
    <s v="Priority"/>
    <n v="87506"/>
    <n v="9625.66"/>
    <n v="77880.34"/>
  </r>
  <r>
    <s v="AZ-2014-3798193"/>
    <x v="1087"/>
    <s v="Tyson Ebden"/>
    <s v="Oviedo"/>
    <x v="5"/>
    <s v="Asturias"/>
    <s v="South"/>
    <x v="1"/>
    <x v="1177"/>
    <s v="Economy"/>
    <n v="92074"/>
    <n v="10128.14"/>
    <n v="81945.86"/>
  </r>
  <r>
    <s v="AZ-2014-8696751"/>
    <x v="1087"/>
    <s v="Elijah Sodeman"/>
    <s v="Cesena"/>
    <x v="3"/>
    <s v="Emilia-Romagna"/>
    <s v="South"/>
    <x v="1"/>
    <x v="1176"/>
    <s v="Economy"/>
    <n v="41875"/>
    <n v="4606.25"/>
    <n v="37268.75"/>
  </r>
  <r>
    <s v="AZ-2014-5931184"/>
    <x v="1087"/>
    <s v="Ethel Cole"/>
    <s v="Berne"/>
    <x v="12"/>
    <s v="Bern"/>
    <s v="Central"/>
    <x v="0"/>
    <x v="1175"/>
    <s v="Priority"/>
    <n v="76877"/>
    <n v="3843.8500000000004"/>
    <n v="73033.149999999994"/>
  </r>
  <r>
    <s v="BN-2014-8933251"/>
    <x v="1087"/>
    <s v="Lloyd Barnes"/>
    <s v="Alphen aan den Rijn"/>
    <x v="7"/>
    <s v="South Holland"/>
    <s v="Central"/>
    <x v="2"/>
    <x v="1177"/>
    <s v="Economy"/>
    <n v="40473"/>
    <n v="3035.4749999999999"/>
    <n v="37437.525000000001"/>
  </r>
  <r>
    <s v="BN-2014-2645644"/>
    <x v="1087"/>
    <s v="Jeremy Pilcher"/>
    <s v="The Hague"/>
    <x v="7"/>
    <s v="South Holland"/>
    <s v="Central"/>
    <x v="2"/>
    <x v="1173"/>
    <s v="Priority"/>
    <n v="40113"/>
    <n v="3008.4749999999999"/>
    <n v="37104.525000000001"/>
  </r>
  <r>
    <s v="AZ-2014-5935860"/>
    <x v="1088"/>
    <s v="Ginger Owens"/>
    <s v="Bagneux"/>
    <x v="2"/>
    <s v="Ile-de-France"/>
    <s v="Central"/>
    <x v="1"/>
    <x v="1175"/>
    <s v="Immediate"/>
    <n v="87762"/>
    <n v="9653.82"/>
    <n v="78108.179999999993"/>
  </r>
  <r>
    <s v="AZ-2014-5446211"/>
    <x v="1088"/>
    <s v="Gary Crume"/>
    <s v="Borken"/>
    <x v="6"/>
    <s v="North Rhine-Westphalia"/>
    <s v="Central"/>
    <x v="1"/>
    <x v="1175"/>
    <s v="Immediate"/>
    <n v="91522"/>
    <n v="10067.42"/>
    <n v="81454.58"/>
  </r>
  <r>
    <s v="AZ-2014-8531575"/>
    <x v="1088"/>
    <s v="Nicole Johns"/>
    <s v="Copenhagen"/>
    <x v="8"/>
    <s v="Hovedstaden"/>
    <s v="North"/>
    <x v="1"/>
    <x v="1178"/>
    <s v="Economy"/>
    <n v="65052"/>
    <n v="7155.72"/>
    <n v="57896.28"/>
  </r>
  <r>
    <s v="AZ-2014-3085077"/>
    <x v="1088"/>
    <s v="Ella Dwyer-Gray"/>
    <s v="Meudon"/>
    <x v="2"/>
    <s v="Ile-de-France"/>
    <s v="Central"/>
    <x v="1"/>
    <x v="1177"/>
    <s v="Economy Plus"/>
    <n v="96083"/>
    <n v="10569.13"/>
    <n v="85513.87"/>
  </r>
  <r>
    <s v="AZ-2014-1020342"/>
    <x v="1088"/>
    <s v="Ella Dwyer-Gray"/>
    <s v="Nuremberg"/>
    <x v="6"/>
    <s v="Bavaria"/>
    <s v="Central"/>
    <x v="1"/>
    <x v="1179"/>
    <s v="Economy"/>
    <n v="88957"/>
    <n v="9785.27"/>
    <n v="79171.73"/>
  </r>
  <r>
    <s v="AZ-2014-6397741"/>
    <x v="1088"/>
    <s v="Victor Kron"/>
    <s v="Mainz"/>
    <x v="6"/>
    <s v="Rhineland-Palatinate"/>
    <s v="Central"/>
    <x v="1"/>
    <x v="1176"/>
    <s v="Economy Plus"/>
    <n v="84799"/>
    <n v="9327.89"/>
    <n v="75471.11"/>
  </r>
  <r>
    <s v="BN-2014-153112"/>
    <x v="1088"/>
    <s v="Ella Dwyer-Gray"/>
    <s v="London"/>
    <x v="1"/>
    <s v="England"/>
    <s v="North"/>
    <x v="1"/>
    <x v="1178"/>
    <s v="Economy"/>
    <n v="67855"/>
    <n v="7464.05"/>
    <n v="60390.95"/>
  </r>
  <r>
    <s v="BN-2014-9235525"/>
    <x v="1088"/>
    <s v="Maya Pamphlett"/>
    <s v="Pistoia"/>
    <x v="3"/>
    <s v="Tuscany"/>
    <s v="South"/>
    <x v="1"/>
    <x v="1178"/>
    <s v="Economy"/>
    <n v="56903"/>
    <n v="6259.33"/>
    <n v="50643.67"/>
  </r>
  <r>
    <s v="BN-2014-5307129"/>
    <x v="1088"/>
    <s v="Katie Evenden"/>
    <s v="Almelo"/>
    <x v="7"/>
    <s v="Overijssel"/>
    <s v="Central"/>
    <x v="2"/>
    <x v="1180"/>
    <s v="Economy"/>
    <n v="67507"/>
    <n v="5063.0249999999996"/>
    <n v="62443.974999999999"/>
  </r>
  <r>
    <s v="AZ-2014-115654"/>
    <x v="1089"/>
    <s v="Jose Gambino"/>
    <s v="Berlin"/>
    <x v="6"/>
    <s v="Berlin"/>
    <s v="Central"/>
    <x v="2"/>
    <x v="1179"/>
    <s v="Priority"/>
    <n v="27333"/>
    <n v="2049.9749999999999"/>
    <n v="25283.025000000001"/>
  </r>
  <r>
    <s v="AZ-2014-8967305"/>
    <x v="1089"/>
    <s v="Kimberly Jones"/>
    <s v="Verona"/>
    <x v="3"/>
    <s v="Veneto"/>
    <s v="South"/>
    <x v="2"/>
    <x v="1181"/>
    <s v="Economy"/>
    <n v="86018"/>
    <n v="6451.3499999999995"/>
    <n v="79566.649999999994"/>
  </r>
  <r>
    <s v="AZ-2014-4531843"/>
    <x v="1089"/>
    <s v="Kian Thomson"/>
    <s v="Frankfurt"/>
    <x v="6"/>
    <s v="Hesse"/>
    <s v="Central"/>
    <x v="1"/>
    <x v="1181"/>
    <s v="Economy"/>
    <n v="99335"/>
    <n v="10926.85"/>
    <n v="88408.15"/>
  </r>
  <r>
    <s v="AZ-2014-9736684"/>
    <x v="1089"/>
    <s v="Lola Hughes"/>
    <s v="Madrid"/>
    <x v="5"/>
    <s v="Madrid"/>
    <s v="South"/>
    <x v="1"/>
    <x v="1180"/>
    <s v="Economy Plus"/>
    <n v="54572"/>
    <n v="6002.92"/>
    <n v="48569.08"/>
  </r>
  <r>
    <s v="AZ-2014-183577"/>
    <x v="1089"/>
    <s v="Zara Loton"/>
    <s v="Leicester"/>
    <x v="1"/>
    <s v="England"/>
    <s v="North"/>
    <x v="2"/>
    <x v="1180"/>
    <s v="Economy"/>
    <n v="43085"/>
    <n v="3231.375"/>
    <n v="39853.625"/>
  </r>
  <r>
    <s v="BN-2014-8685864"/>
    <x v="1089"/>
    <s v="Georgina Storey"/>
    <s v="Villeneuve-d'Ascq"/>
    <x v="2"/>
    <s v="Nord-Pas-de-Calais-Picardie"/>
    <s v="Central"/>
    <x v="1"/>
    <x v="1181"/>
    <s v="Economy"/>
    <n v="33920"/>
    <n v="3731.2"/>
    <n v="30188.799999999999"/>
  </r>
  <r>
    <s v="BN-2014-1551236"/>
    <x v="1089"/>
    <s v="Jasmine Slater"/>
    <s v="Gothenburg"/>
    <x v="0"/>
    <s v="Västra Götaland"/>
    <s v="North"/>
    <x v="2"/>
    <x v="1179"/>
    <s v="Priority"/>
    <n v="99741"/>
    <n v="7480.5749999999998"/>
    <n v="92260.425000000003"/>
  </r>
  <r>
    <s v="AZ-2014-9133960"/>
    <x v="1090"/>
    <s v="Kazuko Mason"/>
    <s v="Marseille"/>
    <x v="2"/>
    <s v="Provence-Alpes-Côte d'Azur"/>
    <s v="Central"/>
    <x v="0"/>
    <x v="1178"/>
    <s v="Economy"/>
    <n v="75794"/>
    <n v="3789.7000000000003"/>
    <n v="72004.3"/>
  </r>
  <r>
    <s v="AZ-2014-6477857"/>
    <x v="1090"/>
    <s v="Blake Lymburner"/>
    <s v="London"/>
    <x v="1"/>
    <s v="England"/>
    <s v="North"/>
    <x v="1"/>
    <x v="1178"/>
    <s v="Economy"/>
    <n v="63624"/>
    <n v="6998.64"/>
    <n v="56625.36"/>
  </r>
  <r>
    <s v="AZ-2014-8849270"/>
    <x v="1090"/>
    <s v="Yasmin Higgins"/>
    <s v="Langenfeld"/>
    <x v="6"/>
    <s v="North Rhine-Westphalia"/>
    <s v="Central"/>
    <x v="2"/>
    <x v="1179"/>
    <s v="Priority"/>
    <n v="93367"/>
    <n v="7002.5249999999996"/>
    <n v="86364.475000000006"/>
  </r>
  <r>
    <s v="AZ-2014-8676068"/>
    <x v="1090"/>
    <s v="Evie Rees"/>
    <s v="Fontenay-aux-Roses"/>
    <x v="2"/>
    <s v="Ile-de-France"/>
    <s v="Central"/>
    <x v="1"/>
    <x v="1180"/>
    <s v="Priority"/>
    <n v="30267"/>
    <n v="3329.37"/>
    <n v="26937.63"/>
  </r>
  <r>
    <s v="AZ-2014-129299"/>
    <x v="1090"/>
    <s v="Koby Phillip"/>
    <s v="Milan"/>
    <x v="3"/>
    <s v="Lombardy"/>
    <s v="South"/>
    <x v="1"/>
    <x v="1176"/>
    <s v="Immediate"/>
    <n v="62308"/>
    <n v="6853.88"/>
    <n v="55454.12"/>
  </r>
  <r>
    <s v="AZ-2014-2961810"/>
    <x v="1090"/>
    <s v="Angus Ibsch"/>
    <s v="Mantes-la-Ville"/>
    <x v="2"/>
    <s v="Ile-de-France"/>
    <s v="Central"/>
    <x v="1"/>
    <x v="1182"/>
    <s v="Economy"/>
    <n v="65522"/>
    <n v="7207.42"/>
    <n v="58314.58"/>
  </r>
  <r>
    <s v="AZ-2014-8438862"/>
    <x v="1090"/>
    <s v="Henry Chandler"/>
    <s v="Nieuwegein"/>
    <x v="7"/>
    <s v="Utrecht"/>
    <s v="Central"/>
    <x v="0"/>
    <x v="1181"/>
    <s v="Economy"/>
    <n v="38111"/>
    <n v="1905.5500000000002"/>
    <n v="36205.449999999997"/>
  </r>
  <r>
    <s v="BN-2014-8744375"/>
    <x v="1090"/>
    <s v="Maya O'Sullivan"/>
    <s v="Birmingham"/>
    <x v="1"/>
    <s v="England"/>
    <s v="North"/>
    <x v="2"/>
    <x v="1181"/>
    <s v="Economy"/>
    <n v="55295"/>
    <n v="4147.125"/>
    <n v="51147.875"/>
  </r>
  <r>
    <s v="AZ-2014-4317243"/>
    <x v="1091"/>
    <s v="Nelson Olsen"/>
    <s v="Moers"/>
    <x v="6"/>
    <s v="North Rhine-Westphalia"/>
    <s v="Central"/>
    <x v="0"/>
    <x v="1180"/>
    <s v="Economy Plus"/>
    <n v="63261"/>
    <n v="3163.05"/>
    <n v="60097.95"/>
  </r>
  <r>
    <s v="AZ-2014-1240629"/>
    <x v="1091"/>
    <s v="Fredrick Beveridge"/>
    <s v="Ragusa"/>
    <x v="3"/>
    <s v="Sicily"/>
    <s v="South"/>
    <x v="2"/>
    <x v="1181"/>
    <s v="Economy"/>
    <n v="49165"/>
    <n v="3687.375"/>
    <n v="45477.625"/>
  </r>
  <r>
    <s v="AZ-2014-3706282"/>
    <x v="1091"/>
    <s v="Yasmin Higgins"/>
    <s v="Bar-le-Duc"/>
    <x v="2"/>
    <s v="Alsace-Champagne-Ardenne-Lorraine"/>
    <s v="Central"/>
    <x v="2"/>
    <x v="1183"/>
    <s v="Economy"/>
    <n v="70920"/>
    <n v="5319"/>
    <n v="65601"/>
  </r>
  <r>
    <s v="AZ-2014-1957538"/>
    <x v="1091"/>
    <s v="Courtney Hancock"/>
    <s v="Paris"/>
    <x v="2"/>
    <s v="Ile-de-France"/>
    <s v="Central"/>
    <x v="1"/>
    <x v="1177"/>
    <s v="Immediate"/>
    <n v="83034"/>
    <n v="9133.74"/>
    <n v="73900.259999999995"/>
  </r>
  <r>
    <s v="AZ-2014-727040"/>
    <x v="1091"/>
    <s v="Kyle Beard"/>
    <s v="Rome"/>
    <x v="3"/>
    <s v="Lazio"/>
    <s v="South"/>
    <x v="1"/>
    <x v="1178"/>
    <s v="Priority"/>
    <n v="55290"/>
    <n v="6081.9"/>
    <n v="49208.1"/>
  </r>
  <r>
    <s v="BN-2014-1462193"/>
    <x v="1091"/>
    <s v="Rebecca Heysen"/>
    <s v="Cork"/>
    <x v="13"/>
    <s v="Cork"/>
    <s v="North"/>
    <x v="2"/>
    <x v="1178"/>
    <s v="Economy Plus"/>
    <n v="29962"/>
    <n v="2247.15"/>
    <n v="27714.85"/>
  </r>
  <r>
    <s v="BN-2014-3821323"/>
    <x v="1091"/>
    <s v="Tina Brantley"/>
    <s v="London"/>
    <x v="1"/>
    <s v="England"/>
    <s v="North"/>
    <x v="0"/>
    <x v="1177"/>
    <s v="Immediate"/>
    <n v="52290"/>
    <n v="2614.5"/>
    <n v="49675.5"/>
  </r>
  <r>
    <s v="AZ-2014-383147"/>
    <x v="1092"/>
    <s v="Angus Ibsch"/>
    <s v="Maidenhead"/>
    <x v="1"/>
    <s v="England"/>
    <s v="North"/>
    <x v="1"/>
    <x v="1178"/>
    <s v="Economy Plus"/>
    <n v="59301"/>
    <n v="6523.11"/>
    <n v="52777.89"/>
  </r>
  <r>
    <s v="AZ-2014-7156078"/>
    <x v="1092"/>
    <s v="Amy Nixon"/>
    <s v="Hagen"/>
    <x v="6"/>
    <s v="North Rhine-Westphalia"/>
    <s v="Central"/>
    <x v="1"/>
    <x v="1184"/>
    <s v="Economy"/>
    <n v="66410"/>
    <n v="7305.1"/>
    <n v="59104.9"/>
  </r>
  <r>
    <s v="AZ-2014-5363417"/>
    <x v="1092"/>
    <s v="Bianca Crisp"/>
    <s v="Sunderland"/>
    <x v="1"/>
    <s v="England"/>
    <s v="North"/>
    <x v="0"/>
    <x v="1184"/>
    <s v="Economy"/>
    <n v="77077"/>
    <n v="3853.8500000000004"/>
    <n v="73223.149999999994"/>
  </r>
  <r>
    <s v="AZ-2014-5408556"/>
    <x v="1092"/>
    <s v="Jessica Paramor"/>
    <s v="Madrid"/>
    <x v="5"/>
    <s v="Madrid"/>
    <s v="South"/>
    <x v="2"/>
    <x v="1182"/>
    <s v="Economy"/>
    <n v="51363"/>
    <n v="3852.2249999999999"/>
    <n v="47510.775000000001"/>
  </r>
  <r>
    <s v="BN-2014-8703611"/>
    <x v="1092"/>
    <s v="Crystal Turner"/>
    <s v="Bagnolet"/>
    <x v="2"/>
    <s v="Ile-de-France"/>
    <s v="Central"/>
    <x v="1"/>
    <x v="1183"/>
    <s v="Economy"/>
    <n v="71878"/>
    <n v="7906.58"/>
    <n v="63971.42"/>
  </r>
  <r>
    <s v="BN-2014-2791040"/>
    <x v="1092"/>
    <s v="Jason Martinez"/>
    <s v="Perugia"/>
    <x v="3"/>
    <s v="Umbria"/>
    <s v="South"/>
    <x v="2"/>
    <x v="1178"/>
    <s v="Economy Plus"/>
    <n v="42142"/>
    <n v="3160.65"/>
    <n v="38981.35"/>
  </r>
  <r>
    <s v="BN-2014-2717006"/>
    <x v="1092"/>
    <s v="Devin Huddleston"/>
    <s v="Vallauris"/>
    <x v="2"/>
    <s v="Provence-Alpes-Côte d'Azur"/>
    <s v="Central"/>
    <x v="1"/>
    <x v="1184"/>
    <s v="Economy"/>
    <n v="87692"/>
    <n v="9646.1200000000008"/>
    <n v="78045.88"/>
  </r>
  <r>
    <s v="BN-2014-7374900"/>
    <x v="1092"/>
    <s v="Melody Nelson"/>
    <s v="Acireale"/>
    <x v="3"/>
    <s v="Sicily"/>
    <s v="South"/>
    <x v="2"/>
    <x v="1183"/>
    <s v="Economy Plus"/>
    <n v="45031"/>
    <n v="3377.3249999999998"/>
    <n v="41653.675000000003"/>
  </r>
  <r>
    <s v="AZ-2014-8231196"/>
    <x v="1093"/>
    <s v="Alana Zahel"/>
    <s v="Salon-de-Provence"/>
    <x v="2"/>
    <s v="Provence-Alpes-Côte d'Azur"/>
    <s v="Central"/>
    <x v="1"/>
    <x v="1180"/>
    <s v="Immediate"/>
    <n v="75498"/>
    <n v="8304.7800000000007"/>
    <n v="67193.22"/>
  </r>
  <r>
    <s v="AZ-2014-604264"/>
    <x v="1093"/>
    <s v="John Baca"/>
    <s v="Nottingham"/>
    <x v="1"/>
    <s v="England"/>
    <s v="North"/>
    <x v="1"/>
    <x v="1183"/>
    <s v="Priority"/>
    <n v="99885"/>
    <n v="10987.35"/>
    <n v="88897.65"/>
  </r>
  <r>
    <s v="AZ-2014-3694312"/>
    <x v="1093"/>
    <s v="Denise Harris"/>
    <s v="Crotone"/>
    <x v="3"/>
    <s v="Calabria"/>
    <s v="South"/>
    <x v="1"/>
    <x v="1184"/>
    <s v="Economy"/>
    <n v="62760"/>
    <n v="6903.6"/>
    <n v="55856.4"/>
  </r>
  <r>
    <s v="AZ-2014-1670847"/>
    <x v="1093"/>
    <s v="Joshua Romero"/>
    <s v="Bordeaux"/>
    <x v="2"/>
    <s v="Aquitaine-Limousin-Poitou-Charentes"/>
    <s v="Central"/>
    <x v="1"/>
    <x v="1181"/>
    <s v="Priority"/>
    <n v="70358"/>
    <n v="7739.38"/>
    <n v="62618.62"/>
  </r>
  <r>
    <s v="BN-2014-5918284"/>
    <x v="1093"/>
    <s v="Isabelle Gould"/>
    <s v="Amsterdam"/>
    <x v="7"/>
    <s v="North Holland"/>
    <s v="Central"/>
    <x v="1"/>
    <x v="1182"/>
    <s v="Economy Plus"/>
    <n v="59219"/>
    <n v="6514.09"/>
    <n v="52704.91"/>
  </r>
  <r>
    <s v="BN-2014-6231386"/>
    <x v="1093"/>
    <s v="Leon Thompson"/>
    <s v="Dublin"/>
    <x v="13"/>
    <s v="Dublin"/>
    <s v="North"/>
    <x v="1"/>
    <x v="1185"/>
    <s v="Economy"/>
    <n v="97305"/>
    <n v="10703.55"/>
    <n v="86601.45"/>
  </r>
  <r>
    <s v="AZ-2014-4740053"/>
    <x v="1094"/>
    <s v="Judy Rodriquez"/>
    <s v="Montrouge"/>
    <x v="2"/>
    <s v="Ile-de-France"/>
    <s v="Central"/>
    <x v="1"/>
    <x v="1185"/>
    <s v="Economy"/>
    <n v="74060"/>
    <n v="8146.6"/>
    <n v="65913.399999999994"/>
  </r>
  <r>
    <s v="AZ-2014-7978715"/>
    <x v="1094"/>
    <s v="Jeffrey Laird"/>
    <s v="Dewsbury"/>
    <x v="1"/>
    <s v="England"/>
    <s v="North"/>
    <x v="2"/>
    <x v="1184"/>
    <s v="Economy Plus"/>
    <n v="44176"/>
    <n v="3313.2"/>
    <n v="40862.800000000003"/>
  </r>
  <r>
    <s v="AZ-2014-3685250"/>
    <x v="1094"/>
    <s v="Winnie Moss"/>
    <s v="Oslo"/>
    <x v="10"/>
    <s v="Oslo"/>
    <s v="North"/>
    <x v="1"/>
    <x v="1186"/>
    <s v="Economy"/>
    <n v="57530"/>
    <n v="6328.3"/>
    <n v="51201.7"/>
  </r>
  <r>
    <s v="AZ-2014-5629900"/>
    <x v="1094"/>
    <s v="Ruth Williams"/>
    <s v="Lisbon"/>
    <x v="11"/>
    <s v="Lisboa"/>
    <s v="South"/>
    <x v="1"/>
    <x v="1187"/>
    <s v="Economy"/>
    <n v="88587"/>
    <n v="9744.57"/>
    <n v="78842.429999999993"/>
  </r>
  <r>
    <s v="AZ-2014-7552735"/>
    <x v="1094"/>
    <s v="John Kemp"/>
    <s v="Valencia"/>
    <x v="5"/>
    <s v="Valenciana"/>
    <s v="South"/>
    <x v="0"/>
    <x v="1184"/>
    <s v="Economy Plus"/>
    <n v="46507"/>
    <n v="2325.35"/>
    <n v="44181.65"/>
  </r>
  <r>
    <s v="AZ-2014-2107464"/>
    <x v="1094"/>
    <s v="Wanda Wingert"/>
    <s v="Southend-on-Sea"/>
    <x v="1"/>
    <s v="England"/>
    <s v="North"/>
    <x v="1"/>
    <x v="1182"/>
    <s v="Priority"/>
    <n v="46481"/>
    <n v="5112.91"/>
    <n v="41368.089999999997"/>
  </r>
  <r>
    <s v="BN-2014-4592650"/>
    <x v="1094"/>
    <s v="Alexandra Macdonald"/>
    <s v="Milan"/>
    <x v="3"/>
    <s v="Lombardy"/>
    <s v="South"/>
    <x v="2"/>
    <x v="1185"/>
    <s v="Economy Plus"/>
    <n v="84579"/>
    <n v="6343.4250000000002"/>
    <n v="78235.574999999997"/>
  </r>
  <r>
    <s v="BN-2014-4627406"/>
    <x v="1094"/>
    <s v="Jennifer Mattingly"/>
    <s v="Worms"/>
    <x v="6"/>
    <s v="Rhineland-Palatinate"/>
    <s v="Central"/>
    <x v="0"/>
    <x v="1183"/>
    <s v="Priority"/>
    <n v="31081"/>
    <n v="1554.0500000000002"/>
    <n v="29526.95"/>
  </r>
  <r>
    <s v="AZ-2014-8432869"/>
    <x v="1095"/>
    <s v="Mia McLean"/>
    <s v="Neuilly-sur-Seine"/>
    <x v="2"/>
    <s v="Ile-de-France"/>
    <s v="Central"/>
    <x v="2"/>
    <x v="1187"/>
    <s v="Priority"/>
    <n v="57325"/>
    <n v="4299.375"/>
    <n v="53025.625"/>
  </r>
  <r>
    <s v="AZ-2014-5210235"/>
    <x v="1095"/>
    <s v="John Harris"/>
    <s v="Cologne"/>
    <x v="6"/>
    <s v="North Rhine-Westphalia"/>
    <s v="Central"/>
    <x v="2"/>
    <x v="1185"/>
    <s v="Economy"/>
    <n v="85047"/>
    <n v="6378.5249999999996"/>
    <n v="78668.475000000006"/>
  </r>
  <r>
    <s v="AZ-2014-1135927"/>
    <x v="1095"/>
    <s v="Kiera Chandler"/>
    <s v="Rome"/>
    <x v="3"/>
    <s v="Lazio"/>
    <s v="South"/>
    <x v="1"/>
    <x v="1188"/>
    <s v="Economy"/>
    <n v="25732"/>
    <n v="2830.52"/>
    <n v="22901.48"/>
  </r>
  <r>
    <s v="AZ-2014-6308636"/>
    <x v="1095"/>
    <s v="Joshua Romero"/>
    <s v="London"/>
    <x v="1"/>
    <s v="England"/>
    <s v="North"/>
    <x v="1"/>
    <x v="1189"/>
    <s v="Economy"/>
    <n v="53245"/>
    <n v="5856.95"/>
    <n v="47388.05"/>
  </r>
  <r>
    <s v="AZ-2014-772814"/>
    <x v="1095"/>
    <s v="Enrique Friedman"/>
    <s v="Liverpool"/>
    <x v="1"/>
    <s v="England"/>
    <s v="North"/>
    <x v="1"/>
    <x v="1186"/>
    <s v="Economy"/>
    <n v="28622"/>
    <n v="3148.42"/>
    <n v="25473.58"/>
  </r>
  <r>
    <s v="AZ-2014-13469"/>
    <x v="1095"/>
    <s v="Nelson Olsen"/>
    <s v="Reggio nell'Emilia"/>
    <x v="3"/>
    <s v="Emilia-Romagna"/>
    <s v="South"/>
    <x v="0"/>
    <x v="1185"/>
    <s v="Economy"/>
    <n v="38400"/>
    <n v="1920"/>
    <n v="36480"/>
  </r>
  <r>
    <s v="BN-2014-4619083"/>
    <x v="1095"/>
    <s v="Kaitlyn Dorsch"/>
    <s v="Castellammare di Stabia"/>
    <x v="3"/>
    <s v="Campania"/>
    <s v="South"/>
    <x v="2"/>
    <x v="1185"/>
    <s v="Economy"/>
    <n v="80241"/>
    <n v="6018.0749999999998"/>
    <n v="74222.925000000003"/>
  </r>
  <r>
    <s v="BN-2014-6657034"/>
    <x v="1095"/>
    <s v="Eric Anderson"/>
    <s v="Leiden"/>
    <x v="7"/>
    <s v="South Holland"/>
    <s v="Central"/>
    <x v="0"/>
    <x v="1186"/>
    <s v="Economy"/>
    <n v="43976"/>
    <n v="2198.8000000000002"/>
    <n v="41777.199999999997"/>
  </r>
  <r>
    <s v="BN-2014-3332467"/>
    <x v="1095"/>
    <s v="Bettie Lang"/>
    <s v="Maastricht"/>
    <x v="7"/>
    <s v="Limburg"/>
    <s v="Central"/>
    <x v="1"/>
    <x v="1187"/>
    <s v="Priority"/>
    <n v="69389"/>
    <n v="7632.79"/>
    <n v="61756.21"/>
  </r>
  <r>
    <s v="AZ-2014-7029389"/>
    <x v="1096"/>
    <s v="Hazel Turner"/>
    <s v="Marseille"/>
    <x v="2"/>
    <s v="Provence-Alpes-Côte d'Azur"/>
    <s v="Central"/>
    <x v="0"/>
    <x v="1188"/>
    <s v="Economy Plus"/>
    <n v="78035"/>
    <n v="3901.75"/>
    <n v="74133.25"/>
  </r>
  <r>
    <s v="AZ-2014-6937153"/>
    <x v="1096"/>
    <s v="Layla Furnell"/>
    <s v="Basel"/>
    <x v="12"/>
    <s v="Basel-Stadt"/>
    <s v="Central"/>
    <x v="1"/>
    <x v="1186"/>
    <s v="Economy"/>
    <n v="86831"/>
    <n v="9551.41"/>
    <n v="77279.59"/>
  </r>
  <r>
    <s v="AZ-2014-5438822"/>
    <x v="1096"/>
    <s v="Julian Corbin"/>
    <s v="Halesowen"/>
    <x v="1"/>
    <s v="England"/>
    <s v="North"/>
    <x v="0"/>
    <x v="1186"/>
    <s v="Economy"/>
    <n v="49483"/>
    <n v="2474.15"/>
    <n v="47008.85"/>
  </r>
  <r>
    <s v="AZ-2014-3997418"/>
    <x v="1096"/>
    <s v="Samantha Reynell"/>
    <s v="Barcelona"/>
    <x v="5"/>
    <s v="Catalonia"/>
    <s v="South"/>
    <x v="0"/>
    <x v="1186"/>
    <s v="Economy"/>
    <n v="75014"/>
    <n v="3750.7000000000003"/>
    <n v="71263.3"/>
  </r>
  <r>
    <s v="AZ-2014-2049554"/>
    <x v="1096"/>
    <s v="Riley Douglas"/>
    <s v="Ceuta"/>
    <x v="5"/>
    <s v="Ceuta"/>
    <s v="South"/>
    <x v="2"/>
    <x v="1185"/>
    <s v="Priority"/>
    <n v="61714"/>
    <n v="4628.55"/>
    <n v="57085.45"/>
  </r>
  <r>
    <s v="BN-2014-5960677"/>
    <x v="1096"/>
    <s v="Zachary Disher"/>
    <s v="Rome"/>
    <x v="3"/>
    <s v="Lazio"/>
    <s v="South"/>
    <x v="1"/>
    <x v="1188"/>
    <s v="Economy"/>
    <n v="73958"/>
    <n v="8135.38"/>
    <n v="65822.62"/>
  </r>
  <r>
    <s v="BN-2014-3227902"/>
    <x v="1096"/>
    <s v="Joseph Ford"/>
    <s v="Berlin"/>
    <x v="6"/>
    <s v="Berlin"/>
    <s v="Central"/>
    <x v="2"/>
    <x v="1186"/>
    <s v="Economy"/>
    <n v="97995"/>
    <n v="7349.625"/>
    <n v="90645.375"/>
  </r>
  <r>
    <s v="BN-2014-301235"/>
    <x v="1096"/>
    <s v="Audrey Knowles"/>
    <s v="Lisbon"/>
    <x v="11"/>
    <s v="Lisboa"/>
    <s v="South"/>
    <x v="1"/>
    <x v="1190"/>
    <s v="Economy"/>
    <n v="36495"/>
    <n v="4014.45"/>
    <n v="32480.55"/>
  </r>
  <r>
    <s v="AZ-2014-8495612"/>
    <x v="1097"/>
    <s v="Rebecca Heysen"/>
    <s v="Ivry-sur-Seine"/>
    <x v="2"/>
    <s v="Ile-de-France"/>
    <s v="Central"/>
    <x v="2"/>
    <x v="1188"/>
    <s v="Economy Plus"/>
    <n v="51741"/>
    <n v="3880.5749999999998"/>
    <n v="47860.425000000003"/>
  </r>
  <r>
    <s v="AZ-2014-96826"/>
    <x v="1097"/>
    <s v="Jayden Ali"/>
    <s v="Ludwigsburg"/>
    <x v="6"/>
    <s v="Baden-Württemberg"/>
    <s v="Central"/>
    <x v="1"/>
    <x v="1188"/>
    <s v="Economy Plus"/>
    <n v="49029"/>
    <n v="5393.19"/>
    <n v="43635.81"/>
  </r>
  <r>
    <s v="AZ-2014-8612658"/>
    <x v="1097"/>
    <s v="Ricky Cullen"/>
    <s v="Hamm"/>
    <x v="6"/>
    <s v="North Rhine-Westphalia"/>
    <s v="Central"/>
    <x v="1"/>
    <x v="1189"/>
    <s v="Economy"/>
    <n v="68795"/>
    <n v="7567.45"/>
    <n v="61227.55"/>
  </r>
  <r>
    <s v="AZ-2014-2074276"/>
    <x v="1097"/>
    <s v="William Martin"/>
    <s v="London"/>
    <x v="1"/>
    <s v="England"/>
    <s v="North"/>
    <x v="2"/>
    <x v="1186"/>
    <s v="Economy Plus"/>
    <n v="33876"/>
    <n v="2540.6999999999998"/>
    <n v="31335.3"/>
  </r>
  <r>
    <s v="AZ-2014-5561990"/>
    <x v="1097"/>
    <s v="Jammie Gibbs"/>
    <s v="Cologne"/>
    <x v="6"/>
    <s v="North Rhine-Westphalia"/>
    <s v="Central"/>
    <x v="1"/>
    <x v="1185"/>
    <s v="Priority"/>
    <n v="48571"/>
    <n v="5342.81"/>
    <n v="43228.19"/>
  </r>
  <r>
    <s v="AZ-2014-3872710"/>
    <x v="1097"/>
    <s v="Rose Nicolay"/>
    <s v="Cottbus"/>
    <x v="6"/>
    <s v="Brandenburg"/>
    <s v="Central"/>
    <x v="0"/>
    <x v="1189"/>
    <s v="Economy"/>
    <n v="94623"/>
    <n v="4731.1500000000005"/>
    <n v="89891.85"/>
  </r>
  <r>
    <s v="AZ-2014-1832142"/>
    <x v="1097"/>
    <s v="Julia Martell"/>
    <s v="Vienna"/>
    <x v="4"/>
    <s v="Vienna"/>
    <s v="Central"/>
    <x v="0"/>
    <x v="1189"/>
    <s v="Economy"/>
    <n v="70194"/>
    <n v="3509.7000000000003"/>
    <n v="66684.3"/>
  </r>
  <r>
    <s v="BN-2014-4519782"/>
    <x v="1097"/>
    <s v="Bethany Powell"/>
    <s v="Toulouse"/>
    <x v="2"/>
    <s v="Languedoc-Roussillon-Midi-Pyrénées"/>
    <s v="Central"/>
    <x v="0"/>
    <x v="1188"/>
    <s v="Economy"/>
    <n v="97460"/>
    <n v="4873"/>
    <n v="92587"/>
  </r>
  <r>
    <s v="BN-2014-4521538"/>
    <x v="1097"/>
    <s v="Paige Horsfall"/>
    <s v="The Hague"/>
    <x v="7"/>
    <s v="South Holland"/>
    <s v="Central"/>
    <x v="0"/>
    <x v="1189"/>
    <s v="Economy Plus"/>
    <n v="63224"/>
    <n v="3161.2000000000003"/>
    <n v="60062.8"/>
  </r>
  <r>
    <s v="AZ-2014-7610238"/>
    <x v="1098"/>
    <s v="Ewan Lee"/>
    <s v="Leeds"/>
    <x v="1"/>
    <s v="England"/>
    <s v="North"/>
    <x v="1"/>
    <x v="1189"/>
    <s v="Economy"/>
    <n v="85623"/>
    <n v="9418.5300000000007"/>
    <n v="76204.47"/>
  </r>
  <r>
    <s v="AZ-2014-378120"/>
    <x v="1098"/>
    <s v="Edward Hodges"/>
    <s v="Kiel"/>
    <x v="6"/>
    <s v="Schleswig-Holstein"/>
    <s v="Central"/>
    <x v="1"/>
    <x v="1185"/>
    <s v="Priority"/>
    <n v="25107"/>
    <n v="2761.77"/>
    <n v="22345.23"/>
  </r>
  <r>
    <s v="AZ-2014-9539724"/>
    <x v="1098"/>
    <s v="Alice Currie"/>
    <s v="Elx"/>
    <x v="5"/>
    <s v="Valenciana"/>
    <s v="South"/>
    <x v="1"/>
    <x v="1190"/>
    <s v="Economy"/>
    <n v="96490"/>
    <n v="10613.9"/>
    <n v="85876.1"/>
  </r>
  <r>
    <s v="AZ-2014-5109192"/>
    <x v="1098"/>
    <s v="Oscar Noble"/>
    <s v="Rome"/>
    <x v="3"/>
    <s v="Lazio"/>
    <s v="South"/>
    <x v="1"/>
    <x v="1188"/>
    <s v="Economy Plus"/>
    <n v="84876"/>
    <n v="9336.36"/>
    <n v="75539.64"/>
  </r>
  <r>
    <s v="AZ-2014-8297343"/>
    <x v="1098"/>
    <s v="Maddison Breen"/>
    <s v="Valladolid"/>
    <x v="5"/>
    <s v="Castile and León"/>
    <s v="South"/>
    <x v="2"/>
    <x v="1187"/>
    <s v="Immediate"/>
    <n v="82299"/>
    <n v="6172.4250000000002"/>
    <n v="76126.574999999997"/>
  </r>
  <r>
    <s v="AZ-2014-5856629"/>
    <x v="1098"/>
    <s v="William Reichert"/>
    <s v="La Spezia"/>
    <x v="3"/>
    <s v="Liguria"/>
    <s v="South"/>
    <x v="1"/>
    <x v="1189"/>
    <s v="Economy"/>
    <n v="75392"/>
    <n v="8293.1200000000008"/>
    <n v="67098.880000000005"/>
  </r>
  <r>
    <s v="AZ-2014-9593137"/>
    <x v="1098"/>
    <s v="Max Ronald"/>
    <s v="Friedberg"/>
    <x v="6"/>
    <s v="Hesse"/>
    <s v="Central"/>
    <x v="2"/>
    <x v="1186"/>
    <s v="Priority"/>
    <n v="55940"/>
    <n v="4195.5"/>
    <n v="51744.5"/>
  </r>
  <r>
    <s v="AZ-2014-4986921"/>
    <x v="1098"/>
    <s v="Robert James"/>
    <s v="Plaisir"/>
    <x v="2"/>
    <s v="Ile-de-France"/>
    <s v="Central"/>
    <x v="0"/>
    <x v="1190"/>
    <s v="Economy"/>
    <n v="64837"/>
    <n v="3241.8500000000004"/>
    <n v="61595.15"/>
  </r>
  <r>
    <s v="AZ-2014-5444543"/>
    <x v="1098"/>
    <s v="Ella Knopwood"/>
    <s v="Creil"/>
    <x v="2"/>
    <s v="Nord-Pas-de-Calais-Picardie"/>
    <s v="Central"/>
    <x v="1"/>
    <x v="1190"/>
    <s v="Economy Plus"/>
    <n v="76200"/>
    <n v="8382"/>
    <n v="67818"/>
  </r>
  <r>
    <s v="AZ-2014-6097969"/>
    <x v="1098"/>
    <s v="Rhys Murphy"/>
    <s v="Barcelona"/>
    <x v="5"/>
    <s v="Catalonia"/>
    <s v="South"/>
    <x v="1"/>
    <x v="1189"/>
    <s v="Economy"/>
    <n v="34231"/>
    <n v="3765.41"/>
    <n v="30465.59"/>
  </r>
  <r>
    <s v="BN-2014-1221335"/>
    <x v="1098"/>
    <s v="Alta Nokes"/>
    <s v="Apeldoorn"/>
    <x v="7"/>
    <s v="Gelderland"/>
    <s v="Central"/>
    <x v="0"/>
    <x v="1191"/>
    <s v="Economy"/>
    <n v="62879"/>
    <n v="3143.9500000000003"/>
    <n v="59735.05"/>
  </r>
  <r>
    <s v="BN-2014-6157106"/>
    <x v="1098"/>
    <s v="Jeffrey Laird"/>
    <s v="Amersfoort"/>
    <x v="7"/>
    <s v="Utrecht"/>
    <s v="Central"/>
    <x v="2"/>
    <x v="1188"/>
    <s v="Priority"/>
    <n v="48158"/>
    <n v="3611.85"/>
    <n v="44546.15"/>
  </r>
  <r>
    <s v="AZ-2014-2490387"/>
    <x v="1099"/>
    <s v="Angus Fryar"/>
    <s v="Prato"/>
    <x v="3"/>
    <s v="Tuscany"/>
    <s v="South"/>
    <x v="1"/>
    <x v="1191"/>
    <s v="Economy"/>
    <n v="79440"/>
    <n v="8738.4"/>
    <n v="70701.600000000006"/>
  </r>
  <r>
    <s v="AZ-2014-3954912"/>
    <x v="1099"/>
    <s v="Thomas Shepherd"/>
    <s v="Glasgow"/>
    <x v="1"/>
    <s v="Scotland"/>
    <s v="North"/>
    <x v="2"/>
    <x v="1190"/>
    <s v="Economy"/>
    <n v="45275"/>
    <n v="3395.625"/>
    <n v="41879.375"/>
  </r>
  <r>
    <s v="AZ-2014-1811710"/>
    <x v="1100"/>
    <s v="Tyler Duncan"/>
    <s v="Briton Ferry"/>
    <x v="1"/>
    <s v="Wales"/>
    <s v="North"/>
    <x v="0"/>
    <x v="1190"/>
    <s v="Priority"/>
    <n v="63697"/>
    <n v="3184.8500000000004"/>
    <n v="60512.15"/>
  </r>
  <r>
    <s v="AZ-2014-1891559"/>
    <x v="1101"/>
    <s v="Ralph Holmes"/>
    <s v="Bath"/>
    <x v="1"/>
    <s v="England"/>
    <s v="North"/>
    <x v="1"/>
    <x v="1190"/>
    <s v="Economy Plus"/>
    <n v="79727"/>
    <n v="8769.9699999999993"/>
    <n v="70957.03"/>
  </r>
  <r>
    <s v="AZ-2014-139785"/>
    <x v="1101"/>
    <s v="Daniel Howells"/>
    <s v="Leicester"/>
    <x v="1"/>
    <s v="England"/>
    <s v="North"/>
    <x v="2"/>
    <x v="1192"/>
    <s v="Economy"/>
    <n v="33219"/>
    <n v="2491.4249999999997"/>
    <n v="30727.575000000001"/>
  </r>
  <r>
    <s v="AZ-2014-2013491"/>
    <x v="1101"/>
    <s v="Angelina Hurst"/>
    <s v="Hanover"/>
    <x v="6"/>
    <s v="Lower Saxony"/>
    <s v="Central"/>
    <x v="1"/>
    <x v="1191"/>
    <s v="Economy"/>
    <n v="94204"/>
    <n v="10362.44"/>
    <n v="83841.56"/>
  </r>
  <r>
    <s v="AZ-2014-870440"/>
    <x v="1101"/>
    <s v="Xavier Synan"/>
    <s v="Manchester"/>
    <x v="1"/>
    <s v="England"/>
    <s v="North"/>
    <x v="1"/>
    <x v="1191"/>
    <s v="Economy"/>
    <n v="31688"/>
    <n v="3485.68"/>
    <n v="28202.32"/>
  </r>
  <r>
    <s v="AZ-2014-5155500"/>
    <x v="1101"/>
    <s v="Don Willie"/>
    <s v="Exeter"/>
    <x v="1"/>
    <s v="England"/>
    <s v="North"/>
    <x v="2"/>
    <x v="1193"/>
    <s v="Economy Plus"/>
    <n v="79963"/>
    <n v="5997.2249999999995"/>
    <n v="73965.774999999994"/>
  </r>
  <r>
    <s v="AZ-2014-1094147"/>
    <x v="1101"/>
    <s v="Jonathan Summons"/>
    <s v="Munich"/>
    <x v="6"/>
    <s v="Bavaria"/>
    <s v="Central"/>
    <x v="1"/>
    <x v="1191"/>
    <s v="Economy"/>
    <n v="27313"/>
    <n v="3004.43"/>
    <n v="24308.57"/>
  </r>
  <r>
    <s v="BN-2014-4587618"/>
    <x v="1101"/>
    <s v="Nicholas Carey"/>
    <s v="Dordrecht"/>
    <x v="7"/>
    <s v="South Holland"/>
    <s v="Central"/>
    <x v="1"/>
    <x v="1194"/>
    <s v="Economy"/>
    <n v="87832"/>
    <n v="9661.52"/>
    <n v="78170.48"/>
  </r>
  <r>
    <s v="AZ-2014-8955026"/>
    <x v="1102"/>
    <s v="Chelsea Parkinson"/>
    <s v="Linz"/>
    <x v="4"/>
    <s v="Upper Austria"/>
    <s v="Central"/>
    <x v="2"/>
    <x v="1194"/>
    <s v="Economy"/>
    <n v="47053"/>
    <n v="3528.9749999999999"/>
    <n v="43524.025000000001"/>
  </r>
  <r>
    <s v="AZ-2014-9066153"/>
    <x v="1102"/>
    <s v="Imogen Symon"/>
    <s v="Bielefeld"/>
    <x v="6"/>
    <s v="North Rhine-Westphalia"/>
    <s v="Central"/>
    <x v="1"/>
    <x v="1193"/>
    <s v="Economy Plus"/>
    <n v="30419"/>
    <n v="3346.09"/>
    <n v="27072.91"/>
  </r>
  <r>
    <s v="AZ-2014-8286084"/>
    <x v="1102"/>
    <s v="Kristina Moore"/>
    <s v="Saint-Quentin"/>
    <x v="2"/>
    <s v="Nord-Pas-de-Calais-Picardie"/>
    <s v="Central"/>
    <x v="2"/>
    <x v="1192"/>
    <s v="Economy"/>
    <n v="96483"/>
    <n v="7236.2249999999995"/>
    <n v="89246.774999999994"/>
  </r>
  <r>
    <s v="AZ-2014-7786801"/>
    <x v="1102"/>
    <s v="Rachel Tyler"/>
    <s v="Villeurbanne"/>
    <x v="2"/>
    <s v="Auvergne-Rhône-Alpes"/>
    <s v="Central"/>
    <x v="2"/>
    <x v="1195"/>
    <s v="Economy"/>
    <n v="80057"/>
    <n v="6004.2749999999996"/>
    <n v="74052.725000000006"/>
  </r>
  <r>
    <s v="AZ-2014-5560441"/>
    <x v="1102"/>
    <s v="Ewan Lee"/>
    <s v="Milan"/>
    <x v="3"/>
    <s v="Lombardy"/>
    <s v="South"/>
    <x v="1"/>
    <x v="1194"/>
    <s v="Economy"/>
    <n v="26517"/>
    <n v="2916.87"/>
    <n v="23600.13"/>
  </r>
  <r>
    <s v="AZ-2014-9673217"/>
    <x v="1102"/>
    <s v="Jammie Gibbs"/>
    <s v="Valencia"/>
    <x v="5"/>
    <s v="Valenciana"/>
    <s v="South"/>
    <x v="1"/>
    <x v="1192"/>
    <s v="Economy"/>
    <n v="29152"/>
    <n v="3206.72"/>
    <n v="25945.279999999999"/>
  </r>
  <r>
    <s v="BN-2014-3999779"/>
    <x v="1102"/>
    <s v="Victor Kron"/>
    <s v="Paris"/>
    <x v="2"/>
    <s v="Ile-de-France"/>
    <s v="Central"/>
    <x v="1"/>
    <x v="1193"/>
    <s v="Economy Plus"/>
    <n v="41352"/>
    <n v="4548.72"/>
    <n v="36803.279999999999"/>
  </r>
  <r>
    <s v="BN-2014-8403814"/>
    <x v="1102"/>
    <s v="Ava Giles"/>
    <s v="Naples"/>
    <x v="3"/>
    <s v="Campania"/>
    <s v="South"/>
    <x v="2"/>
    <x v="1194"/>
    <s v="Economy"/>
    <n v="38989"/>
    <n v="2924.1749999999997"/>
    <n v="36064.824999999997"/>
  </r>
  <r>
    <s v="AZ-2014-3885179"/>
    <x v="1103"/>
    <s v="James Bruns"/>
    <s v="Letchworth"/>
    <x v="1"/>
    <s v="England"/>
    <s v="North"/>
    <x v="1"/>
    <x v="1194"/>
    <s v="Economy"/>
    <n v="72149"/>
    <n v="7936.39"/>
    <n v="64212.61"/>
  </r>
  <r>
    <s v="AZ-2014-5956672"/>
    <x v="1103"/>
    <s v="Gemma Sharp"/>
    <s v="Nuremberg"/>
    <x v="6"/>
    <s v="Bavaria"/>
    <s v="Central"/>
    <x v="2"/>
    <x v="1194"/>
    <s v="Economy"/>
    <n v="26129"/>
    <n v="1959.675"/>
    <n v="24169.325000000001"/>
  </r>
  <r>
    <s v="AZ-2014-2602647"/>
    <x v="1103"/>
    <s v="Georgina Storey"/>
    <s v="Courbevoie"/>
    <x v="2"/>
    <s v="Ile-de-France"/>
    <s v="Central"/>
    <x v="1"/>
    <x v="1194"/>
    <s v="Economy"/>
    <n v="30867"/>
    <n v="3395.37"/>
    <n v="27471.63"/>
  </r>
  <r>
    <s v="AZ-2014-1173814"/>
    <x v="1103"/>
    <s v="Ebony Northcott"/>
    <s v="Seville"/>
    <x v="5"/>
    <s v="Andalusía"/>
    <s v="South"/>
    <x v="1"/>
    <x v="1191"/>
    <s v="Priority"/>
    <n v="93708"/>
    <n v="10307.879999999999"/>
    <n v="83400.12"/>
  </r>
  <r>
    <s v="AZ-2014-6451890"/>
    <x v="1103"/>
    <s v="Amy Nixon"/>
    <s v="Zeist"/>
    <x v="7"/>
    <s v="Utrecht"/>
    <s v="Central"/>
    <x v="1"/>
    <x v="1194"/>
    <s v="Economy Plus"/>
    <n v="97640"/>
    <n v="10740.4"/>
    <n v="86899.6"/>
  </r>
  <r>
    <s v="AZ-2014-1111012"/>
    <x v="1103"/>
    <s v="Lloyd Barnes"/>
    <s v="Pescara"/>
    <x v="3"/>
    <s v="Abruzzi"/>
    <s v="South"/>
    <x v="2"/>
    <x v="1194"/>
    <s v="Economy"/>
    <n v="60468"/>
    <n v="4535.0999999999995"/>
    <n v="55932.9"/>
  </r>
  <r>
    <s v="BN-2014-2257467"/>
    <x v="1103"/>
    <s v="Nathan Noble"/>
    <s v="Senlis"/>
    <x v="2"/>
    <s v="Nord-Pas-de-Calais-Picardie"/>
    <s v="Central"/>
    <x v="2"/>
    <x v="1194"/>
    <s v="Economy"/>
    <n v="48325"/>
    <n v="3624.375"/>
    <n v="44700.625"/>
  </r>
  <r>
    <s v="AZ-2014-1390032"/>
    <x v="1104"/>
    <s v="Lucas Wood"/>
    <s v="Solingen"/>
    <x v="6"/>
    <s v="North Rhine-Westphalia"/>
    <s v="Central"/>
    <x v="2"/>
    <x v="1196"/>
    <s v="Economy"/>
    <n v="98574"/>
    <n v="7393.0499999999993"/>
    <n v="91180.95"/>
  </r>
  <r>
    <s v="AZ-2014-4303771"/>
    <x v="1104"/>
    <s v="Lane Taylor"/>
    <s v="Stourbridge"/>
    <x v="1"/>
    <s v="England"/>
    <s v="North"/>
    <x v="2"/>
    <x v="1192"/>
    <s v="Priority"/>
    <n v="98767"/>
    <n v="7407.5249999999996"/>
    <n v="91359.475000000006"/>
  </r>
  <r>
    <s v="AZ-2014-7973944"/>
    <x v="1104"/>
    <s v="Juan Smith"/>
    <s v="Pescara"/>
    <x v="3"/>
    <s v="Abruzzi"/>
    <s v="South"/>
    <x v="1"/>
    <x v="1196"/>
    <s v="Economy"/>
    <n v="96768"/>
    <n v="10644.48"/>
    <n v="86123.520000000004"/>
  </r>
  <r>
    <s v="AZ-2014-3767753"/>
    <x v="1104"/>
    <s v="Amy Nixon"/>
    <s v="Bordeaux"/>
    <x v="2"/>
    <s v="Aquitaine-Limousin-Poitou-Charentes"/>
    <s v="Central"/>
    <x v="1"/>
    <x v="1196"/>
    <s v="Economy"/>
    <n v="34367"/>
    <n v="3780.37"/>
    <n v="30586.63"/>
  </r>
  <r>
    <s v="AZ-2014-3603253"/>
    <x v="1104"/>
    <s v="Alexandra Mahmood"/>
    <s v="Hemel Hempstead"/>
    <x v="1"/>
    <s v="England"/>
    <s v="North"/>
    <x v="1"/>
    <x v="1194"/>
    <s v="Priority"/>
    <n v="42763"/>
    <n v="4703.93"/>
    <n v="38059.07"/>
  </r>
  <r>
    <s v="AZ-2014-4362946"/>
    <x v="1104"/>
    <s v="Victoria Burke"/>
    <s v="Ravenna"/>
    <x v="3"/>
    <s v="Emilia-Romagna"/>
    <s v="South"/>
    <x v="2"/>
    <x v="1192"/>
    <s v="Economy Plus"/>
    <n v="99512"/>
    <n v="7463.4"/>
    <n v="92048.6"/>
  </r>
  <r>
    <s v="AZ-2014-1240658"/>
    <x v="1104"/>
    <s v="Timothy Pownall"/>
    <s v="Toulon"/>
    <x v="2"/>
    <s v="Provence-Alpes-Côte d'Azur"/>
    <s v="Central"/>
    <x v="1"/>
    <x v="1195"/>
    <s v="Economy"/>
    <n v="73706"/>
    <n v="8107.66"/>
    <n v="65598.34"/>
  </r>
  <r>
    <s v="AZ-2014-6207132"/>
    <x v="1104"/>
    <s v="Alpha Ross"/>
    <s v="Saint-Nazaire"/>
    <x v="2"/>
    <s v="Pays de la Loire"/>
    <s v="Central"/>
    <x v="2"/>
    <x v="1197"/>
    <s v="Economy"/>
    <n v="47974"/>
    <n v="3598.0499999999997"/>
    <n v="44375.95"/>
  </r>
  <r>
    <s v="AZ-2014-1332889"/>
    <x v="1104"/>
    <s v="Paul Collazo"/>
    <s v="Nottingham"/>
    <x v="1"/>
    <s v="England"/>
    <s v="North"/>
    <x v="0"/>
    <x v="1195"/>
    <s v="Economy"/>
    <n v="43553"/>
    <n v="2177.65"/>
    <n v="41375.35"/>
  </r>
  <r>
    <s v="BN-2014-8330750"/>
    <x v="1104"/>
    <s v="Scarlett Pollard"/>
    <s v="Saint-Jean-de-la-Ruelle"/>
    <x v="2"/>
    <s v="Centre-Val de Loire"/>
    <s v="Central"/>
    <x v="2"/>
    <x v="1198"/>
    <s v="Economy"/>
    <n v="75086"/>
    <n v="5631.45"/>
    <n v="69454.55"/>
  </r>
  <r>
    <s v="AZ-2014-181496"/>
    <x v="1105"/>
    <s v="Lane Taylor"/>
    <s v="Stuttgart"/>
    <x v="6"/>
    <s v="Baden-Württemberg"/>
    <s v="Central"/>
    <x v="2"/>
    <x v="1197"/>
    <s v="Economy"/>
    <n v="95617"/>
    <n v="7171.2749999999996"/>
    <n v="88445.725000000006"/>
  </r>
  <r>
    <s v="AZ-2014-7615931"/>
    <x v="1105"/>
    <s v="Corey Norton"/>
    <s v="Saint-Michel-sur-Orge"/>
    <x v="2"/>
    <s v="Ile-de-France"/>
    <s v="Central"/>
    <x v="1"/>
    <x v="1196"/>
    <s v="Priority"/>
    <n v="31377"/>
    <n v="3451.47"/>
    <n v="27925.53"/>
  </r>
  <r>
    <s v="AZ-2014-1314393"/>
    <x v="1105"/>
    <s v="Tara Hines"/>
    <s v="Hamburg"/>
    <x v="6"/>
    <s v="Hamburg"/>
    <s v="Central"/>
    <x v="1"/>
    <x v="1195"/>
    <s v="Economy"/>
    <n v="91648"/>
    <n v="10081.280000000001"/>
    <n v="81566.720000000001"/>
  </r>
  <r>
    <s v="BN-2014-6199887"/>
    <x v="1105"/>
    <s v="Daniel Burke"/>
    <s v="Sheffield"/>
    <x v="1"/>
    <s v="England"/>
    <s v="North"/>
    <x v="0"/>
    <x v="1191"/>
    <s v="Immediate"/>
    <n v="81279"/>
    <n v="4063.9500000000003"/>
    <n v="77215.05"/>
  </r>
  <r>
    <s v="BN-2014-5801390"/>
    <x v="1105"/>
    <s v="Ashton Charles"/>
    <s v="Celle"/>
    <x v="6"/>
    <s v="Lower Saxony"/>
    <s v="Central"/>
    <x v="1"/>
    <x v="1199"/>
    <s v="Economy"/>
    <n v="47847"/>
    <n v="5263.17"/>
    <n v="42583.83"/>
  </r>
  <r>
    <s v="AZ-2014-4059237"/>
    <x v="1106"/>
    <s v="Corey Norton"/>
    <s v="Madrid"/>
    <x v="5"/>
    <s v="Madrid"/>
    <s v="South"/>
    <x v="1"/>
    <x v="1197"/>
    <s v="Economy"/>
    <n v="45662"/>
    <n v="5022.82"/>
    <n v="40639.18"/>
  </r>
  <r>
    <s v="AZ-2014-8469117"/>
    <x v="1106"/>
    <s v="Michael Watkins"/>
    <s v="Trento"/>
    <x v="3"/>
    <s v="Trentino-Alto Adige"/>
    <s v="South"/>
    <x v="0"/>
    <x v="1192"/>
    <s v="Immediate"/>
    <n v="68478"/>
    <n v="3423.9"/>
    <n v="65054.1"/>
  </r>
  <r>
    <s v="AZ-2014-9518862"/>
    <x v="1106"/>
    <s v="Zara Loton"/>
    <s v="Seville"/>
    <x v="5"/>
    <s v="Andalusía"/>
    <s v="South"/>
    <x v="2"/>
    <x v="1197"/>
    <s v="Economy"/>
    <n v="47532"/>
    <n v="3564.9"/>
    <n v="43967.1"/>
  </r>
  <r>
    <s v="AZ-2014-5282151"/>
    <x v="1106"/>
    <s v="Linda Dennis"/>
    <s v="Hartlepool"/>
    <x v="1"/>
    <s v="England"/>
    <s v="North"/>
    <x v="1"/>
    <x v="1198"/>
    <s v="Economy"/>
    <n v="55668"/>
    <n v="6123.4800000000005"/>
    <n v="49544.52"/>
  </r>
  <r>
    <s v="AZ-2014-855671"/>
    <x v="1106"/>
    <s v="Tyson Brookman"/>
    <s v="Murcia"/>
    <x v="5"/>
    <s v="Murcia"/>
    <s v="South"/>
    <x v="1"/>
    <x v="1198"/>
    <s v="Economy"/>
    <n v="35614"/>
    <n v="3917.54"/>
    <n v="31696.46"/>
  </r>
  <r>
    <s v="AZ-2014-1879822"/>
    <x v="1107"/>
    <s v="Molly Bidmead"/>
    <s v="Tournai"/>
    <x v="9"/>
    <s v="Hainaut"/>
    <s v="Central"/>
    <x v="0"/>
    <x v="1199"/>
    <s v="Economy"/>
    <n v="68050"/>
    <n v="3402.5"/>
    <n v="64647.5"/>
  </r>
  <r>
    <s v="AZ-2014-4339601"/>
    <x v="1107"/>
    <s v="William Jolly"/>
    <s v="Dijon"/>
    <x v="2"/>
    <s v="Bourgogne-Franche-Comté"/>
    <s v="Central"/>
    <x v="1"/>
    <x v="1199"/>
    <s v="Economy"/>
    <n v="99861"/>
    <n v="10984.710000000001"/>
    <n v="88876.29"/>
  </r>
  <r>
    <s v="AZ-2014-6356102"/>
    <x v="1107"/>
    <s v="Caleb Kenyon"/>
    <s v="Sindelfingen"/>
    <x v="6"/>
    <s v="Baden-Württemberg"/>
    <s v="Central"/>
    <x v="2"/>
    <x v="1200"/>
    <s v="Economy Plus"/>
    <n v="80523"/>
    <n v="6039.2249999999995"/>
    <n v="74483.774999999994"/>
  </r>
  <r>
    <s v="AZ-2014-9985991"/>
    <x v="1108"/>
    <s v="Isabel Turnbull"/>
    <s v="Witten"/>
    <x v="6"/>
    <s v="North Rhine-Westphalia"/>
    <s v="Central"/>
    <x v="0"/>
    <x v="1195"/>
    <s v="Immediate"/>
    <n v="89100"/>
    <n v="4455"/>
    <n v="84645"/>
  </r>
  <r>
    <s v="AZ-2014-3101518"/>
    <x v="1108"/>
    <s v="Norma McCowan"/>
    <s v="Ploemeur"/>
    <x v="2"/>
    <s v="Brittany"/>
    <s v="Central"/>
    <x v="1"/>
    <x v="1197"/>
    <s v="Economy Plus"/>
    <n v="29063"/>
    <n v="3196.93"/>
    <n v="25866.07"/>
  </r>
  <r>
    <s v="AZ-2014-7329559"/>
    <x v="1108"/>
    <s v="Nicholas Carey"/>
    <s v="Vitrolles"/>
    <x v="2"/>
    <s v="Provence-Alpes-Côte d'Azur"/>
    <s v="Central"/>
    <x v="1"/>
    <x v="1197"/>
    <s v="Economy Plus"/>
    <n v="25518"/>
    <n v="2806.98"/>
    <n v="22711.02"/>
  </r>
  <r>
    <s v="BN-2014-6549234"/>
    <x v="1108"/>
    <s v="Chloe Landale"/>
    <s v="Amsterdam"/>
    <x v="7"/>
    <s v="North Holland"/>
    <s v="Central"/>
    <x v="0"/>
    <x v="1201"/>
    <s v="Economy"/>
    <n v="78900"/>
    <n v="3945"/>
    <n v="74955"/>
  </r>
  <r>
    <s v="BN-2014-1166603"/>
    <x v="1108"/>
    <s v="Freya Briggs"/>
    <s v="Blackpool"/>
    <x v="1"/>
    <s v="England"/>
    <s v="North"/>
    <x v="2"/>
    <x v="1201"/>
    <s v="Economy"/>
    <n v="56388"/>
    <n v="4229.0999999999995"/>
    <n v="52158.9"/>
  </r>
  <r>
    <s v="BN-2014-9255621"/>
    <x v="1108"/>
    <s v="David To"/>
    <s v="Rome"/>
    <x v="3"/>
    <s v="Lazio"/>
    <s v="South"/>
    <x v="0"/>
    <x v="1202"/>
    <s v="Economy Plus"/>
    <n v="57546"/>
    <n v="2877.3"/>
    <n v="54668.7"/>
  </r>
  <r>
    <s v="AZ-2014-1476767"/>
    <x v="1109"/>
    <s v="Shelby Dunston"/>
    <s v="Bologna"/>
    <x v="3"/>
    <s v="Emilia-Romagna"/>
    <s v="South"/>
    <x v="1"/>
    <x v="1201"/>
    <s v="Economy"/>
    <n v="48871"/>
    <n v="5375.81"/>
    <n v="43495.19"/>
  </r>
  <r>
    <s v="AZ-2014-8008458"/>
    <x v="1109"/>
    <s v="Leah Derham"/>
    <s v="Lille"/>
    <x v="2"/>
    <s v="Nord-Pas-de-Calais-Picardie"/>
    <s v="Central"/>
    <x v="1"/>
    <x v="1201"/>
    <s v="Economy Plus"/>
    <n v="91789"/>
    <n v="10096.790000000001"/>
    <n v="81692.209999999992"/>
  </r>
  <r>
    <s v="AZ-2014-4698064"/>
    <x v="1109"/>
    <s v="Lisa Watkins"/>
    <s v="Brescia"/>
    <x v="3"/>
    <s v="Lombardy"/>
    <s v="South"/>
    <x v="1"/>
    <x v="1201"/>
    <s v="Economy Plus"/>
    <n v="47797"/>
    <n v="5257.67"/>
    <n v="42539.33"/>
  </r>
  <r>
    <s v="AZ-2014-3032977"/>
    <x v="1109"/>
    <s v="Audrey Knowles"/>
    <s v="Nantes"/>
    <x v="2"/>
    <s v="Pays de la Loire"/>
    <s v="Central"/>
    <x v="1"/>
    <x v="1200"/>
    <s v="Priority"/>
    <n v="84135"/>
    <n v="9254.85"/>
    <n v="74880.149999999994"/>
  </r>
  <r>
    <s v="AZ-2014-4315429"/>
    <x v="1109"/>
    <s v="Maddison Breen"/>
    <s v="Herford"/>
    <x v="6"/>
    <s v="North Rhine-Westphalia"/>
    <s v="Central"/>
    <x v="2"/>
    <x v="1202"/>
    <s v="Economy"/>
    <n v="75315"/>
    <n v="5648.625"/>
    <n v="69666.375"/>
  </r>
  <r>
    <s v="BN-2014-839820"/>
    <x v="1109"/>
    <s v="Hayden Perkins"/>
    <s v="Milan"/>
    <x v="3"/>
    <s v="Lombardy"/>
    <s v="South"/>
    <x v="1"/>
    <x v="1200"/>
    <s v="Priority"/>
    <n v="71505"/>
    <n v="7865.55"/>
    <n v="63639.45"/>
  </r>
  <r>
    <s v="BN-2014-4656521"/>
    <x v="1109"/>
    <s v="Liam Mathias"/>
    <s v="Huddinge"/>
    <x v="0"/>
    <s v="Stockholm"/>
    <s v="North"/>
    <x v="2"/>
    <x v="1203"/>
    <s v="Economy"/>
    <n v="83555"/>
    <n v="6266.625"/>
    <n v="77288.375"/>
  </r>
  <r>
    <s v="AZ-2014-2827922"/>
    <x v="1110"/>
    <s v="Adam Gibbs"/>
    <s v="Halle"/>
    <x v="6"/>
    <s v="Saxony-Anhalt"/>
    <s v="Central"/>
    <x v="2"/>
    <x v="1203"/>
    <s v="Economy"/>
    <n v="57488"/>
    <n v="4311.5999999999995"/>
    <n v="53176.4"/>
  </r>
  <r>
    <s v="AZ-2014-955637"/>
    <x v="1110"/>
    <s v="Lydia Fowler"/>
    <s v="Essen"/>
    <x v="6"/>
    <s v="North Rhine-Westphalia"/>
    <s v="Central"/>
    <x v="2"/>
    <x v="1200"/>
    <s v="Economy Plus"/>
    <n v="77545"/>
    <n v="5815.875"/>
    <n v="71729.125"/>
  </r>
  <r>
    <s v="AZ-2014-4687220"/>
    <x v="1110"/>
    <s v="Elise Ali"/>
    <s v="Wasquehal"/>
    <x v="2"/>
    <s v="Nord-Pas-de-Calais-Picardie"/>
    <s v="Central"/>
    <x v="0"/>
    <x v="1201"/>
    <s v="Economy"/>
    <n v="52794"/>
    <n v="2639.7000000000003"/>
    <n v="50154.3"/>
  </r>
  <r>
    <s v="AZ-2014-2500745"/>
    <x v="1110"/>
    <s v="Elisabeth Manson"/>
    <s v="Herten"/>
    <x v="6"/>
    <s v="North Rhine-Westphalia"/>
    <s v="Central"/>
    <x v="1"/>
    <x v="1201"/>
    <s v="Economy"/>
    <n v="50826"/>
    <n v="5590.86"/>
    <n v="45235.14"/>
  </r>
  <r>
    <s v="AZ-2014-2576958"/>
    <x v="1110"/>
    <s v="Randall Roberts"/>
    <s v="Hastings"/>
    <x v="1"/>
    <s v="England"/>
    <s v="North"/>
    <x v="1"/>
    <x v="1204"/>
    <s v="Economy"/>
    <n v="89294"/>
    <n v="9822.34"/>
    <n v="79471.66"/>
  </r>
  <r>
    <s v="AZ-2014-8957312"/>
    <x v="1110"/>
    <s v="Lisa Boyette"/>
    <s v="Leipzig"/>
    <x v="6"/>
    <s v="Saxony"/>
    <s v="Central"/>
    <x v="2"/>
    <x v="1202"/>
    <s v="Priority"/>
    <n v="70240"/>
    <n v="5268"/>
    <n v="64972"/>
  </r>
  <r>
    <s v="AZ-2014-1586750"/>
    <x v="1110"/>
    <s v="Elise Ali"/>
    <s v="West Bromwich"/>
    <x v="1"/>
    <s v="England"/>
    <s v="North"/>
    <x v="0"/>
    <x v="1202"/>
    <s v="Economy Plus"/>
    <n v="43013"/>
    <n v="2150.65"/>
    <n v="40862.35"/>
  </r>
  <r>
    <s v="AZ-2014-8568817"/>
    <x v="1110"/>
    <s v="Amber Adams"/>
    <s v="Schiltigheim"/>
    <x v="2"/>
    <s v="Alsace-Champagne-Ardenne-Lorraine"/>
    <s v="Central"/>
    <x v="2"/>
    <x v="1199"/>
    <s v="Priority"/>
    <n v="56207"/>
    <n v="4215.5249999999996"/>
    <n v="51991.474999999999"/>
  </r>
  <r>
    <s v="BN-2014-7173798"/>
    <x v="1110"/>
    <s v="Bianca Crisp"/>
    <s v="Helmond"/>
    <x v="7"/>
    <s v="North Brabant"/>
    <s v="Central"/>
    <x v="0"/>
    <x v="1201"/>
    <s v="Economy"/>
    <n v="86215"/>
    <n v="4310.75"/>
    <n v="81904.25"/>
  </r>
  <r>
    <s v="AZ-2014-9225058"/>
    <x v="1111"/>
    <s v="David Chadwick"/>
    <s v="Vitoria"/>
    <x v="5"/>
    <s v="Basque Country"/>
    <s v="South"/>
    <x v="2"/>
    <x v="1204"/>
    <s v="Economy Plus"/>
    <n v="64072"/>
    <n v="4805.3999999999996"/>
    <n v="59266.6"/>
  </r>
  <r>
    <s v="AZ-2014-36141"/>
    <x v="1111"/>
    <s v="Nicholas Carey"/>
    <s v="Kassel"/>
    <x v="6"/>
    <s v="Hesse"/>
    <s v="Central"/>
    <x v="1"/>
    <x v="1203"/>
    <s v="Economy Plus"/>
    <n v="52822"/>
    <n v="5810.42"/>
    <n v="47011.58"/>
  </r>
  <r>
    <s v="AZ-2014-2138061"/>
    <x v="1111"/>
    <s v="Patricia Lukes"/>
    <s v="Montmorency"/>
    <x v="2"/>
    <s v="Ile-de-France"/>
    <s v="Central"/>
    <x v="2"/>
    <x v="1204"/>
    <s v="Economy"/>
    <n v="82057"/>
    <n v="6154.2749999999996"/>
    <n v="75902.725000000006"/>
  </r>
  <r>
    <s v="AZ-2014-5538768"/>
    <x v="1111"/>
    <s v="Skye McCaffrey"/>
    <s v="Antwerp"/>
    <x v="9"/>
    <s v="Antwerp"/>
    <s v="Central"/>
    <x v="1"/>
    <x v="1203"/>
    <s v="Economy"/>
    <n v="49175"/>
    <n v="5409.25"/>
    <n v="43765.75"/>
  </r>
  <r>
    <s v="AZ-2014-2049231"/>
    <x v="1111"/>
    <s v="Henry Chandler"/>
    <s v="Mainz"/>
    <x v="6"/>
    <s v="Rhineland-Palatinate"/>
    <s v="Central"/>
    <x v="0"/>
    <x v="1199"/>
    <s v="Immediate"/>
    <n v="70862"/>
    <n v="3543.1000000000004"/>
    <n v="67318.899999999994"/>
  </r>
  <r>
    <s v="BN-2014-7135917"/>
    <x v="1111"/>
    <s v="Mark Washington"/>
    <s v="Nacka"/>
    <x v="0"/>
    <s v="Stockholm"/>
    <s v="North"/>
    <x v="0"/>
    <x v="1201"/>
    <s v="Priority"/>
    <n v="38776"/>
    <n v="1938.8000000000002"/>
    <n v="36837.199999999997"/>
  </r>
  <r>
    <s v="AZ-2014-8864215"/>
    <x v="1112"/>
    <s v="Molly Bidmead"/>
    <s v="Madrid"/>
    <x v="5"/>
    <s v="Madrid"/>
    <s v="South"/>
    <x v="0"/>
    <x v="1202"/>
    <s v="Priority"/>
    <n v="48977"/>
    <n v="2448.85"/>
    <n v="46528.15"/>
  </r>
  <r>
    <s v="BN-2014-5849086"/>
    <x v="1112"/>
    <s v="Archie Whittaker"/>
    <s v="Milan"/>
    <x v="3"/>
    <s v="Lombardy"/>
    <s v="South"/>
    <x v="0"/>
    <x v="1205"/>
    <s v="Economy"/>
    <n v="48083"/>
    <n v="2404.15"/>
    <n v="45678.85"/>
  </r>
  <r>
    <s v="AZ-2014-2258709"/>
    <x v="1113"/>
    <s v="Poppy McWilliams"/>
    <s v="Istres"/>
    <x v="2"/>
    <s v="Provence-Alpes-Côte d'Azur"/>
    <s v="Central"/>
    <x v="2"/>
    <x v="1206"/>
    <s v="Economy Plus"/>
    <n v="39210"/>
    <n v="2940.75"/>
    <n v="36269.25"/>
  </r>
  <r>
    <s v="AZ-2014-3938164"/>
    <x v="1113"/>
    <s v="Michael Myers"/>
    <s v="Eindhoven"/>
    <x v="7"/>
    <s v="North Brabant"/>
    <s v="Central"/>
    <x v="0"/>
    <x v="1205"/>
    <s v="Priority"/>
    <n v="80940"/>
    <n v="4047"/>
    <n v="76893"/>
  </r>
  <r>
    <s v="AZ-2014-7400496"/>
    <x v="1113"/>
    <s v="Georgina Arnold"/>
    <s v="Brighton"/>
    <x v="1"/>
    <s v="England"/>
    <s v="North"/>
    <x v="2"/>
    <x v="1207"/>
    <s v="Economy"/>
    <n v="25452"/>
    <n v="1908.8999999999999"/>
    <n v="23543.1"/>
  </r>
  <r>
    <s v="AZ-2014-6391866"/>
    <x v="1113"/>
    <s v="James Bruns"/>
    <s v="Coulommiers"/>
    <x v="2"/>
    <s v="Ile-de-France"/>
    <s v="Central"/>
    <x v="1"/>
    <x v="1207"/>
    <s v="Economy"/>
    <n v="94403"/>
    <n v="10384.33"/>
    <n v="84018.67"/>
  </r>
  <r>
    <s v="BN-2014-5531507"/>
    <x v="1113"/>
    <s v="Kayla Tearle"/>
    <s v="Stockholm"/>
    <x v="0"/>
    <s v="Stockholm"/>
    <s v="North"/>
    <x v="2"/>
    <x v="1206"/>
    <s v="Economy"/>
    <n v="56808"/>
    <n v="4260.5999999999995"/>
    <n v="52547.4"/>
  </r>
  <r>
    <s v="BN-2014-3650547"/>
    <x v="1113"/>
    <s v="Zachary Warner"/>
    <s v="Elx"/>
    <x v="5"/>
    <s v="Valenciana"/>
    <s v="South"/>
    <x v="1"/>
    <x v="1207"/>
    <s v="Economy"/>
    <n v="70345"/>
    <n v="7737.95"/>
    <n v="62607.05"/>
  </r>
  <r>
    <s v="AZ-2014-8014717"/>
    <x v="1114"/>
    <s v="Carol Leach"/>
    <s v="Chelmsford"/>
    <x v="1"/>
    <s v="England"/>
    <s v="North"/>
    <x v="0"/>
    <x v="1208"/>
    <s v="Economy"/>
    <n v="44277"/>
    <n v="2213.85"/>
    <n v="42063.15"/>
  </r>
  <r>
    <s v="AZ-2014-2203949"/>
    <x v="1114"/>
    <s v="Gracie Hunter"/>
    <s v="Sheffield"/>
    <x v="1"/>
    <s v="England"/>
    <s v="North"/>
    <x v="1"/>
    <x v="1207"/>
    <s v="Economy Plus"/>
    <n v="86520"/>
    <n v="9517.2000000000007"/>
    <n v="77002.8"/>
  </r>
  <r>
    <s v="AZ-2014-4360441"/>
    <x v="1114"/>
    <s v="Holly Doyle"/>
    <s v="Argenteuil"/>
    <x v="2"/>
    <s v="Ile-de-France"/>
    <s v="Central"/>
    <x v="1"/>
    <x v="1208"/>
    <s v="Economy"/>
    <n v="76714"/>
    <n v="8438.5400000000009"/>
    <n v="68275.459999999992"/>
  </r>
  <r>
    <s v="AZ-2014-2884391"/>
    <x v="1114"/>
    <s v="Toby Labilliere"/>
    <s v="Bilbao"/>
    <x v="5"/>
    <s v="Basque Country"/>
    <s v="South"/>
    <x v="1"/>
    <x v="1205"/>
    <s v="Economy Plus"/>
    <n v="82919"/>
    <n v="9121.09"/>
    <n v="73797.91"/>
  </r>
  <r>
    <s v="AZ-2014-4182023"/>
    <x v="1114"/>
    <s v="Ethan Cover"/>
    <s v="Carrara"/>
    <x v="3"/>
    <s v="Tuscany"/>
    <s v="South"/>
    <x v="0"/>
    <x v="1207"/>
    <s v="Economy"/>
    <n v="71011"/>
    <n v="3550.55"/>
    <n v="67460.45"/>
  </r>
  <r>
    <s v="AZ-2014-4987937"/>
    <x v="1114"/>
    <s v="Nicole Todd"/>
    <s v="Piacenza"/>
    <x v="3"/>
    <s v="Emilia-Romagna"/>
    <s v="South"/>
    <x v="2"/>
    <x v="1206"/>
    <s v="Economy Plus"/>
    <n v="72522"/>
    <n v="5439.15"/>
    <n v="67082.850000000006"/>
  </r>
  <r>
    <s v="AZ-2014-3981915"/>
    <x v="1114"/>
    <s v="Chloe Miller"/>
    <s v="Epinal"/>
    <x v="2"/>
    <s v="Alsace-Champagne-Ardenne-Lorraine"/>
    <s v="Central"/>
    <x v="1"/>
    <x v="1204"/>
    <s v="Immediate"/>
    <n v="76314"/>
    <n v="8394.5400000000009"/>
    <n v="67919.459999999992"/>
  </r>
  <r>
    <s v="AZ-2014-9760278"/>
    <x v="1114"/>
    <s v="Riley Howells"/>
    <s v="Granollers"/>
    <x v="5"/>
    <s v="Catalonia"/>
    <s v="South"/>
    <x v="1"/>
    <x v="1207"/>
    <s v="Economy Plus"/>
    <n v="26296"/>
    <n v="2892.56"/>
    <n v="23403.439999999999"/>
  </r>
  <r>
    <s v="AZ-2014-980530"/>
    <x v="1114"/>
    <s v="Ryan Greenwood"/>
    <s v="Mougins"/>
    <x v="2"/>
    <s v="Provence-Alpes-Côte d'Azur"/>
    <s v="Central"/>
    <x v="1"/>
    <x v="1206"/>
    <s v="Economy"/>
    <n v="50462"/>
    <n v="5550.82"/>
    <n v="44911.18"/>
  </r>
  <r>
    <s v="BN-2014-6943286"/>
    <x v="1114"/>
    <s v="Scarlett Pollard"/>
    <s v="Bognor Regis"/>
    <x v="1"/>
    <s v="England"/>
    <s v="North"/>
    <x v="2"/>
    <x v="1206"/>
    <s v="Economy"/>
    <n v="37816"/>
    <n v="2836.2"/>
    <n v="34979.800000000003"/>
  </r>
  <r>
    <s v="BN-2014-3570494"/>
    <x v="1114"/>
    <s v="Alta Nokes"/>
    <s v="Stockholm"/>
    <x v="0"/>
    <s v="Stockholm"/>
    <s v="North"/>
    <x v="0"/>
    <x v="1209"/>
    <s v="Priority"/>
    <n v="55119"/>
    <n v="2755.9500000000003"/>
    <n v="52363.05"/>
  </r>
  <r>
    <s v="BN-2014-6758663"/>
    <x v="1114"/>
    <s v="Robert Duffy"/>
    <s v="Brescia"/>
    <x v="3"/>
    <s v="Lombardy"/>
    <s v="South"/>
    <x v="0"/>
    <x v="1207"/>
    <s v="Economy"/>
    <n v="84578"/>
    <n v="4228.9000000000005"/>
    <n v="80349.100000000006"/>
  </r>
  <r>
    <s v="BN-2014-1068004"/>
    <x v="1114"/>
    <s v="Shannon Howe"/>
    <s v="Doetinchem"/>
    <x v="7"/>
    <s v="Gelderland"/>
    <s v="Central"/>
    <x v="1"/>
    <x v="1208"/>
    <s v="Economy"/>
    <n v="39567"/>
    <n v="4352.37"/>
    <n v="35214.629999999997"/>
  </r>
  <r>
    <s v="AZ-2014-5827571"/>
    <x v="1115"/>
    <s v="Lori Miller"/>
    <s v="Solihull"/>
    <x v="1"/>
    <s v="England"/>
    <s v="North"/>
    <x v="1"/>
    <x v="1208"/>
    <s v="Economy"/>
    <n v="51660"/>
    <n v="5682.6"/>
    <n v="45977.4"/>
  </r>
  <r>
    <s v="AZ-2014-8639155"/>
    <x v="1115"/>
    <s v="Rhys Murphy"/>
    <s v="Altamura"/>
    <x v="3"/>
    <s v="Apulia"/>
    <s v="South"/>
    <x v="1"/>
    <x v="1209"/>
    <s v="Priority"/>
    <n v="59969"/>
    <n v="6596.59"/>
    <n v="53372.41"/>
  </r>
  <r>
    <s v="AZ-2014-3810373"/>
    <x v="1115"/>
    <s v="Thomas Shepherd"/>
    <s v="Oslo"/>
    <x v="10"/>
    <s v="Oslo"/>
    <s v="North"/>
    <x v="2"/>
    <x v="1208"/>
    <s v="Economy Plus"/>
    <n v="97757"/>
    <n v="7331.7749999999996"/>
    <n v="90425.225000000006"/>
  </r>
  <r>
    <s v="AZ-2014-8630899"/>
    <x v="1115"/>
    <s v="Hayden Perkins"/>
    <s v="Preston"/>
    <x v="1"/>
    <s v="England"/>
    <s v="North"/>
    <x v="1"/>
    <x v="1207"/>
    <s v="Economy Plus"/>
    <n v="58562"/>
    <n v="6441.82"/>
    <n v="52120.18"/>
  </r>
  <r>
    <s v="AZ-2014-8308689"/>
    <x v="1115"/>
    <s v="Brooke Hodgson"/>
    <s v="Villejuif"/>
    <x v="2"/>
    <s v="Ile-de-France"/>
    <s v="Central"/>
    <x v="1"/>
    <x v="1208"/>
    <s v="Economy"/>
    <n v="68594"/>
    <n v="7545.34"/>
    <n v="61048.66"/>
  </r>
  <r>
    <s v="BN-2014-2098637"/>
    <x v="1115"/>
    <s v="Ella Troy"/>
    <s v="Augsburg"/>
    <x v="6"/>
    <s v="Bavaria"/>
    <s v="Central"/>
    <x v="0"/>
    <x v="1208"/>
    <s v="Economy"/>
    <n v="28524"/>
    <n v="1426.2"/>
    <n v="27097.8"/>
  </r>
  <r>
    <s v="AZ-2014-21710"/>
    <x v="1116"/>
    <s v="Rose Heap"/>
    <s v="Munich"/>
    <x v="6"/>
    <s v="Bavaria"/>
    <s v="Central"/>
    <x v="1"/>
    <x v="1208"/>
    <s v="Economy"/>
    <n v="27310"/>
    <n v="3004.1"/>
    <n v="24305.9"/>
  </r>
  <r>
    <s v="AZ-2014-2593220"/>
    <x v="1116"/>
    <s v="Amanda Hutcherson"/>
    <s v="Vienna"/>
    <x v="4"/>
    <s v="Vienna"/>
    <s v="Central"/>
    <x v="2"/>
    <x v="1210"/>
    <s v="Economy"/>
    <n v="40546"/>
    <n v="3040.95"/>
    <n v="37505.050000000003"/>
  </r>
  <r>
    <s v="AZ-2014-6085803"/>
    <x v="1116"/>
    <s v="Rita McCann"/>
    <s v="Willich"/>
    <x v="6"/>
    <s v="North Rhine-Westphalia"/>
    <s v="Central"/>
    <x v="1"/>
    <x v="1208"/>
    <s v="Economy Plus"/>
    <n v="85354"/>
    <n v="9388.94"/>
    <n v="75965.06"/>
  </r>
  <r>
    <s v="AZ-2014-5532037"/>
    <x v="1116"/>
    <s v="Nathan Niland"/>
    <s v="Helsinki"/>
    <x v="14"/>
    <s v="Uusimaa"/>
    <s v="North"/>
    <x v="1"/>
    <x v="1207"/>
    <s v="Priority"/>
    <n v="76841"/>
    <n v="8452.51"/>
    <n v="68388.490000000005"/>
  </r>
  <r>
    <s v="AZ-2014-5058573"/>
    <x v="1116"/>
    <s v="Gemma Curlewis"/>
    <s v="Saint-Laurent-du-Var"/>
    <x v="2"/>
    <s v="Provence-Alpes-Côte d'Azur"/>
    <s v="Central"/>
    <x v="2"/>
    <x v="1205"/>
    <s v="Immediate"/>
    <n v="84298"/>
    <n v="6322.3499999999995"/>
    <n v="77975.649999999994"/>
  </r>
  <r>
    <s v="BN-2014-6988890"/>
    <x v="1116"/>
    <s v="Faith Greenwood"/>
    <s v="Birmingham"/>
    <x v="1"/>
    <s v="England"/>
    <s v="North"/>
    <x v="1"/>
    <x v="1210"/>
    <s v="Economy"/>
    <n v="67349"/>
    <n v="7408.39"/>
    <n v="59940.61"/>
  </r>
  <r>
    <s v="AZ-2014-279343"/>
    <x v="1117"/>
    <s v="Rory Jess"/>
    <s v="Antony"/>
    <x v="2"/>
    <s v="Ile-de-France"/>
    <s v="Central"/>
    <x v="0"/>
    <x v="1207"/>
    <s v="Economy Plus"/>
    <n v="75144"/>
    <n v="3757.2000000000003"/>
    <n v="71386.8"/>
  </r>
  <r>
    <s v="AZ-2014-1669266"/>
    <x v="1117"/>
    <s v="Mackenzie Whitford"/>
    <s v="Cork"/>
    <x v="13"/>
    <s v="Cork"/>
    <s v="North"/>
    <x v="1"/>
    <x v="1208"/>
    <s v="Economy Plus"/>
    <n v="76333"/>
    <n v="8396.6299999999992"/>
    <n v="67936.37"/>
  </r>
  <r>
    <s v="AZ-2014-7287251"/>
    <x v="1117"/>
    <s v="Blake Lymburner"/>
    <s v="Murcia"/>
    <x v="5"/>
    <s v="Murcia"/>
    <s v="South"/>
    <x v="1"/>
    <x v="1210"/>
    <s v="Economy"/>
    <n v="95579"/>
    <n v="10513.69"/>
    <n v="85065.31"/>
  </r>
  <r>
    <s v="AZ-2014-3489537"/>
    <x v="1117"/>
    <s v="Walter Coley"/>
    <s v="Cognac"/>
    <x v="2"/>
    <s v="Aquitaine-Limousin-Poitou-Charentes"/>
    <s v="Central"/>
    <x v="1"/>
    <x v="1208"/>
    <s v="Priority"/>
    <n v="92510"/>
    <n v="10176.1"/>
    <n v="82333.899999999994"/>
  </r>
  <r>
    <s v="AZ-2014-8781156"/>
    <x v="1117"/>
    <s v="Sophia Owen"/>
    <s v="Vicenza"/>
    <x v="3"/>
    <s v="Veneto"/>
    <s v="South"/>
    <x v="2"/>
    <x v="1211"/>
    <s v="Economy"/>
    <n v="44654"/>
    <n v="3349.0499999999997"/>
    <n v="41304.949999999997"/>
  </r>
  <r>
    <s v="AZ-2014-551552"/>
    <x v="1117"/>
    <s v="Lily Dallachy"/>
    <s v="Valencia"/>
    <x v="5"/>
    <s v="Valenciana"/>
    <s v="South"/>
    <x v="2"/>
    <x v="1212"/>
    <s v="Economy"/>
    <n v="61584"/>
    <n v="4618.8"/>
    <n v="56965.2"/>
  </r>
  <r>
    <s v="BN-2014-6976303"/>
    <x v="1117"/>
    <s v="Leah Barrett"/>
    <s v="Berlin"/>
    <x v="6"/>
    <s v="Berlin"/>
    <s v="Central"/>
    <x v="1"/>
    <x v="1210"/>
    <s v="Economy"/>
    <n v="36847"/>
    <n v="4053.17"/>
    <n v="32793.83"/>
  </r>
  <r>
    <s v="BN-2014-4890231"/>
    <x v="1117"/>
    <s v="Abby Muramats"/>
    <s v="Issoire"/>
    <x v="2"/>
    <s v="Auvergne-Rhône-Alpes"/>
    <s v="Central"/>
    <x v="1"/>
    <x v="1210"/>
    <s v="Economy"/>
    <n v="50281"/>
    <n v="5530.91"/>
    <n v="44750.09"/>
  </r>
  <r>
    <s v="AZ-2014-7938623"/>
    <x v="1118"/>
    <s v="Thomas McCallum"/>
    <s v="Vienna"/>
    <x v="4"/>
    <s v="Vienna"/>
    <s v="Central"/>
    <x v="1"/>
    <x v="1210"/>
    <s v="Economy Plus"/>
    <n v="75891"/>
    <n v="8348.01"/>
    <n v="67542.990000000005"/>
  </r>
  <r>
    <s v="AZ-2014-8890800"/>
    <x v="1118"/>
    <s v="Harry Josephson"/>
    <s v="Barcelona"/>
    <x v="5"/>
    <s v="Catalonia"/>
    <s v="South"/>
    <x v="1"/>
    <x v="1212"/>
    <s v="Economy"/>
    <n v="56046"/>
    <n v="6165.06"/>
    <n v="49880.94"/>
  </r>
  <r>
    <s v="AZ-2014-7608548"/>
    <x v="1118"/>
    <s v="Sean Wheeler"/>
    <s v="Brussels"/>
    <x v="9"/>
    <s v="Brussels"/>
    <s v="Central"/>
    <x v="2"/>
    <x v="1208"/>
    <s v="Economy Plus"/>
    <n v="45965"/>
    <n v="3447.375"/>
    <n v="42517.625"/>
  </r>
  <r>
    <s v="AZ-2014-8055993"/>
    <x v="1119"/>
    <s v="Jett Osman"/>
    <s v="Cologne"/>
    <x v="6"/>
    <s v="North Rhine-Westphalia"/>
    <s v="Central"/>
    <x v="0"/>
    <x v="1211"/>
    <s v="Economy"/>
    <n v="84538"/>
    <n v="4226.9000000000005"/>
    <n v="80311.100000000006"/>
  </r>
  <r>
    <s v="AZ-2014-3445834"/>
    <x v="1120"/>
    <s v="Jonathan Summons"/>
    <s v="Vienna"/>
    <x v="4"/>
    <s v="Vienna"/>
    <s v="Central"/>
    <x v="1"/>
    <x v="1208"/>
    <s v="Immediate"/>
    <n v="80445"/>
    <n v="8848.9500000000007"/>
    <n v="71596.05"/>
  </r>
  <r>
    <s v="AZ-2014-270140"/>
    <x v="1120"/>
    <s v="Luther King"/>
    <s v="Acireale"/>
    <x v="3"/>
    <s v="Sicily"/>
    <s v="South"/>
    <x v="1"/>
    <x v="1211"/>
    <s v="Priority"/>
    <n v="43278"/>
    <n v="4760.58"/>
    <n v="38517.42"/>
  </r>
  <r>
    <s v="AZ-2014-6824092"/>
    <x v="1120"/>
    <s v="Riley Douglas"/>
    <s v="Agen"/>
    <x v="2"/>
    <s v="Aquitaine-Limousin-Poitou-Charentes"/>
    <s v="Central"/>
    <x v="2"/>
    <x v="1213"/>
    <s v="Economy Plus"/>
    <n v="25115"/>
    <n v="1883.625"/>
    <n v="23231.375"/>
  </r>
  <r>
    <s v="AZ-2014-1026568"/>
    <x v="1121"/>
    <s v="Millie Arnold"/>
    <s v="Dresden"/>
    <x v="6"/>
    <s v="Saxony"/>
    <s v="Central"/>
    <x v="1"/>
    <x v="1211"/>
    <s v="Economy Plus"/>
    <n v="99133"/>
    <n v="10904.63"/>
    <n v="88228.37"/>
  </r>
  <r>
    <s v="AZ-2014-758467"/>
    <x v="1121"/>
    <s v="Jason Roger"/>
    <s v="Rambouillet"/>
    <x v="2"/>
    <s v="Ile-de-France"/>
    <s v="Central"/>
    <x v="2"/>
    <x v="1211"/>
    <s v="Priority"/>
    <n v="36874"/>
    <n v="2765.5499999999997"/>
    <n v="34108.449999999997"/>
  </r>
  <r>
    <s v="AZ-2014-752622"/>
    <x v="1121"/>
    <s v="Koby Tompson"/>
    <s v="Vienna"/>
    <x v="4"/>
    <s v="Vienna"/>
    <s v="Central"/>
    <x v="1"/>
    <x v="1214"/>
    <s v="Economy"/>
    <n v="77609"/>
    <n v="8536.99"/>
    <n v="69072.009999999995"/>
  </r>
  <r>
    <s v="AZ-2014-6619612"/>
    <x v="1121"/>
    <s v="Jasper Neighbour"/>
    <s v="Manchester"/>
    <x v="1"/>
    <s v="England"/>
    <s v="North"/>
    <x v="2"/>
    <x v="1213"/>
    <s v="Economy"/>
    <n v="36955"/>
    <n v="2771.625"/>
    <n v="34183.375"/>
  </r>
  <r>
    <s v="AZ-2014-7782987"/>
    <x v="1121"/>
    <s v="Sebastian Barber"/>
    <s v="Mulhouse"/>
    <x v="2"/>
    <s v="Alsace-Champagne-Ardenne-Lorraine"/>
    <s v="Central"/>
    <x v="0"/>
    <x v="1214"/>
    <s v="Economy"/>
    <n v="95583"/>
    <n v="4779.1500000000005"/>
    <n v="90803.85"/>
  </r>
  <r>
    <s v="AZ-2014-7265288"/>
    <x v="1121"/>
    <s v="Mia McLean"/>
    <s v="Plymouth"/>
    <x v="1"/>
    <s v="England"/>
    <s v="North"/>
    <x v="2"/>
    <x v="1215"/>
    <s v="Economy"/>
    <n v="53669"/>
    <n v="4025.1749999999997"/>
    <n v="49643.824999999997"/>
  </r>
  <r>
    <s v="BN-2014-863446"/>
    <x v="1121"/>
    <s v="Hazel Turner"/>
    <s v="Dublin"/>
    <x v="13"/>
    <s v="Dublin"/>
    <s v="North"/>
    <x v="0"/>
    <x v="1210"/>
    <s v="Immediate"/>
    <n v="98611"/>
    <n v="4930.55"/>
    <n v="93680.45"/>
  </r>
  <r>
    <s v="AZ-2014-1302174"/>
    <x v="1122"/>
    <s v="Tyler Miah"/>
    <s v="Schwerin"/>
    <x v="6"/>
    <s v="Mecklenburg-Vorpommern"/>
    <s v="Central"/>
    <x v="0"/>
    <x v="1216"/>
    <s v="Economy"/>
    <n v="83673"/>
    <n v="4183.6500000000005"/>
    <n v="79489.350000000006"/>
  </r>
  <r>
    <s v="BN-2014-9978138"/>
    <x v="1122"/>
    <s v="David Harney"/>
    <s v="Gap"/>
    <x v="2"/>
    <s v="Provence-Alpes-Côte d'Azur"/>
    <s v="Central"/>
    <x v="2"/>
    <x v="1217"/>
    <s v="Economy Plus"/>
    <n v="69641"/>
    <n v="5223.0749999999998"/>
    <n v="64417.925000000003"/>
  </r>
  <r>
    <s v="AZ-2014-8548131"/>
    <x v="1123"/>
    <s v="Desiree Hurt"/>
    <s v="Bolton"/>
    <x v="1"/>
    <s v="England"/>
    <s v="North"/>
    <x v="0"/>
    <x v="1215"/>
    <s v="Economy"/>
    <n v="94286"/>
    <n v="4714.3"/>
    <n v="89571.7"/>
  </r>
  <r>
    <s v="AZ-2014-6417679"/>
    <x v="1123"/>
    <s v="Jonathan Loftus"/>
    <s v="Brussels"/>
    <x v="9"/>
    <s v="Brussels"/>
    <s v="Central"/>
    <x v="0"/>
    <x v="1216"/>
    <s v="Economy"/>
    <n v="63518"/>
    <n v="3175.9"/>
    <n v="60342.1"/>
  </r>
  <r>
    <s v="AZ-2014-19623"/>
    <x v="1123"/>
    <s v="Jasper Neighbour"/>
    <s v="Elda"/>
    <x v="5"/>
    <s v="Valenciana"/>
    <s v="South"/>
    <x v="2"/>
    <x v="1215"/>
    <s v="Economy Plus"/>
    <n v="63245"/>
    <n v="4743.375"/>
    <n v="58501.625"/>
  </r>
  <r>
    <s v="AZ-2014-1499701"/>
    <x v="1123"/>
    <s v="Kevin Madigan"/>
    <s v="Oberhausen"/>
    <x v="6"/>
    <s v="North Rhine-Westphalia"/>
    <s v="Central"/>
    <x v="1"/>
    <x v="1216"/>
    <s v="Economy"/>
    <n v="99198"/>
    <n v="10911.78"/>
    <n v="88286.22"/>
  </r>
  <r>
    <s v="AZ-2014-2017508"/>
    <x v="1123"/>
    <s v="Ewan Walton"/>
    <s v="Rome"/>
    <x v="3"/>
    <s v="Lazio"/>
    <s v="South"/>
    <x v="1"/>
    <x v="1215"/>
    <s v="Economy"/>
    <n v="62637"/>
    <n v="6890.07"/>
    <n v="55746.93"/>
  </r>
  <r>
    <s v="AZ-2014-3658958"/>
    <x v="1123"/>
    <s v="Abbie Perry"/>
    <s v="Louviers"/>
    <x v="2"/>
    <s v="Normandy"/>
    <s v="Central"/>
    <x v="1"/>
    <x v="1215"/>
    <s v="Economy"/>
    <n v="54387"/>
    <n v="5982.57"/>
    <n v="48404.43"/>
  </r>
  <r>
    <s v="AZ-2014-3636472"/>
    <x v="1123"/>
    <s v="Zona Meyer"/>
    <s v="Huelva"/>
    <x v="5"/>
    <s v="Andalusía"/>
    <s v="South"/>
    <x v="2"/>
    <x v="1215"/>
    <s v="Economy"/>
    <n v="99442"/>
    <n v="7458.15"/>
    <n v="91983.85"/>
  </r>
  <r>
    <s v="AZ-2014-2899056"/>
    <x v="1124"/>
    <s v="Mary Saterfiel"/>
    <s v="Munich"/>
    <x v="6"/>
    <s v="Bavaria"/>
    <s v="Central"/>
    <x v="1"/>
    <x v="1216"/>
    <s v="Economy"/>
    <n v="52521"/>
    <n v="5777.31"/>
    <n v="46743.69"/>
  </r>
  <r>
    <s v="AZ-2014-7575178"/>
    <x v="1124"/>
    <s v="Stacy Cummings"/>
    <s v="Oldham"/>
    <x v="1"/>
    <s v="England"/>
    <s v="North"/>
    <x v="1"/>
    <x v="1216"/>
    <s v="Economy"/>
    <n v="41517"/>
    <n v="4566.87"/>
    <n v="36950.129999999997"/>
  </r>
  <r>
    <s v="AZ-2014-7367498"/>
    <x v="1124"/>
    <s v="Elijah Sodeman"/>
    <s v="Portsmouth"/>
    <x v="1"/>
    <s v="England"/>
    <s v="North"/>
    <x v="1"/>
    <x v="1218"/>
    <s v="Priority"/>
    <n v="95272"/>
    <n v="10479.92"/>
    <n v="84792.08"/>
  </r>
  <r>
    <s v="BN-2014-3094583"/>
    <x v="1124"/>
    <s v="Jordan Peacock"/>
    <s v="The Hague"/>
    <x v="7"/>
    <s v="South Holland"/>
    <s v="Central"/>
    <x v="2"/>
    <x v="1218"/>
    <s v="Economy Plus"/>
    <n v="72962"/>
    <n v="5472.15"/>
    <n v="67489.850000000006"/>
  </r>
  <r>
    <s v="BN-2014-3100971"/>
    <x v="1124"/>
    <s v="Anna Macdonald"/>
    <s v="Cagnes-sur-Mer"/>
    <x v="2"/>
    <s v="Provence-Alpes-Côte d'Azur"/>
    <s v="Central"/>
    <x v="1"/>
    <x v="1214"/>
    <s v="Economy Plus"/>
    <n v="43064"/>
    <n v="4737.04"/>
    <n v="38326.959999999999"/>
  </r>
  <r>
    <s v="BN-2014-409695"/>
    <x v="1124"/>
    <s v="Erin Gill"/>
    <s v="Stockholm"/>
    <x v="0"/>
    <s v="Stockholm"/>
    <s v="North"/>
    <x v="0"/>
    <x v="1215"/>
    <s v="Economy"/>
    <n v="68421"/>
    <n v="3421.05"/>
    <n v="64999.95"/>
  </r>
  <r>
    <s v="BN-2014-2658770"/>
    <x v="1124"/>
    <s v="Ewan O'Neill"/>
    <s v="Sittard"/>
    <x v="7"/>
    <s v="Limburg"/>
    <s v="Central"/>
    <x v="2"/>
    <x v="1214"/>
    <s v="Priority"/>
    <n v="69343"/>
    <n v="5200.7249999999995"/>
    <n v="64142.275000000001"/>
  </r>
  <r>
    <s v="BN-2014-848843"/>
    <x v="1124"/>
    <s v="Ella Dwyer-Gray"/>
    <s v="London"/>
    <x v="1"/>
    <s v="England"/>
    <s v="North"/>
    <x v="1"/>
    <x v="1216"/>
    <s v="Economy"/>
    <n v="46573"/>
    <n v="5123.03"/>
    <n v="41449.97"/>
  </r>
  <r>
    <s v="AZ-2014-1214037"/>
    <x v="1125"/>
    <s v="Andrew Shah"/>
    <s v="Berlin"/>
    <x v="6"/>
    <s v="Berlin"/>
    <s v="Central"/>
    <x v="0"/>
    <x v="1219"/>
    <s v="Economy"/>
    <n v="63203"/>
    <n v="3160.15"/>
    <n v="60042.85"/>
  </r>
  <r>
    <s v="BN-2014-4065808"/>
    <x v="1125"/>
    <s v="Randall Roberts"/>
    <s v="Sheffield"/>
    <x v="1"/>
    <s v="England"/>
    <s v="North"/>
    <x v="1"/>
    <x v="1219"/>
    <s v="Economy"/>
    <n v="94338"/>
    <n v="10377.18"/>
    <n v="83960.82"/>
  </r>
  <r>
    <s v="BN-2014-2274076"/>
    <x v="1125"/>
    <s v="Toby Patterson"/>
    <s v="Dublin"/>
    <x v="13"/>
    <s v="Dublin"/>
    <s v="North"/>
    <x v="0"/>
    <x v="1218"/>
    <s v="Priority"/>
    <n v="78807"/>
    <n v="3940.3500000000004"/>
    <n v="74866.649999999994"/>
  </r>
  <r>
    <s v="AZ-2014-369464"/>
    <x v="1126"/>
    <s v="Kyle Beard"/>
    <s v="Burnley"/>
    <x v="1"/>
    <s v="England"/>
    <s v="North"/>
    <x v="1"/>
    <x v="1216"/>
    <s v="Priority"/>
    <n v="39727"/>
    <n v="4369.97"/>
    <n v="35357.03"/>
  </r>
  <r>
    <s v="AZ-2014-9783115"/>
    <x v="1127"/>
    <s v="Patrick Cassidy"/>
    <s v="Brest"/>
    <x v="2"/>
    <s v="Brittany"/>
    <s v="Central"/>
    <x v="2"/>
    <x v="1220"/>
    <s v="Economy"/>
    <n v="96185"/>
    <n v="7213.875"/>
    <n v="88971.125"/>
  </r>
  <r>
    <s v="AZ-2014-4010374"/>
    <x v="1127"/>
    <s v="Kimberly Boyd"/>
    <s v="Munich"/>
    <x v="6"/>
    <s v="Bavaria"/>
    <s v="Central"/>
    <x v="2"/>
    <x v="1221"/>
    <s v="Economy"/>
    <n v="35282"/>
    <n v="2646.15"/>
    <n v="32635.85"/>
  </r>
  <r>
    <s v="AZ-2014-9111832"/>
    <x v="1127"/>
    <s v="Eva Butler"/>
    <s v="Peer"/>
    <x v="9"/>
    <s v="Limburg"/>
    <s v="Central"/>
    <x v="2"/>
    <x v="1219"/>
    <s v="Economy"/>
    <n v="76141"/>
    <n v="5710.5749999999998"/>
    <n v="70430.425000000003"/>
  </r>
  <r>
    <s v="AZ-2014-1555562"/>
    <x v="1127"/>
    <s v="Anthony Lawrence"/>
    <s v="Noisy-le-Sec"/>
    <x v="2"/>
    <s v="Ile-de-France"/>
    <s v="Central"/>
    <x v="1"/>
    <x v="1222"/>
    <s v="Priority"/>
    <n v="38353"/>
    <n v="4218.83"/>
    <n v="34134.17"/>
  </r>
  <r>
    <s v="AZ-2014-2805502"/>
    <x v="1127"/>
    <s v="Georgina Fuller"/>
    <s v="Pulheim"/>
    <x v="6"/>
    <s v="North Rhine-Westphalia"/>
    <s v="Central"/>
    <x v="1"/>
    <x v="1215"/>
    <s v="Priority"/>
    <n v="88214"/>
    <n v="9703.5400000000009"/>
    <n v="78510.459999999992"/>
  </r>
  <r>
    <s v="AZ-2014-3185599"/>
    <x v="1128"/>
    <s v="Eloise Mahmood"/>
    <s v="Rome"/>
    <x v="3"/>
    <s v="Lazio"/>
    <s v="South"/>
    <x v="2"/>
    <x v="1219"/>
    <s v="Economy Plus"/>
    <n v="91824"/>
    <n v="6886.8"/>
    <n v="84937.2"/>
  </r>
  <r>
    <s v="AZ-2014-9283852"/>
    <x v="1128"/>
    <s v="Chelsea Parkinson"/>
    <s v="Rome"/>
    <x v="3"/>
    <s v="Lazio"/>
    <s v="South"/>
    <x v="2"/>
    <x v="1220"/>
    <s v="Economy"/>
    <n v="75761"/>
    <n v="5682.0749999999998"/>
    <n v="70078.925000000003"/>
  </r>
  <r>
    <s v="AZ-2014-942941"/>
    <x v="1128"/>
    <s v="Jammie Gibbs"/>
    <s v="Glasgow"/>
    <x v="1"/>
    <s v="Scotland"/>
    <s v="North"/>
    <x v="1"/>
    <x v="1220"/>
    <s v="Economy"/>
    <n v="93293"/>
    <n v="10262.23"/>
    <n v="83030.77"/>
  </r>
  <r>
    <s v="AZ-2014-7413278"/>
    <x v="1128"/>
    <s v="Lisa Boyette"/>
    <s v="Darmstadt"/>
    <x v="6"/>
    <s v="Hesse"/>
    <s v="Central"/>
    <x v="2"/>
    <x v="1222"/>
    <s v="Economy Plus"/>
    <n v="62464"/>
    <n v="4684.8"/>
    <n v="57779.199999999997"/>
  </r>
  <r>
    <s v="BN-2014-6632260"/>
    <x v="1128"/>
    <s v="Callum Hagai"/>
    <s v="Sale"/>
    <x v="1"/>
    <s v="England"/>
    <s v="North"/>
    <x v="0"/>
    <x v="1223"/>
    <s v="Economy"/>
    <n v="90489"/>
    <n v="4524.45"/>
    <n v="85964.55"/>
  </r>
  <r>
    <s v="BN-2014-4354402"/>
    <x v="1128"/>
    <s v="Sofia de Castella"/>
    <s v="Ravenna"/>
    <x v="3"/>
    <s v="Emilia-Romagna"/>
    <s v="South"/>
    <x v="1"/>
    <x v="1222"/>
    <s v="Priority"/>
    <n v="90149"/>
    <n v="9916.39"/>
    <n v="80232.61"/>
  </r>
  <r>
    <s v="AZ-2014-9479469"/>
    <x v="1129"/>
    <s v="Sean Ford"/>
    <s v="Vienna"/>
    <x v="4"/>
    <s v="Vienna"/>
    <s v="Central"/>
    <x v="0"/>
    <x v="1220"/>
    <s v="Priority"/>
    <n v="74770"/>
    <n v="3738.5"/>
    <n v="71031.5"/>
  </r>
  <r>
    <s v="BN-2014-8911899"/>
    <x v="1129"/>
    <s v="Shannon Howe"/>
    <s v="Loures"/>
    <x v="11"/>
    <s v="Lisboa"/>
    <s v="South"/>
    <x v="1"/>
    <x v="1221"/>
    <s v="Economy"/>
    <n v="27525"/>
    <n v="3027.75"/>
    <n v="24497.25"/>
  </r>
  <r>
    <s v="BN-2014-6571686"/>
    <x v="1129"/>
    <s v="Hayley Baldwinson"/>
    <s v="Amsterdam"/>
    <x v="7"/>
    <s v="North Holland"/>
    <s v="Central"/>
    <x v="1"/>
    <x v="1221"/>
    <s v="Economy"/>
    <n v="89550"/>
    <n v="9850.5"/>
    <n v="79699.5"/>
  </r>
  <r>
    <s v="AZ-2014-6214587"/>
    <x v="1130"/>
    <s v="David Chadwick"/>
    <s v="London"/>
    <x v="1"/>
    <s v="England"/>
    <s v="North"/>
    <x v="2"/>
    <x v="1224"/>
    <s v="Economy"/>
    <n v="39281"/>
    <n v="2946.0749999999998"/>
    <n v="36334.925000000003"/>
  </r>
  <r>
    <s v="AZ-2014-4241465"/>
    <x v="1130"/>
    <s v="Ava Corbin"/>
    <s v="Madrid"/>
    <x v="5"/>
    <s v="Madrid"/>
    <s v="South"/>
    <x v="0"/>
    <x v="1221"/>
    <s v="Economy"/>
    <n v="49925"/>
    <n v="2496.25"/>
    <n v="47428.75"/>
  </r>
  <r>
    <s v="AZ-2014-2681934"/>
    <x v="1131"/>
    <s v="Joel Ortega"/>
    <s v="South Shields"/>
    <x v="1"/>
    <s v="England"/>
    <s v="North"/>
    <x v="2"/>
    <x v="1223"/>
    <s v="Priority"/>
    <n v="65151"/>
    <n v="4886.3249999999998"/>
    <n v="60264.675000000003"/>
  </r>
  <r>
    <s v="AZ-2014-5838029"/>
    <x v="1131"/>
    <s v="Archer Hort"/>
    <s v="Bonn"/>
    <x v="6"/>
    <s v="North Rhine-Westphalia"/>
    <s v="Central"/>
    <x v="1"/>
    <x v="1225"/>
    <s v="Economy"/>
    <n v="28245"/>
    <n v="3106.95"/>
    <n v="25138.05"/>
  </r>
  <r>
    <s v="BN-2014-6384429"/>
    <x v="1131"/>
    <s v="Jennifer Douglas"/>
    <s v="Erfurt"/>
    <x v="6"/>
    <s v="Thuringia"/>
    <s v="Central"/>
    <x v="2"/>
    <x v="1221"/>
    <s v="Economy Plus"/>
    <n v="62694"/>
    <n v="4702.05"/>
    <n v="57991.95"/>
  </r>
  <r>
    <s v="AZ-2014-5598265"/>
    <x v="1132"/>
    <s v="Milla Hollinworth"/>
    <s v="Catania"/>
    <x v="3"/>
    <s v="Sicily"/>
    <s v="South"/>
    <x v="2"/>
    <x v="1226"/>
    <s v="Economy"/>
    <n v="40029"/>
    <n v="3002.1749999999997"/>
    <n v="37026.824999999997"/>
  </r>
  <r>
    <s v="AZ-2014-7956998"/>
    <x v="1133"/>
    <s v="Isabelle Grimstone"/>
    <s v="Beauvais"/>
    <x v="2"/>
    <s v="Nord-Pas-de-Calais-Picardie"/>
    <s v="Central"/>
    <x v="1"/>
    <x v="1226"/>
    <s v="Economy"/>
    <n v="43188"/>
    <n v="4750.68"/>
    <n v="38437.32"/>
  </r>
  <r>
    <s v="AZ-2014-9876425"/>
    <x v="1133"/>
    <s v="Logan Allan"/>
    <s v="Munich"/>
    <x v="6"/>
    <s v="Bavaria"/>
    <s v="Central"/>
    <x v="2"/>
    <x v="1227"/>
    <s v="Economy Plus"/>
    <n v="70259"/>
    <n v="5269.4250000000002"/>
    <n v="64989.574999999997"/>
  </r>
  <r>
    <s v="BN-2014-5015566"/>
    <x v="1133"/>
    <s v="Mark Westfall"/>
    <s v="Gothenburg"/>
    <x v="0"/>
    <s v="Västra Götaland"/>
    <s v="North"/>
    <x v="1"/>
    <x v="1225"/>
    <s v="Economy Plus"/>
    <n v="30411"/>
    <n v="3345.21"/>
    <n v="27065.79"/>
  </r>
  <r>
    <s v="AZ-2014-8900102"/>
    <x v="1134"/>
    <s v="Lillian Davis"/>
    <s v="The Hague"/>
    <x v="7"/>
    <s v="South Holland"/>
    <s v="Central"/>
    <x v="1"/>
    <x v="1226"/>
    <s v="Economy"/>
    <n v="56417"/>
    <n v="6205.87"/>
    <n v="50211.13"/>
  </r>
  <r>
    <s v="AZ-2014-9761172"/>
    <x v="1134"/>
    <s v="Robert Quick"/>
    <s v="Vienna"/>
    <x v="4"/>
    <s v="Vienna"/>
    <s v="Central"/>
    <x v="1"/>
    <x v="1226"/>
    <s v="Economy Plus"/>
    <n v="33939"/>
    <n v="3733.29"/>
    <n v="30205.71"/>
  </r>
  <r>
    <s v="AZ-2014-9021616"/>
    <x v="1134"/>
    <s v="Alice Currie"/>
    <s v="Swindon"/>
    <x v="1"/>
    <s v="England"/>
    <s v="North"/>
    <x v="1"/>
    <x v="1228"/>
    <s v="Economy Plus"/>
    <n v="45058"/>
    <n v="4956.38"/>
    <n v="40101.620000000003"/>
  </r>
  <r>
    <s v="AZ-2014-2103461"/>
    <x v="1135"/>
    <s v="Georgina Storey"/>
    <s v="London"/>
    <x v="1"/>
    <s v="England"/>
    <s v="North"/>
    <x v="1"/>
    <x v="1226"/>
    <s v="Economy"/>
    <n v="50730"/>
    <n v="5580.3"/>
    <n v="45149.7"/>
  </r>
  <r>
    <s v="AZ-2014-3811327"/>
    <x v="1135"/>
    <s v="Ewan Hyde"/>
    <s v="Hanover"/>
    <x v="6"/>
    <s v="Lower Saxony"/>
    <s v="Central"/>
    <x v="1"/>
    <x v="1226"/>
    <s v="Economy Plus"/>
    <n v="42114"/>
    <n v="4632.54"/>
    <n v="37481.46"/>
  </r>
  <r>
    <s v="AZ-2014-4135544"/>
    <x v="1136"/>
    <s v="Gracie Hicks"/>
    <s v="Graz"/>
    <x v="4"/>
    <s v="Styria"/>
    <s v="Central"/>
    <x v="1"/>
    <x v="1229"/>
    <s v="Economy"/>
    <n v="82231"/>
    <n v="9045.41"/>
    <n v="73185.59"/>
  </r>
  <r>
    <s v="AZ-2014-6629970"/>
    <x v="1137"/>
    <s v="Alexandra Portus"/>
    <s v="Aix-en-Provence"/>
    <x v="2"/>
    <s v="Provence-Alpes-Côte d'Azur"/>
    <s v="Central"/>
    <x v="2"/>
    <x v="1230"/>
    <s v="Economy"/>
    <n v="92455"/>
    <n v="6934.125"/>
    <n v="85520.875"/>
  </r>
  <r>
    <s v="AZ-2014-7267065"/>
    <x v="1137"/>
    <s v="Julian Corbin"/>
    <s v="Sartrouville"/>
    <x v="2"/>
    <s v="Ile-de-France"/>
    <s v="Central"/>
    <x v="0"/>
    <x v="1226"/>
    <s v="Priority"/>
    <n v="29503"/>
    <n v="1475.15"/>
    <n v="28027.85"/>
  </r>
  <r>
    <s v="BN-2014-3536767"/>
    <x v="1137"/>
    <s v="Niamh Mann"/>
    <s v="Birmingham"/>
    <x v="1"/>
    <s v="England"/>
    <s v="North"/>
    <x v="1"/>
    <x v="1230"/>
    <s v="Economy"/>
    <n v="69977"/>
    <n v="7697.47"/>
    <n v="62279.53"/>
  </r>
  <r>
    <s v="AZ-2014-5624461"/>
    <x v="1138"/>
    <s v="Holly Black"/>
    <s v="London"/>
    <x v="1"/>
    <s v="England"/>
    <s v="North"/>
    <x v="0"/>
    <x v="1231"/>
    <s v="Economy"/>
    <n v="47496"/>
    <n v="2374.8000000000002"/>
    <n v="45121.2"/>
  </r>
  <r>
    <s v="AZ-2014-5952161"/>
    <x v="1139"/>
    <s v="Anna Macdonald"/>
    <s v="Stuttgart"/>
    <x v="6"/>
    <s v="Baden-Württemberg"/>
    <s v="Central"/>
    <x v="1"/>
    <x v="1232"/>
    <s v="Economy"/>
    <n v="62959"/>
    <n v="6925.49"/>
    <n v="56033.51"/>
  </r>
  <r>
    <s v="AZ-2014-507287"/>
    <x v="1139"/>
    <s v="Molly De Mole"/>
    <s v="Hamm"/>
    <x v="6"/>
    <s v="North Rhine-Westphalia"/>
    <s v="Central"/>
    <x v="2"/>
    <x v="1233"/>
    <s v="Economy Plus"/>
    <n v="87327"/>
    <n v="6549.5249999999996"/>
    <n v="80777.475000000006"/>
  </r>
  <r>
    <s v="AZ-2014-1092001"/>
    <x v="1139"/>
    <s v="Alannah Callaway"/>
    <s v="Bath"/>
    <x v="1"/>
    <s v="England"/>
    <s v="North"/>
    <x v="1"/>
    <x v="1234"/>
    <s v="Economy"/>
    <n v="54488"/>
    <n v="5993.68"/>
    <n v="48494.32"/>
  </r>
  <r>
    <s v="AZ-2014-4093639"/>
    <x v="1139"/>
    <s v="Gail Thompson"/>
    <s v="Madrid"/>
    <x v="5"/>
    <s v="Madrid"/>
    <s v="South"/>
    <x v="1"/>
    <x v="1235"/>
    <s v="Economy"/>
    <n v="65909"/>
    <n v="7249.99"/>
    <n v="58659.01"/>
  </r>
  <r>
    <s v="AZ-2014-4346443"/>
    <x v="1139"/>
    <s v="Demi Power"/>
    <s v="Paris"/>
    <x v="2"/>
    <s v="Ile-de-France"/>
    <s v="Central"/>
    <x v="1"/>
    <x v="1235"/>
    <s v="Economy"/>
    <n v="70151"/>
    <n v="7716.61"/>
    <n v="62434.39"/>
  </r>
  <r>
    <s v="AZ-2014-4279735"/>
    <x v="1139"/>
    <s v="Erin Gill"/>
    <s v="Burnley"/>
    <x v="1"/>
    <s v="England"/>
    <s v="North"/>
    <x v="0"/>
    <x v="1232"/>
    <s v="Economy Plus"/>
    <n v="83564"/>
    <n v="4178.2"/>
    <n v="79385.8"/>
  </r>
  <r>
    <s v="AZ-2014-8937167"/>
    <x v="1139"/>
    <s v="Hollie Morris"/>
    <s v="Wattrelos"/>
    <x v="2"/>
    <s v="Nord-Pas-de-Calais-Picardie"/>
    <s v="Central"/>
    <x v="2"/>
    <x v="1236"/>
    <s v="Economy"/>
    <n v="73591"/>
    <n v="5519.3249999999998"/>
    <n v="68071.675000000003"/>
  </r>
  <r>
    <s v="BN-2014-6471690"/>
    <x v="1139"/>
    <s v="Gerald Booth"/>
    <s v="Montauban"/>
    <x v="2"/>
    <s v="Languedoc-Roussillon-Midi-Pyrénées"/>
    <s v="Central"/>
    <x v="1"/>
    <x v="1235"/>
    <s v="Economy"/>
    <n v="74952"/>
    <n v="8244.7199999999993"/>
    <n v="66707.28"/>
  </r>
  <r>
    <s v="BN-2014-4757131"/>
    <x v="1139"/>
    <s v="Leticia Sorrells"/>
    <s v="Zurich"/>
    <x v="12"/>
    <s v="Zürich"/>
    <s v="Central"/>
    <x v="1"/>
    <x v="1235"/>
    <s v="Economy"/>
    <n v="77641"/>
    <n v="8540.51"/>
    <n v="69100.490000000005"/>
  </r>
  <r>
    <s v="AZ-2014-4707297"/>
    <x v="1140"/>
    <s v="Ronald Everson"/>
    <s v="Outreau"/>
    <x v="2"/>
    <s v="Nord-Pas-de-Calais-Picardie"/>
    <s v="Central"/>
    <x v="2"/>
    <x v="1232"/>
    <s v="Economy"/>
    <n v="55605"/>
    <n v="4170.375"/>
    <n v="51434.625"/>
  </r>
  <r>
    <s v="AZ-2014-2317283"/>
    <x v="1140"/>
    <s v="Karon Shah"/>
    <s v="Messina"/>
    <x v="3"/>
    <s v="Sicily"/>
    <s v="South"/>
    <x v="2"/>
    <x v="1234"/>
    <s v="Economy"/>
    <n v="40967"/>
    <n v="3072.5250000000001"/>
    <n v="37894.474999999999"/>
  </r>
  <r>
    <s v="AZ-2014-2076783"/>
    <x v="1140"/>
    <s v="Noah Hart"/>
    <s v="Les Ulis"/>
    <x v="2"/>
    <s v="Ile-de-France"/>
    <s v="Central"/>
    <x v="1"/>
    <x v="1231"/>
    <s v="Priority"/>
    <n v="83756"/>
    <n v="9213.16"/>
    <n v="74542.84"/>
  </r>
  <r>
    <s v="AZ-2014-9257351"/>
    <x v="1141"/>
    <s v="Louis Wilson"/>
    <s v="Vienna"/>
    <x v="4"/>
    <s v="Vienna"/>
    <s v="Central"/>
    <x v="1"/>
    <x v="1235"/>
    <s v="Economy Plus"/>
    <n v="55265"/>
    <n v="6079.15"/>
    <n v="49185.85"/>
  </r>
  <r>
    <s v="AZ-2014-9361129"/>
    <x v="1141"/>
    <s v="Cooper Burn"/>
    <s v="Alicante"/>
    <x v="5"/>
    <s v="Valenciana"/>
    <s v="South"/>
    <x v="1"/>
    <x v="1235"/>
    <s v="Economy Plus"/>
    <n v="85290"/>
    <n v="9381.9"/>
    <n v="75908.100000000006"/>
  </r>
  <r>
    <s v="AZ-2014-8072952"/>
    <x v="1142"/>
    <s v="Casey Beckett"/>
    <s v="Versailles"/>
    <x v="2"/>
    <s v="Ile-de-France"/>
    <s v="Central"/>
    <x v="0"/>
    <x v="1234"/>
    <s v="Economy"/>
    <n v="66035"/>
    <n v="3301.75"/>
    <n v="62733.25"/>
  </r>
  <r>
    <s v="AZ-2014-6494772"/>
    <x v="1142"/>
    <s v="Kian Sykes"/>
    <s v="Carpentras"/>
    <x v="2"/>
    <s v="Provence-Alpes-Côte d'Azur"/>
    <s v="Central"/>
    <x v="1"/>
    <x v="1235"/>
    <s v="Priority"/>
    <n v="71371"/>
    <n v="7850.81"/>
    <n v="63520.19"/>
  </r>
  <r>
    <s v="AZ-2014-5528996"/>
    <x v="1143"/>
    <s v="Charlie Power"/>
    <s v="Berlin"/>
    <x v="6"/>
    <s v="Berlin"/>
    <s v="Central"/>
    <x v="0"/>
    <x v="1237"/>
    <s v="Economy Plus"/>
    <n v="67568"/>
    <n v="3378.4"/>
    <n v="64189.599999999999"/>
  </r>
  <r>
    <s v="AZ-2014-2032724"/>
    <x v="1143"/>
    <s v="Jacob Carter"/>
    <s v="Concarneau"/>
    <x v="2"/>
    <s v="Brittany"/>
    <s v="Central"/>
    <x v="1"/>
    <x v="1234"/>
    <s v="Priority"/>
    <n v="89311"/>
    <n v="9824.2100000000009"/>
    <n v="79486.789999999994"/>
  </r>
  <r>
    <s v="BN-2014-6079376"/>
    <x v="1143"/>
    <s v="Alexandra Portus"/>
    <s v="Marano di Napoli"/>
    <x v="3"/>
    <s v="Campania"/>
    <s v="South"/>
    <x v="2"/>
    <x v="1238"/>
    <s v="Economy"/>
    <n v="40926"/>
    <n v="3069.45"/>
    <n v="37856.550000000003"/>
  </r>
  <r>
    <s v="AZ-2014-7828489"/>
    <x v="1144"/>
    <s v="Ricky Cullen"/>
    <s v="Vienna"/>
    <x v="4"/>
    <s v="Vienna"/>
    <s v="Central"/>
    <x v="1"/>
    <x v="1238"/>
    <s v="Economy"/>
    <n v="51223"/>
    <n v="5634.53"/>
    <n v="45588.47"/>
  </r>
  <r>
    <s v="AZ-2014-8671792"/>
    <x v="1145"/>
    <s v="Timothy Pownall"/>
    <s v="Saint-Malo"/>
    <x v="2"/>
    <s v="Brittany"/>
    <s v="Central"/>
    <x v="1"/>
    <x v="1239"/>
    <s v="Economy"/>
    <n v="38184"/>
    <n v="4200.24"/>
    <n v="33983.760000000002"/>
  </r>
  <r>
    <s v="AZ-2014-1127335"/>
    <x v="1145"/>
    <s v="Charles Rice"/>
    <s v="Hamburg"/>
    <x v="6"/>
    <s v="Hamburg"/>
    <s v="Central"/>
    <x v="2"/>
    <x v="1237"/>
    <s v="Priority"/>
    <n v="94816"/>
    <n v="7111.2"/>
    <n v="87704.8"/>
  </r>
  <r>
    <s v="AZ-2014-1290768"/>
    <x v="1145"/>
    <s v="Madelyn Anderson"/>
    <s v="Paris"/>
    <x v="2"/>
    <s v="Ile-de-France"/>
    <s v="Central"/>
    <x v="2"/>
    <x v="1239"/>
    <s v="Economy Plus"/>
    <n v="69310"/>
    <n v="5198.25"/>
    <n v="64111.75"/>
  </r>
  <r>
    <s v="AZ-2014-4571075"/>
    <x v="1145"/>
    <s v="Daniel Hamilton"/>
    <s v="Turin"/>
    <x v="3"/>
    <s v="Piedmont"/>
    <s v="South"/>
    <x v="0"/>
    <x v="1239"/>
    <s v="Economy"/>
    <n v="89899"/>
    <n v="4494.95"/>
    <n v="85404.05"/>
  </r>
  <r>
    <s v="AZ-2014-2131616"/>
    <x v="1145"/>
    <s v="Brooke Horton"/>
    <s v="Taranto"/>
    <x v="3"/>
    <s v="Apulia"/>
    <s v="South"/>
    <x v="1"/>
    <x v="1237"/>
    <s v="Economy Plus"/>
    <n v="37257"/>
    <n v="4098.2700000000004"/>
    <n v="33158.729999999996"/>
  </r>
  <r>
    <s v="BN-2014-6860245"/>
    <x v="1145"/>
    <s v="Will Poynton"/>
    <s v="Palermo"/>
    <x v="3"/>
    <s v="Sicily"/>
    <s v="South"/>
    <x v="1"/>
    <x v="1240"/>
    <s v="Economy"/>
    <n v="47626"/>
    <n v="5238.8599999999997"/>
    <n v="42387.14"/>
  </r>
  <r>
    <s v="AZ-2014-3635641"/>
    <x v="1146"/>
    <s v="Sam Wood"/>
    <s v="Barcelona"/>
    <x v="5"/>
    <s v="Catalonia"/>
    <s v="South"/>
    <x v="0"/>
    <x v="1241"/>
    <s v="Economy"/>
    <n v="97850"/>
    <n v="4892.5"/>
    <n v="92957.5"/>
  </r>
  <r>
    <s v="AZ-2014-6063209"/>
    <x v="1146"/>
    <s v="Hazel Turner"/>
    <s v="Gelsenkirchen"/>
    <x v="6"/>
    <s v="North Rhine-Westphalia"/>
    <s v="Central"/>
    <x v="0"/>
    <x v="1240"/>
    <s v="Economy"/>
    <n v="95415"/>
    <n v="4770.75"/>
    <n v="90644.25"/>
  </r>
  <r>
    <s v="AZ-2014-7469338"/>
    <x v="1147"/>
    <s v="Ada Dalton"/>
    <s v="Cologne"/>
    <x v="6"/>
    <s v="North Rhine-Westphalia"/>
    <s v="Central"/>
    <x v="2"/>
    <x v="1242"/>
    <s v="Economy"/>
    <n v="30279"/>
    <n v="2270.9249999999997"/>
    <n v="28008.075000000001"/>
  </r>
  <r>
    <s v="AZ-2014-4236300"/>
    <x v="1148"/>
    <s v="Alexander Bond"/>
    <s v="Torquay"/>
    <x v="1"/>
    <s v="England"/>
    <s v="North"/>
    <x v="2"/>
    <x v="1240"/>
    <s v="Economy Plus"/>
    <n v="52398"/>
    <n v="3929.85"/>
    <n v="48468.15"/>
  </r>
  <r>
    <s v="AZ-2014-4004441"/>
    <x v="1148"/>
    <s v="Edward Davidson"/>
    <s v="Troisdorf"/>
    <x v="6"/>
    <s v="North Rhine-Westphalia"/>
    <s v="Central"/>
    <x v="0"/>
    <x v="1243"/>
    <s v="Economy"/>
    <n v="94954"/>
    <n v="4747.7"/>
    <n v="90206.3"/>
  </r>
  <r>
    <s v="AZ-2014-4045031"/>
    <x v="1148"/>
    <s v="Lara Giles"/>
    <s v="Ulm"/>
    <x v="6"/>
    <s v="Baden-Württemberg"/>
    <s v="Central"/>
    <x v="1"/>
    <x v="1241"/>
    <s v="Priority"/>
    <n v="55298"/>
    <n v="6082.78"/>
    <n v="49215.22"/>
  </r>
  <r>
    <s v="AZ-2014-8841844"/>
    <x v="1148"/>
    <s v="Henry Winder"/>
    <s v="Cologne"/>
    <x v="6"/>
    <s v="North Rhine-Westphalia"/>
    <s v="Central"/>
    <x v="2"/>
    <x v="1241"/>
    <s v="Economy Plus"/>
    <n v="83073"/>
    <n v="6230.4749999999995"/>
    <n v="76842.524999999994"/>
  </r>
  <r>
    <s v="AZ-2014-797220"/>
    <x v="1148"/>
    <s v="Katherine Grant"/>
    <s v="Esbjerg"/>
    <x v="8"/>
    <s v="South Denmark"/>
    <s v="North"/>
    <x v="1"/>
    <x v="1243"/>
    <s v="Economy"/>
    <n v="60953"/>
    <n v="6704.83"/>
    <n v="54248.17"/>
  </r>
  <r>
    <s v="AZ-2014-5226106"/>
    <x v="1149"/>
    <s v="Nate Wilder-Neligan"/>
    <s v="Oviedo"/>
    <x v="5"/>
    <s v="Asturias"/>
    <s v="South"/>
    <x v="1"/>
    <x v="1242"/>
    <s v="Economy"/>
    <n v="58884"/>
    <n v="6477.24"/>
    <n v="52406.76"/>
  </r>
  <r>
    <s v="AZ-2014-3360679"/>
    <x v="1149"/>
    <s v="Leah Barrett"/>
    <s v="Cesena"/>
    <x v="3"/>
    <s v="Emilia-Romagna"/>
    <s v="South"/>
    <x v="1"/>
    <x v="1241"/>
    <s v="Priority"/>
    <n v="47944"/>
    <n v="5273.84"/>
    <n v="42670.16"/>
  </r>
  <r>
    <s v="AZ-2014-4651248"/>
    <x v="1149"/>
    <s v="Amanda Hutcherson"/>
    <s v="Kotka"/>
    <x v="14"/>
    <s v="Kymenlaakso"/>
    <s v="North"/>
    <x v="2"/>
    <x v="1239"/>
    <s v="Immediate"/>
    <n v="90453"/>
    <n v="6783.9749999999995"/>
    <n v="83669.024999999994"/>
  </r>
  <r>
    <s v="AZ-2014-1612857"/>
    <x v="1149"/>
    <s v="Linda Dennis"/>
    <s v="Madrid"/>
    <x v="5"/>
    <s v="Madrid"/>
    <s v="South"/>
    <x v="1"/>
    <x v="1242"/>
    <s v="Economy"/>
    <n v="77283"/>
    <n v="8501.1299999999992"/>
    <n v="68781.87"/>
  </r>
  <r>
    <s v="AZ-2014-4660406"/>
    <x v="1149"/>
    <s v="Nathan Noble"/>
    <s v="Munich"/>
    <x v="6"/>
    <s v="Bavaria"/>
    <s v="Central"/>
    <x v="2"/>
    <x v="1240"/>
    <s v="Economy Plus"/>
    <n v="46184"/>
    <n v="3463.7999999999997"/>
    <n v="42720.2"/>
  </r>
  <r>
    <s v="BN-2014-8129561"/>
    <x v="1149"/>
    <s v="Lauren Knight"/>
    <s v="Genoa"/>
    <x v="3"/>
    <s v="Liguria"/>
    <s v="South"/>
    <x v="1"/>
    <x v="1241"/>
    <s v="Economy Plus"/>
    <n v="77651"/>
    <n v="8541.61"/>
    <n v="69109.39"/>
  </r>
  <r>
    <s v="AZ-2014-2264285"/>
    <x v="1150"/>
    <s v="Donald Molina"/>
    <s v="Lille"/>
    <x v="2"/>
    <s v="Nord-Pas-de-Calais-Picardie"/>
    <s v="Central"/>
    <x v="0"/>
    <x v="1244"/>
    <s v="Economy"/>
    <n v="57546"/>
    <n v="2877.3"/>
    <n v="54668.7"/>
  </r>
  <r>
    <s v="BN-2014-3819609"/>
    <x v="1150"/>
    <s v="Mary Parker"/>
    <s v="Aberdeen"/>
    <x v="1"/>
    <s v="Scotland"/>
    <s v="North"/>
    <x v="2"/>
    <x v="1245"/>
    <s v="Economy"/>
    <n v="98027"/>
    <n v="7352.0249999999996"/>
    <n v="90674.975000000006"/>
  </r>
  <r>
    <s v="AZ-2014-3625320"/>
    <x v="1151"/>
    <s v="Rebecca Cook"/>
    <s v="Arezzo"/>
    <x v="3"/>
    <s v="Tuscany"/>
    <s v="South"/>
    <x v="2"/>
    <x v="1246"/>
    <s v="Economy"/>
    <n v="26859"/>
    <n v="2014.425"/>
    <n v="24844.575000000001"/>
  </r>
  <r>
    <s v="AZ-2014-9290079"/>
    <x v="1152"/>
    <s v="Craig Rayner"/>
    <s v="Schwerin"/>
    <x v="6"/>
    <s v="Mecklenburg-Vorpommern"/>
    <s v="Central"/>
    <x v="1"/>
    <x v="1242"/>
    <s v="Immediate"/>
    <n v="33235"/>
    <n v="3655.85"/>
    <n v="29579.15"/>
  </r>
  <r>
    <s v="AZ-2014-4000369"/>
    <x v="1152"/>
    <s v="Ashton Charles"/>
    <s v="Nancy"/>
    <x v="2"/>
    <s v="Alsace-Champagne-Ardenne-Lorraine"/>
    <s v="Central"/>
    <x v="1"/>
    <x v="1247"/>
    <s v="Economy"/>
    <n v="43187"/>
    <n v="4750.57"/>
    <n v="38436.43"/>
  </r>
  <r>
    <s v="AZ-2014-5889570"/>
    <x v="1152"/>
    <s v="Robert Barnes"/>
    <s v="Colchester"/>
    <x v="1"/>
    <s v="England"/>
    <s v="North"/>
    <x v="1"/>
    <x v="1246"/>
    <s v="Economy Plus"/>
    <n v="25095"/>
    <n v="2760.45"/>
    <n v="22334.55"/>
  </r>
  <r>
    <s v="AZ-2014-7862965"/>
    <x v="1153"/>
    <s v="Kimberly Jones"/>
    <s v="Halle"/>
    <x v="6"/>
    <s v="North Rhine-Westphalia"/>
    <s v="Central"/>
    <x v="2"/>
    <x v="1244"/>
    <s v="Economy Plus"/>
    <n v="81421"/>
    <n v="6106.5749999999998"/>
    <n v="75314.425000000003"/>
  </r>
  <r>
    <s v="AZ-2014-5976427"/>
    <x v="1153"/>
    <s v="Taj Knetes"/>
    <s v="Epinal"/>
    <x v="2"/>
    <s v="Alsace-Champagne-Ardenne-Lorraine"/>
    <s v="Central"/>
    <x v="1"/>
    <x v="1248"/>
    <s v="Economy"/>
    <n v="88198"/>
    <n v="9701.7800000000007"/>
    <n v="78496.22"/>
  </r>
  <r>
    <s v="AZ-2014-9561392"/>
    <x v="1153"/>
    <s v="Cynthia Zielinski"/>
    <s v="Avignon"/>
    <x v="2"/>
    <s v="Provence-Alpes-Côte d'Azur"/>
    <s v="Central"/>
    <x v="0"/>
    <x v="1244"/>
    <s v="Economy"/>
    <n v="83041"/>
    <n v="4152.05"/>
    <n v="78888.95"/>
  </r>
  <r>
    <s v="AZ-2014-3851368"/>
    <x v="1153"/>
    <s v="Ginger Owens"/>
    <s v="Sandnes"/>
    <x v="10"/>
    <s v="Rogaland"/>
    <s v="North"/>
    <x v="1"/>
    <x v="1249"/>
    <s v="Economy"/>
    <n v="52299"/>
    <n v="5752.89"/>
    <n v="46546.11"/>
  </r>
  <r>
    <s v="BN-2014-3503687"/>
    <x v="1153"/>
    <s v="Angus Ibsch"/>
    <s v="Kaiserslautern"/>
    <x v="6"/>
    <s v="Rhineland-Palatinate"/>
    <s v="Central"/>
    <x v="1"/>
    <x v="1247"/>
    <s v="Priority"/>
    <n v="38171"/>
    <n v="4198.8100000000004"/>
    <n v="33972.19"/>
  </r>
  <r>
    <s v="AZ-2014-2684654"/>
    <x v="1154"/>
    <s v="Alice Black"/>
    <s v="Carcassonne"/>
    <x v="2"/>
    <s v="Languedoc-Roussillon-Midi-Pyrénées"/>
    <s v="Central"/>
    <x v="0"/>
    <x v="1249"/>
    <s v="Economy"/>
    <n v="30468"/>
    <n v="1523.4"/>
    <n v="28944.6"/>
  </r>
  <r>
    <s v="BN-2014-1989454"/>
    <x v="1154"/>
    <s v="Rose Heap"/>
    <s v="St. Gallen"/>
    <x v="12"/>
    <s v="St. Gallen"/>
    <s v="Central"/>
    <x v="1"/>
    <x v="1244"/>
    <s v="Economy Plus"/>
    <n v="49334"/>
    <n v="5426.74"/>
    <n v="43907.26"/>
  </r>
  <r>
    <s v="BN-2014-3476090"/>
    <x v="1154"/>
    <s v="Owen Howell"/>
    <s v="London"/>
    <x v="1"/>
    <s v="England"/>
    <s v="North"/>
    <x v="0"/>
    <x v="1247"/>
    <s v="Economy Plus"/>
    <n v="96701"/>
    <n v="4835.05"/>
    <n v="91865.95"/>
  </r>
  <r>
    <s v="AZ-2014-5623990"/>
    <x v="1155"/>
    <s v="Georgina Arnold"/>
    <s v="Leicester"/>
    <x v="1"/>
    <s v="England"/>
    <s v="North"/>
    <x v="2"/>
    <x v="1244"/>
    <s v="Economy Plus"/>
    <n v="51808"/>
    <n v="3885.6"/>
    <n v="47922.400000000001"/>
  </r>
  <r>
    <s v="AZ-2014-204778"/>
    <x v="1155"/>
    <s v="Owen Faulkner"/>
    <s v="Parla"/>
    <x v="5"/>
    <s v="Madrid"/>
    <s v="South"/>
    <x v="0"/>
    <x v="1248"/>
    <s v="Economy Plus"/>
    <n v="89310"/>
    <n v="4465.5"/>
    <n v="84844.5"/>
  </r>
  <r>
    <s v="AZ-2014-3163636"/>
    <x v="1156"/>
    <s v="Lily Dallachy"/>
    <s v="Paderborn"/>
    <x v="6"/>
    <s v="North Rhine-Westphalia"/>
    <s v="Central"/>
    <x v="2"/>
    <x v="1249"/>
    <s v="Economy"/>
    <n v="62635"/>
    <n v="4697.625"/>
    <n v="57937.375"/>
  </r>
  <r>
    <s v="AZ-2014-2874251"/>
    <x v="1157"/>
    <s v="Ben Hogben"/>
    <s v="Grosseto"/>
    <x v="3"/>
    <s v="Tuscany"/>
    <s v="South"/>
    <x v="2"/>
    <x v="1250"/>
    <s v="Economy"/>
    <n v="39052"/>
    <n v="2928.9"/>
    <n v="36123.1"/>
  </r>
  <r>
    <s v="BN-2014-3622670"/>
    <x v="1157"/>
    <s v="Kristen Holland"/>
    <s v="Amsterdam"/>
    <x v="7"/>
    <s v="North Holland"/>
    <s v="Central"/>
    <x v="1"/>
    <x v="1250"/>
    <s v="Economy"/>
    <n v="66473"/>
    <n v="7312.03"/>
    <n v="59160.97"/>
  </r>
  <r>
    <s v="BN-2014-6565146"/>
    <x v="1157"/>
    <s v="Andres Woodruff"/>
    <s v="Hanover"/>
    <x v="6"/>
    <s v="Lower Saxony"/>
    <s v="Central"/>
    <x v="0"/>
    <x v="1251"/>
    <s v="Economy"/>
    <n v="72898"/>
    <n v="3644.9"/>
    <n v="69253.100000000006"/>
  </r>
  <r>
    <s v="BN-2014-2516060"/>
    <x v="1157"/>
    <s v="Elise Godfrey"/>
    <s v="Rome"/>
    <x v="3"/>
    <s v="Lazio"/>
    <s v="South"/>
    <x v="1"/>
    <x v="1250"/>
    <s v="Economy"/>
    <n v="90069"/>
    <n v="9907.59"/>
    <n v="80161.41"/>
  </r>
  <r>
    <s v="AZ-2014-4403540"/>
    <x v="1158"/>
    <s v="Gregory Rodriguez"/>
    <s v="Valenciennes"/>
    <x v="2"/>
    <s v="Nord-Pas-de-Calais-Picardie"/>
    <s v="Central"/>
    <x v="2"/>
    <x v="1252"/>
    <s v="Economy"/>
    <n v="84377"/>
    <n v="6328.2749999999996"/>
    <n v="78048.725000000006"/>
  </r>
  <r>
    <s v="AZ-2014-8257707"/>
    <x v="1158"/>
    <s v="Sienna Williamson"/>
    <s v="Bayonne"/>
    <x v="2"/>
    <s v="Aquitaine-Limousin-Poitou-Charentes"/>
    <s v="Central"/>
    <x v="2"/>
    <x v="1250"/>
    <s v="Priority"/>
    <n v="82601"/>
    <n v="6195.0749999999998"/>
    <n v="76405.925000000003"/>
  </r>
  <r>
    <s v="AZ-2014-6304263"/>
    <x v="1158"/>
    <s v="Isabella Fowler"/>
    <s v="Gelsenkirchen"/>
    <x v="6"/>
    <s v="North Rhine-Westphalia"/>
    <s v="Central"/>
    <x v="1"/>
    <x v="1252"/>
    <s v="Economy Plus"/>
    <n v="47260"/>
    <n v="5198.6000000000004"/>
    <n v="42061.4"/>
  </r>
  <r>
    <s v="BN-2014-5614620"/>
    <x v="1158"/>
    <s v="Tina Phelps"/>
    <s v="Stockholm"/>
    <x v="0"/>
    <s v="Stockholm"/>
    <s v="North"/>
    <x v="1"/>
    <x v="1249"/>
    <s v="Priority"/>
    <n v="29297"/>
    <n v="3222.67"/>
    <n v="26074.33"/>
  </r>
  <r>
    <s v="AZ-2014-9866663"/>
    <x v="1159"/>
    <s v="Lincoln Want"/>
    <s v="Mainz"/>
    <x v="6"/>
    <s v="Rhineland-Palatinate"/>
    <s v="Central"/>
    <x v="1"/>
    <x v="1251"/>
    <s v="Economy Plus"/>
    <n v="98295"/>
    <n v="10812.45"/>
    <n v="87482.55"/>
  </r>
  <r>
    <s v="AZ-2014-4226060"/>
    <x v="1159"/>
    <s v="Harry Marion"/>
    <s v="Messina"/>
    <x v="3"/>
    <s v="Sicily"/>
    <s v="South"/>
    <x v="1"/>
    <x v="1253"/>
    <s v="Economy"/>
    <n v="86825"/>
    <n v="9550.75"/>
    <n v="77274.25"/>
  </r>
  <r>
    <s v="AZ-2014-1192603"/>
    <x v="1159"/>
    <s v="Kiera Chandler"/>
    <s v="Berlin"/>
    <x v="6"/>
    <s v="Berlin"/>
    <s v="Central"/>
    <x v="1"/>
    <x v="1248"/>
    <s v="Immediate"/>
    <n v="85701"/>
    <n v="9427.11"/>
    <n v="76273.89"/>
  </r>
  <r>
    <s v="AZ-2014-7010933"/>
    <x v="1159"/>
    <s v="Nancy Fike"/>
    <s v="Glasgow"/>
    <x v="1"/>
    <s v="Scotland"/>
    <s v="North"/>
    <x v="1"/>
    <x v="1251"/>
    <s v="Economy Plus"/>
    <n v="33361"/>
    <n v="3669.71"/>
    <n v="29691.29"/>
  </r>
  <r>
    <s v="AZ-2014-3772714"/>
    <x v="1159"/>
    <s v="Ruby Blomfield"/>
    <s v="Berlin"/>
    <x v="6"/>
    <s v="Berlin"/>
    <s v="Central"/>
    <x v="1"/>
    <x v="1254"/>
    <s v="Economy"/>
    <n v="48548"/>
    <n v="5340.28"/>
    <n v="43207.72"/>
  </r>
  <r>
    <s v="AZ-2014-4622829"/>
    <x v="1160"/>
    <s v="William Somerville"/>
    <s v="Rome"/>
    <x v="3"/>
    <s v="Lazio"/>
    <s v="South"/>
    <x v="2"/>
    <x v="1254"/>
    <s v="Economy"/>
    <n v="45853"/>
    <n v="3438.9749999999999"/>
    <n v="42414.025000000001"/>
  </r>
  <r>
    <s v="AZ-2014-1058854"/>
    <x v="1160"/>
    <s v="Aidan Rowe"/>
    <s v="Barcelona"/>
    <x v="5"/>
    <s v="Catalonia"/>
    <s v="South"/>
    <x v="1"/>
    <x v="1251"/>
    <s v="Economy Plus"/>
    <n v="47217"/>
    <n v="5193.87"/>
    <n v="42023.13"/>
  </r>
  <r>
    <s v="AZ-2014-1914770"/>
    <x v="1160"/>
    <s v="Cooper Burn"/>
    <s v="Hove"/>
    <x v="1"/>
    <s v="England"/>
    <s v="North"/>
    <x v="1"/>
    <x v="1251"/>
    <s v="Priority"/>
    <n v="68637"/>
    <n v="7550.07"/>
    <n v="61086.93"/>
  </r>
  <r>
    <s v="AZ-2014-5012484"/>
    <x v="1160"/>
    <s v="Ewan Walton"/>
    <s v="Bari"/>
    <x v="3"/>
    <s v="Apulia"/>
    <s v="South"/>
    <x v="1"/>
    <x v="1254"/>
    <s v="Economy"/>
    <n v="38307"/>
    <n v="4213.7700000000004"/>
    <n v="34093.229999999996"/>
  </r>
  <r>
    <s v="BN-2014-3563498"/>
    <x v="1160"/>
    <s v="Evie Rees"/>
    <s v="Luton"/>
    <x v="1"/>
    <s v="England"/>
    <s v="North"/>
    <x v="1"/>
    <x v="1254"/>
    <s v="Economy Plus"/>
    <n v="43641"/>
    <n v="4800.51"/>
    <n v="38840.49"/>
  </r>
  <r>
    <s v="AZ-2014-4979219"/>
    <x v="1161"/>
    <s v="Lorri Stratton"/>
    <s v="Nice"/>
    <x v="2"/>
    <s v="Provence-Alpes-Côte d'Azur"/>
    <s v="Central"/>
    <x v="1"/>
    <x v="1253"/>
    <s v="Economy"/>
    <n v="53855"/>
    <n v="5924.05"/>
    <n v="47930.95"/>
  </r>
  <r>
    <s v="AZ-2014-3637939"/>
    <x v="1161"/>
    <s v="Louis Dominguez"/>
    <s v="Berlin"/>
    <x v="6"/>
    <s v="Berlin"/>
    <s v="Central"/>
    <x v="2"/>
    <x v="1254"/>
    <s v="Economy"/>
    <n v="92878"/>
    <n v="6965.8499999999995"/>
    <n v="85912.15"/>
  </r>
  <r>
    <s v="AZ-2014-8973958"/>
    <x v="1161"/>
    <s v="Harvey Daniels"/>
    <s v="Cergy"/>
    <x v="2"/>
    <s v="Ile-de-France"/>
    <s v="Central"/>
    <x v="1"/>
    <x v="1255"/>
    <s v="Priority"/>
    <n v="89288"/>
    <n v="9821.68"/>
    <n v="79466.320000000007"/>
  </r>
  <r>
    <s v="AZ-2014-7108970"/>
    <x v="1161"/>
    <s v="Paul Cleary"/>
    <s v="Reading"/>
    <x v="1"/>
    <s v="England"/>
    <s v="North"/>
    <x v="2"/>
    <x v="1254"/>
    <s v="Economy"/>
    <n v="59215"/>
    <n v="4441.125"/>
    <n v="54773.875"/>
  </r>
  <r>
    <s v="AZ-2014-4591984"/>
    <x v="1161"/>
    <s v="Casey Beckett"/>
    <s v="Cologne"/>
    <x v="6"/>
    <s v="North Rhine-Westphalia"/>
    <s v="Central"/>
    <x v="0"/>
    <x v="1254"/>
    <s v="Economy Plus"/>
    <n v="44680"/>
    <n v="2234"/>
    <n v="42446"/>
  </r>
  <r>
    <s v="AZ-2014-3802828"/>
    <x v="1161"/>
    <s v="Angelina Hurst"/>
    <s v="Ulm"/>
    <x v="6"/>
    <s v="Baden-Württemberg"/>
    <s v="Central"/>
    <x v="1"/>
    <x v="1253"/>
    <s v="Economy Plus"/>
    <n v="47702"/>
    <n v="5247.22"/>
    <n v="42454.78"/>
  </r>
  <r>
    <s v="AZ-2014-3025995"/>
    <x v="1161"/>
    <s v="Benjamin Humphries"/>
    <s v="Clermont-Ferrand"/>
    <x v="2"/>
    <s v="Auvergne-Rhône-Alpes"/>
    <s v="Central"/>
    <x v="1"/>
    <x v="1251"/>
    <s v="Priority"/>
    <n v="61756"/>
    <n v="6793.16"/>
    <n v="54962.84"/>
  </r>
  <r>
    <s v="AZ-2014-8465996"/>
    <x v="1161"/>
    <s v="Dylan Dry"/>
    <s v="Novara"/>
    <x v="3"/>
    <s v="Piedmont"/>
    <s v="South"/>
    <x v="1"/>
    <x v="1254"/>
    <s v="Economy"/>
    <n v="50375"/>
    <n v="5541.25"/>
    <n v="44833.75"/>
  </r>
  <r>
    <s v="AZ-2014-5189353"/>
    <x v="1161"/>
    <s v="Michael Watkins"/>
    <s v="Vienna"/>
    <x v="4"/>
    <s v="Vienna"/>
    <s v="Central"/>
    <x v="0"/>
    <x v="1254"/>
    <s v="Economy"/>
    <n v="60206"/>
    <n v="3010.3"/>
    <n v="57195.7"/>
  </r>
  <r>
    <s v="BN-2014-7351644"/>
    <x v="1161"/>
    <s v="Carol Evans"/>
    <s v="Muret"/>
    <x v="2"/>
    <s v="Languedoc-Roussillon-Midi-Pyrénées"/>
    <s v="Central"/>
    <x v="1"/>
    <x v="1254"/>
    <s v="Economy"/>
    <n v="50275"/>
    <n v="5530.25"/>
    <n v="44744.75"/>
  </r>
  <r>
    <s v="AZ-2014-5509537"/>
    <x v="1162"/>
    <s v="Nicole Howard"/>
    <s v="Glasgow"/>
    <x v="1"/>
    <s v="Scotland"/>
    <s v="North"/>
    <x v="1"/>
    <x v="1255"/>
    <s v="Economy Plus"/>
    <n v="79745"/>
    <n v="8771.9500000000007"/>
    <n v="70973.05"/>
  </r>
  <r>
    <s v="AZ-2014-6017898"/>
    <x v="1162"/>
    <s v="Joan Douglas"/>
    <s v="Valladolid"/>
    <x v="5"/>
    <s v="Castile and León"/>
    <s v="South"/>
    <x v="2"/>
    <x v="1256"/>
    <s v="Economy"/>
    <n v="90318"/>
    <n v="6773.8499999999995"/>
    <n v="83544.149999999994"/>
  </r>
  <r>
    <s v="AZ-2014-4756753"/>
    <x v="1162"/>
    <s v="Thomas McCallum"/>
    <s v="Valladolid"/>
    <x v="5"/>
    <s v="Castile and León"/>
    <s v="South"/>
    <x v="1"/>
    <x v="1256"/>
    <s v="Economy"/>
    <n v="25338"/>
    <n v="2787.18"/>
    <n v="22550.82"/>
  </r>
  <r>
    <s v="AZ-2014-2016291"/>
    <x v="1162"/>
    <s v="Marcus Griffin"/>
    <s v="Leipzig"/>
    <x v="6"/>
    <s v="Saxony"/>
    <s v="Central"/>
    <x v="0"/>
    <x v="1255"/>
    <s v="Economy Plus"/>
    <n v="64308"/>
    <n v="3215.4"/>
    <n v="61092.6"/>
  </r>
  <r>
    <s v="AZ-2014-8555156"/>
    <x v="1163"/>
    <s v="Madison Chadwick"/>
    <s v="Nice"/>
    <x v="2"/>
    <s v="Provence-Alpes-Côte d'Azur"/>
    <s v="Central"/>
    <x v="1"/>
    <x v="1257"/>
    <s v="Economy"/>
    <n v="85029"/>
    <n v="9353.19"/>
    <n v="75675.81"/>
  </r>
  <r>
    <s v="AZ-2014-5927838"/>
    <x v="1163"/>
    <s v="Maya O'Sullivan"/>
    <s v="Offenbach"/>
    <x v="6"/>
    <s v="Hesse"/>
    <s v="Central"/>
    <x v="2"/>
    <x v="1257"/>
    <s v="Economy"/>
    <n v="26304"/>
    <n v="1972.8"/>
    <n v="24331.200000000001"/>
  </r>
  <r>
    <s v="AZ-2014-1389011"/>
    <x v="1163"/>
    <s v="Nicole Todd"/>
    <s v="Magdeburg"/>
    <x v="6"/>
    <s v="Saxony-Anhalt"/>
    <s v="Central"/>
    <x v="2"/>
    <x v="1255"/>
    <s v="Immediate"/>
    <n v="26472"/>
    <n v="1985.3999999999999"/>
    <n v="24486.6"/>
  </r>
  <r>
    <s v="AZ-2014-599049"/>
    <x v="1163"/>
    <s v="Lily Dallachy"/>
    <s v="Saint-Chamond"/>
    <x v="2"/>
    <s v="Auvergne-Rhône-Alpes"/>
    <s v="Central"/>
    <x v="2"/>
    <x v="1256"/>
    <s v="Economy Plus"/>
    <n v="99131"/>
    <n v="7434.8249999999998"/>
    <n v="91696.175000000003"/>
  </r>
  <r>
    <s v="AZ-2014-9727546"/>
    <x v="1163"/>
    <s v="Dylan Disney"/>
    <s v="Marseille"/>
    <x v="2"/>
    <s v="Provence-Alpes-Côte d'Azur"/>
    <s v="Central"/>
    <x v="0"/>
    <x v="1257"/>
    <s v="Economy"/>
    <n v="92636"/>
    <n v="4631.8"/>
    <n v="88004.2"/>
  </r>
  <r>
    <s v="AZ-2014-6389131"/>
    <x v="1163"/>
    <s v="Daisy Summers"/>
    <s v="Lyon"/>
    <x v="2"/>
    <s v="Auvergne-Rhône-Alpes"/>
    <s v="Central"/>
    <x v="2"/>
    <x v="1257"/>
    <s v="Economy Plus"/>
    <n v="81369"/>
    <n v="6102.6750000000002"/>
    <n v="75266.324999999997"/>
  </r>
  <r>
    <s v="AZ-2014-9102115"/>
    <x v="1163"/>
    <s v="Thomas Stephens"/>
    <s v="Savona"/>
    <x v="3"/>
    <s v="Liguria"/>
    <s v="South"/>
    <x v="2"/>
    <x v="1258"/>
    <s v="Economy"/>
    <n v="61846"/>
    <n v="4638.45"/>
    <n v="57207.55"/>
  </r>
  <r>
    <s v="AZ-2014-4722343"/>
    <x v="1163"/>
    <s v="Morgan Dodd"/>
    <s v="Istres"/>
    <x v="2"/>
    <s v="Provence-Alpes-Côte d'Azur"/>
    <s v="Central"/>
    <x v="1"/>
    <x v="1259"/>
    <s v="Economy"/>
    <n v="85119"/>
    <n v="9363.09"/>
    <n v="75755.91"/>
  </r>
  <r>
    <s v="AZ-2014-6875422"/>
    <x v="1163"/>
    <s v="Elise Ali"/>
    <s v="Gravesend"/>
    <x v="1"/>
    <s v="England"/>
    <s v="North"/>
    <x v="0"/>
    <x v="1258"/>
    <s v="Economy"/>
    <n v="58303"/>
    <n v="2915.15"/>
    <n v="55387.85"/>
  </r>
  <r>
    <s v="BN-2014-8082943"/>
    <x v="1163"/>
    <s v="Wynona Janelle"/>
    <s v="Cuxhaven"/>
    <x v="6"/>
    <s v="Lower Saxony"/>
    <s v="Central"/>
    <x v="2"/>
    <x v="1257"/>
    <s v="Economy"/>
    <n v="53347"/>
    <n v="4001.0249999999996"/>
    <n v="49345.974999999999"/>
  </r>
  <r>
    <s v="AZ-2014-9504290"/>
    <x v="1164"/>
    <s v="Kimberly Russo"/>
    <s v="Barakaldo"/>
    <x v="5"/>
    <s v="Basque Country"/>
    <s v="South"/>
    <x v="2"/>
    <x v="1258"/>
    <s v="Economy"/>
    <n v="97634"/>
    <n v="7322.55"/>
    <n v="90311.45"/>
  </r>
  <r>
    <s v="AZ-2014-9894212"/>
    <x v="1164"/>
    <s v="Mark Washington"/>
    <s v="Halle"/>
    <x v="6"/>
    <s v="North Rhine-Westphalia"/>
    <s v="Central"/>
    <x v="0"/>
    <x v="1257"/>
    <s v="Economy"/>
    <n v="59175"/>
    <n v="2958.75"/>
    <n v="56216.25"/>
  </r>
  <r>
    <s v="AZ-2014-8489084"/>
    <x v="1164"/>
    <s v="Samuel Hardey"/>
    <s v="Marseille"/>
    <x v="2"/>
    <s v="Provence-Alpes-Côte d'Azur"/>
    <s v="Central"/>
    <x v="0"/>
    <x v="1257"/>
    <s v="Economy"/>
    <n v="58967"/>
    <n v="2948.3500000000004"/>
    <n v="56018.65"/>
  </r>
  <r>
    <s v="AZ-2014-6040640"/>
    <x v="1164"/>
    <s v="Nathan Iqbal"/>
    <s v="Herne"/>
    <x v="6"/>
    <s v="North Rhine-Westphalia"/>
    <s v="Central"/>
    <x v="1"/>
    <x v="1260"/>
    <s v="Economy Plus"/>
    <n v="64046"/>
    <n v="7045.06"/>
    <n v="57000.94"/>
  </r>
  <r>
    <s v="BN-2014-7571614"/>
    <x v="1164"/>
    <s v="Henry Pedder"/>
    <s v="Reims"/>
    <x v="2"/>
    <s v="Alsace-Champagne-Ardenne-Lorraine"/>
    <s v="Central"/>
    <x v="1"/>
    <x v="1259"/>
    <s v="Economy"/>
    <n v="65518"/>
    <n v="7206.9800000000005"/>
    <n v="58311.02"/>
  </r>
  <r>
    <s v="AZ-2014-3332040"/>
    <x v="1165"/>
    <s v="Lola Hughes"/>
    <s v="Villach"/>
    <x v="4"/>
    <s v="Carinthia"/>
    <s v="Central"/>
    <x v="1"/>
    <x v="1258"/>
    <s v="Economy"/>
    <n v="60298"/>
    <n v="6632.78"/>
    <n v="53665.22"/>
  </r>
  <r>
    <s v="AZ-2014-2419598"/>
    <x v="1165"/>
    <s v="Minnie Cash"/>
    <s v="Dijon"/>
    <x v="2"/>
    <s v="Bourgogne-Franche-Comté"/>
    <s v="Central"/>
    <x v="2"/>
    <x v="1256"/>
    <s v="Economy Plus"/>
    <n v="33761"/>
    <n v="2532.0749999999998"/>
    <n v="31228.924999999999"/>
  </r>
  <r>
    <s v="AZ-2014-7526286"/>
    <x v="1165"/>
    <s v="Kristina Moore"/>
    <s v="Nice"/>
    <x v="2"/>
    <s v="Provence-Alpes-Côte d'Azur"/>
    <s v="Central"/>
    <x v="2"/>
    <x v="1261"/>
    <s v="Economy"/>
    <n v="43979"/>
    <n v="3298.4249999999997"/>
    <n v="40680.574999999997"/>
  </r>
  <r>
    <s v="AZ-2014-9007405"/>
    <x v="1165"/>
    <s v="Ruth Williams"/>
    <s v="Cardiff"/>
    <x v="1"/>
    <s v="Wales"/>
    <s v="North"/>
    <x v="1"/>
    <x v="1256"/>
    <s v="Economy Plus"/>
    <n v="36124"/>
    <n v="3973.64"/>
    <n v="32150.36"/>
  </r>
  <r>
    <s v="AZ-2014-4993399"/>
    <x v="1165"/>
    <s v="Kyle Beard"/>
    <s v="Edinburgh"/>
    <x v="1"/>
    <s v="Scotland"/>
    <s v="North"/>
    <x v="1"/>
    <x v="1256"/>
    <s v="Economy Plus"/>
    <n v="73919"/>
    <n v="8131.09"/>
    <n v="65787.91"/>
  </r>
  <r>
    <s v="AZ-2014-6559589"/>
    <x v="1165"/>
    <s v="Natasha Sykes"/>
    <s v="Fontenay-aux-Roses"/>
    <x v="2"/>
    <s v="Ile-de-France"/>
    <s v="Central"/>
    <x v="1"/>
    <x v="1256"/>
    <s v="Priority"/>
    <n v="76823"/>
    <n v="8450.5300000000007"/>
    <n v="68372.47"/>
  </r>
  <r>
    <s v="BN-2014-5368093"/>
    <x v="1165"/>
    <s v="Liam Newton"/>
    <s v="Stockholm"/>
    <x v="0"/>
    <s v="Stockholm"/>
    <s v="North"/>
    <x v="2"/>
    <x v="1262"/>
    <s v="Economy"/>
    <n v="68349"/>
    <n v="5126.1750000000002"/>
    <n v="63222.824999999997"/>
  </r>
  <r>
    <s v="BN-2014-7621631"/>
    <x v="1165"/>
    <s v="Sean Wheeler"/>
    <s v="Porto"/>
    <x v="11"/>
    <s v="Porto"/>
    <s v="South"/>
    <x v="2"/>
    <x v="1258"/>
    <s v="Economy"/>
    <n v="62816"/>
    <n v="4711.2"/>
    <n v="58104.800000000003"/>
  </r>
  <r>
    <s v="AZ-2014-9502741"/>
    <x v="1166"/>
    <s v="Madeline Crooks"/>
    <s v="Ajaccio"/>
    <x v="2"/>
    <s v="Corsica"/>
    <s v="Central"/>
    <x v="1"/>
    <x v="1257"/>
    <s v="Priority"/>
    <n v="57150"/>
    <n v="6286.5"/>
    <n v="50863.5"/>
  </r>
  <r>
    <s v="AZ-2014-818907"/>
    <x v="1166"/>
    <s v="Julian Corbin"/>
    <s v="Woking"/>
    <x v="1"/>
    <s v="England"/>
    <s v="North"/>
    <x v="0"/>
    <x v="1262"/>
    <s v="Economy"/>
    <n v="81537"/>
    <n v="4076.8500000000004"/>
    <n v="77460.149999999994"/>
  </r>
  <r>
    <s v="BN-2014-504974"/>
    <x v="1166"/>
    <s v="Britney Basaldua"/>
    <s v="Copenhagen"/>
    <x v="8"/>
    <s v="Hovedstaden"/>
    <s v="North"/>
    <x v="2"/>
    <x v="1257"/>
    <s v="Economy Plus"/>
    <n v="88757"/>
    <n v="6656.7749999999996"/>
    <n v="82100.225000000006"/>
  </r>
  <r>
    <s v="BN-2014-7211355"/>
    <x v="1166"/>
    <s v="Gary Crume"/>
    <s v="Amsterdam"/>
    <x v="7"/>
    <s v="North Holland"/>
    <s v="Central"/>
    <x v="1"/>
    <x v="1262"/>
    <s v="Economy"/>
    <n v="26401"/>
    <n v="2904.11"/>
    <n v="23496.89"/>
  </r>
  <r>
    <s v="BN-2014-1002619"/>
    <x v="1166"/>
    <s v="Leah Derham"/>
    <s v="Dublin"/>
    <x v="13"/>
    <s v="Dublin"/>
    <s v="North"/>
    <x v="1"/>
    <x v="1259"/>
    <s v="Economy Plus"/>
    <n v="87055"/>
    <n v="9576.0499999999993"/>
    <n v="77478.95"/>
  </r>
  <r>
    <s v="AZ-2014-1101148"/>
    <x v="1167"/>
    <s v="Dominic Joyce"/>
    <s v="Cologne"/>
    <x v="6"/>
    <s v="North Rhine-Westphalia"/>
    <s v="Central"/>
    <x v="2"/>
    <x v="1263"/>
    <s v="Economy"/>
    <n v="61726"/>
    <n v="4629.45"/>
    <n v="57096.55"/>
  </r>
  <r>
    <s v="AZ-2014-8568161"/>
    <x v="1167"/>
    <s v="Madison Holloway"/>
    <s v="Heilbronn"/>
    <x v="6"/>
    <s v="Baden-Württemberg"/>
    <s v="Central"/>
    <x v="2"/>
    <x v="1264"/>
    <s v="Economy"/>
    <n v="32384"/>
    <n v="2428.7999999999997"/>
    <n v="29955.200000000001"/>
  </r>
  <r>
    <s v="AZ-2014-5374456"/>
    <x v="1167"/>
    <s v="Ryan Greenwood"/>
    <s v="Viterbo"/>
    <x v="3"/>
    <s v="Lazio"/>
    <s v="South"/>
    <x v="1"/>
    <x v="1258"/>
    <s v="Priority"/>
    <n v="49685"/>
    <n v="5465.35"/>
    <n v="44219.65"/>
  </r>
  <r>
    <s v="AZ-2014-5759981"/>
    <x v="1168"/>
    <s v="Carol Leach"/>
    <s v="Le Havre"/>
    <x v="2"/>
    <s v="Normandy"/>
    <s v="Central"/>
    <x v="0"/>
    <x v="1264"/>
    <s v="Economy"/>
    <n v="77485"/>
    <n v="3874.25"/>
    <n v="73610.75"/>
  </r>
  <r>
    <s v="AZ-2014-5174076"/>
    <x v="1168"/>
    <s v="Abby Muramats"/>
    <s v="Acireale"/>
    <x v="3"/>
    <s v="Sicily"/>
    <s v="South"/>
    <x v="1"/>
    <x v="1264"/>
    <s v="Economy"/>
    <n v="95170"/>
    <n v="10468.700000000001"/>
    <n v="84701.3"/>
  </r>
  <r>
    <s v="AZ-2014-5765261"/>
    <x v="1168"/>
    <s v="Libby Thompson"/>
    <s v="Valencia"/>
    <x v="5"/>
    <s v="Valenciana"/>
    <s v="South"/>
    <x v="1"/>
    <x v="1262"/>
    <s v="Economy"/>
    <n v="59285"/>
    <n v="6521.35"/>
    <n v="52763.65"/>
  </r>
  <r>
    <s v="AZ-2014-8751101"/>
    <x v="1168"/>
    <s v="Imogen Steele"/>
    <s v="Modica"/>
    <x v="3"/>
    <s v="Sicily"/>
    <s v="South"/>
    <x v="2"/>
    <x v="1263"/>
    <s v="Economy"/>
    <n v="33486"/>
    <n v="2511.4499999999998"/>
    <n v="30974.55"/>
  </r>
  <r>
    <s v="AZ-2014-4114625"/>
    <x v="1168"/>
    <s v="Lamar Lockhart"/>
    <s v="Le Pré-Saint-Gervais"/>
    <x v="2"/>
    <s v="Ile-de-France"/>
    <s v="Central"/>
    <x v="1"/>
    <x v="1263"/>
    <s v="Economy Plus"/>
    <n v="94950"/>
    <n v="10444.5"/>
    <n v="84505.5"/>
  </r>
  <r>
    <s v="AZ-2014-3621683"/>
    <x v="1169"/>
    <s v="Isabelle Gould"/>
    <s v="Bergen"/>
    <x v="10"/>
    <s v="Hordaland"/>
    <s v="North"/>
    <x v="1"/>
    <x v="1259"/>
    <s v="Priority"/>
    <n v="74528"/>
    <n v="8198.08"/>
    <n v="66329.919999999998"/>
  </r>
  <r>
    <s v="AZ-2014-6052512"/>
    <x v="1170"/>
    <s v="James Lamoureux"/>
    <s v="Antwerp"/>
    <x v="9"/>
    <s v="Antwerp"/>
    <s v="Central"/>
    <x v="2"/>
    <x v="1263"/>
    <s v="Priority"/>
    <n v="30455"/>
    <n v="2284.125"/>
    <n v="28170.875"/>
  </r>
  <r>
    <s v="AZ-2014-5406401"/>
    <x v="1170"/>
    <s v="Alexis Code"/>
    <s v="Boulogne-Billancourt"/>
    <x v="2"/>
    <s v="Ile-de-France"/>
    <s v="Central"/>
    <x v="2"/>
    <x v="1263"/>
    <s v="Economy Plus"/>
    <n v="88388"/>
    <n v="6629.0999999999995"/>
    <n v="81758.899999999994"/>
  </r>
  <r>
    <s v="AZ-2014-5104048"/>
    <x v="1170"/>
    <s v="Georgia Blackburn"/>
    <s v="Dresden"/>
    <x v="6"/>
    <s v="Saxony"/>
    <s v="Central"/>
    <x v="2"/>
    <x v="1264"/>
    <s v="Economy"/>
    <n v="55338"/>
    <n v="4150.3499999999995"/>
    <n v="51187.65"/>
  </r>
  <r>
    <s v="AZ-2014-7384314"/>
    <x v="1170"/>
    <s v="Milla Hollinworth"/>
    <s v="Berlin"/>
    <x v="6"/>
    <s v="Berlin"/>
    <s v="Central"/>
    <x v="2"/>
    <x v="1265"/>
    <s v="Economy"/>
    <n v="36306"/>
    <n v="2722.95"/>
    <n v="33583.050000000003"/>
  </r>
  <r>
    <s v="AZ-2014-985095"/>
    <x v="1170"/>
    <s v="Zachary Disher"/>
    <s v="Florence"/>
    <x v="3"/>
    <s v="Tuscany"/>
    <s v="South"/>
    <x v="1"/>
    <x v="1265"/>
    <s v="Economy Plus"/>
    <n v="28052"/>
    <n v="3085.72"/>
    <n v="24966.28"/>
  </r>
  <r>
    <s v="AZ-2014-7267676"/>
    <x v="1170"/>
    <s v="Shelby Dunston"/>
    <s v="Poole"/>
    <x v="1"/>
    <s v="England"/>
    <s v="North"/>
    <x v="1"/>
    <x v="1263"/>
    <s v="Priority"/>
    <n v="50432"/>
    <n v="5547.52"/>
    <n v="44884.479999999996"/>
  </r>
  <r>
    <s v="BN-2014-444620"/>
    <x v="1170"/>
    <s v="Tricia Bustamante"/>
    <s v="Foggia"/>
    <x v="3"/>
    <s v="Apulia"/>
    <s v="South"/>
    <x v="2"/>
    <x v="1264"/>
    <s v="Economy"/>
    <n v="58643"/>
    <n v="4398.2249999999995"/>
    <n v="54244.775000000001"/>
  </r>
  <r>
    <s v="BN-2014-4309746"/>
    <x v="1170"/>
    <s v="Adam Walpole"/>
    <s v="Celle"/>
    <x v="6"/>
    <s v="Lower Saxony"/>
    <s v="Central"/>
    <x v="2"/>
    <x v="1265"/>
    <s v="Economy"/>
    <n v="92590"/>
    <n v="6944.25"/>
    <n v="85645.75"/>
  </r>
  <r>
    <s v="BN-2014-5562074"/>
    <x v="1170"/>
    <s v="Kimberly Jones"/>
    <s v="Braga"/>
    <x v="11"/>
    <s v="Braga"/>
    <s v="South"/>
    <x v="2"/>
    <x v="1264"/>
    <s v="Economy"/>
    <n v="70016"/>
    <n v="5251.2"/>
    <n v="64764.800000000003"/>
  </r>
  <r>
    <s v="BN-2014-3198729"/>
    <x v="1170"/>
    <s v="Sebastian Barber"/>
    <s v="Nijmegen"/>
    <x v="7"/>
    <s v="Gelderland"/>
    <s v="Central"/>
    <x v="0"/>
    <x v="1265"/>
    <s v="Economy Plus"/>
    <n v="60792"/>
    <n v="3039.6000000000004"/>
    <n v="57752.4"/>
  </r>
  <r>
    <s v="AZ-2014-9050550"/>
    <x v="1171"/>
    <s v="Charles Builder"/>
    <s v="Aix-les-Bains"/>
    <x v="2"/>
    <s v="Auvergne-Rhône-Alpes"/>
    <s v="Central"/>
    <x v="1"/>
    <x v="1263"/>
    <s v="Economy Plus"/>
    <n v="68704"/>
    <n v="7557.44"/>
    <n v="61146.559999999998"/>
  </r>
  <r>
    <s v="AZ-2014-6061991"/>
    <x v="1171"/>
    <s v="Gerald Galvan"/>
    <s v="Landskrona"/>
    <x v="0"/>
    <s v="Skåne"/>
    <s v="North"/>
    <x v="2"/>
    <x v="1263"/>
    <s v="Economy Plus"/>
    <n v="70829"/>
    <n v="5312.1750000000002"/>
    <n v="65516.824999999997"/>
  </r>
  <r>
    <s v="AZ-2014-3436015"/>
    <x v="1171"/>
    <s v="Jade Farmer"/>
    <s v="Madrid"/>
    <x v="5"/>
    <s v="Madrid"/>
    <s v="South"/>
    <x v="1"/>
    <x v="1263"/>
    <s v="Priority"/>
    <n v="28881"/>
    <n v="3176.91"/>
    <n v="25704.09"/>
  </r>
  <r>
    <s v="AZ-2014-3855882"/>
    <x v="1171"/>
    <s v="Beverly Brooks"/>
    <s v="Longjumeau"/>
    <x v="2"/>
    <s v="Ile-de-France"/>
    <s v="Central"/>
    <x v="1"/>
    <x v="1265"/>
    <s v="Economy"/>
    <n v="84311"/>
    <n v="9274.2100000000009"/>
    <n v="75036.789999999994"/>
  </r>
  <r>
    <s v="AZ-2014-2414105"/>
    <x v="1171"/>
    <s v="Jeremy Pilcher"/>
    <s v="Saint-Malo"/>
    <x v="2"/>
    <s v="Brittany"/>
    <s v="Central"/>
    <x v="2"/>
    <x v="1266"/>
    <s v="Economy"/>
    <n v="62849"/>
    <n v="4713.6750000000002"/>
    <n v="58135.324999999997"/>
  </r>
  <r>
    <s v="AZ-2014-9165152"/>
    <x v="1171"/>
    <s v="Ethan Williams"/>
    <s v="Livingston"/>
    <x v="1"/>
    <s v="Scotland"/>
    <s v="North"/>
    <x v="2"/>
    <x v="1267"/>
    <s v="Economy"/>
    <n v="95107"/>
    <n v="7133.0249999999996"/>
    <n v="87973.975000000006"/>
  </r>
  <r>
    <s v="BN-2014-7201366"/>
    <x v="1171"/>
    <s v="Jeffrey Laird"/>
    <s v="Las Rozas de Madrid"/>
    <x v="5"/>
    <s v="Madrid"/>
    <s v="South"/>
    <x v="2"/>
    <x v="1265"/>
    <s v="Economy"/>
    <n v="33659"/>
    <n v="2524.4249999999997"/>
    <n v="31134.575000000001"/>
  </r>
  <r>
    <s v="BN-2014-8834829"/>
    <x v="1171"/>
    <s v="Piper Wilder-Neligan"/>
    <s v="Pantin"/>
    <x v="2"/>
    <s v="Ile-de-France"/>
    <s v="Central"/>
    <x v="1"/>
    <x v="1263"/>
    <s v="Economy Plus"/>
    <n v="90161"/>
    <n v="9917.7100000000009"/>
    <n v="80243.289999999994"/>
  </r>
  <r>
    <s v="AZ-2014-6305127"/>
    <x v="1172"/>
    <s v="Justin Armit"/>
    <s v="Farnborough"/>
    <x v="1"/>
    <s v="England"/>
    <s v="North"/>
    <x v="1"/>
    <x v="1268"/>
    <s v="Economy"/>
    <n v="73047"/>
    <n v="8035.17"/>
    <n v="65011.83"/>
  </r>
  <r>
    <s v="AZ-2014-6530154"/>
    <x v="1172"/>
    <s v="Bettie Lang"/>
    <s v="Lille"/>
    <x v="2"/>
    <s v="Nord-Pas-de-Calais-Picardie"/>
    <s v="Central"/>
    <x v="1"/>
    <x v="1267"/>
    <s v="Economy"/>
    <n v="55782"/>
    <n v="6136.02"/>
    <n v="49645.979999999996"/>
  </r>
  <r>
    <s v="AZ-2014-6854187"/>
    <x v="1172"/>
    <s v="Oscar Clayton"/>
    <s v="Lille"/>
    <x v="2"/>
    <s v="Nord-Pas-de-Calais-Picardie"/>
    <s v="Central"/>
    <x v="1"/>
    <x v="1264"/>
    <s v="Priority"/>
    <n v="68744"/>
    <n v="7561.84"/>
    <n v="61182.16"/>
  </r>
  <r>
    <s v="AZ-2014-8637835"/>
    <x v="1172"/>
    <s v="Jasmine Slater"/>
    <s v="Preston"/>
    <x v="1"/>
    <s v="England"/>
    <s v="North"/>
    <x v="2"/>
    <x v="1268"/>
    <s v="Economy"/>
    <n v="91158"/>
    <n v="6836.8499999999995"/>
    <n v="84321.15"/>
  </r>
  <r>
    <s v="BN-2014-8354693"/>
    <x v="1172"/>
    <s v="Jason Calhoun"/>
    <s v="Hilversum"/>
    <x v="7"/>
    <s v="North Holland"/>
    <s v="Central"/>
    <x v="1"/>
    <x v="1266"/>
    <s v="Economy"/>
    <n v="89144"/>
    <n v="9805.84"/>
    <n v="79338.16"/>
  </r>
  <r>
    <s v="BN-2014-9079543"/>
    <x v="1172"/>
    <s v="Freddie Kaur"/>
    <s v="Naples"/>
    <x v="3"/>
    <s v="Campania"/>
    <s v="South"/>
    <x v="1"/>
    <x v="1269"/>
    <s v="Economy"/>
    <n v="63851"/>
    <n v="7023.61"/>
    <n v="56827.39"/>
  </r>
  <r>
    <s v="AZ-2014-741158"/>
    <x v="1173"/>
    <s v="Victoria Burke"/>
    <s v="Manchester"/>
    <x v="1"/>
    <s v="England"/>
    <s v="North"/>
    <x v="2"/>
    <x v="1267"/>
    <s v="Priority"/>
    <n v="37284"/>
    <n v="2796.2999999999997"/>
    <n v="34487.699999999997"/>
  </r>
  <r>
    <s v="AZ-2014-2539403"/>
    <x v="1173"/>
    <s v="Dennis Conaway"/>
    <s v="Kiel"/>
    <x v="6"/>
    <s v="Schleswig-Holstein"/>
    <s v="Central"/>
    <x v="1"/>
    <x v="1268"/>
    <s v="Economy"/>
    <n v="76478"/>
    <n v="8412.58"/>
    <n v="68065.42"/>
  </r>
  <r>
    <s v="AZ-2014-3740104"/>
    <x v="1173"/>
    <s v="Oliver Stephenson"/>
    <s v="Vienna"/>
    <x v="4"/>
    <s v="Vienna"/>
    <s v="Central"/>
    <x v="1"/>
    <x v="1269"/>
    <s v="Economy"/>
    <n v="79328"/>
    <n v="8726.08"/>
    <n v="70601.919999999998"/>
  </r>
  <r>
    <s v="AZ-2014-8708841"/>
    <x v="1173"/>
    <s v="Isabella Falkiner"/>
    <s v="Acireale"/>
    <x v="3"/>
    <s v="Sicily"/>
    <s v="South"/>
    <x v="2"/>
    <x v="1266"/>
    <s v="Economy"/>
    <n v="33031"/>
    <n v="2477.3249999999998"/>
    <n v="30553.674999999999"/>
  </r>
  <r>
    <s v="AZ-2014-3937200"/>
    <x v="1173"/>
    <s v="Isabelle Torpy"/>
    <s v="Bilbao"/>
    <x v="5"/>
    <s v="Basque Country"/>
    <s v="South"/>
    <x v="1"/>
    <x v="1268"/>
    <s v="Economy Plus"/>
    <n v="93098"/>
    <n v="10240.780000000001"/>
    <n v="82857.22"/>
  </r>
  <r>
    <s v="BN-2014-9526659"/>
    <x v="1173"/>
    <s v="Keith Martinez"/>
    <s v="El Ejido"/>
    <x v="5"/>
    <s v="Andalusía"/>
    <s v="South"/>
    <x v="1"/>
    <x v="1268"/>
    <s v="Economy"/>
    <n v="79472"/>
    <n v="8741.92"/>
    <n v="70730.080000000002"/>
  </r>
  <r>
    <s v="BN-2014-3991888"/>
    <x v="1173"/>
    <s v="Joyce Cornell"/>
    <s v="Molfetta"/>
    <x v="3"/>
    <s v="Apulia"/>
    <s v="South"/>
    <x v="1"/>
    <x v="1270"/>
    <s v="Economy"/>
    <n v="67234"/>
    <n v="7395.74"/>
    <n v="59838.26"/>
  </r>
  <r>
    <s v="AZ-2014-1473888"/>
    <x v="1174"/>
    <s v="Oscar Noble"/>
    <s v="Maidenhead"/>
    <x v="1"/>
    <s v="England"/>
    <s v="North"/>
    <x v="1"/>
    <x v="1269"/>
    <s v="Economy"/>
    <n v="48897"/>
    <n v="5378.67"/>
    <n v="43518.33"/>
  </r>
  <r>
    <s v="AZ-2014-5541569"/>
    <x v="1174"/>
    <s v="Jett Osman"/>
    <s v="Milan"/>
    <x v="3"/>
    <s v="Lombardy"/>
    <s v="South"/>
    <x v="0"/>
    <x v="1265"/>
    <s v="Priority"/>
    <n v="62234"/>
    <n v="3111.7000000000003"/>
    <n v="59122.3"/>
  </r>
  <r>
    <s v="AZ-2014-8808446"/>
    <x v="1174"/>
    <s v="Alexander Bennett"/>
    <s v="Valence"/>
    <x v="2"/>
    <s v="Auvergne-Rhône-Alpes"/>
    <s v="Central"/>
    <x v="2"/>
    <x v="1266"/>
    <s v="Economy"/>
    <n v="95054"/>
    <n v="7129.05"/>
    <n v="87924.95"/>
  </r>
  <r>
    <s v="AZ-2014-8193054"/>
    <x v="1174"/>
    <s v="Liam Mathias"/>
    <s v="Antwerp"/>
    <x v="9"/>
    <s v="Antwerp"/>
    <s v="Central"/>
    <x v="2"/>
    <x v="1266"/>
    <s v="Economy"/>
    <n v="52293"/>
    <n v="3921.9749999999999"/>
    <n v="48371.025000000001"/>
  </r>
  <r>
    <s v="BN-2014-9998478"/>
    <x v="1174"/>
    <s v="Ella Dwyer-Gray"/>
    <s v="Breda"/>
    <x v="7"/>
    <s v="North Brabant"/>
    <s v="Central"/>
    <x v="1"/>
    <x v="1266"/>
    <s v="Economy"/>
    <n v="77396"/>
    <n v="8513.56"/>
    <n v="68882.44"/>
  </r>
  <r>
    <s v="AZ-2014-9173852"/>
    <x v="1175"/>
    <s v="Rachel Tyler"/>
    <s v="Argenteuil"/>
    <x v="2"/>
    <s v="Ile-de-France"/>
    <s v="Central"/>
    <x v="2"/>
    <x v="1271"/>
    <s v="Economy"/>
    <n v="52932"/>
    <n v="3969.8999999999996"/>
    <n v="48962.1"/>
  </r>
  <r>
    <s v="AZ-2014-3494429"/>
    <x v="1176"/>
    <s v="Betty Reynolds"/>
    <s v="Zamora"/>
    <x v="5"/>
    <s v="Castile and León"/>
    <s v="South"/>
    <x v="2"/>
    <x v="1272"/>
    <s v="Economy"/>
    <n v="29704"/>
    <n v="2227.7999999999997"/>
    <n v="27476.2"/>
  </r>
  <r>
    <s v="AZ-2014-564669"/>
    <x v="1177"/>
    <s v="Rose Nicolay"/>
    <s v="Lowestoft"/>
    <x v="1"/>
    <s v="England"/>
    <s v="North"/>
    <x v="0"/>
    <x v="1271"/>
    <s v="Economy"/>
    <n v="51823"/>
    <n v="2591.15"/>
    <n v="49231.85"/>
  </r>
  <r>
    <s v="AZ-2014-3200941"/>
    <x v="1177"/>
    <s v="Skye Hammond"/>
    <s v="Paris"/>
    <x v="2"/>
    <s v="Ile-de-France"/>
    <s v="Central"/>
    <x v="2"/>
    <x v="1270"/>
    <s v="Economy Plus"/>
    <n v="79109"/>
    <n v="5933.1750000000002"/>
    <n v="73175.824999999997"/>
  </r>
  <r>
    <s v="AZ-2014-8232144"/>
    <x v="1177"/>
    <s v="Dylan Disney"/>
    <s v="Dinslaken"/>
    <x v="6"/>
    <s v="North Rhine-Westphalia"/>
    <s v="Central"/>
    <x v="0"/>
    <x v="1271"/>
    <s v="Economy"/>
    <n v="72858"/>
    <n v="3642.9"/>
    <n v="69215.100000000006"/>
  </r>
  <r>
    <s v="BN-2014-2777881"/>
    <x v="1177"/>
    <s v="Jude Leonard"/>
    <s v="Berlin"/>
    <x v="6"/>
    <s v="Berlin"/>
    <s v="Central"/>
    <x v="1"/>
    <x v="1268"/>
    <s v="Immediate"/>
    <n v="56253"/>
    <n v="6187.83"/>
    <n v="50065.17"/>
  </r>
  <r>
    <s v="BN-2014-1528026"/>
    <x v="1177"/>
    <s v="Abby Colebe"/>
    <s v="Vigo"/>
    <x v="5"/>
    <s v="Galicia"/>
    <s v="South"/>
    <x v="1"/>
    <x v="1272"/>
    <s v="Economy"/>
    <n v="76450"/>
    <n v="8409.5"/>
    <n v="68040.5"/>
  </r>
  <r>
    <s v="BN-2014-4538346"/>
    <x v="1177"/>
    <s v="Nathan Iqbal"/>
    <s v="Dublin"/>
    <x v="13"/>
    <s v="Dublin"/>
    <s v="North"/>
    <x v="1"/>
    <x v="1270"/>
    <s v="Economy Plus"/>
    <n v="57486"/>
    <n v="6323.46"/>
    <n v="51162.54"/>
  </r>
  <r>
    <s v="AZ-2014-4188403"/>
    <x v="1178"/>
    <s v="Anna Leal"/>
    <s v="Valence"/>
    <x v="2"/>
    <s v="Auvergne-Rhône-Alpes"/>
    <s v="Central"/>
    <x v="1"/>
    <x v="1272"/>
    <s v="Economy"/>
    <n v="53027"/>
    <n v="5832.97"/>
    <n v="47194.03"/>
  </r>
  <r>
    <s v="AZ-2014-641146"/>
    <x v="1178"/>
    <s v="Kimberly Jones"/>
    <s v="Montpellier"/>
    <x v="2"/>
    <s v="Languedoc-Roussillon-Midi-Pyrénées"/>
    <s v="Central"/>
    <x v="2"/>
    <x v="1271"/>
    <s v="Economy Plus"/>
    <n v="98619"/>
    <n v="7396.4249999999993"/>
    <n v="91222.574999999997"/>
  </r>
  <r>
    <s v="AZ-2014-3745040"/>
    <x v="1178"/>
    <s v="Dominic Stephenson"/>
    <s v="Sandnes"/>
    <x v="10"/>
    <s v="Rogaland"/>
    <s v="North"/>
    <x v="0"/>
    <x v="1270"/>
    <s v="Priority"/>
    <n v="93330"/>
    <n v="4666.5"/>
    <n v="88663.5"/>
  </r>
  <r>
    <s v="AZ-2014-2942129"/>
    <x v="1178"/>
    <s v="Isabelle Grimstone"/>
    <s v="Hamm"/>
    <x v="6"/>
    <s v="North Rhine-Westphalia"/>
    <s v="Central"/>
    <x v="1"/>
    <x v="1273"/>
    <s v="Economy"/>
    <n v="38846"/>
    <n v="4273.0600000000004"/>
    <n v="34572.94"/>
  </r>
  <r>
    <s v="AZ-2014-165255"/>
    <x v="1178"/>
    <s v="Yasmin Bradley"/>
    <s v="Leipzig"/>
    <x v="6"/>
    <s v="Saxony"/>
    <s v="Central"/>
    <x v="1"/>
    <x v="1274"/>
    <s v="Economy"/>
    <n v="79485"/>
    <n v="8743.35"/>
    <n v="70741.649999999994"/>
  </r>
  <r>
    <s v="AZ-2014-7388956"/>
    <x v="1178"/>
    <s v="Edward Dolling"/>
    <s v="Odense"/>
    <x v="8"/>
    <s v="South Denmark"/>
    <s v="North"/>
    <x v="1"/>
    <x v="1273"/>
    <s v="Economy"/>
    <n v="33566"/>
    <n v="3692.26"/>
    <n v="29873.739999999998"/>
  </r>
  <r>
    <s v="AZ-2014-3638648"/>
    <x v="1178"/>
    <s v="Joseph Banks"/>
    <s v="Pomezia"/>
    <x v="3"/>
    <s v="Lazio"/>
    <s v="South"/>
    <x v="1"/>
    <x v="1270"/>
    <s v="Priority"/>
    <n v="53483"/>
    <n v="5883.13"/>
    <n v="47599.87"/>
  </r>
  <r>
    <s v="AZ-2014-3107566"/>
    <x v="1178"/>
    <s v="Laura Akhtar"/>
    <s v="Leuven"/>
    <x v="9"/>
    <s v="Flemish Brabant"/>
    <s v="Central"/>
    <x v="1"/>
    <x v="1270"/>
    <s v="Priority"/>
    <n v="45483"/>
    <n v="5003.13"/>
    <n v="40479.870000000003"/>
  </r>
  <r>
    <s v="AZ-2014-6915689"/>
    <x v="1179"/>
    <s v="Tom Charlton"/>
    <s v="Hasselt"/>
    <x v="9"/>
    <s v="Limburg"/>
    <s v="Central"/>
    <x v="2"/>
    <x v="1271"/>
    <s v="Economy Plus"/>
    <n v="66212"/>
    <n v="4965.8999999999996"/>
    <n v="61246.1"/>
  </r>
  <r>
    <s v="AZ-2014-8848786"/>
    <x v="1179"/>
    <s v="Hollie Norris"/>
    <s v="Lisieux"/>
    <x v="2"/>
    <s v="Normandy"/>
    <s v="Central"/>
    <x v="1"/>
    <x v="1274"/>
    <s v="Economy"/>
    <n v="80577"/>
    <n v="8863.4699999999993"/>
    <n v="71713.53"/>
  </r>
  <r>
    <s v="AZ-2014-2950767"/>
    <x v="1179"/>
    <s v="Donald Molina"/>
    <s v="Stavanger"/>
    <x v="10"/>
    <s v="Rogaland"/>
    <s v="North"/>
    <x v="0"/>
    <x v="1273"/>
    <s v="Economy"/>
    <n v="85140"/>
    <n v="4257"/>
    <n v="80883"/>
  </r>
  <r>
    <s v="AZ-2014-2699091"/>
    <x v="1179"/>
    <s v="Casey Forte"/>
    <s v="Manchester"/>
    <x v="1"/>
    <s v="England"/>
    <s v="North"/>
    <x v="1"/>
    <x v="1272"/>
    <s v="Priority"/>
    <n v="29435"/>
    <n v="3237.85"/>
    <n v="26197.15"/>
  </r>
  <r>
    <s v="BN-2014-3007442"/>
    <x v="1179"/>
    <s v="Mackenzie Whitford"/>
    <s v="Vincennes"/>
    <x v="2"/>
    <s v="Ile-de-France"/>
    <s v="Central"/>
    <x v="1"/>
    <x v="1275"/>
    <s v="Economy"/>
    <n v="41213"/>
    <n v="4533.43"/>
    <n v="36679.57"/>
  </r>
  <r>
    <s v="AZ-2014-4655935"/>
    <x v="1180"/>
    <s v="Tia Metcalfe"/>
    <s v="Paris"/>
    <x v="2"/>
    <s v="Ile-de-France"/>
    <s v="Central"/>
    <x v="1"/>
    <x v="1276"/>
    <s v="Economy"/>
    <n v="36551"/>
    <n v="4020.61"/>
    <n v="32530.39"/>
  </r>
  <r>
    <s v="AZ-2014-9653961"/>
    <x v="1180"/>
    <s v="Robert Quick"/>
    <s v="Stuttgart"/>
    <x v="6"/>
    <s v="Baden-Württemberg"/>
    <s v="Central"/>
    <x v="1"/>
    <x v="1274"/>
    <s v="Economy"/>
    <n v="26381"/>
    <n v="2901.91"/>
    <n v="23479.09"/>
  </r>
  <r>
    <s v="AZ-2014-4031340"/>
    <x v="1180"/>
    <s v="Rita McCann"/>
    <s v="San Sebastian"/>
    <x v="5"/>
    <s v="Basque Country"/>
    <s v="South"/>
    <x v="1"/>
    <x v="1277"/>
    <s v="Economy"/>
    <n v="85268"/>
    <n v="9379.48"/>
    <n v="75888.52"/>
  </r>
  <r>
    <s v="AZ-2014-320668"/>
    <x v="1180"/>
    <s v="Sandra Hooks"/>
    <s v="Ivry-sur-Seine"/>
    <x v="2"/>
    <s v="Ile-de-France"/>
    <s v="Central"/>
    <x v="2"/>
    <x v="1272"/>
    <s v="Priority"/>
    <n v="99938"/>
    <n v="7495.3499999999995"/>
    <n v="92442.65"/>
  </r>
  <r>
    <s v="AZ-2014-1067698"/>
    <x v="1180"/>
    <s v="Chloe Miller"/>
    <s v="Utrecht"/>
    <x v="7"/>
    <s v="Utrecht"/>
    <s v="Central"/>
    <x v="1"/>
    <x v="1272"/>
    <s v="Priority"/>
    <n v="28029"/>
    <n v="3083.19"/>
    <n v="24945.81"/>
  </r>
  <r>
    <s v="AZ-2014-5836619"/>
    <x v="1180"/>
    <s v="Julian Corbin"/>
    <s v="Montgeron"/>
    <x v="2"/>
    <s v="Ile-de-France"/>
    <s v="Central"/>
    <x v="0"/>
    <x v="1274"/>
    <s v="Economy"/>
    <n v="43579"/>
    <n v="2178.9500000000003"/>
    <n v="41400.050000000003"/>
  </r>
  <r>
    <s v="BN-2014-657443"/>
    <x v="1180"/>
    <s v="Lane Taylor"/>
    <s v="Halluin"/>
    <x v="2"/>
    <s v="Nord-Pas-de-Calais-Picardie"/>
    <s v="Central"/>
    <x v="2"/>
    <x v="1270"/>
    <s v="Immediate"/>
    <n v="55369"/>
    <n v="4152.6750000000002"/>
    <n v="51216.324999999997"/>
  </r>
  <r>
    <s v="AZ-2014-2278287"/>
    <x v="1181"/>
    <s v="Bryce Efird"/>
    <s v="Erlangen"/>
    <x v="6"/>
    <s v="Bavaria"/>
    <s v="Central"/>
    <x v="2"/>
    <x v="1275"/>
    <s v="Economy"/>
    <n v="28862"/>
    <n v="2164.65"/>
    <n v="26697.35"/>
  </r>
  <r>
    <s v="BN-2014-8729433"/>
    <x v="1181"/>
    <s v="Jade Farmer"/>
    <s v="Granada"/>
    <x v="5"/>
    <s v="Andalusía"/>
    <s v="South"/>
    <x v="1"/>
    <x v="1275"/>
    <s v="Economy"/>
    <n v="80091"/>
    <n v="8810.01"/>
    <n v="71280.990000000005"/>
  </r>
  <r>
    <s v="BN-2014-9643770"/>
    <x v="1181"/>
    <s v="Ruth Williams"/>
    <s v="Manfredonia"/>
    <x v="3"/>
    <s v="Apulia"/>
    <s v="South"/>
    <x v="1"/>
    <x v="1277"/>
    <s v="Economy"/>
    <n v="49561"/>
    <n v="5451.71"/>
    <n v="44109.29"/>
  </r>
  <r>
    <s v="BN-2014-2942497"/>
    <x v="1181"/>
    <s v="Abby Muramats"/>
    <s v="Tilburg"/>
    <x v="7"/>
    <s v="North Brabant"/>
    <s v="Central"/>
    <x v="1"/>
    <x v="1275"/>
    <s v="Economy"/>
    <n v="31658"/>
    <n v="3482.38"/>
    <n v="28175.62"/>
  </r>
  <r>
    <s v="AZ-2014-6484153"/>
    <x v="1182"/>
    <s v="Isabelle Radcliffe"/>
    <s v="Oslo"/>
    <x v="10"/>
    <s v="Oslo"/>
    <s v="North"/>
    <x v="2"/>
    <x v="1275"/>
    <s v="Economy"/>
    <n v="39503"/>
    <n v="2962.7249999999999"/>
    <n v="36540.275000000001"/>
  </r>
  <r>
    <s v="AZ-2014-2183629"/>
    <x v="1182"/>
    <s v="Joel McKean"/>
    <s v="Girona"/>
    <x v="5"/>
    <s v="Catalonia"/>
    <s v="South"/>
    <x v="0"/>
    <x v="1277"/>
    <s v="Economy Plus"/>
    <n v="38946"/>
    <n v="1947.3000000000002"/>
    <n v="36998.699999999997"/>
  </r>
  <r>
    <s v="BN-2014-7651755"/>
    <x v="1182"/>
    <s v="Jammie Gibbs"/>
    <s v="Wuppertal"/>
    <x v="6"/>
    <s v="North Rhine-Westphalia"/>
    <s v="Central"/>
    <x v="1"/>
    <x v="1277"/>
    <s v="Economy Plus"/>
    <n v="64911"/>
    <n v="7140.21"/>
    <n v="57770.79"/>
  </r>
  <r>
    <s v="AZ-2014-6185153"/>
    <x v="1183"/>
    <s v="Rose Heap"/>
    <s v="Montreuil"/>
    <x v="2"/>
    <s v="Ile-de-France"/>
    <s v="Central"/>
    <x v="1"/>
    <x v="1278"/>
    <s v="Economy"/>
    <n v="71673"/>
    <n v="7884.03"/>
    <n v="63788.97"/>
  </r>
  <r>
    <s v="AZ-2014-7955306"/>
    <x v="1183"/>
    <s v="Tahlia Coughlan"/>
    <s v="Schiltigheim"/>
    <x v="2"/>
    <s v="Alsace-Champagne-Ardenne-Lorraine"/>
    <s v="Central"/>
    <x v="2"/>
    <x v="1279"/>
    <s v="Economy"/>
    <n v="97434"/>
    <n v="7307.55"/>
    <n v="90126.45"/>
  </r>
  <r>
    <s v="AZ-2014-4042743"/>
    <x v="1183"/>
    <s v="Jasper Neighbour"/>
    <s v="Cologne"/>
    <x v="6"/>
    <s v="North Rhine-Westphalia"/>
    <s v="Central"/>
    <x v="2"/>
    <x v="1279"/>
    <s v="Economy"/>
    <n v="65398"/>
    <n v="4904.8499999999995"/>
    <n v="60493.15"/>
  </r>
  <r>
    <s v="AZ-2014-1732557"/>
    <x v="1183"/>
    <s v="Adam Harte"/>
    <s v="Veenendaal"/>
    <x v="7"/>
    <s v="Utrecht"/>
    <s v="Central"/>
    <x v="2"/>
    <x v="1278"/>
    <s v="Economy"/>
    <n v="45109"/>
    <n v="3383.1749999999997"/>
    <n v="41725.824999999997"/>
  </r>
  <r>
    <s v="AZ-2014-688313"/>
    <x v="1184"/>
    <s v="Edward Davidson"/>
    <s v="Torre del Greco"/>
    <x v="3"/>
    <s v="Campania"/>
    <s v="South"/>
    <x v="0"/>
    <x v="1280"/>
    <s v="Economy"/>
    <n v="75441"/>
    <n v="3772.05"/>
    <n v="71668.95"/>
  </r>
  <r>
    <s v="AZ-2014-4277955"/>
    <x v="1184"/>
    <s v="Kian Pollard"/>
    <s v="Vitoria"/>
    <x v="5"/>
    <s v="Basque Country"/>
    <s v="South"/>
    <x v="1"/>
    <x v="1279"/>
    <s v="Economy"/>
    <n v="92121"/>
    <n v="10133.31"/>
    <n v="81987.69"/>
  </r>
  <r>
    <s v="AZ-2014-7187125"/>
    <x v="1184"/>
    <s v="Juan Smith"/>
    <s v="Essen"/>
    <x v="6"/>
    <s v="North Rhine-Westphalia"/>
    <s v="Central"/>
    <x v="1"/>
    <x v="1281"/>
    <s v="Economy"/>
    <n v="51315"/>
    <n v="5644.65"/>
    <n v="45670.35"/>
  </r>
  <r>
    <s v="AZ-2014-183532"/>
    <x v="1184"/>
    <s v="Kyle Nash"/>
    <s v="Madrid"/>
    <x v="5"/>
    <s v="Madrid"/>
    <s v="South"/>
    <x v="1"/>
    <x v="1281"/>
    <s v="Economy"/>
    <n v="53986"/>
    <n v="5938.46"/>
    <n v="48047.54"/>
  </r>
  <r>
    <s v="BN-2014-5580925"/>
    <x v="1184"/>
    <s v="Julian Corbin"/>
    <s v="Acireale"/>
    <x v="3"/>
    <s v="Sicily"/>
    <s v="South"/>
    <x v="0"/>
    <x v="1279"/>
    <s v="Economy"/>
    <n v="95396"/>
    <n v="4769.8"/>
    <n v="90626.2"/>
  </r>
  <r>
    <s v="BN-2014-1278253"/>
    <x v="1184"/>
    <s v="Amanda Hutcherson"/>
    <s v="Amadora"/>
    <x v="11"/>
    <s v="Lisboa"/>
    <s v="South"/>
    <x v="2"/>
    <x v="1281"/>
    <s v="Economy"/>
    <n v="53109"/>
    <n v="3983.1749999999997"/>
    <n v="49125.824999999997"/>
  </r>
  <r>
    <s v="AZ-2014-538841"/>
    <x v="1185"/>
    <s v="Rachel Morton"/>
    <s v="Segovia"/>
    <x v="5"/>
    <s v="Castile and León"/>
    <s v="South"/>
    <x v="2"/>
    <x v="1280"/>
    <s v="Economy"/>
    <n v="93748"/>
    <n v="7031.0999999999995"/>
    <n v="86716.9"/>
  </r>
  <r>
    <s v="AZ-2014-1598982"/>
    <x v="1185"/>
    <s v="Lucas Wood"/>
    <s v="Ghent"/>
    <x v="9"/>
    <s v="East Flanders"/>
    <s v="Central"/>
    <x v="2"/>
    <x v="1279"/>
    <s v="Economy"/>
    <n v="69077"/>
    <n v="5180.7749999999996"/>
    <n v="63896.224999999999"/>
  </r>
  <r>
    <s v="AZ-2014-8059227"/>
    <x v="1185"/>
    <s v="Alta Nokes"/>
    <s v="Cologne"/>
    <x v="6"/>
    <s v="North Rhine-Westphalia"/>
    <s v="Central"/>
    <x v="0"/>
    <x v="1279"/>
    <s v="Economy"/>
    <n v="51225"/>
    <n v="2561.25"/>
    <n v="48663.75"/>
  </r>
  <r>
    <s v="AZ-2014-5419885"/>
    <x v="1186"/>
    <s v="Kristal McCaslin"/>
    <s v="Bolton"/>
    <x v="1"/>
    <s v="England"/>
    <s v="North"/>
    <x v="2"/>
    <x v="1278"/>
    <s v="Economy Plus"/>
    <n v="66141"/>
    <n v="4960.5749999999998"/>
    <n v="61180.425000000003"/>
  </r>
  <r>
    <s v="AZ-2014-4284397"/>
    <x v="1186"/>
    <s v="Makayla Elphinstone"/>
    <s v="Vienna"/>
    <x v="4"/>
    <s v="Vienna"/>
    <s v="Central"/>
    <x v="1"/>
    <x v="1281"/>
    <s v="Economy"/>
    <n v="68229"/>
    <n v="7505.19"/>
    <n v="60723.81"/>
  </r>
  <r>
    <s v="AZ-2014-8735182"/>
    <x v="1186"/>
    <s v="Hannah Conyers"/>
    <s v="Palermo"/>
    <x v="3"/>
    <s v="Sicily"/>
    <s v="South"/>
    <x v="0"/>
    <x v="1276"/>
    <s v="Immediate"/>
    <n v="69771"/>
    <n v="3488.55"/>
    <n v="66282.45"/>
  </r>
  <r>
    <s v="AZ-2014-582693"/>
    <x v="1186"/>
    <s v="Ava Corbin"/>
    <s v="Grasse"/>
    <x v="2"/>
    <s v="Provence-Alpes-Côte d'Azur"/>
    <s v="Central"/>
    <x v="0"/>
    <x v="1276"/>
    <s v="Immediate"/>
    <n v="60642"/>
    <n v="3032.1000000000004"/>
    <n v="57609.9"/>
  </r>
  <r>
    <s v="BN-2014-4509327"/>
    <x v="1186"/>
    <s v="Anna Macdonald"/>
    <s v="Zurich"/>
    <x v="12"/>
    <s v="Zürich"/>
    <s v="Central"/>
    <x v="1"/>
    <x v="1282"/>
    <s v="Economy"/>
    <n v="83696"/>
    <n v="9206.56"/>
    <n v="74489.440000000002"/>
  </r>
  <r>
    <s v="BN-2014-7902691"/>
    <x v="1186"/>
    <s v="Georgina Garner"/>
    <s v="Reggio nell'Emilia"/>
    <x v="3"/>
    <s v="Emilia-Romagna"/>
    <s v="South"/>
    <x v="1"/>
    <x v="1278"/>
    <s v="Economy Plus"/>
    <n v="89641"/>
    <n v="9860.51"/>
    <n v="79780.490000000005"/>
  </r>
  <r>
    <s v="BN-2014-3939059"/>
    <x v="1186"/>
    <s v="Mark Briggs"/>
    <s v="Dublin"/>
    <x v="13"/>
    <s v="Dublin"/>
    <s v="North"/>
    <x v="1"/>
    <x v="1282"/>
    <s v="Economy"/>
    <n v="32462"/>
    <n v="3570.82"/>
    <n v="28891.18"/>
  </r>
  <r>
    <s v="AZ-2014-8993401"/>
    <x v="1187"/>
    <s v="Eloise Sykes"/>
    <s v="Pierrefitte-sur-Seine"/>
    <x v="2"/>
    <s v="Ile-de-France"/>
    <s v="Central"/>
    <x v="1"/>
    <x v="1283"/>
    <s v="Economy"/>
    <n v="52541"/>
    <n v="5779.51"/>
    <n v="46761.49"/>
  </r>
  <r>
    <s v="AZ-2014-8665160"/>
    <x v="1187"/>
    <s v="Sam Rees"/>
    <s v="Sant Boi de Llobregat"/>
    <x v="5"/>
    <s v="Catalonia"/>
    <s v="South"/>
    <x v="0"/>
    <x v="1283"/>
    <s v="Economy"/>
    <n v="70527"/>
    <n v="3526.3500000000004"/>
    <n v="67000.649999999994"/>
  </r>
  <r>
    <s v="AZ-2014-2293716"/>
    <x v="1187"/>
    <s v="Alexis Code"/>
    <s v="Stoke-on-Trent"/>
    <x v="1"/>
    <s v="England"/>
    <s v="North"/>
    <x v="2"/>
    <x v="1281"/>
    <s v="Economy Plus"/>
    <n v="73610"/>
    <n v="5520.75"/>
    <n v="68089.25"/>
  </r>
  <r>
    <s v="BN-2014-6253845"/>
    <x v="1187"/>
    <s v="David To"/>
    <s v="Villeneuve-sur-Lot"/>
    <x v="2"/>
    <s v="Aquitaine-Limousin-Poitou-Charentes"/>
    <s v="Central"/>
    <x v="0"/>
    <x v="1284"/>
    <s v="Economy"/>
    <n v="42840"/>
    <n v="2142"/>
    <n v="40698"/>
  </r>
  <r>
    <s v="BN-2014-2113216"/>
    <x v="1187"/>
    <s v="Eleanor Pollard"/>
    <s v="Velsen"/>
    <x v="7"/>
    <s v="North Holland"/>
    <s v="Central"/>
    <x v="0"/>
    <x v="1281"/>
    <s v="Economy Plus"/>
    <n v="25502"/>
    <n v="1275.1000000000001"/>
    <n v="24226.9"/>
  </r>
  <r>
    <s v="BN-2014-6721665"/>
    <x v="1187"/>
    <s v="David Chadwick"/>
    <s v="Agrigento"/>
    <x v="3"/>
    <s v="Sicily"/>
    <s v="South"/>
    <x v="2"/>
    <x v="1279"/>
    <s v="Economy Plus"/>
    <n v="41792"/>
    <n v="3134.4"/>
    <n v="38657.599999999999"/>
  </r>
  <r>
    <s v="BN-2014-4060472"/>
    <x v="1187"/>
    <s v="Molly Bidmead"/>
    <s v="Guildford"/>
    <x v="1"/>
    <s v="England"/>
    <s v="North"/>
    <x v="0"/>
    <x v="1281"/>
    <s v="Economy Plus"/>
    <n v="30127"/>
    <n v="1506.3500000000001"/>
    <n v="28620.65"/>
  </r>
  <r>
    <s v="AZ-2014-8132045"/>
    <x v="1188"/>
    <s v="Will Poynton"/>
    <s v="Lorient"/>
    <x v="2"/>
    <s v="Brittany"/>
    <s v="Central"/>
    <x v="1"/>
    <x v="1283"/>
    <s v="Economy Plus"/>
    <n v="39921"/>
    <n v="4391.3100000000004"/>
    <n v="35529.69"/>
  </r>
  <r>
    <s v="AZ-2014-2804403"/>
    <x v="1188"/>
    <s v="Rita McCann"/>
    <s v="Albacete"/>
    <x v="5"/>
    <s v="Castile-La Mancha"/>
    <s v="South"/>
    <x v="1"/>
    <x v="1280"/>
    <s v="Economy Plus"/>
    <n v="64879"/>
    <n v="7136.69"/>
    <n v="57742.31"/>
  </r>
  <r>
    <s v="BN-2014-8847537"/>
    <x v="1188"/>
    <s v="Leroy Samson"/>
    <s v="Leeuwarden"/>
    <x v="7"/>
    <s v="Friesland"/>
    <s v="Central"/>
    <x v="0"/>
    <x v="1281"/>
    <s v="Priority"/>
    <n v="55102"/>
    <n v="2755.1000000000004"/>
    <n v="52346.9"/>
  </r>
  <r>
    <s v="BN-2014-2952495"/>
    <x v="1189"/>
    <s v="Nancy Seay"/>
    <s v="Seville"/>
    <x v="5"/>
    <s v="Andalusía"/>
    <s v="South"/>
    <x v="1"/>
    <x v="1280"/>
    <s v="Priority"/>
    <n v="85063"/>
    <n v="9356.93"/>
    <n v="75706.070000000007"/>
  </r>
  <r>
    <s v="AZ-2014-1665809"/>
    <x v="1190"/>
    <s v="Jack Brier"/>
    <s v="Seville"/>
    <x v="5"/>
    <s v="Andalusía"/>
    <s v="South"/>
    <x v="1"/>
    <x v="1284"/>
    <s v="Economy"/>
    <n v="84876"/>
    <n v="9336.36"/>
    <n v="75539.64"/>
  </r>
  <r>
    <s v="AZ-2014-9792783"/>
    <x v="1190"/>
    <s v="Timothy Pownall"/>
    <s v="Frankfurt"/>
    <x v="6"/>
    <s v="Hesse"/>
    <s v="Central"/>
    <x v="1"/>
    <x v="1283"/>
    <s v="Priority"/>
    <n v="70256"/>
    <n v="7728.16"/>
    <n v="62527.839999999997"/>
  </r>
  <r>
    <s v="AZ-2014-4983887"/>
    <x v="1190"/>
    <s v="Kayla Tearle"/>
    <s v="Le Cannet"/>
    <x v="2"/>
    <s v="Provence-Alpes-Côte d'Azur"/>
    <s v="Central"/>
    <x v="2"/>
    <x v="1285"/>
    <s v="Economy"/>
    <n v="72704"/>
    <n v="5452.8"/>
    <n v="67251.199999999997"/>
  </r>
  <r>
    <s v="BN-2014-5985534"/>
    <x v="1190"/>
    <s v="Craig Rayner"/>
    <s v="Madrid"/>
    <x v="5"/>
    <s v="Madrid"/>
    <s v="South"/>
    <x v="1"/>
    <x v="1284"/>
    <s v="Economy"/>
    <n v="80530"/>
    <n v="8858.2999999999993"/>
    <n v="71671.7"/>
  </r>
  <r>
    <s v="BN-2014-3537667"/>
    <x v="1190"/>
    <s v="Maddison Breen"/>
    <s v="Venlo"/>
    <x v="7"/>
    <s v="Limburg"/>
    <s v="Central"/>
    <x v="2"/>
    <x v="1286"/>
    <s v="Economy"/>
    <n v="82255"/>
    <n v="6169.125"/>
    <n v="76085.875"/>
  </r>
  <r>
    <s v="AZ-2014-1665836"/>
    <x v="1191"/>
    <s v="Philip Newsom"/>
    <s v="Halle"/>
    <x v="6"/>
    <s v="Saxony-Anhalt"/>
    <s v="Central"/>
    <x v="2"/>
    <x v="1284"/>
    <s v="Economy Plus"/>
    <n v="61725"/>
    <n v="4629.375"/>
    <n v="57095.625"/>
  </r>
  <r>
    <s v="AZ-2014-2235626"/>
    <x v="1191"/>
    <s v="Amber Adams"/>
    <s v="Antwerp"/>
    <x v="9"/>
    <s v="Antwerp"/>
    <s v="Central"/>
    <x v="2"/>
    <x v="1287"/>
    <s v="Economy"/>
    <n v="43779"/>
    <n v="3283.4249999999997"/>
    <n v="40495.574999999997"/>
  </r>
  <r>
    <s v="AZ-2014-2323449"/>
    <x v="1191"/>
    <s v="Mary Saterfiel"/>
    <s v="Champigny-sur-Marne"/>
    <x v="2"/>
    <s v="Ile-de-France"/>
    <s v="Central"/>
    <x v="1"/>
    <x v="1287"/>
    <s v="Economy"/>
    <n v="58200"/>
    <n v="6402"/>
    <n v="51798"/>
  </r>
  <r>
    <s v="BN-2014-5780585"/>
    <x v="1191"/>
    <s v="Demi Power"/>
    <s v="The Hague"/>
    <x v="7"/>
    <s v="South Holland"/>
    <s v="Central"/>
    <x v="1"/>
    <x v="1285"/>
    <s v="Economy"/>
    <n v="60756"/>
    <n v="6683.16"/>
    <n v="54072.84"/>
  </r>
  <r>
    <s v="BN-2014-3687942"/>
    <x v="1191"/>
    <s v="Rory Braim"/>
    <s v="Paris"/>
    <x v="2"/>
    <s v="Ile-de-France"/>
    <s v="Central"/>
    <x v="1"/>
    <x v="1286"/>
    <s v="Economy"/>
    <n v="30945"/>
    <n v="3403.95"/>
    <n v="27541.05"/>
  </r>
  <r>
    <s v="BN-2014-6653003"/>
    <x v="1191"/>
    <s v="Libby Allan"/>
    <s v="Stockholm"/>
    <x v="0"/>
    <s v="Stockholm"/>
    <s v="North"/>
    <x v="1"/>
    <x v="1285"/>
    <s v="Economy"/>
    <n v="69665"/>
    <n v="7663.15"/>
    <n v="62001.85"/>
  </r>
  <r>
    <s v="AZ-2014-1912622"/>
    <x v="1192"/>
    <s v="Ralph Holmes"/>
    <s v="Oyonnax"/>
    <x v="2"/>
    <s v="Auvergne-Rhône-Alpes"/>
    <s v="Central"/>
    <x v="1"/>
    <x v="1285"/>
    <s v="Economy"/>
    <n v="64011"/>
    <n v="7041.21"/>
    <n v="56969.79"/>
  </r>
  <r>
    <s v="AZ-2014-2886352"/>
    <x v="1192"/>
    <s v="Carrie Boots"/>
    <s v="Manchester"/>
    <x v="1"/>
    <s v="England"/>
    <s v="North"/>
    <x v="2"/>
    <x v="1288"/>
    <s v="Economy Plus"/>
    <n v="63151"/>
    <n v="4736.3249999999998"/>
    <n v="58414.675000000003"/>
  </r>
  <r>
    <s v="AZ-2014-9494759"/>
    <x v="1192"/>
    <s v="Cora Konieczny"/>
    <s v="Evreux"/>
    <x v="2"/>
    <s v="Normandy"/>
    <s v="Central"/>
    <x v="0"/>
    <x v="1285"/>
    <s v="Economy"/>
    <n v="53247"/>
    <n v="2662.3500000000004"/>
    <n v="50584.65"/>
  </r>
  <r>
    <s v="AZ-2014-5855020"/>
    <x v="1192"/>
    <s v="Thomas Thompson"/>
    <s v="Lille"/>
    <x v="2"/>
    <s v="Nord-Pas-de-Calais-Picardie"/>
    <s v="Central"/>
    <x v="2"/>
    <x v="1287"/>
    <s v="Economy"/>
    <n v="73923"/>
    <n v="5544.2249999999995"/>
    <n v="68378.774999999994"/>
  </r>
  <r>
    <s v="BN-2014-2999624"/>
    <x v="1192"/>
    <s v="Madison Rowley"/>
    <s v="Stockholm"/>
    <x v="0"/>
    <s v="Stockholm"/>
    <s v="North"/>
    <x v="1"/>
    <x v="1288"/>
    <s v="Economy"/>
    <n v="43827"/>
    <n v="4820.97"/>
    <n v="39006.03"/>
  </r>
  <r>
    <s v="AZ-2014-2071834"/>
    <x v="1193"/>
    <s v="Peter Daly"/>
    <s v="Sheffield"/>
    <x v="1"/>
    <s v="England"/>
    <s v="North"/>
    <x v="1"/>
    <x v="1282"/>
    <s v="Immediate"/>
    <n v="62797"/>
    <n v="6907.67"/>
    <n v="55889.33"/>
  </r>
  <r>
    <s v="AZ-2014-767884"/>
    <x v="1193"/>
    <s v="Louise Walsh"/>
    <s v="Bournemouth"/>
    <x v="1"/>
    <s v="England"/>
    <s v="North"/>
    <x v="1"/>
    <x v="1286"/>
    <s v="Economy Plus"/>
    <n v="42673"/>
    <n v="4694.03"/>
    <n v="37978.97"/>
  </r>
  <r>
    <s v="AZ-2014-371022"/>
    <x v="1194"/>
    <s v="Joseph Banks"/>
    <s v="Ercolano"/>
    <x v="3"/>
    <s v="Campania"/>
    <s v="South"/>
    <x v="1"/>
    <x v="1287"/>
    <s v="Economy"/>
    <n v="80868"/>
    <n v="8895.48"/>
    <n v="71972.52"/>
  </r>
  <r>
    <s v="AZ-2014-2885324"/>
    <x v="1194"/>
    <s v="Jason Calhoun"/>
    <s v="Middlesbrough"/>
    <x v="1"/>
    <s v="England"/>
    <s v="North"/>
    <x v="1"/>
    <x v="1284"/>
    <s v="Immediate"/>
    <n v="68593"/>
    <n v="7545.2300000000005"/>
    <n v="61047.77"/>
  </r>
  <r>
    <s v="AZ-2014-9683756"/>
    <x v="1194"/>
    <s v="Tahlia Murnin"/>
    <s v="Paris"/>
    <x v="2"/>
    <s v="Ile-de-France"/>
    <s v="Central"/>
    <x v="1"/>
    <x v="1289"/>
    <s v="Economy"/>
    <n v="86481"/>
    <n v="9512.91"/>
    <n v="76968.09"/>
  </r>
  <r>
    <s v="AZ-2014-8652861"/>
    <x v="1194"/>
    <s v="Imogen Steele"/>
    <s v="Namur"/>
    <x v="9"/>
    <s v="Namur"/>
    <s v="Central"/>
    <x v="2"/>
    <x v="1287"/>
    <s v="Economy"/>
    <n v="92056"/>
    <n v="6904.2"/>
    <n v="85151.8"/>
  </r>
  <r>
    <s v="AZ-2014-3628552"/>
    <x v="1194"/>
    <s v="Donna Farr"/>
    <s v="Venice"/>
    <x v="3"/>
    <s v="Veneto"/>
    <s v="South"/>
    <x v="1"/>
    <x v="1287"/>
    <s v="Economy"/>
    <n v="50587"/>
    <n v="5564.57"/>
    <n v="45022.43"/>
  </r>
  <r>
    <s v="AZ-2014-6047268"/>
    <x v="1194"/>
    <s v="Toby Labilliere"/>
    <s v="Glasgow"/>
    <x v="1"/>
    <s v="Scotland"/>
    <s v="North"/>
    <x v="1"/>
    <x v="1287"/>
    <s v="Economy Plus"/>
    <n v="65082"/>
    <n v="7159.02"/>
    <n v="57922.979999999996"/>
  </r>
  <r>
    <s v="AZ-2014-2179018"/>
    <x v="1194"/>
    <s v="Mia Pugh"/>
    <s v="Perugia"/>
    <x v="3"/>
    <s v="Umbria"/>
    <s v="South"/>
    <x v="1"/>
    <x v="1290"/>
    <s v="Economy"/>
    <n v="58980"/>
    <n v="6487.8"/>
    <n v="52492.2"/>
  </r>
  <r>
    <s v="BN-2014-2653916"/>
    <x v="1194"/>
    <s v="Benjamin Lee"/>
    <s v="Sant Boi de Llobregat"/>
    <x v="5"/>
    <s v="Catalonia"/>
    <s v="South"/>
    <x v="2"/>
    <x v="1285"/>
    <s v="Economy Plus"/>
    <n v="95498"/>
    <n v="7162.3499999999995"/>
    <n v="88335.65"/>
  </r>
  <r>
    <s v="AZ-2014-8611062"/>
    <x v="1195"/>
    <s v="Julian Mack"/>
    <s v="Grenoble"/>
    <x v="2"/>
    <s v="Auvergne-Rhône-Alpes"/>
    <s v="Central"/>
    <x v="1"/>
    <x v="1289"/>
    <s v="Economy Plus"/>
    <n v="98348"/>
    <n v="10818.28"/>
    <n v="87529.72"/>
  </r>
  <r>
    <s v="AZ-2014-8589669"/>
    <x v="1195"/>
    <s v="James Bruns"/>
    <s v="Valence"/>
    <x v="2"/>
    <s v="Auvergne-Rhône-Alpes"/>
    <s v="Central"/>
    <x v="1"/>
    <x v="1291"/>
    <s v="Economy"/>
    <n v="69598"/>
    <n v="7655.78"/>
    <n v="61942.22"/>
  </r>
  <r>
    <s v="AZ-2014-4158813"/>
    <x v="1195"/>
    <s v="Lola Hughes"/>
    <s v="Wuppertal"/>
    <x v="6"/>
    <s v="North Rhine-Westphalia"/>
    <s v="Central"/>
    <x v="1"/>
    <x v="1292"/>
    <s v="Economy"/>
    <n v="72324"/>
    <n v="7955.64"/>
    <n v="64368.36"/>
  </r>
  <r>
    <s v="AZ-2014-6621179"/>
    <x v="1195"/>
    <s v="Eden Gooseberry"/>
    <s v="Courbevoie"/>
    <x v="2"/>
    <s v="Ile-de-France"/>
    <s v="Central"/>
    <x v="2"/>
    <x v="1291"/>
    <s v="Economy"/>
    <n v="46898"/>
    <n v="3517.35"/>
    <n v="43380.65"/>
  </r>
  <r>
    <s v="BN-2014-9300857"/>
    <x v="1196"/>
    <s v="Jonathan Barbee"/>
    <s v="Palermo"/>
    <x v="3"/>
    <s v="Sicily"/>
    <s v="South"/>
    <x v="1"/>
    <x v="1290"/>
    <s v="Economy"/>
    <n v="36637"/>
    <n v="4030.07"/>
    <n v="32606.93"/>
  </r>
  <r>
    <s v="AZ-2014-7090989"/>
    <x v="1197"/>
    <s v="Jessica Williams"/>
    <s v="Montpellier"/>
    <x v="2"/>
    <s v="Languedoc-Roussillon-Midi-Pyrénées"/>
    <s v="Central"/>
    <x v="1"/>
    <x v="1293"/>
    <s v="Economy"/>
    <n v="88866"/>
    <n v="9775.26"/>
    <n v="79090.740000000005"/>
  </r>
  <r>
    <s v="AZ-2014-4329133"/>
    <x v="1197"/>
    <s v="Evie Flockhart"/>
    <s v="Hanover"/>
    <x v="6"/>
    <s v="Lower Saxony"/>
    <s v="Central"/>
    <x v="1"/>
    <x v="1290"/>
    <s v="Economy"/>
    <n v="51504"/>
    <n v="5665.44"/>
    <n v="45838.559999999998"/>
  </r>
  <r>
    <s v="AZ-2014-2920974"/>
    <x v="1197"/>
    <s v="Jessica Williams"/>
    <s v="Rennes"/>
    <x v="2"/>
    <s v="Brittany"/>
    <s v="Central"/>
    <x v="1"/>
    <x v="1291"/>
    <s v="Economy Plus"/>
    <n v="83959"/>
    <n v="9235.49"/>
    <n v="74723.509999999995"/>
  </r>
  <r>
    <s v="AZ-2014-7040665"/>
    <x v="1197"/>
    <s v="Charles Carey"/>
    <s v="Hamburg"/>
    <x v="6"/>
    <s v="Hamburg"/>
    <s v="Central"/>
    <x v="1"/>
    <x v="1290"/>
    <s v="Economy"/>
    <n v="79463"/>
    <n v="8740.93"/>
    <n v="70722.070000000007"/>
  </r>
  <r>
    <s v="BN-2014-6330410"/>
    <x v="1197"/>
    <s v="Evie Newton"/>
    <s v="Dublin"/>
    <x v="13"/>
    <s v="Dublin"/>
    <s v="North"/>
    <x v="0"/>
    <x v="1291"/>
    <s v="Priority"/>
    <n v="38005"/>
    <n v="1900.25"/>
    <n v="36104.75"/>
  </r>
  <r>
    <s v="BN-2014-8656062"/>
    <x v="1197"/>
    <s v="Declan Dundas"/>
    <s v="Solna"/>
    <x v="0"/>
    <s v="Stockholm"/>
    <s v="North"/>
    <x v="2"/>
    <x v="1293"/>
    <s v="Economy"/>
    <n v="44778"/>
    <n v="3358.35"/>
    <n v="41419.65"/>
  </r>
  <r>
    <s v="AZ-2014-4645148"/>
    <x v="1198"/>
    <s v="Hollie Norris"/>
    <s v="Alicante"/>
    <x v="5"/>
    <s v="Valenciana"/>
    <s v="South"/>
    <x v="1"/>
    <x v="1290"/>
    <s v="Economy Plus"/>
    <n v="44575"/>
    <n v="4903.25"/>
    <n v="39671.75"/>
  </r>
  <r>
    <s v="AZ-2014-4151029"/>
    <x v="1198"/>
    <s v="Victor Kron"/>
    <s v="Vincennes"/>
    <x v="2"/>
    <s v="Ile-de-France"/>
    <s v="Central"/>
    <x v="1"/>
    <x v="1287"/>
    <s v="Immediate"/>
    <n v="91692"/>
    <n v="10086.120000000001"/>
    <n v="81605.88"/>
  </r>
  <r>
    <s v="AZ-2014-3909532"/>
    <x v="1198"/>
    <s v="Ava Giles"/>
    <s v="Pontault-Combault"/>
    <x v="2"/>
    <s v="Ile-de-France"/>
    <s v="Central"/>
    <x v="2"/>
    <x v="1293"/>
    <s v="Economy"/>
    <n v="80958"/>
    <n v="6071.8499999999995"/>
    <n v="74886.149999999994"/>
  </r>
  <r>
    <s v="AZ-2014-8610318"/>
    <x v="1198"/>
    <s v="Bianca Monsoor"/>
    <s v="Segovia"/>
    <x v="5"/>
    <s v="Castile and León"/>
    <s v="South"/>
    <x v="1"/>
    <x v="1292"/>
    <s v="Economy"/>
    <n v="73102"/>
    <n v="8041.22"/>
    <n v="65060.78"/>
  </r>
  <r>
    <s v="AZ-2014-9629800"/>
    <x v="1198"/>
    <s v="Minnie Cash"/>
    <s v="Bradford"/>
    <x v="1"/>
    <s v="England"/>
    <s v="North"/>
    <x v="2"/>
    <x v="1292"/>
    <s v="Economy"/>
    <n v="37559"/>
    <n v="2816.9249999999997"/>
    <n v="34742.074999999997"/>
  </r>
  <r>
    <s v="BN-2014-4808235"/>
    <x v="1198"/>
    <s v="Julie Ochoa"/>
    <s v="Reims"/>
    <x v="2"/>
    <s v="Alsace-Champagne-Ardenne-Lorraine"/>
    <s v="Central"/>
    <x v="2"/>
    <x v="1292"/>
    <s v="Economy"/>
    <n v="51088"/>
    <n v="3831.6"/>
    <n v="47256.4"/>
  </r>
  <r>
    <s v="BN-2014-1737730"/>
    <x v="1198"/>
    <s v="Audrey Emanuel"/>
    <s v="Sheffield"/>
    <x v="1"/>
    <s v="England"/>
    <s v="North"/>
    <x v="1"/>
    <x v="1293"/>
    <s v="Economy"/>
    <n v="70445"/>
    <n v="7748.95"/>
    <n v="62696.05"/>
  </r>
  <r>
    <s v="BN-2014-7246636"/>
    <x v="1198"/>
    <s v="Steven Prince"/>
    <s v="Plymouth"/>
    <x v="1"/>
    <s v="England"/>
    <s v="North"/>
    <x v="0"/>
    <x v="1292"/>
    <s v="Economy"/>
    <n v="75234"/>
    <n v="3761.7000000000003"/>
    <n v="71472.3"/>
  </r>
  <r>
    <s v="AZ-2014-2694550"/>
    <x v="1199"/>
    <s v="Ashley Baldwinson"/>
    <s v="Albi"/>
    <x v="2"/>
    <s v="Languedoc-Roussillon-Midi-Pyrénées"/>
    <s v="Central"/>
    <x v="2"/>
    <x v="1293"/>
    <s v="Economy Plus"/>
    <n v="43363"/>
    <n v="3252.2249999999999"/>
    <n v="40110.775000000001"/>
  </r>
  <r>
    <s v="AZ-2014-6453341"/>
    <x v="1199"/>
    <s v="Bethany Child"/>
    <s v="Arles"/>
    <x v="2"/>
    <s v="Provence-Alpes-Côte d'Azur"/>
    <s v="Central"/>
    <x v="1"/>
    <x v="1294"/>
    <s v="Economy"/>
    <n v="42231"/>
    <n v="4645.41"/>
    <n v="37585.589999999997"/>
  </r>
  <r>
    <s v="AZ-2014-6360683"/>
    <x v="1199"/>
    <s v="Katie Evenden"/>
    <s v="Ponteareas"/>
    <x v="5"/>
    <s v="Galicia"/>
    <s v="South"/>
    <x v="2"/>
    <x v="1293"/>
    <s v="Economy"/>
    <n v="75582"/>
    <n v="5668.65"/>
    <n v="69913.350000000006"/>
  </r>
  <r>
    <s v="AZ-2014-2748626"/>
    <x v="1199"/>
    <s v="Niki Peirce"/>
    <s v="Hagen"/>
    <x v="6"/>
    <s v="North Rhine-Westphalia"/>
    <s v="Central"/>
    <x v="1"/>
    <x v="1295"/>
    <s v="Economy"/>
    <n v="70065"/>
    <n v="7707.15"/>
    <n v="62357.85"/>
  </r>
  <r>
    <s v="BN-2014-7539265"/>
    <x v="1199"/>
    <s v="Pamela Searles"/>
    <s v="Sheffield"/>
    <x v="1"/>
    <s v="England"/>
    <s v="North"/>
    <x v="0"/>
    <x v="1295"/>
    <s v="Economy"/>
    <n v="86566"/>
    <n v="4328.3"/>
    <n v="82237.7"/>
  </r>
  <r>
    <s v="AZ-2014-8677519"/>
    <x v="1200"/>
    <s v="Tilly Payne"/>
    <s v="Vigevano"/>
    <x v="3"/>
    <s v="Lombardy"/>
    <s v="South"/>
    <x v="1"/>
    <x v="1292"/>
    <s v="Priority"/>
    <n v="32679"/>
    <n v="3594.69"/>
    <n v="29084.31"/>
  </r>
  <r>
    <s v="AZ-2014-8427942"/>
    <x v="1200"/>
    <s v="Joshua Romero"/>
    <s v="Limoges"/>
    <x v="2"/>
    <s v="Aquitaine-Limousin-Poitou-Charentes"/>
    <s v="Central"/>
    <x v="1"/>
    <x v="1296"/>
    <s v="Economy"/>
    <n v="91080"/>
    <n v="10018.799999999999"/>
    <n v="81061.2"/>
  </r>
  <r>
    <s v="AZ-2014-2267437"/>
    <x v="1200"/>
    <s v="Janet Broussard"/>
    <s v="Paris"/>
    <x v="2"/>
    <s v="Ile-de-France"/>
    <s v="Central"/>
    <x v="1"/>
    <x v="1294"/>
    <s v="Economy"/>
    <n v="40435"/>
    <n v="4447.8500000000004"/>
    <n v="35987.15"/>
  </r>
  <r>
    <s v="AZ-2014-5922257"/>
    <x v="1200"/>
    <s v="Zona Meyer"/>
    <s v="Berlin"/>
    <x v="6"/>
    <s v="Berlin"/>
    <s v="Central"/>
    <x v="2"/>
    <x v="1296"/>
    <s v="Economy"/>
    <n v="38912"/>
    <n v="2918.4"/>
    <n v="35993.599999999999"/>
  </r>
  <r>
    <s v="AZ-2014-5958332"/>
    <x v="1200"/>
    <s v="Milla Day"/>
    <s v="Leeds"/>
    <x v="1"/>
    <s v="England"/>
    <s v="North"/>
    <x v="1"/>
    <x v="1296"/>
    <s v="Economy"/>
    <n v="36133"/>
    <n v="3974.63"/>
    <n v="32158.37"/>
  </r>
  <r>
    <s v="AZ-2014-1538782"/>
    <x v="1200"/>
    <s v="Sam French"/>
    <s v="Trapani"/>
    <x v="3"/>
    <s v="Sicily"/>
    <s v="South"/>
    <x v="1"/>
    <x v="1293"/>
    <s v="Priority"/>
    <n v="45250"/>
    <n v="4977.5"/>
    <n v="40272.5"/>
  </r>
  <r>
    <s v="AZ-2014-2452834"/>
    <x v="1201"/>
    <s v="Lisa Boyette"/>
    <s v="Wasquehal"/>
    <x v="2"/>
    <s v="Nord-Pas-de-Calais-Picardie"/>
    <s v="Central"/>
    <x v="2"/>
    <x v="1292"/>
    <s v="Priority"/>
    <n v="31860"/>
    <n v="2389.5"/>
    <n v="29470.5"/>
  </r>
  <r>
    <s v="AZ-2014-8034683"/>
    <x v="1201"/>
    <s v="Mark Washington"/>
    <s v="Kingswood"/>
    <x v="1"/>
    <s v="England"/>
    <s v="North"/>
    <x v="0"/>
    <x v="1297"/>
    <s v="Economy"/>
    <n v="53962"/>
    <n v="2698.1000000000004"/>
    <n v="51263.9"/>
  </r>
  <r>
    <s v="AZ-2014-3367172"/>
    <x v="1201"/>
    <s v="Zara Money"/>
    <s v="Middlesbrough"/>
    <x v="1"/>
    <s v="England"/>
    <s v="North"/>
    <x v="2"/>
    <x v="1290"/>
    <s v="Immediate"/>
    <n v="50190"/>
    <n v="3764.25"/>
    <n v="46425.75"/>
  </r>
  <r>
    <s v="AZ-2014-6423763"/>
    <x v="1201"/>
    <s v="Xavier Burford"/>
    <s v="Villefontaine"/>
    <x v="2"/>
    <s v="Auvergne-Rhône-Alpes"/>
    <s v="Central"/>
    <x v="2"/>
    <x v="1294"/>
    <s v="Economy"/>
    <n v="74079"/>
    <n v="5555.9250000000002"/>
    <n v="68523.074999999997"/>
  </r>
  <r>
    <s v="AZ-2014-9797465"/>
    <x v="1201"/>
    <s v="Georgia Arundale"/>
    <s v="Halle"/>
    <x v="6"/>
    <s v="North Rhine-Westphalia"/>
    <s v="Central"/>
    <x v="2"/>
    <x v="1292"/>
    <s v="Priority"/>
    <n v="70694"/>
    <n v="5302.05"/>
    <n v="65391.95"/>
  </r>
  <r>
    <s v="AZ-2014-4112590"/>
    <x v="1201"/>
    <s v="Juanita Smalls"/>
    <s v="Pessac"/>
    <x v="2"/>
    <s v="Aquitaine-Limousin-Poitou-Charentes"/>
    <s v="Central"/>
    <x v="0"/>
    <x v="1293"/>
    <s v="Priority"/>
    <n v="81979"/>
    <n v="4098.95"/>
    <n v="77880.05"/>
  </r>
  <r>
    <s v="AZ-2014-5854917"/>
    <x v="1201"/>
    <s v="Charli Rose"/>
    <s v="Getafe"/>
    <x v="5"/>
    <s v="Madrid"/>
    <s v="South"/>
    <x v="1"/>
    <x v="1294"/>
    <s v="Economy"/>
    <n v="49303"/>
    <n v="5423.33"/>
    <n v="43879.67"/>
  </r>
  <r>
    <s v="AZ-2014-1456061"/>
    <x v="1201"/>
    <s v="Eve Bates"/>
    <s v="Tournai"/>
    <x v="9"/>
    <s v="Hainaut"/>
    <s v="Central"/>
    <x v="1"/>
    <x v="1294"/>
    <s v="Economy Plus"/>
    <n v="60670"/>
    <n v="6673.7"/>
    <n v="53996.3"/>
  </r>
  <r>
    <s v="AZ-2014-8636946"/>
    <x v="1201"/>
    <s v="Rebecca Cook"/>
    <s v="Brest"/>
    <x v="2"/>
    <s v="Brittany"/>
    <s v="Central"/>
    <x v="2"/>
    <x v="1293"/>
    <s v="Economy Plus"/>
    <n v="82159"/>
    <n v="6161.9250000000002"/>
    <n v="75997.074999999997"/>
  </r>
  <r>
    <s v="AZ-2014-6852379"/>
    <x v="1201"/>
    <s v="Alex Greenwood"/>
    <s v="Villach"/>
    <x v="4"/>
    <s v="Carinthia"/>
    <s v="Central"/>
    <x v="1"/>
    <x v="1293"/>
    <s v="Priority"/>
    <n v="57022"/>
    <n v="6272.42"/>
    <n v="50749.58"/>
  </r>
  <r>
    <s v="BN-2014-8706715"/>
    <x v="1202"/>
    <s v="Mohammed Arnold"/>
    <s v="Arrentela"/>
    <x v="11"/>
    <s v="Setúbal"/>
    <s v="South"/>
    <x v="1"/>
    <x v="1298"/>
    <s v="Economy Plus"/>
    <n v="37260"/>
    <n v="4098.6000000000004"/>
    <n v="33161.4"/>
  </r>
  <r>
    <s v="BN-2014-323564"/>
    <x v="1202"/>
    <s v="Lucas Warren"/>
    <s v="Sheffield"/>
    <x v="1"/>
    <s v="England"/>
    <s v="North"/>
    <x v="1"/>
    <x v="1296"/>
    <s v="Economy"/>
    <n v="70694"/>
    <n v="7776.34"/>
    <n v="62917.66"/>
  </r>
  <r>
    <s v="AZ-2014-449112"/>
    <x v="1203"/>
    <s v="Toby Conway"/>
    <s v="La Teste-de-Buch"/>
    <x v="2"/>
    <s v="Aquitaine-Limousin-Poitou-Charentes"/>
    <s v="Central"/>
    <x v="1"/>
    <x v="1298"/>
    <s v="Economy Plus"/>
    <n v="81649"/>
    <n v="8981.39"/>
    <n v="72667.61"/>
  </r>
  <r>
    <s v="AZ-2014-559431"/>
    <x v="1203"/>
    <s v="Paige Horsfall"/>
    <s v="Aschaffenburg"/>
    <x v="6"/>
    <s v="Bavaria"/>
    <s v="Central"/>
    <x v="0"/>
    <x v="1297"/>
    <s v="Economy"/>
    <n v="51417"/>
    <n v="2570.8500000000004"/>
    <n v="48846.15"/>
  </r>
  <r>
    <s v="AZ-2014-2718227"/>
    <x v="1204"/>
    <s v="William Jolly"/>
    <s v="Clacton-on-Sea"/>
    <x v="1"/>
    <s v="England"/>
    <s v="North"/>
    <x v="1"/>
    <x v="1298"/>
    <s v="Priority"/>
    <n v="77684"/>
    <n v="8545.24"/>
    <n v="69138.759999999995"/>
  </r>
  <r>
    <s v="AZ-2014-9135903"/>
    <x v="1204"/>
    <s v="Chloe O'Dea"/>
    <s v="Munich"/>
    <x v="6"/>
    <s v="Bavaria"/>
    <s v="Central"/>
    <x v="1"/>
    <x v="1299"/>
    <s v="Economy"/>
    <n v="59307"/>
    <n v="6523.77"/>
    <n v="52783.229999999996"/>
  </r>
  <r>
    <s v="BN-2014-2221750"/>
    <x v="1204"/>
    <s v="Mike Obrien"/>
    <s v="Porto"/>
    <x v="11"/>
    <s v="Porto"/>
    <s v="South"/>
    <x v="1"/>
    <x v="1300"/>
    <s v="Economy"/>
    <n v="27884"/>
    <n v="3067.2400000000002"/>
    <n v="24816.76"/>
  </r>
  <r>
    <s v="AZ-2014-938052"/>
    <x v="1205"/>
    <s v="Erick Tanner"/>
    <s v="London"/>
    <x v="1"/>
    <s v="England"/>
    <s v="North"/>
    <x v="2"/>
    <x v="1299"/>
    <s v="Economy"/>
    <n v="56500"/>
    <n v="4237.5"/>
    <n v="52262.5"/>
  </r>
  <r>
    <s v="AZ-2014-5480991"/>
    <x v="1205"/>
    <s v="Shelby Dunston"/>
    <s v="Marseille"/>
    <x v="2"/>
    <s v="Provence-Alpes-Côte d'Azur"/>
    <s v="Central"/>
    <x v="1"/>
    <x v="1299"/>
    <s v="Economy"/>
    <n v="50997"/>
    <n v="5609.67"/>
    <n v="45387.33"/>
  </r>
  <r>
    <s v="AZ-2014-2938104"/>
    <x v="1205"/>
    <s v="Charlie Donnelly"/>
    <s v="Berlin"/>
    <x v="6"/>
    <s v="Berlin"/>
    <s v="Central"/>
    <x v="1"/>
    <x v="1299"/>
    <s v="Economy"/>
    <n v="57465"/>
    <n v="6321.15"/>
    <n v="51143.85"/>
  </r>
  <r>
    <s v="AZ-2014-4842242"/>
    <x v="1205"/>
    <s v="Tyson Ebden"/>
    <s v="Reggio nell'Emilia"/>
    <x v="3"/>
    <s v="Emilia-Romagna"/>
    <s v="South"/>
    <x v="1"/>
    <x v="1296"/>
    <s v="Immediate"/>
    <n v="38878"/>
    <n v="4276.58"/>
    <n v="34601.42"/>
  </r>
  <r>
    <s v="AZ-2014-5759830"/>
    <x v="1205"/>
    <s v="Peter Daly"/>
    <s v="Longjumeau"/>
    <x v="2"/>
    <s v="Ile-de-France"/>
    <s v="Central"/>
    <x v="1"/>
    <x v="1296"/>
    <s v="Immediate"/>
    <n v="30446"/>
    <n v="3349.06"/>
    <n v="27096.94"/>
  </r>
  <r>
    <s v="AZ-2014-6684100"/>
    <x v="1205"/>
    <s v="Angelina Hurst"/>
    <s v="Dortmund"/>
    <x v="6"/>
    <s v="North Rhine-Westphalia"/>
    <s v="Central"/>
    <x v="1"/>
    <x v="1301"/>
    <s v="Economy"/>
    <n v="90463"/>
    <n v="9950.93"/>
    <n v="80512.070000000007"/>
  </r>
  <r>
    <s v="AZ-2014-2238445"/>
    <x v="1205"/>
    <s v="Samuel Hardey"/>
    <s v="Milan"/>
    <x v="3"/>
    <s v="Lombardy"/>
    <s v="South"/>
    <x v="0"/>
    <x v="1299"/>
    <s v="Economy"/>
    <n v="58998"/>
    <n v="2949.9"/>
    <n v="56048.1"/>
  </r>
  <r>
    <s v="BN-2014-8501685"/>
    <x v="1205"/>
    <s v="Julian Dobie"/>
    <s v="Stockholm"/>
    <x v="0"/>
    <s v="Stockholm"/>
    <s v="North"/>
    <x v="1"/>
    <x v="1299"/>
    <s v="Economy"/>
    <n v="43513"/>
    <n v="4786.43"/>
    <n v="38726.57"/>
  </r>
  <r>
    <s v="AZ-2014-5706621"/>
    <x v="1206"/>
    <s v="Kian Sykes"/>
    <s v="Palma de Mallorca"/>
    <x v="5"/>
    <s v="Balearic Islands"/>
    <s v="South"/>
    <x v="1"/>
    <x v="1302"/>
    <s v="Economy"/>
    <n v="76566"/>
    <n v="8422.26"/>
    <n v="68143.740000000005"/>
  </r>
  <r>
    <s v="AZ-2014-7188993"/>
    <x v="1206"/>
    <s v="Michael Halcomb"/>
    <s v="Palma de Mallorca"/>
    <x v="5"/>
    <s v="Balearic Islands"/>
    <s v="South"/>
    <x v="2"/>
    <x v="1303"/>
    <s v="Economy"/>
    <n v="61992"/>
    <n v="4649.3999999999996"/>
    <n v="57342.6"/>
  </r>
  <r>
    <s v="AZ-2014-1328396"/>
    <x v="1206"/>
    <s v="Isaac David"/>
    <s v="Copenhagen"/>
    <x v="8"/>
    <s v="Hovedstaden"/>
    <s v="North"/>
    <x v="2"/>
    <x v="1300"/>
    <s v="Priority"/>
    <n v="53920"/>
    <n v="4044"/>
    <n v="49876"/>
  </r>
  <r>
    <s v="AZ-2014-3281125"/>
    <x v="1206"/>
    <s v="Thomas Shepherd"/>
    <s v="Oldenburg"/>
    <x v="6"/>
    <s v="Lower Saxony"/>
    <s v="Central"/>
    <x v="2"/>
    <x v="1303"/>
    <s v="Economy"/>
    <n v="89129"/>
    <n v="6684.6750000000002"/>
    <n v="82444.324999999997"/>
  </r>
  <r>
    <s v="AZ-2014-9082134"/>
    <x v="1206"/>
    <s v="Jessica Williams"/>
    <s v="Saint-Laurent-du-Var"/>
    <x v="2"/>
    <s v="Provence-Alpes-Côte d'Azur"/>
    <s v="Central"/>
    <x v="1"/>
    <x v="1298"/>
    <s v="Immediate"/>
    <n v="61964"/>
    <n v="6816.04"/>
    <n v="55147.96"/>
  </r>
  <r>
    <s v="AZ-2014-6165036"/>
    <x v="1206"/>
    <s v="Xavier Synan"/>
    <s v="Munich"/>
    <x v="6"/>
    <s v="Bavaria"/>
    <s v="Central"/>
    <x v="1"/>
    <x v="959"/>
    <s v="Economy"/>
    <n v="99530"/>
    <n v="10948.3"/>
    <n v="88581.7"/>
  </r>
  <r>
    <s v="AZ-2014-1986339"/>
    <x v="1206"/>
    <s v="Alexis O'Flaherty"/>
    <s v="Sagunto"/>
    <x v="5"/>
    <s v="Valenciana"/>
    <s v="South"/>
    <x v="0"/>
    <x v="1302"/>
    <s v="Economy"/>
    <n v="72738"/>
    <n v="3636.9"/>
    <n v="69101.100000000006"/>
  </r>
  <r>
    <s v="AZ-2014-663950"/>
    <x v="1206"/>
    <s v="Nate Dacey"/>
    <s v="Edinburgh"/>
    <x v="1"/>
    <s v="Scotland"/>
    <s v="North"/>
    <x v="1"/>
    <x v="1301"/>
    <s v="Economy"/>
    <n v="43711"/>
    <n v="4808.21"/>
    <n v="38902.79"/>
  </r>
  <r>
    <s v="AZ-2014-1317871"/>
    <x v="1206"/>
    <s v="Ruby Blomfield"/>
    <s v="Hasselt"/>
    <x v="9"/>
    <s v="Limburg"/>
    <s v="Central"/>
    <x v="1"/>
    <x v="1303"/>
    <s v="Economy"/>
    <n v="98004"/>
    <n v="10780.44"/>
    <n v="87223.56"/>
  </r>
  <r>
    <s v="BN-2014-1926985"/>
    <x v="1206"/>
    <s v="Harriet Chadwick"/>
    <s v="Karlstad"/>
    <x v="0"/>
    <s v="Värmland"/>
    <s v="North"/>
    <x v="2"/>
    <x v="1298"/>
    <s v="Immediate"/>
    <n v="68107"/>
    <n v="5108.0249999999996"/>
    <n v="62998.974999999999"/>
  </r>
  <r>
    <s v="BN-2014-7634157"/>
    <x v="1206"/>
    <s v="Alexandra Portus"/>
    <s v="Oosterhout"/>
    <x v="7"/>
    <s v="North Brabant"/>
    <s v="Central"/>
    <x v="2"/>
    <x v="959"/>
    <s v="Economy"/>
    <n v="52064"/>
    <n v="3904.7999999999997"/>
    <n v="48159.199999999997"/>
  </r>
  <r>
    <s v="AZ-2014-2210711"/>
    <x v="1207"/>
    <s v="Vaughn Gibbs"/>
    <s v="Toulouse"/>
    <x v="2"/>
    <s v="Languedoc-Roussillon-Midi-Pyrénées"/>
    <s v="Central"/>
    <x v="0"/>
    <x v="1301"/>
    <s v="Economy"/>
    <n v="74419"/>
    <n v="3720.9500000000003"/>
    <n v="70698.05"/>
  </r>
  <r>
    <s v="AZ-2014-5189158"/>
    <x v="1207"/>
    <s v="Piper Wilder-Neligan"/>
    <s v="Dortmund"/>
    <x v="6"/>
    <s v="North Rhine-Westphalia"/>
    <s v="Central"/>
    <x v="1"/>
    <x v="959"/>
    <s v="Economy"/>
    <n v="50973"/>
    <n v="5607.03"/>
    <n v="45365.97"/>
  </r>
  <r>
    <s v="AZ-2014-856008"/>
    <x v="1207"/>
    <s v="Jose Gullo"/>
    <s v="London"/>
    <x v="1"/>
    <s v="England"/>
    <s v="North"/>
    <x v="1"/>
    <x v="1301"/>
    <s v="Economy Plus"/>
    <n v="59531"/>
    <n v="6548.41"/>
    <n v="52982.59"/>
  </r>
  <r>
    <s v="AZ-2014-7108585"/>
    <x v="1207"/>
    <s v="Zoe Lowin"/>
    <s v="Bordeaux"/>
    <x v="2"/>
    <s v="Aquitaine-Limousin-Poitou-Charentes"/>
    <s v="Central"/>
    <x v="1"/>
    <x v="1302"/>
    <s v="Economy"/>
    <n v="57759"/>
    <n v="6353.49"/>
    <n v="51405.51"/>
  </r>
  <r>
    <s v="AZ-2014-7174058"/>
    <x v="1207"/>
    <s v="Anthony Spooner"/>
    <s v="Marseille"/>
    <x v="2"/>
    <s v="Provence-Alpes-Côte d'Azur"/>
    <s v="Central"/>
    <x v="2"/>
    <x v="1302"/>
    <s v="Economy"/>
    <n v="49725"/>
    <n v="3729.375"/>
    <n v="45995.625"/>
  </r>
  <r>
    <s v="AZ-2014-2687996"/>
    <x v="1207"/>
    <s v="Charles Builder"/>
    <s v="Berlin"/>
    <x v="6"/>
    <s v="Berlin"/>
    <s v="Central"/>
    <x v="1"/>
    <x v="959"/>
    <s v="Economy"/>
    <n v="66207"/>
    <n v="7282.77"/>
    <n v="58924.229999999996"/>
  </r>
  <r>
    <s v="AZ-2014-9733542"/>
    <x v="1207"/>
    <s v="Desiree Hurt"/>
    <s v="Dormagen"/>
    <x v="6"/>
    <s v="North Rhine-Westphalia"/>
    <s v="Central"/>
    <x v="0"/>
    <x v="959"/>
    <s v="Economy"/>
    <n v="97500"/>
    <n v="4875"/>
    <n v="92625"/>
  </r>
  <r>
    <s v="AZ-2014-9018441"/>
    <x v="1207"/>
    <s v="Kaitlyn Dorsch"/>
    <s v="Linz"/>
    <x v="4"/>
    <s v="Upper Austria"/>
    <s v="Central"/>
    <x v="2"/>
    <x v="1301"/>
    <s v="Economy"/>
    <n v="25103"/>
    <n v="1882.7249999999999"/>
    <n v="23220.275000000001"/>
  </r>
  <r>
    <s v="BN-2014-2971842"/>
    <x v="1207"/>
    <s v="Chelsea Howell"/>
    <s v="Lisbon"/>
    <x v="11"/>
    <s v="Lisboa"/>
    <s v="South"/>
    <x v="1"/>
    <x v="1299"/>
    <s v="Priority"/>
    <n v="32343"/>
    <n v="3557.73"/>
    <n v="28785.27"/>
  </r>
  <r>
    <s v="BN-2014-9956954"/>
    <x v="1207"/>
    <s v="Darcy Medley"/>
    <s v="Ferrara"/>
    <x v="3"/>
    <s v="Emilia-Romagna"/>
    <s v="South"/>
    <x v="2"/>
    <x v="959"/>
    <s v="Economy"/>
    <n v="82967"/>
    <n v="6222.5249999999996"/>
    <n v="76744.475000000006"/>
  </r>
  <r>
    <s v="BN-2014-5013417"/>
    <x v="1207"/>
    <s v="Toby Clunie"/>
    <s v="Schwerin"/>
    <x v="6"/>
    <s v="Mecklenburg-Vorpommern"/>
    <s v="Central"/>
    <x v="1"/>
    <x v="1300"/>
    <s v="Priority"/>
    <n v="87604"/>
    <n v="9636.44"/>
    <n v="77967.56"/>
  </r>
  <r>
    <s v="BN-2014-5182753"/>
    <x v="1207"/>
    <s v="Zachary Warner"/>
    <s v="Stockholm"/>
    <x v="0"/>
    <s v="Stockholm"/>
    <s v="North"/>
    <x v="1"/>
    <x v="1302"/>
    <s v="Economy"/>
    <n v="77582"/>
    <n v="8534.02"/>
    <n v="69047.98"/>
  </r>
  <r>
    <s v="AZ-2014-494283"/>
    <x v="1208"/>
    <s v="Sherron Henegar"/>
    <s v="Harrow"/>
    <x v="1"/>
    <s v="England"/>
    <s v="North"/>
    <x v="1"/>
    <x v="961"/>
    <s v="Economy"/>
    <n v="66989"/>
    <n v="7368.79"/>
    <n v="59620.21"/>
  </r>
  <r>
    <s v="AZ-2014-8899195"/>
    <x v="1208"/>
    <s v="Matthew Gill"/>
    <s v="Milan"/>
    <x v="3"/>
    <s v="Lombardy"/>
    <s v="South"/>
    <x v="0"/>
    <x v="1302"/>
    <s v="Economy"/>
    <n v="32543"/>
    <n v="1627.15"/>
    <n v="30915.85"/>
  </r>
  <r>
    <s v="BN-2014-2616164"/>
    <x v="1208"/>
    <s v="Carl Proctor"/>
    <s v="Stockholm"/>
    <x v="0"/>
    <s v="Stockholm"/>
    <s v="North"/>
    <x v="1"/>
    <x v="1301"/>
    <s v="Economy Plus"/>
    <n v="59282"/>
    <n v="6521.02"/>
    <n v="52760.979999999996"/>
  </r>
  <r>
    <s v="BN-2014-6319094"/>
    <x v="1208"/>
    <s v="Isabella Falkiner"/>
    <s v="The Hague"/>
    <x v="7"/>
    <s v="South Holland"/>
    <s v="Central"/>
    <x v="2"/>
    <x v="1302"/>
    <s v="Economy"/>
    <n v="31427"/>
    <n v="2357.0250000000001"/>
    <n v="29069.974999999999"/>
  </r>
  <r>
    <s v="AZ-2014-9491986"/>
    <x v="1209"/>
    <s v="Audrey Knowles"/>
    <s v="Wolverhampton"/>
    <x v="1"/>
    <s v="England"/>
    <s v="North"/>
    <x v="1"/>
    <x v="1302"/>
    <s v="Priority"/>
    <n v="32493"/>
    <n v="3574.23"/>
    <n v="28918.77"/>
  </r>
  <r>
    <s v="AZ-2014-6630720"/>
    <x v="1210"/>
    <s v="Lara Stoate"/>
    <s v="London"/>
    <x v="1"/>
    <s v="England"/>
    <s v="North"/>
    <x v="2"/>
    <x v="963"/>
    <s v="Economy"/>
    <n v="81647"/>
    <n v="6123.5249999999996"/>
    <n v="75523.475000000006"/>
  </r>
  <r>
    <s v="AZ-2014-338779"/>
    <x v="1210"/>
    <s v="Judy Rodriquez"/>
    <s v="Champigny-sur-Marne"/>
    <x v="2"/>
    <s v="Ile-de-France"/>
    <s v="Central"/>
    <x v="1"/>
    <x v="1303"/>
    <s v="Immediate"/>
    <n v="56307"/>
    <n v="6193.77"/>
    <n v="50113.229999999996"/>
  </r>
  <r>
    <s v="AZ-2014-5388375"/>
    <x v="1210"/>
    <s v="Anna Kelly"/>
    <s v="Pamplona"/>
    <x v="5"/>
    <s v="Navarra"/>
    <s v="South"/>
    <x v="2"/>
    <x v="961"/>
    <s v="Economy"/>
    <n v="48633"/>
    <n v="3647.4749999999999"/>
    <n v="44985.525000000001"/>
  </r>
  <r>
    <s v="AZ-2014-6752912"/>
    <x v="1210"/>
    <s v="Lauren Saunders"/>
    <s v="Oyonnax"/>
    <x v="2"/>
    <s v="Auvergne-Rhône-Alpes"/>
    <s v="Central"/>
    <x v="1"/>
    <x v="1302"/>
    <s v="Economy Plus"/>
    <n v="76220"/>
    <n v="8384.2000000000007"/>
    <n v="67835.8"/>
  </r>
  <r>
    <s v="AZ-2014-8026360"/>
    <x v="1210"/>
    <s v="Darcy Farnell"/>
    <s v="Sarcelles"/>
    <x v="2"/>
    <s v="Ile-de-France"/>
    <s v="Central"/>
    <x v="1"/>
    <x v="964"/>
    <s v="Economy"/>
    <n v="64554"/>
    <n v="7100.94"/>
    <n v="57453.06"/>
  </r>
  <r>
    <s v="BN-2014-5301206"/>
    <x v="1210"/>
    <s v="Jay Collier"/>
    <s v="Haarlem"/>
    <x v="7"/>
    <s v="North Holland"/>
    <s v="Central"/>
    <x v="1"/>
    <x v="1302"/>
    <s v="Priority"/>
    <n v="51661"/>
    <n v="5682.71"/>
    <n v="45978.29"/>
  </r>
  <r>
    <s v="BN-2014-4912801"/>
    <x v="1210"/>
    <s v="Rachel Morton"/>
    <s v="Stockholm"/>
    <x v="0"/>
    <s v="Stockholm"/>
    <s v="North"/>
    <x v="2"/>
    <x v="959"/>
    <s v="Priority"/>
    <n v="58594"/>
    <n v="4394.55"/>
    <n v="54199.45"/>
  </r>
  <r>
    <s v="BN-2014-3913645"/>
    <x v="1210"/>
    <s v="Mark Washington"/>
    <s v="Dublin"/>
    <x v="13"/>
    <s v="Dublin"/>
    <s v="North"/>
    <x v="0"/>
    <x v="961"/>
    <s v="Economy"/>
    <n v="68278"/>
    <n v="3413.9"/>
    <n v="64864.1"/>
  </r>
  <r>
    <s v="AZ-2014-8007090"/>
    <x v="1211"/>
    <s v="Mary Saterfiel"/>
    <s v="Plymouth"/>
    <x v="1"/>
    <s v="England"/>
    <s v="North"/>
    <x v="1"/>
    <x v="964"/>
    <s v="Economy"/>
    <n v="61061"/>
    <n v="6716.71"/>
    <n v="54344.29"/>
  </r>
  <r>
    <s v="AZ-2014-5047236"/>
    <x v="1211"/>
    <s v="Alexis O'Flaherty"/>
    <s v="Munich"/>
    <x v="6"/>
    <s v="Bavaria"/>
    <s v="Central"/>
    <x v="0"/>
    <x v="963"/>
    <s v="Economy"/>
    <n v="71823"/>
    <n v="3591.15"/>
    <n v="68231.850000000006"/>
  </r>
  <r>
    <s v="AZ-2014-157670"/>
    <x v="1211"/>
    <s v="Max Ludwig"/>
    <s v="Edinburgh"/>
    <x v="1"/>
    <s v="Scotland"/>
    <s v="North"/>
    <x v="0"/>
    <x v="963"/>
    <s v="Economy"/>
    <n v="85415"/>
    <n v="4270.75"/>
    <n v="81144.25"/>
  </r>
  <r>
    <s v="AZ-2014-436448"/>
    <x v="1211"/>
    <s v="Georgia Arundale"/>
    <s v="Naples"/>
    <x v="3"/>
    <s v="Campania"/>
    <s v="South"/>
    <x v="2"/>
    <x v="966"/>
    <s v="Economy"/>
    <n v="36263"/>
    <n v="2719.7249999999999"/>
    <n v="33543.275000000001"/>
  </r>
  <r>
    <s v="AZ-2014-3870231"/>
    <x v="1211"/>
    <s v="Thomas Thompson"/>
    <s v="Basel"/>
    <x v="12"/>
    <s v="Basel-Stadt"/>
    <s v="Central"/>
    <x v="2"/>
    <x v="961"/>
    <s v="Priority"/>
    <n v="39593"/>
    <n v="2969.4749999999999"/>
    <n v="36623.525000000001"/>
  </r>
  <r>
    <s v="BN-2014-8679573"/>
    <x v="1211"/>
    <s v="Dennis Conaway"/>
    <s v="The Hague"/>
    <x v="7"/>
    <s v="South Holland"/>
    <s v="Central"/>
    <x v="1"/>
    <x v="959"/>
    <s v="Priority"/>
    <n v="77948"/>
    <n v="8574.2800000000007"/>
    <n v="69373.72"/>
  </r>
  <r>
    <s v="AZ-2014-4217323"/>
    <x v="1212"/>
    <s v="Evie Morton"/>
    <s v="Caen"/>
    <x v="2"/>
    <s v="Normandy"/>
    <s v="Central"/>
    <x v="1"/>
    <x v="961"/>
    <s v="Economy Plus"/>
    <n v="57048"/>
    <n v="6275.28"/>
    <n v="50772.72"/>
  </r>
  <r>
    <s v="AZ-2014-8174835"/>
    <x v="1212"/>
    <s v="Eloise Sykes"/>
    <s v="Bielefeld"/>
    <x v="6"/>
    <s v="North Rhine-Westphalia"/>
    <s v="Central"/>
    <x v="1"/>
    <x v="963"/>
    <s v="Economy"/>
    <n v="41419"/>
    <n v="4556.09"/>
    <n v="36862.910000000003"/>
  </r>
  <r>
    <s v="AZ-2014-766953"/>
    <x v="1212"/>
    <s v="Jose Gambino"/>
    <s v="Maidenhead"/>
    <x v="1"/>
    <s v="England"/>
    <s v="North"/>
    <x v="2"/>
    <x v="966"/>
    <s v="Economy"/>
    <n v="93672"/>
    <n v="7025.4"/>
    <n v="86646.6"/>
  </r>
  <r>
    <s v="AZ-2014-1412225"/>
    <x v="1212"/>
    <s v="Leon Barnes"/>
    <s v="Worcester"/>
    <x v="1"/>
    <s v="England"/>
    <s v="North"/>
    <x v="1"/>
    <x v="959"/>
    <s v="Priority"/>
    <n v="56211"/>
    <n v="6183.21"/>
    <n v="50027.79"/>
  </r>
  <r>
    <s v="AZ-2014-7604524"/>
    <x v="1212"/>
    <s v="Rebecca Chamberlain"/>
    <s v="Hamburg"/>
    <x v="6"/>
    <s v="Hamburg"/>
    <s v="Central"/>
    <x v="0"/>
    <x v="963"/>
    <s v="Economy"/>
    <n v="76639"/>
    <n v="3831.9500000000003"/>
    <n v="72807.05"/>
  </r>
  <r>
    <s v="BN-2014-4140795"/>
    <x v="1212"/>
    <s v="Daniel Hamilton"/>
    <s v="Eindhoven"/>
    <x v="7"/>
    <s v="North Brabant"/>
    <s v="Central"/>
    <x v="0"/>
    <x v="966"/>
    <s v="Economy Plus"/>
    <n v="45877"/>
    <n v="2293.85"/>
    <n v="43583.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70B716-2F2A-4F04-803E-7298006791DC}" name="PivotTable8" cacheId="344" applyNumberFormats="0" applyBorderFormats="0" applyFontFormats="0" applyPatternFormats="0" applyAlignmentFormats="0" applyWidthHeightFormats="1" dataCaption="Values" updatedVersion="8" minRefreshableVersion="5" useAutoFormatting="1" itemPrintTitles="1" createdVersion="8" indent="0" compact="0" outline="1" outlineData="1" compactData="0" multipleFieldFilters="0" chartFormat="5">
  <location ref="A39:C60" firstHeaderRow="1" firstDataRow="1" firstDataCol="2"/>
  <pivotFields count="16">
    <pivotField dataField="1" compact="0" showAll="0"/>
    <pivotField compact="0" numFmtId="14" showAll="0">
      <items count="12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t="default"/>
      </items>
    </pivotField>
    <pivotField compact="0" showAll="0"/>
    <pivotField compact="0" showAll="0"/>
    <pivotField compact="0" showAll="0">
      <items count="16">
        <item x="4"/>
        <item h="1" x="9"/>
        <item h="1" x="8"/>
        <item h="1" x="14"/>
        <item h="1" x="2"/>
        <item h="1" x="6"/>
        <item h="1" x="13"/>
        <item h="1" x="3"/>
        <item h="1" x="7"/>
        <item h="1" x="10"/>
        <item h="1" x="11"/>
        <item h="1" x="5"/>
        <item h="1" x="0"/>
        <item h="1" x="12"/>
        <item h="1" x="1"/>
        <item t="default"/>
      </items>
    </pivotField>
    <pivotField compact="0" showAll="0"/>
    <pivotField compact="0" showAll="0"/>
    <pivotField compact="0" showAll="0"/>
    <pivotField compact="0" numFmtId="14" showAll="0">
      <items count="1305">
        <item x="0"/>
        <item x="1"/>
        <item x="2"/>
        <item x="3"/>
        <item x="7"/>
        <item x="4"/>
        <item x="6"/>
        <item x="5"/>
        <item x="9"/>
        <item x="8"/>
        <item x="10"/>
        <item x="12"/>
        <item x="11"/>
        <item x="13"/>
        <item x="14"/>
        <item x="16"/>
        <item x="15"/>
        <item x="22"/>
        <item x="17"/>
        <item x="21"/>
        <item x="19"/>
        <item x="20"/>
        <item x="18"/>
        <item x="23"/>
        <item x="28"/>
        <item x="30"/>
        <item x="24"/>
        <item x="25"/>
        <item x="26"/>
        <item x="27"/>
        <item x="29"/>
        <item x="31"/>
        <item x="32"/>
        <item x="33"/>
        <item x="36"/>
        <item x="35"/>
        <item x="34"/>
        <item x="38"/>
        <item x="37"/>
        <item x="39"/>
        <item x="40"/>
        <item x="41"/>
        <item x="44"/>
        <item x="43"/>
        <item x="42"/>
        <item x="45"/>
        <item x="48"/>
        <item x="47"/>
        <item x="46"/>
        <item x="49"/>
        <item x="51"/>
        <item x="54"/>
        <item x="50"/>
        <item x="53"/>
        <item x="52"/>
        <item x="58"/>
        <item x="55"/>
        <item x="57"/>
        <item x="56"/>
        <item x="60"/>
        <item x="61"/>
        <item x="59"/>
        <item x="62"/>
        <item x="64"/>
        <item x="63"/>
        <item x="65"/>
        <item x="66"/>
        <item x="68"/>
        <item x="67"/>
        <item x="69"/>
        <item x="70"/>
        <item x="72"/>
        <item x="74"/>
        <item x="71"/>
        <item x="73"/>
        <item x="75"/>
        <item x="77"/>
        <item x="76"/>
        <item x="79"/>
        <item x="78"/>
        <item x="80"/>
        <item x="82"/>
        <item x="81"/>
        <item x="83"/>
        <item x="84"/>
        <item x="85"/>
        <item x="86"/>
        <item x="87"/>
        <item x="88"/>
        <item x="89"/>
        <item x="90"/>
        <item x="91"/>
        <item x="93"/>
        <item x="94"/>
        <item x="92"/>
        <item x="95"/>
        <item x="96"/>
        <item x="97"/>
        <item x="98"/>
        <item x="99"/>
        <item x="100"/>
        <item x="104"/>
        <item x="101"/>
        <item x="102"/>
        <item x="105"/>
        <item x="103"/>
        <item x="106"/>
        <item x="107"/>
        <item x="108"/>
        <item x="110"/>
        <item x="109"/>
        <item x="111"/>
        <item x="113"/>
        <item x="112"/>
        <item x="116"/>
        <item x="114"/>
        <item x="115"/>
        <item x="117"/>
        <item x="118"/>
        <item x="120"/>
        <item x="119"/>
        <item x="122"/>
        <item x="123"/>
        <item x="121"/>
        <item x="124"/>
        <item x="125"/>
        <item x="127"/>
        <item x="126"/>
        <item x="129"/>
        <item x="130"/>
        <item x="128"/>
        <item x="131"/>
        <item x="132"/>
        <item x="133"/>
        <item x="135"/>
        <item x="134"/>
        <item x="136"/>
        <item x="137"/>
        <item x="138"/>
        <item x="139"/>
        <item x="140"/>
        <item x="141"/>
        <item x="143"/>
        <item x="142"/>
        <item x="144"/>
        <item x="146"/>
        <item x="147"/>
        <item x="145"/>
        <item x="148"/>
        <item x="149"/>
        <item x="152"/>
        <item x="150"/>
        <item x="151"/>
        <item x="154"/>
        <item x="153"/>
        <item x="157"/>
        <item x="156"/>
        <item x="155"/>
        <item x="158"/>
        <item x="159"/>
        <item x="163"/>
        <item x="160"/>
        <item x="162"/>
        <item x="161"/>
        <item x="166"/>
        <item x="164"/>
        <item x="165"/>
        <item x="168"/>
        <item x="169"/>
        <item x="167"/>
        <item x="171"/>
        <item x="170"/>
        <item x="174"/>
        <item x="172"/>
        <item x="176"/>
        <item x="173"/>
        <item x="175"/>
        <item x="178"/>
        <item x="177"/>
        <item x="180"/>
        <item x="179"/>
        <item x="182"/>
        <item x="181"/>
        <item x="183"/>
        <item x="184"/>
        <item x="186"/>
        <item x="191"/>
        <item x="185"/>
        <item x="187"/>
        <item x="189"/>
        <item x="190"/>
        <item x="188"/>
        <item x="194"/>
        <item x="195"/>
        <item x="193"/>
        <item x="192"/>
        <item x="198"/>
        <item x="196"/>
        <item x="197"/>
        <item x="200"/>
        <item x="199"/>
        <item x="203"/>
        <item x="202"/>
        <item x="201"/>
        <item x="206"/>
        <item x="209"/>
        <item x="204"/>
        <item x="207"/>
        <item x="205"/>
        <item x="208"/>
        <item x="212"/>
        <item x="210"/>
        <item x="214"/>
        <item x="211"/>
        <item x="213"/>
        <item x="215"/>
        <item x="216"/>
        <item x="218"/>
        <item x="217"/>
        <item x="220"/>
        <item x="221"/>
        <item x="219"/>
        <item x="222"/>
        <item x="223"/>
        <item x="224"/>
        <item x="225"/>
        <item x="226"/>
        <item x="227"/>
        <item x="231"/>
        <item x="228"/>
        <item x="229"/>
        <item x="230"/>
        <item x="233"/>
        <item x="234"/>
        <item x="232"/>
        <item x="235"/>
        <item x="236"/>
        <item x="237"/>
        <item x="239"/>
        <item x="238"/>
        <item x="240"/>
        <item x="242"/>
        <item x="241"/>
        <item x="243"/>
        <item x="244"/>
        <item x="245"/>
        <item x="246"/>
        <item x="247"/>
        <item x="249"/>
        <item x="250"/>
        <item x="248"/>
        <item x="252"/>
        <item x="251"/>
        <item x="253"/>
        <item x="256"/>
        <item x="257"/>
        <item x="255"/>
        <item x="254"/>
        <item x="258"/>
        <item x="259"/>
        <item x="261"/>
        <item x="260"/>
        <item x="262"/>
        <item x="264"/>
        <item x="265"/>
        <item x="263"/>
        <item x="270"/>
        <item x="268"/>
        <item x="267"/>
        <item x="266"/>
        <item x="273"/>
        <item x="269"/>
        <item x="271"/>
        <item x="272"/>
        <item x="274"/>
        <item x="275"/>
        <item x="277"/>
        <item x="276"/>
        <item x="278"/>
        <item x="279"/>
        <item x="284"/>
        <item x="280"/>
        <item x="281"/>
        <item x="283"/>
        <item x="282"/>
        <item x="285"/>
        <item x="289"/>
        <item x="286"/>
        <item x="287"/>
        <item x="288"/>
        <item x="290"/>
        <item x="292"/>
        <item x="291"/>
        <item x="294"/>
        <item x="293"/>
        <item x="296"/>
        <item x="297"/>
        <item x="295"/>
        <item x="300"/>
        <item x="298"/>
        <item x="301"/>
        <item x="299"/>
        <item x="302"/>
        <item x="304"/>
        <item x="303"/>
        <item x="305"/>
        <item x="308"/>
        <item x="306"/>
        <item x="309"/>
        <item x="307"/>
        <item x="311"/>
        <item x="310"/>
        <item x="312"/>
        <item x="314"/>
        <item x="313"/>
        <item x="315"/>
        <item x="316"/>
        <item x="317"/>
        <item x="319"/>
        <item x="320"/>
        <item x="318"/>
        <item x="321"/>
        <item x="322"/>
        <item x="323"/>
        <item x="325"/>
        <item x="324"/>
        <item x="326"/>
        <item x="327"/>
        <item x="330"/>
        <item x="329"/>
        <item x="328"/>
        <item x="331"/>
        <item x="332"/>
        <item x="333"/>
        <item x="335"/>
        <item x="334"/>
        <item x="336"/>
        <item x="338"/>
        <item x="337"/>
        <item x="339"/>
        <item x="342"/>
        <item x="340"/>
        <item x="341"/>
        <item x="343"/>
        <item x="344"/>
        <item x="346"/>
        <item x="347"/>
        <item x="345"/>
        <item x="348"/>
        <item x="350"/>
        <item x="349"/>
        <item x="351"/>
        <item x="354"/>
        <item x="352"/>
        <item x="353"/>
        <item x="355"/>
        <item x="356"/>
        <item x="357"/>
        <item x="362"/>
        <item x="360"/>
        <item x="358"/>
        <item x="363"/>
        <item x="359"/>
        <item x="365"/>
        <item x="361"/>
        <item x="367"/>
        <item x="364"/>
        <item x="366"/>
        <item x="368"/>
        <item x="369"/>
        <item x="370"/>
        <item x="374"/>
        <item x="371"/>
        <item x="372"/>
        <item x="375"/>
        <item x="373"/>
        <item x="376"/>
        <item x="377"/>
        <item x="378"/>
        <item x="379"/>
        <item x="381"/>
        <item x="380"/>
        <item x="382"/>
        <item x="383"/>
        <item x="385"/>
        <item x="388"/>
        <item x="384"/>
        <item x="389"/>
        <item x="386"/>
        <item x="387"/>
        <item x="390"/>
        <item x="391"/>
        <item x="392"/>
        <item x="394"/>
        <item x="393"/>
        <item x="396"/>
        <item x="398"/>
        <item x="395"/>
        <item x="397"/>
        <item x="399"/>
        <item x="401"/>
        <item x="400"/>
        <item x="402"/>
        <item x="403"/>
        <item x="404"/>
        <item x="405"/>
        <item x="406"/>
        <item x="409"/>
        <item x="410"/>
        <item x="407"/>
        <item x="408"/>
        <item x="411"/>
        <item x="412"/>
        <item x="415"/>
        <item x="414"/>
        <item x="417"/>
        <item x="413"/>
        <item x="416"/>
        <item x="418"/>
        <item x="419"/>
        <item x="420"/>
        <item x="425"/>
        <item x="422"/>
        <item x="421"/>
        <item x="424"/>
        <item x="423"/>
        <item x="426"/>
        <item x="428"/>
        <item x="427"/>
        <item x="431"/>
        <item x="432"/>
        <item x="429"/>
        <item x="430"/>
        <item x="433"/>
        <item x="436"/>
        <item x="435"/>
        <item x="434"/>
        <item x="438"/>
        <item x="437"/>
        <item x="440"/>
        <item x="439"/>
        <item x="441"/>
        <item x="443"/>
        <item x="442"/>
        <item x="444"/>
        <item x="449"/>
        <item x="447"/>
        <item x="446"/>
        <item x="445"/>
        <item x="448"/>
        <item x="454"/>
        <item x="450"/>
        <item x="451"/>
        <item x="458"/>
        <item x="452"/>
        <item x="453"/>
        <item x="455"/>
        <item x="456"/>
        <item x="457"/>
        <item x="459"/>
        <item x="461"/>
        <item x="460"/>
        <item x="462"/>
        <item x="463"/>
        <item x="464"/>
        <item x="465"/>
        <item x="466"/>
        <item x="469"/>
        <item x="467"/>
        <item x="470"/>
        <item x="468"/>
        <item x="472"/>
        <item x="471"/>
        <item x="473"/>
        <item x="474"/>
        <item x="475"/>
        <item x="476"/>
        <item x="477"/>
        <item x="478"/>
        <item x="481"/>
        <item x="479"/>
        <item x="480"/>
        <item x="483"/>
        <item x="482"/>
        <item x="484"/>
        <item x="485"/>
        <item x="486"/>
        <item x="487"/>
        <item x="488"/>
        <item x="490"/>
        <item x="489"/>
        <item x="491"/>
        <item x="492"/>
        <item x="494"/>
        <item x="493"/>
        <item x="495"/>
        <item x="496"/>
        <item x="498"/>
        <item x="497"/>
        <item x="500"/>
        <item x="499"/>
        <item x="502"/>
        <item x="501"/>
        <item x="503"/>
        <item x="504"/>
        <item x="507"/>
        <item x="505"/>
        <item x="508"/>
        <item x="506"/>
        <item x="509"/>
        <item x="516"/>
        <item x="511"/>
        <item x="512"/>
        <item x="510"/>
        <item x="514"/>
        <item x="515"/>
        <item x="513"/>
        <item x="517"/>
        <item x="519"/>
        <item x="518"/>
        <item x="520"/>
        <item x="521"/>
        <item x="522"/>
        <item x="524"/>
        <item x="523"/>
        <item x="526"/>
        <item x="527"/>
        <item x="525"/>
        <item x="529"/>
        <item x="528"/>
        <item x="530"/>
        <item x="532"/>
        <item x="531"/>
        <item x="535"/>
        <item x="533"/>
        <item x="536"/>
        <item x="534"/>
        <item x="537"/>
        <item x="538"/>
        <item x="539"/>
        <item x="540"/>
        <item x="542"/>
        <item x="541"/>
        <item x="543"/>
        <item x="546"/>
        <item x="548"/>
        <item x="545"/>
        <item x="544"/>
        <item x="549"/>
        <item x="547"/>
        <item x="551"/>
        <item x="550"/>
        <item x="554"/>
        <item x="555"/>
        <item x="552"/>
        <item x="553"/>
        <item x="560"/>
        <item x="556"/>
        <item x="558"/>
        <item x="557"/>
        <item x="561"/>
        <item x="559"/>
        <item x="565"/>
        <item x="562"/>
        <item x="564"/>
        <item x="563"/>
        <item x="566"/>
        <item x="567"/>
        <item x="568"/>
        <item x="570"/>
        <item x="569"/>
        <item x="571"/>
        <item x="573"/>
        <item x="572"/>
        <item x="574"/>
        <item x="576"/>
        <item x="575"/>
        <item x="577"/>
        <item x="578"/>
        <item x="581"/>
        <item x="579"/>
        <item x="580"/>
        <item x="582"/>
        <item x="583"/>
        <item x="585"/>
        <item x="584"/>
        <item x="586"/>
        <item x="588"/>
        <item x="587"/>
        <item x="590"/>
        <item x="592"/>
        <item x="591"/>
        <item x="589"/>
        <item x="593"/>
        <item x="595"/>
        <item x="594"/>
        <item x="597"/>
        <item x="596"/>
        <item x="598"/>
        <item x="599"/>
        <item x="600"/>
        <item x="601"/>
        <item x="604"/>
        <item x="602"/>
        <item x="603"/>
        <item x="605"/>
        <item x="606"/>
        <item x="607"/>
        <item x="611"/>
        <item x="608"/>
        <item x="612"/>
        <item x="610"/>
        <item x="613"/>
        <item x="609"/>
        <item x="615"/>
        <item x="616"/>
        <item x="614"/>
        <item x="617"/>
        <item x="619"/>
        <item x="618"/>
        <item x="621"/>
        <item x="620"/>
        <item x="623"/>
        <item x="624"/>
        <item x="622"/>
        <item x="625"/>
        <item x="626"/>
        <item x="627"/>
        <item x="628"/>
        <item x="631"/>
        <item x="629"/>
        <item x="630"/>
        <item x="632"/>
        <item x="635"/>
        <item x="633"/>
        <item x="634"/>
        <item x="636"/>
        <item x="637"/>
        <item x="641"/>
        <item x="638"/>
        <item x="640"/>
        <item x="639"/>
        <item x="643"/>
        <item x="642"/>
        <item x="645"/>
        <item x="644"/>
        <item x="646"/>
        <item x="648"/>
        <item x="647"/>
        <item x="650"/>
        <item x="649"/>
        <item x="651"/>
        <item x="652"/>
        <item x="655"/>
        <item x="654"/>
        <item x="653"/>
        <item x="658"/>
        <item x="656"/>
        <item x="659"/>
        <item x="657"/>
        <item x="660"/>
        <item x="661"/>
        <item x="662"/>
        <item x="663"/>
        <item x="664"/>
        <item x="666"/>
        <item x="667"/>
        <item x="665"/>
        <item x="668"/>
        <item x="672"/>
        <item x="671"/>
        <item x="669"/>
        <item x="670"/>
        <item x="673"/>
        <item x="674"/>
        <item x="675"/>
        <item x="678"/>
        <item x="676"/>
        <item x="679"/>
        <item x="677"/>
        <item x="680"/>
        <item x="681"/>
        <item x="683"/>
        <item x="682"/>
        <item x="684"/>
        <item x="687"/>
        <item x="686"/>
        <item x="685"/>
        <item x="690"/>
        <item x="688"/>
        <item x="689"/>
        <item x="696"/>
        <item x="691"/>
        <item x="693"/>
        <item x="692"/>
        <item x="695"/>
        <item x="697"/>
        <item x="694"/>
        <item x="698"/>
        <item x="700"/>
        <item x="701"/>
        <item x="699"/>
        <item x="702"/>
        <item x="703"/>
        <item x="704"/>
        <item x="705"/>
        <item x="708"/>
        <item x="707"/>
        <item x="706"/>
        <item x="709"/>
        <item x="710"/>
        <item x="711"/>
        <item x="714"/>
        <item x="712"/>
        <item x="715"/>
        <item x="716"/>
        <item x="719"/>
        <item x="713"/>
        <item x="718"/>
        <item x="717"/>
        <item x="720"/>
        <item x="721"/>
        <item x="725"/>
        <item x="724"/>
        <item x="722"/>
        <item x="726"/>
        <item x="723"/>
        <item x="727"/>
        <item x="731"/>
        <item x="729"/>
        <item x="733"/>
        <item x="728"/>
        <item x="732"/>
        <item x="730"/>
        <item x="736"/>
        <item x="734"/>
        <item x="737"/>
        <item x="735"/>
        <item x="738"/>
        <item x="740"/>
        <item x="739"/>
        <item x="741"/>
        <item x="743"/>
        <item x="742"/>
        <item x="744"/>
        <item x="745"/>
        <item x="746"/>
        <item x="747"/>
        <item x="750"/>
        <item x="749"/>
        <item x="748"/>
        <item x="751"/>
        <item x="753"/>
        <item x="752"/>
        <item x="754"/>
        <item x="756"/>
        <item x="755"/>
        <item x="757"/>
        <item x="758"/>
        <item x="759"/>
        <item x="760"/>
        <item x="761"/>
        <item x="763"/>
        <item x="762"/>
        <item x="764"/>
        <item x="765"/>
        <item x="766"/>
        <item x="767"/>
        <item x="768"/>
        <item x="769"/>
        <item x="771"/>
        <item x="770"/>
        <item x="773"/>
        <item x="772"/>
        <item x="777"/>
        <item x="774"/>
        <item x="775"/>
        <item x="776"/>
        <item x="778"/>
        <item x="779"/>
        <item x="780"/>
        <item x="781"/>
        <item x="782"/>
        <item x="784"/>
        <item x="785"/>
        <item x="783"/>
        <item x="787"/>
        <item x="786"/>
        <item x="788"/>
        <item x="789"/>
        <item x="790"/>
        <item x="792"/>
        <item x="791"/>
        <item x="795"/>
        <item x="793"/>
        <item x="796"/>
        <item x="794"/>
        <item x="797"/>
        <item x="798"/>
        <item x="801"/>
        <item x="799"/>
        <item x="800"/>
        <item x="804"/>
        <item x="802"/>
        <item x="803"/>
        <item x="805"/>
        <item x="806"/>
        <item x="807"/>
        <item x="808"/>
        <item x="809"/>
        <item x="814"/>
        <item x="810"/>
        <item x="813"/>
        <item x="812"/>
        <item x="811"/>
        <item x="815"/>
        <item x="816"/>
        <item x="818"/>
        <item x="817"/>
        <item x="820"/>
        <item x="819"/>
        <item x="821"/>
        <item x="822"/>
        <item x="823"/>
        <item x="824"/>
        <item x="826"/>
        <item x="825"/>
        <item x="827"/>
        <item x="828"/>
        <item x="829"/>
        <item x="830"/>
        <item x="832"/>
        <item x="831"/>
        <item x="833"/>
        <item x="834"/>
        <item x="836"/>
        <item x="835"/>
        <item x="838"/>
        <item x="841"/>
        <item x="837"/>
        <item x="839"/>
        <item x="840"/>
        <item x="842"/>
        <item x="843"/>
        <item x="844"/>
        <item x="846"/>
        <item x="845"/>
        <item x="847"/>
        <item x="849"/>
        <item x="848"/>
        <item x="854"/>
        <item x="850"/>
        <item x="851"/>
        <item x="852"/>
        <item x="853"/>
        <item x="855"/>
        <item x="857"/>
        <item x="859"/>
        <item x="856"/>
        <item x="860"/>
        <item x="858"/>
        <item x="861"/>
        <item x="862"/>
        <item x="863"/>
        <item x="865"/>
        <item x="864"/>
        <item x="867"/>
        <item x="866"/>
        <item x="868"/>
        <item x="869"/>
        <item x="875"/>
        <item x="871"/>
        <item x="870"/>
        <item x="872"/>
        <item x="874"/>
        <item x="873"/>
        <item x="877"/>
        <item x="876"/>
        <item x="878"/>
        <item x="879"/>
        <item x="880"/>
        <item x="882"/>
        <item x="881"/>
        <item x="888"/>
        <item x="886"/>
        <item x="885"/>
        <item x="883"/>
        <item x="887"/>
        <item x="884"/>
        <item x="890"/>
        <item x="889"/>
        <item x="891"/>
        <item x="893"/>
        <item x="892"/>
        <item x="894"/>
        <item x="895"/>
        <item x="897"/>
        <item x="896"/>
        <item x="898"/>
        <item x="902"/>
        <item x="899"/>
        <item x="900"/>
        <item x="901"/>
        <item x="905"/>
        <item x="904"/>
        <item x="903"/>
        <item x="906"/>
        <item x="908"/>
        <item x="907"/>
        <item x="909"/>
        <item x="911"/>
        <item x="910"/>
        <item x="915"/>
        <item x="913"/>
        <item x="912"/>
        <item x="914"/>
        <item x="916"/>
        <item x="917"/>
        <item x="918"/>
        <item x="922"/>
        <item x="920"/>
        <item x="919"/>
        <item x="924"/>
        <item x="921"/>
        <item x="925"/>
        <item x="923"/>
        <item x="928"/>
        <item x="926"/>
        <item x="927"/>
        <item x="929"/>
        <item x="930"/>
        <item x="933"/>
        <item x="931"/>
        <item x="932"/>
        <item x="936"/>
        <item x="934"/>
        <item x="935"/>
        <item x="937"/>
        <item x="938"/>
        <item x="939"/>
        <item x="941"/>
        <item x="940"/>
        <item x="942"/>
        <item x="945"/>
        <item x="944"/>
        <item x="943"/>
        <item x="946"/>
        <item x="947"/>
        <item x="948"/>
        <item x="949"/>
        <item x="951"/>
        <item x="952"/>
        <item x="950"/>
        <item x="953"/>
        <item x="954"/>
        <item x="955"/>
        <item x="960"/>
        <item x="956"/>
        <item x="957"/>
        <item x="958"/>
        <item x="962"/>
        <item x="959"/>
        <item x="961"/>
        <item x="964"/>
        <item x="963"/>
        <item x="966"/>
        <item x="965"/>
        <item x="967"/>
        <item x="974"/>
        <item x="968"/>
        <item x="969"/>
        <item x="973"/>
        <item x="972"/>
        <item x="971"/>
        <item x="970"/>
        <item x="978"/>
        <item x="976"/>
        <item x="975"/>
        <item x="977"/>
        <item x="979"/>
        <item x="980"/>
        <item x="981"/>
        <item x="982"/>
        <item x="984"/>
        <item x="983"/>
        <item x="985"/>
        <item x="986"/>
        <item x="987"/>
        <item x="988"/>
        <item x="989"/>
        <item x="990"/>
        <item x="992"/>
        <item x="991"/>
        <item x="994"/>
        <item x="993"/>
        <item x="995"/>
        <item x="997"/>
        <item x="996"/>
        <item x="1002"/>
        <item x="998"/>
        <item x="999"/>
        <item x="1001"/>
        <item x="1003"/>
        <item x="1000"/>
        <item x="1004"/>
        <item x="1006"/>
        <item x="1005"/>
        <item x="1008"/>
        <item x="1007"/>
        <item x="1009"/>
        <item x="1011"/>
        <item x="1010"/>
        <item x="1012"/>
        <item x="1013"/>
        <item x="1015"/>
        <item x="1016"/>
        <item x="1014"/>
        <item x="1017"/>
        <item x="1018"/>
        <item x="1019"/>
        <item x="1020"/>
        <item x="1021"/>
        <item x="1024"/>
        <item x="1022"/>
        <item x="1025"/>
        <item x="1023"/>
        <item x="1026"/>
        <item x="1027"/>
        <item x="1030"/>
        <item x="1028"/>
        <item x="1029"/>
        <item x="1032"/>
        <item x="1035"/>
        <item x="1031"/>
        <item x="1033"/>
        <item x="1034"/>
        <item x="1036"/>
        <item x="1039"/>
        <item x="1038"/>
        <item x="1037"/>
        <item x="1040"/>
        <item x="1042"/>
        <item x="1041"/>
        <item x="1044"/>
        <item x="1043"/>
        <item x="1045"/>
        <item x="1046"/>
        <item x="1047"/>
        <item x="1051"/>
        <item x="1048"/>
        <item x="1049"/>
        <item x="1050"/>
        <item x="1052"/>
        <item x="1053"/>
        <item x="1054"/>
        <item x="1056"/>
        <item x="1055"/>
        <item x="1057"/>
        <item x="1058"/>
        <item x="1059"/>
        <item x="1064"/>
        <item x="1060"/>
        <item x="1061"/>
        <item x="1062"/>
        <item x="1063"/>
        <item x="1065"/>
        <item x="1067"/>
        <item x="1066"/>
        <item x="1069"/>
        <item x="1068"/>
        <item x="1070"/>
        <item x="1071"/>
        <item x="1073"/>
        <item x="1072"/>
        <item x="1074"/>
        <item x="1077"/>
        <item x="1075"/>
        <item x="1076"/>
        <item x="1082"/>
        <item x="1078"/>
        <item x="1079"/>
        <item x="1083"/>
        <item x="1080"/>
        <item x="1081"/>
        <item x="1084"/>
        <item x="1086"/>
        <item x="1085"/>
        <item x="1087"/>
        <item x="1088"/>
        <item x="1089"/>
        <item x="1090"/>
        <item x="1091"/>
        <item x="1094"/>
        <item x="1092"/>
        <item x="1093"/>
        <item x="1095"/>
        <item x="1096"/>
        <item x="1097"/>
        <item x="1098"/>
        <item x="1099"/>
        <item x="1100"/>
        <item x="1102"/>
        <item x="1101"/>
        <item x="1104"/>
        <item x="1105"/>
        <item x="1103"/>
        <item x="1106"/>
        <item x="1107"/>
        <item x="1109"/>
        <item x="1114"/>
        <item x="1108"/>
        <item x="1112"/>
        <item x="1111"/>
        <item x="1110"/>
        <item x="1113"/>
        <item x="1115"/>
        <item x="1116"/>
        <item x="1118"/>
        <item x="1117"/>
        <item x="1120"/>
        <item x="1121"/>
        <item x="1119"/>
        <item x="1122"/>
        <item x="1123"/>
        <item x="1127"/>
        <item x="1125"/>
        <item x="1126"/>
        <item x="1124"/>
        <item x="1128"/>
        <item x="1129"/>
        <item x="1131"/>
        <item x="1130"/>
        <item x="1132"/>
        <item x="1133"/>
        <item x="1135"/>
        <item x="1134"/>
        <item x="1136"/>
        <item x="1137"/>
        <item x="1140"/>
        <item x="1139"/>
        <item x="1138"/>
        <item x="1142"/>
        <item x="1141"/>
        <item x="1144"/>
        <item x="1143"/>
        <item x="1149"/>
        <item x="1145"/>
        <item x="1147"/>
        <item x="1148"/>
        <item x="1146"/>
        <item x="1150"/>
        <item x="1151"/>
        <item x="1152"/>
        <item x="1153"/>
        <item x="1154"/>
        <item x="1155"/>
        <item x="1156"/>
        <item x="1163"/>
        <item x="1161"/>
        <item x="1157"/>
        <item x="1158"/>
        <item x="1162"/>
        <item x="1160"/>
        <item x="1159"/>
        <item x="1164"/>
        <item x="1166"/>
        <item x="1165"/>
        <item x="1167"/>
        <item x="1168"/>
        <item x="1169"/>
        <item x="1170"/>
        <item x="1171"/>
        <item x="1172"/>
        <item x="1173"/>
        <item x="1175"/>
        <item x="1174"/>
        <item x="1176"/>
        <item x="1177"/>
        <item x="1179"/>
        <item x="1180"/>
        <item x="1178"/>
        <item x="1181"/>
        <item x="1183"/>
        <item x="1182"/>
        <item x="1184"/>
        <item x="1187"/>
        <item x="1185"/>
        <item x="1186"/>
        <item x="1188"/>
        <item x="1189"/>
        <item x="1190"/>
        <item x="1193"/>
        <item x="1191"/>
        <item x="1192"/>
        <item x="1194"/>
        <item x="1196"/>
        <item x="1195"/>
        <item x="1198"/>
        <item x="1197"/>
        <item x="1199"/>
        <item x="1200"/>
        <item x="1202"/>
        <item x="1201"/>
        <item x="1204"/>
        <item x="1203"/>
        <item x="1205"/>
        <item x="1209"/>
        <item x="1206"/>
        <item x="1207"/>
        <item x="1208"/>
        <item x="1210"/>
        <item x="1212"/>
        <item x="1211"/>
        <item x="1217"/>
        <item x="1213"/>
        <item x="1214"/>
        <item x="1218"/>
        <item x="1215"/>
        <item x="1216"/>
        <item x="1222"/>
        <item x="1219"/>
        <item x="1220"/>
        <item x="1223"/>
        <item x="1221"/>
        <item x="1224"/>
        <item x="1225"/>
        <item x="1227"/>
        <item x="1228"/>
        <item x="1226"/>
        <item x="1229"/>
        <item x="1230"/>
        <item x="1231"/>
        <item x="1233"/>
        <item x="1235"/>
        <item x="1232"/>
        <item x="1236"/>
        <item x="1234"/>
        <item x="1237"/>
        <item x="1238"/>
        <item x="1239"/>
        <item x="1241"/>
        <item x="1240"/>
        <item x="1243"/>
        <item x="1242"/>
        <item x="1245"/>
        <item x="1246"/>
        <item x="1247"/>
        <item x="1244"/>
        <item x="1248"/>
        <item x="1249"/>
        <item x="1250"/>
        <item x="1252"/>
        <item x="1251"/>
        <item x="1255"/>
        <item x="1254"/>
        <item x="1253"/>
        <item x="1260"/>
        <item x="1256"/>
        <item x="1257"/>
        <item x="1258"/>
        <item x="1259"/>
        <item x="1261"/>
        <item x="1262"/>
        <item x="1263"/>
        <item x="1264"/>
        <item x="1265"/>
        <item x="1267"/>
        <item x="1268"/>
        <item x="1266"/>
        <item x="1269"/>
        <item x="1270"/>
        <item x="1271"/>
        <item x="1272"/>
        <item x="1273"/>
        <item x="1274"/>
        <item x="1277"/>
        <item x="1275"/>
        <item x="1276"/>
        <item x="1278"/>
        <item x="1279"/>
        <item x="1280"/>
        <item x="1281"/>
        <item x="1283"/>
        <item x="1282"/>
        <item x="1284"/>
        <item x="1286"/>
        <item x="1285"/>
        <item x="1288"/>
        <item x="1287"/>
        <item x="1291"/>
        <item x="1289"/>
        <item x="1290"/>
        <item x="1292"/>
        <item x="1293"/>
        <item x="1295"/>
        <item x="1294"/>
        <item x="1296"/>
        <item x="1298"/>
        <item x="1297"/>
        <item x="1300"/>
        <item x="1299"/>
        <item x="1303"/>
        <item x="1301"/>
        <item x="1302"/>
        <item t="default"/>
      </items>
    </pivotField>
    <pivotField compact="0" showAll="0"/>
    <pivotField compact="0" numFmtId="1" showAll="0"/>
    <pivotField compact="0" numFmtId="1" showAll="0"/>
    <pivotField compact="0" numFmtId="1" showAll="0"/>
    <pivotField compact="0" showAll="0">
      <items count="15">
        <item sd="0" x="0"/>
        <item sd="0" x="1"/>
        <item sd="0" x="2"/>
        <item sd="0" x="3"/>
        <item sd="0" x="4"/>
        <item sd="0" x="5"/>
        <item sd="0" x="6"/>
        <item sd="0" x="7"/>
        <item sd="0" x="8"/>
        <item sd="0" x="9"/>
        <item sd="0" x="10"/>
        <item sd="0" x="11"/>
        <item sd="0" x="12"/>
        <item sd="0" x="13"/>
        <item t="default"/>
      </items>
    </pivotField>
    <pivotField axis="axisRow" compact="0" showAll="0">
      <items count="7">
        <item sd="0" x="0"/>
        <item sd="0" x="1"/>
        <item sd="0" x="2"/>
        <item sd="0" x="3"/>
        <item sd="0" x="4"/>
        <item sd="0" x="5"/>
        <item t="default"/>
      </items>
    </pivotField>
    <pivotField axis="axisRow" compact="0" showAll="0">
      <items count="8">
        <item x="0"/>
        <item x="1"/>
        <item x="2"/>
        <item x="3"/>
        <item x="4"/>
        <item x="5"/>
        <item x="6"/>
        <item t="default"/>
      </items>
    </pivotField>
  </pivotFields>
  <rowFields count="2">
    <field x="15"/>
    <field x="14"/>
  </rowFields>
  <rowItems count="21">
    <i>
      <x v="1"/>
    </i>
    <i r="1">
      <x v="1"/>
    </i>
    <i r="1">
      <x v="2"/>
    </i>
    <i r="1">
      <x v="3"/>
    </i>
    <i r="1">
      <x v="4"/>
    </i>
    <i>
      <x v="2"/>
    </i>
    <i r="1">
      <x v="1"/>
    </i>
    <i r="1">
      <x v="2"/>
    </i>
    <i r="1">
      <x v="3"/>
    </i>
    <i r="1">
      <x v="4"/>
    </i>
    <i>
      <x v="3"/>
    </i>
    <i r="1">
      <x v="1"/>
    </i>
    <i r="1">
      <x v="2"/>
    </i>
    <i r="1">
      <x v="3"/>
    </i>
    <i r="1">
      <x v="4"/>
    </i>
    <i>
      <x v="4"/>
    </i>
    <i r="1">
      <x v="1"/>
    </i>
    <i r="1">
      <x v="2"/>
    </i>
    <i r="1">
      <x v="3"/>
    </i>
    <i r="1">
      <x v="4"/>
    </i>
    <i t="grand">
      <x/>
    </i>
  </rowItems>
  <colItems count="1">
    <i/>
  </colItems>
  <dataFields count="1">
    <dataField name="Count of Order ID"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dateBetween" evalOrder="-1" id="28" name="Ship Date">
      <autoFilter ref="A1">
        <filterColumn colId="0">
          <customFilters and="1">
            <customFilter operator="greaterThanOrEqual" val="4273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9583DA-8966-489D-B7F3-C964B550D872}" name="PivotTable9" cacheId="34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65:B69" firstHeaderRow="1" firstDataRow="1" firstDataCol="1"/>
  <pivotFields count="16">
    <pivotField dataField="1" showAll="0"/>
    <pivotField numFmtId="14" showAll="0">
      <items count="12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t="default"/>
      </items>
    </pivotField>
    <pivotField showAll="0"/>
    <pivotField showAll="0"/>
    <pivotField showAll="0">
      <items count="16">
        <item x="4"/>
        <item h="1" x="9"/>
        <item h="1" x="8"/>
        <item h="1" x="14"/>
        <item h="1" x="2"/>
        <item h="1" x="6"/>
        <item h="1" x="13"/>
        <item h="1" x="3"/>
        <item h="1" x="7"/>
        <item h="1" x="10"/>
        <item h="1" x="11"/>
        <item h="1" x="5"/>
        <item h="1" x="0"/>
        <item h="1" x="12"/>
        <item h="1" x="1"/>
        <item t="default"/>
      </items>
    </pivotField>
    <pivotField showAll="0"/>
    <pivotField showAll="0"/>
    <pivotField axis="axisRow" showAll="0">
      <items count="4">
        <item x="1"/>
        <item x="2"/>
        <item x="0"/>
        <item t="default"/>
      </items>
    </pivotField>
    <pivotField numFmtId="14" showAll="0">
      <items count="1305">
        <item x="0"/>
        <item x="1"/>
        <item x="2"/>
        <item x="3"/>
        <item x="7"/>
        <item x="4"/>
        <item x="6"/>
        <item x="5"/>
        <item x="9"/>
        <item x="8"/>
        <item x="10"/>
        <item x="12"/>
        <item x="11"/>
        <item x="13"/>
        <item x="14"/>
        <item x="16"/>
        <item x="15"/>
        <item x="22"/>
        <item x="17"/>
        <item x="21"/>
        <item x="19"/>
        <item x="20"/>
        <item x="18"/>
        <item x="23"/>
        <item x="28"/>
        <item x="30"/>
        <item x="24"/>
        <item x="25"/>
        <item x="26"/>
        <item x="27"/>
        <item x="29"/>
        <item x="31"/>
        <item x="32"/>
        <item x="33"/>
        <item x="36"/>
        <item x="35"/>
        <item x="34"/>
        <item x="38"/>
        <item x="37"/>
        <item x="39"/>
        <item x="40"/>
        <item x="41"/>
        <item x="44"/>
        <item x="43"/>
        <item x="42"/>
        <item x="45"/>
        <item x="48"/>
        <item x="47"/>
        <item x="46"/>
        <item x="49"/>
        <item x="51"/>
        <item x="54"/>
        <item x="50"/>
        <item x="53"/>
        <item x="52"/>
        <item x="58"/>
        <item x="55"/>
        <item x="57"/>
        <item x="56"/>
        <item x="60"/>
        <item x="61"/>
        <item x="59"/>
        <item x="62"/>
        <item x="64"/>
        <item x="63"/>
        <item x="65"/>
        <item x="66"/>
        <item x="68"/>
        <item x="67"/>
        <item x="69"/>
        <item x="70"/>
        <item x="72"/>
        <item x="74"/>
        <item x="71"/>
        <item x="73"/>
        <item x="75"/>
        <item x="77"/>
        <item x="76"/>
        <item x="79"/>
        <item x="78"/>
        <item x="80"/>
        <item x="82"/>
        <item x="81"/>
        <item x="83"/>
        <item x="84"/>
        <item x="85"/>
        <item x="86"/>
        <item x="87"/>
        <item x="88"/>
        <item x="89"/>
        <item x="90"/>
        <item x="91"/>
        <item x="93"/>
        <item x="94"/>
        <item x="92"/>
        <item x="95"/>
        <item x="96"/>
        <item x="97"/>
        <item x="98"/>
        <item x="99"/>
        <item x="100"/>
        <item x="104"/>
        <item x="101"/>
        <item x="102"/>
        <item x="105"/>
        <item x="103"/>
        <item x="106"/>
        <item x="107"/>
        <item x="108"/>
        <item x="110"/>
        <item x="109"/>
        <item x="111"/>
        <item x="113"/>
        <item x="112"/>
        <item x="116"/>
        <item x="114"/>
        <item x="115"/>
        <item x="117"/>
        <item x="118"/>
        <item x="120"/>
        <item x="119"/>
        <item x="122"/>
        <item x="123"/>
        <item x="121"/>
        <item x="124"/>
        <item x="125"/>
        <item x="127"/>
        <item x="126"/>
        <item x="129"/>
        <item x="130"/>
        <item x="128"/>
        <item x="131"/>
        <item x="132"/>
        <item x="133"/>
        <item x="135"/>
        <item x="134"/>
        <item x="136"/>
        <item x="137"/>
        <item x="138"/>
        <item x="139"/>
        <item x="140"/>
        <item x="141"/>
        <item x="143"/>
        <item x="142"/>
        <item x="144"/>
        <item x="146"/>
        <item x="147"/>
        <item x="145"/>
        <item x="148"/>
        <item x="149"/>
        <item x="152"/>
        <item x="150"/>
        <item x="151"/>
        <item x="154"/>
        <item x="153"/>
        <item x="157"/>
        <item x="156"/>
        <item x="155"/>
        <item x="158"/>
        <item x="159"/>
        <item x="163"/>
        <item x="160"/>
        <item x="162"/>
        <item x="161"/>
        <item x="166"/>
        <item x="164"/>
        <item x="165"/>
        <item x="168"/>
        <item x="169"/>
        <item x="167"/>
        <item x="171"/>
        <item x="170"/>
        <item x="174"/>
        <item x="172"/>
        <item x="176"/>
        <item x="173"/>
        <item x="175"/>
        <item x="178"/>
        <item x="177"/>
        <item x="180"/>
        <item x="179"/>
        <item x="182"/>
        <item x="181"/>
        <item x="183"/>
        <item x="184"/>
        <item x="186"/>
        <item x="191"/>
        <item x="185"/>
        <item x="187"/>
        <item x="189"/>
        <item x="190"/>
        <item x="188"/>
        <item x="194"/>
        <item x="195"/>
        <item x="193"/>
        <item x="192"/>
        <item x="198"/>
        <item x="196"/>
        <item x="197"/>
        <item x="200"/>
        <item x="199"/>
        <item x="203"/>
        <item x="202"/>
        <item x="201"/>
        <item x="206"/>
        <item x="209"/>
        <item x="204"/>
        <item x="207"/>
        <item x="205"/>
        <item x="208"/>
        <item x="212"/>
        <item x="210"/>
        <item x="214"/>
        <item x="211"/>
        <item x="213"/>
        <item x="215"/>
        <item x="216"/>
        <item x="218"/>
        <item x="217"/>
        <item x="220"/>
        <item x="221"/>
        <item x="219"/>
        <item x="222"/>
        <item x="223"/>
        <item x="224"/>
        <item x="225"/>
        <item x="226"/>
        <item x="227"/>
        <item x="231"/>
        <item x="228"/>
        <item x="229"/>
        <item x="230"/>
        <item x="233"/>
        <item x="234"/>
        <item x="232"/>
        <item x="235"/>
        <item x="236"/>
        <item x="237"/>
        <item x="239"/>
        <item x="238"/>
        <item x="240"/>
        <item x="242"/>
        <item x="241"/>
        <item x="243"/>
        <item x="244"/>
        <item x="245"/>
        <item x="246"/>
        <item x="247"/>
        <item x="249"/>
        <item x="250"/>
        <item x="248"/>
        <item x="252"/>
        <item x="251"/>
        <item x="253"/>
        <item x="256"/>
        <item x="257"/>
        <item x="255"/>
        <item x="254"/>
        <item x="258"/>
        <item x="259"/>
        <item x="261"/>
        <item x="260"/>
        <item x="262"/>
        <item x="264"/>
        <item x="265"/>
        <item x="263"/>
        <item x="270"/>
        <item x="268"/>
        <item x="267"/>
        <item x="266"/>
        <item x="273"/>
        <item x="269"/>
        <item x="271"/>
        <item x="272"/>
        <item x="274"/>
        <item x="275"/>
        <item x="277"/>
        <item x="276"/>
        <item x="278"/>
        <item x="279"/>
        <item x="284"/>
        <item x="280"/>
        <item x="281"/>
        <item x="283"/>
        <item x="282"/>
        <item x="285"/>
        <item x="289"/>
        <item x="286"/>
        <item x="287"/>
        <item x="288"/>
        <item x="290"/>
        <item x="292"/>
        <item x="291"/>
        <item x="294"/>
        <item x="293"/>
        <item x="296"/>
        <item x="297"/>
        <item x="295"/>
        <item x="300"/>
        <item x="298"/>
        <item x="301"/>
        <item x="299"/>
        <item x="302"/>
        <item x="304"/>
        <item x="303"/>
        <item x="305"/>
        <item x="308"/>
        <item x="306"/>
        <item x="309"/>
        <item x="307"/>
        <item x="311"/>
        <item x="310"/>
        <item x="312"/>
        <item x="314"/>
        <item x="313"/>
        <item x="315"/>
        <item x="316"/>
        <item x="317"/>
        <item x="319"/>
        <item x="320"/>
        <item x="318"/>
        <item x="321"/>
        <item x="322"/>
        <item x="323"/>
        <item x="325"/>
        <item x="324"/>
        <item x="326"/>
        <item x="327"/>
        <item x="330"/>
        <item x="329"/>
        <item x="328"/>
        <item x="331"/>
        <item x="332"/>
        <item x="333"/>
        <item x="335"/>
        <item x="334"/>
        <item x="336"/>
        <item x="338"/>
        <item x="337"/>
        <item x="339"/>
        <item x="342"/>
        <item x="340"/>
        <item x="341"/>
        <item x="343"/>
        <item x="344"/>
        <item x="346"/>
        <item x="347"/>
        <item x="345"/>
        <item x="348"/>
        <item x="350"/>
        <item x="349"/>
        <item x="351"/>
        <item x="354"/>
        <item x="352"/>
        <item x="353"/>
        <item x="355"/>
        <item x="356"/>
        <item x="357"/>
        <item x="362"/>
        <item x="360"/>
        <item x="358"/>
        <item x="363"/>
        <item x="359"/>
        <item x="365"/>
        <item x="361"/>
        <item x="367"/>
        <item x="364"/>
        <item x="366"/>
        <item x="368"/>
        <item x="369"/>
        <item x="370"/>
        <item x="374"/>
        <item x="371"/>
        <item x="372"/>
        <item x="375"/>
        <item x="373"/>
        <item x="376"/>
        <item x="377"/>
        <item x="378"/>
        <item x="379"/>
        <item x="381"/>
        <item x="380"/>
        <item x="382"/>
        <item x="383"/>
        <item x="385"/>
        <item x="388"/>
        <item x="384"/>
        <item x="389"/>
        <item x="386"/>
        <item x="387"/>
        <item x="390"/>
        <item x="391"/>
        <item x="392"/>
        <item x="394"/>
        <item x="393"/>
        <item x="396"/>
        <item x="398"/>
        <item x="395"/>
        <item x="397"/>
        <item x="399"/>
        <item x="401"/>
        <item x="400"/>
        <item x="402"/>
        <item x="403"/>
        <item x="404"/>
        <item x="405"/>
        <item x="406"/>
        <item x="409"/>
        <item x="410"/>
        <item x="407"/>
        <item x="408"/>
        <item x="411"/>
        <item x="412"/>
        <item x="415"/>
        <item x="414"/>
        <item x="417"/>
        <item x="413"/>
        <item x="416"/>
        <item x="418"/>
        <item x="419"/>
        <item x="420"/>
        <item x="425"/>
        <item x="422"/>
        <item x="421"/>
        <item x="424"/>
        <item x="423"/>
        <item x="426"/>
        <item x="428"/>
        <item x="427"/>
        <item x="431"/>
        <item x="432"/>
        <item x="429"/>
        <item x="430"/>
        <item x="433"/>
        <item x="436"/>
        <item x="435"/>
        <item x="434"/>
        <item x="438"/>
        <item x="437"/>
        <item x="440"/>
        <item x="439"/>
        <item x="441"/>
        <item x="443"/>
        <item x="442"/>
        <item x="444"/>
        <item x="449"/>
        <item x="447"/>
        <item x="446"/>
        <item x="445"/>
        <item x="448"/>
        <item x="454"/>
        <item x="450"/>
        <item x="451"/>
        <item x="458"/>
        <item x="452"/>
        <item x="453"/>
        <item x="455"/>
        <item x="456"/>
        <item x="457"/>
        <item x="459"/>
        <item x="461"/>
        <item x="460"/>
        <item x="462"/>
        <item x="463"/>
        <item x="464"/>
        <item x="465"/>
        <item x="466"/>
        <item x="469"/>
        <item x="467"/>
        <item x="470"/>
        <item x="468"/>
        <item x="472"/>
        <item x="471"/>
        <item x="473"/>
        <item x="474"/>
        <item x="475"/>
        <item x="476"/>
        <item x="477"/>
        <item x="478"/>
        <item x="481"/>
        <item x="479"/>
        <item x="480"/>
        <item x="483"/>
        <item x="482"/>
        <item x="484"/>
        <item x="485"/>
        <item x="486"/>
        <item x="487"/>
        <item x="488"/>
        <item x="490"/>
        <item x="489"/>
        <item x="491"/>
        <item x="492"/>
        <item x="494"/>
        <item x="493"/>
        <item x="495"/>
        <item x="496"/>
        <item x="498"/>
        <item x="497"/>
        <item x="500"/>
        <item x="499"/>
        <item x="502"/>
        <item x="501"/>
        <item x="503"/>
        <item x="504"/>
        <item x="507"/>
        <item x="505"/>
        <item x="508"/>
        <item x="506"/>
        <item x="509"/>
        <item x="516"/>
        <item x="511"/>
        <item x="512"/>
        <item x="510"/>
        <item x="514"/>
        <item x="515"/>
        <item x="513"/>
        <item x="517"/>
        <item x="519"/>
        <item x="518"/>
        <item x="520"/>
        <item x="521"/>
        <item x="522"/>
        <item x="524"/>
        <item x="523"/>
        <item x="526"/>
        <item x="527"/>
        <item x="525"/>
        <item x="529"/>
        <item x="528"/>
        <item x="530"/>
        <item x="532"/>
        <item x="531"/>
        <item x="535"/>
        <item x="533"/>
        <item x="536"/>
        <item x="534"/>
        <item x="537"/>
        <item x="538"/>
        <item x="539"/>
        <item x="540"/>
        <item x="542"/>
        <item x="541"/>
        <item x="543"/>
        <item x="546"/>
        <item x="548"/>
        <item x="545"/>
        <item x="544"/>
        <item x="549"/>
        <item x="547"/>
        <item x="551"/>
        <item x="550"/>
        <item x="554"/>
        <item x="555"/>
        <item x="552"/>
        <item x="553"/>
        <item x="560"/>
        <item x="556"/>
        <item x="558"/>
        <item x="557"/>
        <item x="561"/>
        <item x="559"/>
        <item x="565"/>
        <item x="562"/>
        <item x="564"/>
        <item x="563"/>
        <item x="566"/>
        <item x="567"/>
        <item x="568"/>
        <item x="570"/>
        <item x="569"/>
        <item x="571"/>
        <item x="573"/>
        <item x="572"/>
        <item x="574"/>
        <item x="576"/>
        <item x="575"/>
        <item x="577"/>
        <item x="578"/>
        <item x="581"/>
        <item x="579"/>
        <item x="580"/>
        <item x="582"/>
        <item x="583"/>
        <item x="585"/>
        <item x="584"/>
        <item x="586"/>
        <item x="588"/>
        <item x="587"/>
        <item x="590"/>
        <item x="592"/>
        <item x="591"/>
        <item x="589"/>
        <item x="593"/>
        <item x="595"/>
        <item x="594"/>
        <item x="597"/>
        <item x="596"/>
        <item x="598"/>
        <item x="599"/>
        <item x="600"/>
        <item x="601"/>
        <item x="604"/>
        <item x="602"/>
        <item x="603"/>
        <item x="605"/>
        <item x="606"/>
        <item x="607"/>
        <item x="611"/>
        <item x="608"/>
        <item x="612"/>
        <item x="610"/>
        <item x="613"/>
        <item x="609"/>
        <item x="615"/>
        <item x="616"/>
        <item x="614"/>
        <item x="617"/>
        <item x="619"/>
        <item x="618"/>
        <item x="621"/>
        <item x="620"/>
        <item x="623"/>
        <item x="624"/>
        <item x="622"/>
        <item x="625"/>
        <item x="626"/>
        <item x="627"/>
        <item x="628"/>
        <item x="631"/>
        <item x="629"/>
        <item x="630"/>
        <item x="632"/>
        <item x="635"/>
        <item x="633"/>
        <item x="634"/>
        <item x="636"/>
        <item x="637"/>
        <item x="641"/>
        <item x="638"/>
        <item x="640"/>
        <item x="639"/>
        <item x="643"/>
        <item x="642"/>
        <item x="645"/>
        <item x="644"/>
        <item x="646"/>
        <item x="648"/>
        <item x="647"/>
        <item x="650"/>
        <item x="649"/>
        <item x="651"/>
        <item x="652"/>
        <item x="655"/>
        <item x="654"/>
        <item x="653"/>
        <item x="658"/>
        <item x="656"/>
        <item x="659"/>
        <item x="657"/>
        <item x="660"/>
        <item x="661"/>
        <item x="662"/>
        <item x="663"/>
        <item x="664"/>
        <item x="666"/>
        <item x="667"/>
        <item x="665"/>
        <item x="668"/>
        <item x="672"/>
        <item x="671"/>
        <item x="669"/>
        <item x="670"/>
        <item x="673"/>
        <item x="674"/>
        <item x="675"/>
        <item x="678"/>
        <item x="676"/>
        <item x="679"/>
        <item x="677"/>
        <item x="680"/>
        <item x="681"/>
        <item x="683"/>
        <item x="682"/>
        <item x="684"/>
        <item x="687"/>
        <item x="686"/>
        <item x="685"/>
        <item x="690"/>
        <item x="688"/>
        <item x="689"/>
        <item x="696"/>
        <item x="691"/>
        <item x="693"/>
        <item x="692"/>
        <item x="695"/>
        <item x="697"/>
        <item x="694"/>
        <item x="698"/>
        <item x="700"/>
        <item x="701"/>
        <item x="699"/>
        <item x="702"/>
        <item x="703"/>
        <item x="704"/>
        <item x="705"/>
        <item x="708"/>
        <item x="707"/>
        <item x="706"/>
        <item x="709"/>
        <item x="710"/>
        <item x="711"/>
        <item x="714"/>
        <item x="712"/>
        <item x="715"/>
        <item x="716"/>
        <item x="719"/>
        <item x="713"/>
        <item x="718"/>
        <item x="717"/>
        <item x="720"/>
        <item x="721"/>
        <item x="725"/>
        <item x="724"/>
        <item x="722"/>
        <item x="726"/>
        <item x="723"/>
        <item x="727"/>
        <item x="731"/>
        <item x="729"/>
        <item x="733"/>
        <item x="728"/>
        <item x="732"/>
        <item x="730"/>
        <item x="736"/>
        <item x="734"/>
        <item x="737"/>
        <item x="735"/>
        <item x="738"/>
        <item x="740"/>
        <item x="739"/>
        <item x="741"/>
        <item x="743"/>
        <item x="742"/>
        <item x="744"/>
        <item x="745"/>
        <item x="746"/>
        <item x="747"/>
        <item x="750"/>
        <item x="749"/>
        <item x="748"/>
        <item x="751"/>
        <item x="753"/>
        <item x="752"/>
        <item x="754"/>
        <item x="756"/>
        <item x="755"/>
        <item x="757"/>
        <item x="758"/>
        <item x="759"/>
        <item x="760"/>
        <item x="761"/>
        <item x="763"/>
        <item x="762"/>
        <item x="764"/>
        <item x="765"/>
        <item x="766"/>
        <item x="767"/>
        <item x="768"/>
        <item x="769"/>
        <item x="771"/>
        <item x="770"/>
        <item x="773"/>
        <item x="772"/>
        <item x="777"/>
        <item x="774"/>
        <item x="775"/>
        <item x="776"/>
        <item x="778"/>
        <item x="779"/>
        <item x="780"/>
        <item x="781"/>
        <item x="782"/>
        <item x="784"/>
        <item x="785"/>
        <item x="783"/>
        <item x="787"/>
        <item x="786"/>
        <item x="788"/>
        <item x="789"/>
        <item x="790"/>
        <item x="792"/>
        <item x="791"/>
        <item x="795"/>
        <item x="793"/>
        <item x="796"/>
        <item x="794"/>
        <item x="797"/>
        <item x="798"/>
        <item x="801"/>
        <item x="799"/>
        <item x="800"/>
        <item x="804"/>
        <item x="802"/>
        <item x="803"/>
        <item x="805"/>
        <item x="806"/>
        <item x="807"/>
        <item x="808"/>
        <item x="809"/>
        <item x="814"/>
        <item x="810"/>
        <item x="813"/>
        <item x="812"/>
        <item x="811"/>
        <item x="815"/>
        <item x="816"/>
        <item x="818"/>
        <item x="817"/>
        <item x="820"/>
        <item x="819"/>
        <item x="821"/>
        <item x="822"/>
        <item x="823"/>
        <item x="824"/>
        <item x="826"/>
        <item x="825"/>
        <item x="827"/>
        <item x="828"/>
        <item x="829"/>
        <item x="830"/>
        <item x="832"/>
        <item x="831"/>
        <item x="833"/>
        <item x="834"/>
        <item x="836"/>
        <item x="835"/>
        <item x="838"/>
        <item x="841"/>
        <item x="837"/>
        <item x="839"/>
        <item x="840"/>
        <item x="842"/>
        <item x="843"/>
        <item x="844"/>
        <item x="846"/>
        <item x="845"/>
        <item x="847"/>
        <item x="849"/>
        <item x="848"/>
        <item x="854"/>
        <item x="850"/>
        <item x="851"/>
        <item x="852"/>
        <item x="853"/>
        <item x="855"/>
        <item x="857"/>
        <item x="859"/>
        <item x="856"/>
        <item x="860"/>
        <item x="858"/>
        <item x="861"/>
        <item x="862"/>
        <item x="863"/>
        <item x="865"/>
        <item x="864"/>
        <item x="867"/>
        <item x="866"/>
        <item x="868"/>
        <item x="869"/>
        <item x="875"/>
        <item x="871"/>
        <item x="870"/>
        <item x="872"/>
        <item x="874"/>
        <item x="873"/>
        <item x="877"/>
        <item x="876"/>
        <item x="878"/>
        <item x="879"/>
        <item x="880"/>
        <item x="882"/>
        <item x="881"/>
        <item x="888"/>
        <item x="886"/>
        <item x="885"/>
        <item x="883"/>
        <item x="887"/>
        <item x="884"/>
        <item x="890"/>
        <item x="889"/>
        <item x="891"/>
        <item x="893"/>
        <item x="892"/>
        <item x="894"/>
        <item x="895"/>
        <item x="897"/>
        <item x="896"/>
        <item x="898"/>
        <item x="902"/>
        <item x="899"/>
        <item x="900"/>
        <item x="901"/>
        <item x="905"/>
        <item x="904"/>
        <item x="903"/>
        <item x="906"/>
        <item x="908"/>
        <item x="907"/>
        <item x="909"/>
        <item x="911"/>
        <item x="910"/>
        <item x="915"/>
        <item x="913"/>
        <item x="912"/>
        <item x="914"/>
        <item x="916"/>
        <item x="917"/>
        <item x="918"/>
        <item x="922"/>
        <item x="920"/>
        <item x="919"/>
        <item x="924"/>
        <item x="921"/>
        <item x="925"/>
        <item x="923"/>
        <item x="928"/>
        <item x="926"/>
        <item x="927"/>
        <item x="929"/>
        <item x="930"/>
        <item x="933"/>
        <item x="931"/>
        <item x="932"/>
        <item x="936"/>
        <item x="934"/>
        <item x="935"/>
        <item x="937"/>
        <item x="938"/>
        <item x="939"/>
        <item x="941"/>
        <item x="940"/>
        <item x="942"/>
        <item x="945"/>
        <item x="944"/>
        <item x="943"/>
        <item x="946"/>
        <item x="947"/>
        <item x="948"/>
        <item x="949"/>
        <item x="951"/>
        <item x="952"/>
        <item x="950"/>
        <item x="953"/>
        <item x="954"/>
        <item x="955"/>
        <item x="960"/>
        <item x="956"/>
        <item x="957"/>
        <item x="958"/>
        <item x="962"/>
        <item x="959"/>
        <item x="961"/>
        <item x="964"/>
        <item x="963"/>
        <item x="966"/>
        <item x="965"/>
        <item x="967"/>
        <item x="974"/>
        <item x="968"/>
        <item x="969"/>
        <item x="973"/>
        <item x="972"/>
        <item x="971"/>
        <item x="970"/>
        <item x="978"/>
        <item x="976"/>
        <item x="975"/>
        <item x="977"/>
        <item x="979"/>
        <item x="980"/>
        <item x="981"/>
        <item x="982"/>
        <item x="984"/>
        <item x="983"/>
        <item x="985"/>
        <item x="986"/>
        <item x="987"/>
        <item x="988"/>
        <item x="989"/>
        <item x="990"/>
        <item x="992"/>
        <item x="991"/>
        <item x="994"/>
        <item x="993"/>
        <item x="995"/>
        <item x="997"/>
        <item x="996"/>
        <item x="1002"/>
        <item x="998"/>
        <item x="999"/>
        <item x="1001"/>
        <item x="1003"/>
        <item x="1000"/>
        <item x="1004"/>
        <item x="1006"/>
        <item x="1005"/>
        <item x="1008"/>
        <item x="1007"/>
        <item x="1009"/>
        <item x="1011"/>
        <item x="1010"/>
        <item x="1012"/>
        <item x="1013"/>
        <item x="1015"/>
        <item x="1016"/>
        <item x="1014"/>
        <item x="1017"/>
        <item x="1018"/>
        <item x="1019"/>
        <item x="1020"/>
        <item x="1021"/>
        <item x="1024"/>
        <item x="1022"/>
        <item x="1025"/>
        <item x="1023"/>
        <item x="1026"/>
        <item x="1027"/>
        <item x="1030"/>
        <item x="1028"/>
        <item x="1029"/>
        <item x="1032"/>
        <item x="1035"/>
        <item x="1031"/>
        <item x="1033"/>
        <item x="1034"/>
        <item x="1036"/>
        <item x="1039"/>
        <item x="1038"/>
        <item x="1037"/>
        <item x="1040"/>
        <item x="1042"/>
        <item x="1041"/>
        <item x="1044"/>
        <item x="1043"/>
        <item x="1045"/>
        <item x="1046"/>
        <item x="1047"/>
        <item x="1051"/>
        <item x="1048"/>
        <item x="1049"/>
        <item x="1050"/>
        <item x="1052"/>
        <item x="1053"/>
        <item x="1054"/>
        <item x="1056"/>
        <item x="1055"/>
        <item x="1057"/>
        <item x="1058"/>
        <item x="1059"/>
        <item x="1064"/>
        <item x="1060"/>
        <item x="1061"/>
        <item x="1062"/>
        <item x="1063"/>
        <item x="1065"/>
        <item x="1067"/>
        <item x="1066"/>
        <item x="1069"/>
        <item x="1068"/>
        <item x="1070"/>
        <item x="1071"/>
        <item x="1073"/>
        <item x="1072"/>
        <item x="1074"/>
        <item x="1077"/>
        <item x="1075"/>
        <item x="1076"/>
        <item x="1082"/>
        <item x="1078"/>
        <item x="1079"/>
        <item x="1083"/>
        <item x="1080"/>
        <item x="1081"/>
        <item x="1084"/>
        <item x="1086"/>
        <item x="1085"/>
        <item x="1087"/>
        <item x="1088"/>
        <item x="1089"/>
        <item x="1090"/>
        <item x="1091"/>
        <item x="1094"/>
        <item x="1092"/>
        <item x="1093"/>
        <item x="1095"/>
        <item x="1096"/>
        <item x="1097"/>
        <item x="1098"/>
        <item x="1099"/>
        <item x="1100"/>
        <item x="1102"/>
        <item x="1101"/>
        <item x="1104"/>
        <item x="1105"/>
        <item x="1103"/>
        <item x="1106"/>
        <item x="1107"/>
        <item x="1109"/>
        <item x="1114"/>
        <item x="1108"/>
        <item x="1112"/>
        <item x="1111"/>
        <item x="1110"/>
        <item x="1113"/>
        <item x="1115"/>
        <item x="1116"/>
        <item x="1118"/>
        <item x="1117"/>
        <item x="1120"/>
        <item x="1121"/>
        <item x="1119"/>
        <item x="1122"/>
        <item x="1123"/>
        <item x="1127"/>
        <item x="1125"/>
        <item x="1126"/>
        <item x="1124"/>
        <item x="1128"/>
        <item x="1129"/>
        <item x="1131"/>
        <item x="1130"/>
        <item x="1132"/>
        <item x="1133"/>
        <item x="1135"/>
        <item x="1134"/>
        <item x="1136"/>
        <item x="1137"/>
        <item x="1140"/>
        <item x="1139"/>
        <item x="1138"/>
        <item x="1142"/>
        <item x="1141"/>
        <item x="1144"/>
        <item x="1143"/>
        <item x="1149"/>
        <item x="1145"/>
        <item x="1147"/>
        <item x="1148"/>
        <item x="1146"/>
        <item x="1150"/>
        <item x="1151"/>
        <item x="1152"/>
        <item x="1153"/>
        <item x="1154"/>
        <item x="1155"/>
        <item x="1156"/>
        <item x="1163"/>
        <item x="1161"/>
        <item x="1157"/>
        <item x="1158"/>
        <item x="1162"/>
        <item x="1160"/>
        <item x="1159"/>
        <item x="1164"/>
        <item x="1166"/>
        <item x="1165"/>
        <item x="1167"/>
        <item x="1168"/>
        <item x="1169"/>
        <item x="1170"/>
        <item x="1171"/>
        <item x="1172"/>
        <item x="1173"/>
        <item x="1175"/>
        <item x="1174"/>
        <item x="1176"/>
        <item x="1177"/>
        <item x="1179"/>
        <item x="1180"/>
        <item x="1178"/>
        <item x="1181"/>
        <item x="1183"/>
        <item x="1182"/>
        <item x="1184"/>
        <item x="1187"/>
        <item x="1185"/>
        <item x="1186"/>
        <item x="1188"/>
        <item x="1189"/>
        <item x="1190"/>
        <item x="1193"/>
        <item x="1191"/>
        <item x="1192"/>
        <item x="1194"/>
        <item x="1196"/>
        <item x="1195"/>
        <item x="1198"/>
        <item x="1197"/>
        <item x="1199"/>
        <item x="1200"/>
        <item x="1202"/>
        <item x="1201"/>
        <item x="1204"/>
        <item x="1203"/>
        <item x="1205"/>
        <item x="1209"/>
        <item x="1206"/>
        <item x="1207"/>
        <item x="1208"/>
        <item x="1210"/>
        <item x="1212"/>
        <item x="1211"/>
        <item x="1217"/>
        <item x="1213"/>
        <item x="1214"/>
        <item x="1218"/>
        <item x="1215"/>
        <item x="1216"/>
        <item x="1222"/>
        <item x="1219"/>
        <item x="1220"/>
        <item x="1223"/>
        <item x="1221"/>
        <item x="1224"/>
        <item x="1225"/>
        <item x="1227"/>
        <item x="1228"/>
        <item x="1226"/>
        <item x="1229"/>
        <item x="1230"/>
        <item x="1231"/>
        <item x="1233"/>
        <item x="1235"/>
        <item x="1232"/>
        <item x="1236"/>
        <item x="1234"/>
        <item x="1237"/>
        <item x="1238"/>
        <item x="1239"/>
        <item x="1241"/>
        <item x="1240"/>
        <item x="1243"/>
        <item x="1242"/>
        <item x="1245"/>
        <item x="1246"/>
        <item x="1247"/>
        <item x="1244"/>
        <item x="1248"/>
        <item x="1249"/>
        <item x="1250"/>
        <item x="1252"/>
        <item x="1251"/>
        <item x="1255"/>
        <item x="1254"/>
        <item x="1253"/>
        <item x="1260"/>
        <item x="1256"/>
        <item x="1257"/>
        <item x="1258"/>
        <item x="1259"/>
        <item x="1261"/>
        <item x="1262"/>
        <item x="1263"/>
        <item x="1264"/>
        <item x="1265"/>
        <item x="1267"/>
        <item x="1268"/>
        <item x="1266"/>
        <item x="1269"/>
        <item x="1270"/>
        <item x="1271"/>
        <item x="1272"/>
        <item x="1273"/>
        <item x="1274"/>
        <item x="1277"/>
        <item x="1275"/>
        <item x="1276"/>
        <item x="1278"/>
        <item x="1279"/>
        <item x="1280"/>
        <item x="1281"/>
        <item x="1283"/>
        <item x="1282"/>
        <item x="1284"/>
        <item x="1286"/>
        <item x="1285"/>
        <item x="1288"/>
        <item x="1287"/>
        <item x="1291"/>
        <item x="1289"/>
        <item x="1290"/>
        <item x="1292"/>
        <item x="1293"/>
        <item x="1295"/>
        <item x="1294"/>
        <item x="1296"/>
        <item x="1298"/>
        <item x="1297"/>
        <item x="1300"/>
        <item x="1299"/>
        <item x="1303"/>
        <item x="1301"/>
        <item x="1302"/>
        <item t="default"/>
      </items>
    </pivotField>
    <pivotField showAll="0"/>
    <pivotField numFmtId="1" showAll="0"/>
    <pivotField numFmtId="1" showAll="0"/>
    <pivotField numFmtId="1" showAll="0"/>
    <pivotField showAll="0" defaultSubtotal="0"/>
    <pivotField showAll="0" defaultSubtotal="0"/>
    <pivotField showAll="0" defaultSubtotal="0">
      <items count="7">
        <item x="0"/>
        <item x="1"/>
        <item x="2"/>
        <item x="3"/>
        <item x="4"/>
        <item x="5"/>
        <item x="6"/>
      </items>
    </pivotField>
  </pivotFields>
  <rowFields count="1">
    <field x="7"/>
  </rowFields>
  <rowItems count="4">
    <i>
      <x/>
    </i>
    <i>
      <x v="1"/>
    </i>
    <i>
      <x v="2"/>
    </i>
    <i t="grand">
      <x/>
    </i>
  </rowItems>
  <colItems count="1">
    <i/>
  </colItems>
  <dataFields count="1">
    <dataField name="Count of Order ID" fld="0" subtotal="count" baseField="0" baseItem="0"/>
  </dataFields>
  <chartFormats count="5">
    <chartFormat chart="0"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7" count="1" selected="0">
            <x v="0"/>
          </reference>
        </references>
      </pivotArea>
    </chartFormat>
    <chartFormat chart="5" format="7">
      <pivotArea type="data" outline="0" fieldPosition="0">
        <references count="2">
          <reference field="4294967294" count="1" selected="0">
            <x v="0"/>
          </reference>
          <reference field="7" count="1" selected="0">
            <x v="1"/>
          </reference>
        </references>
      </pivotArea>
    </chartFormat>
    <chartFormat chart="5"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filters count="1">
    <filter fld="8" type="dateBetween" evalOrder="-1" id="25" name="Ship Date">
      <autoFilter ref="A1">
        <filterColumn colId="0">
          <customFilters and="1">
            <customFilter operator="greaterThanOrEqual" val="4273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3B1FD1-94BB-4DD7-A5DA-C809BA167BA1}" name="PivotTable7" cacheId="3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20:B24"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Net" fld="1"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A$1:$M$4118">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BD1DED-5952-4744-BE87-FD16633A652C}" name="PivotTable6" cacheId="3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C7"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name="Sum of Amount" fld="1" baseField="0" baseItem="0"/>
    <dataField name="Sum of Discount"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Hierarchies count="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A$1:$M$4118">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E22813F-F848-422C-8708-C44995B99C09}" sourceName="Country">
  <pivotTables>
    <pivotTable tabId="25" name="PivotTable9"/>
    <pivotTable tabId="25" name="PivotTable8"/>
  </pivotTables>
  <data>
    <tabular pivotCacheId="617861878">
      <items count="15">
        <i x="4" s="1"/>
        <i x="9"/>
        <i x="8"/>
        <i x="14"/>
        <i x="2"/>
        <i x="6"/>
        <i x="13"/>
        <i x="3"/>
        <i x="7"/>
        <i x="10"/>
        <i x="11"/>
        <i x="5"/>
        <i x="0"/>
        <i x="1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50005E29-B9F4-4F2B-9C14-C5018C2495FB}" cache="Slicer_Country" caption="Count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D8834B4E-DF87-4625-893A-78C80F39B604}" cache="Slicer_Country" caption="Count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5DF120B2-9BEA-48B7-8E5C-348BE81C0CE0}" sourceName="Ship Date">
  <pivotTables>
    <pivotTable tabId="25" name="PivotTable8"/>
    <pivotTable tabId="25" name="PivotTable9"/>
  </pivotTables>
  <state minimalRefreshVersion="6" lastRefreshVersion="6" pivotCacheId="617861878" filterType="dateBetween">
    <selection startDate="2017-01-01T00:00:00" endDate="2021-12-31T00:00:00"/>
    <bounds startDate="2017-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xr10:uid="{B1C46011-F5D1-4FA1-BAE4-94FC942E109A}" cache="NativeTimeline_Ship_Date" caption="Ship Date" level="0" selectionLevel="0" scrollPosition="2017-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1" xr10:uid="{BF8F38BC-CD0D-4583-B4C3-F029D83B382D}" cache="NativeTimeline_Ship_Date" caption="Ship Date" level="0" selectionLevel="0" scrollPosition="2017-01-01T00:00:00"/>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F8841-0F3B-4BE6-B9C6-3CDBE1F02C39}">
  <sheetPr codeName="Sheet1"/>
  <dimension ref="A1:H61"/>
  <sheetViews>
    <sheetView tabSelected="1" zoomScale="180" zoomScaleNormal="180" workbookViewId="0">
      <selection activeCell="B60" sqref="B60"/>
    </sheetView>
  </sheetViews>
  <sheetFormatPr defaultRowHeight="15" x14ac:dyDescent="0.25"/>
  <cols>
    <col min="1" max="1" width="31.42578125" bestFit="1" customWidth="1"/>
    <col min="2" max="2" width="16.28515625" customWidth="1"/>
    <col min="3" max="3" width="14" bestFit="1" customWidth="1"/>
    <col min="4" max="4" width="15.7109375" bestFit="1" customWidth="1"/>
    <col min="5" max="5" width="11.140625" bestFit="1" customWidth="1"/>
    <col min="6" max="6" width="16.85546875" bestFit="1" customWidth="1"/>
    <col min="7" max="7" width="14" bestFit="1" customWidth="1"/>
    <col min="8" max="8" width="11.5703125" bestFit="1" customWidth="1"/>
  </cols>
  <sheetData>
    <row r="1" spans="1:8" x14ac:dyDescent="0.25">
      <c r="A1" t="s">
        <v>19</v>
      </c>
      <c r="C1" s="1"/>
      <c r="D1" s="1"/>
      <c r="F1" s="2"/>
      <c r="G1" s="3"/>
      <c r="H1" s="3">
        <f ca="1">NOW()</f>
        <v>45488.727866550929</v>
      </c>
    </row>
    <row r="2" spans="1:8" x14ac:dyDescent="0.25">
      <c r="D2" s="3"/>
      <c r="F2" s="3"/>
      <c r="H2">
        <v>45487.410060879629</v>
      </c>
    </row>
    <row r="3" spans="1:8" x14ac:dyDescent="0.25">
      <c r="A3" t="s">
        <v>20</v>
      </c>
      <c r="H3">
        <v>45487</v>
      </c>
    </row>
    <row r="4" spans="1:8" x14ac:dyDescent="0.25">
      <c r="A4" s="4">
        <v>43193</v>
      </c>
      <c r="B4" s="1">
        <f>EOMONTH(A4,0)</f>
        <v>43220</v>
      </c>
      <c r="H4" s="1">
        <v>14</v>
      </c>
    </row>
    <row r="5" spans="1:8" x14ac:dyDescent="0.25">
      <c r="A5" s="4">
        <v>43498</v>
      </c>
      <c r="B5" s="1">
        <f>EOMONTH(A5,2)</f>
        <v>43585</v>
      </c>
      <c r="H5" s="1">
        <v>7</v>
      </c>
    </row>
    <row r="6" spans="1:8" x14ac:dyDescent="0.25">
      <c r="A6" s="4">
        <v>43753</v>
      </c>
      <c r="B6" s="1">
        <f>EOMONTH(A6,2)</f>
        <v>43830</v>
      </c>
      <c r="D6" s="1"/>
      <c r="H6" s="1">
        <v>2024</v>
      </c>
    </row>
    <row r="7" spans="1:8" x14ac:dyDescent="0.25">
      <c r="A7" s="4">
        <v>43807</v>
      </c>
      <c r="B7" s="1">
        <f t="shared" ref="B6:B7" si="0">EOMONTH(A7,2)</f>
        <v>43890</v>
      </c>
      <c r="D7" s="1"/>
      <c r="H7" s="1">
        <v>45499.410060879629</v>
      </c>
    </row>
    <row r="8" spans="1:8" x14ac:dyDescent="0.25">
      <c r="H8">
        <v>45485.410060879629</v>
      </c>
    </row>
    <row r="10" spans="1:8" x14ac:dyDescent="0.25">
      <c r="A10" t="s">
        <v>21</v>
      </c>
    </row>
    <row r="12" spans="1:8" x14ac:dyDescent="0.25">
      <c r="A12" t="s">
        <v>20</v>
      </c>
    </row>
    <row r="13" spans="1:8" x14ac:dyDescent="0.25">
      <c r="A13" s="4">
        <v>43193</v>
      </c>
      <c r="B13" s="1">
        <f>EDATE(A13,2)</f>
        <v>43254</v>
      </c>
    </row>
    <row r="14" spans="1:8" x14ac:dyDescent="0.25">
      <c r="A14" s="4">
        <v>43498</v>
      </c>
      <c r="B14" s="1">
        <f t="shared" ref="B14:B16" si="1">EDATE(A14,2)</f>
        <v>43557</v>
      </c>
    </row>
    <row r="15" spans="1:8" x14ac:dyDescent="0.25">
      <c r="A15" s="4">
        <v>43753</v>
      </c>
      <c r="B15" s="1">
        <f t="shared" si="1"/>
        <v>43814</v>
      </c>
    </row>
    <row r="16" spans="1:8" x14ac:dyDescent="0.25">
      <c r="A16" s="4">
        <v>43807</v>
      </c>
      <c r="B16" s="1">
        <f t="shared" si="1"/>
        <v>43869</v>
      </c>
    </row>
    <row r="18" spans="1:6" x14ac:dyDescent="0.25">
      <c r="A18" t="s">
        <v>22</v>
      </c>
    </row>
    <row r="20" spans="1:6" x14ac:dyDescent="0.25">
      <c r="A20" t="s">
        <v>23</v>
      </c>
      <c r="B20" s="1">
        <v>43101</v>
      </c>
      <c r="E20" t="s">
        <v>24</v>
      </c>
    </row>
    <row r="21" spans="1:6" x14ac:dyDescent="0.25">
      <c r="A21" t="s">
        <v>25</v>
      </c>
      <c r="B21" s="1">
        <v>43190</v>
      </c>
      <c r="E21" s="1">
        <v>43127</v>
      </c>
      <c r="F21" t="str">
        <f>TEXT(E21,"ddd")</f>
        <v>Sat</v>
      </c>
    </row>
    <row r="22" spans="1:6" x14ac:dyDescent="0.25">
      <c r="E22" s="1">
        <v>43157</v>
      </c>
      <c r="F22" t="str">
        <f>TEXT(E22,"ddd")</f>
        <v>Mon</v>
      </c>
    </row>
    <row r="25" spans="1:6" x14ac:dyDescent="0.25">
      <c r="A25" t="s">
        <v>26</v>
      </c>
      <c r="B25">
        <f>NETWORKDAYS(B20,B21)</f>
        <v>65</v>
      </c>
      <c r="D25">
        <f>NETWORKDAYS(B20,B21,1)</f>
        <v>65</v>
      </c>
    </row>
    <row r="26" spans="1:6" x14ac:dyDescent="0.25">
      <c r="A26" t="s">
        <v>27</v>
      </c>
      <c r="B26">
        <f>NETWORKDAYS(B20,B21,E21:E22)</f>
        <v>64</v>
      </c>
    </row>
    <row r="29" spans="1:6" x14ac:dyDescent="0.25">
      <c r="A29" t="s">
        <v>28</v>
      </c>
    </row>
    <row r="31" spans="1:6" x14ac:dyDescent="0.25">
      <c r="A31" t="s">
        <v>23</v>
      </c>
      <c r="B31" s="1">
        <v>43101</v>
      </c>
    </row>
    <row r="32" spans="1:6" x14ac:dyDescent="0.25">
      <c r="B32">
        <v>62</v>
      </c>
    </row>
    <row r="34" spans="1:4" x14ac:dyDescent="0.25">
      <c r="A34" t="s">
        <v>29</v>
      </c>
      <c r="B34" s="1">
        <f>WORKDAY(B31,B32)</f>
        <v>43187</v>
      </c>
    </row>
    <row r="40" spans="1:4" x14ac:dyDescent="0.25">
      <c r="A40" t="s">
        <v>30</v>
      </c>
    </row>
    <row r="42" spans="1:4" x14ac:dyDescent="0.25">
      <c r="A42" t="s">
        <v>20</v>
      </c>
      <c r="B42" t="s">
        <v>31</v>
      </c>
      <c r="C42" t="s">
        <v>32</v>
      </c>
      <c r="D42" t="s">
        <v>33</v>
      </c>
    </row>
    <row r="43" spans="1:4" x14ac:dyDescent="0.25">
      <c r="A43" s="1">
        <v>43831</v>
      </c>
      <c r="B43" t="str">
        <f>TEXT($A$43,"ddd")</f>
        <v>Wed</v>
      </c>
      <c r="C43" t="str">
        <f>TEXT($A43,"mmm")</f>
        <v>Jan</v>
      </c>
      <c r="D43" t="str">
        <f>TEXT($A43,"yyy")</f>
        <v>2020</v>
      </c>
    </row>
    <row r="44" spans="1:4" x14ac:dyDescent="0.25">
      <c r="A44" s="1">
        <v>43862</v>
      </c>
      <c r="B44" t="str">
        <f t="shared" ref="B44:B46" si="2">TEXT(A44,"ddd")</f>
        <v>Sat</v>
      </c>
      <c r="C44" t="str">
        <f t="shared" ref="C44:C46" si="3">TEXT($A44,"mmm")</f>
        <v>Feb</v>
      </c>
      <c r="D44" t="str">
        <f t="shared" ref="D44:D46" si="4">TEXT($A44,"yyy")</f>
        <v>2020</v>
      </c>
    </row>
    <row r="45" spans="1:4" x14ac:dyDescent="0.25">
      <c r="A45" s="1">
        <v>43931</v>
      </c>
      <c r="B45" t="str">
        <f t="shared" si="2"/>
        <v>Fri</v>
      </c>
      <c r="C45" t="str">
        <f t="shared" si="3"/>
        <v>Apr</v>
      </c>
      <c r="D45" t="str">
        <f t="shared" si="4"/>
        <v>2020</v>
      </c>
    </row>
    <row r="46" spans="1:4" x14ac:dyDescent="0.25">
      <c r="A46" s="1">
        <v>43998</v>
      </c>
      <c r="B46" t="str">
        <f t="shared" si="2"/>
        <v>Tue</v>
      </c>
      <c r="C46" t="str">
        <f t="shared" si="3"/>
        <v>Jun</v>
      </c>
      <c r="D46" t="str">
        <f t="shared" si="4"/>
        <v>2020</v>
      </c>
    </row>
    <row r="47" spans="1:4" x14ac:dyDescent="0.25">
      <c r="A47" s="1"/>
    </row>
    <row r="48" spans="1:4" x14ac:dyDescent="0.25">
      <c r="A48" s="1"/>
    </row>
    <row r="49" spans="1:6" x14ac:dyDescent="0.25">
      <c r="A49" s="5" t="s">
        <v>0</v>
      </c>
      <c r="B49" s="5" t="s">
        <v>34</v>
      </c>
      <c r="C49" s="5" t="s">
        <v>35</v>
      </c>
      <c r="D49" s="5" t="s">
        <v>20</v>
      </c>
    </row>
    <row r="50" spans="1:6" x14ac:dyDescent="0.25">
      <c r="A50">
        <v>2016</v>
      </c>
      <c r="B50">
        <v>12</v>
      </c>
      <c r="C50">
        <v>23</v>
      </c>
      <c r="D50" s="1">
        <f>DATE(A50,B50,C50)</f>
        <v>42727</v>
      </c>
    </row>
    <row r="51" spans="1:6" x14ac:dyDescent="0.25">
      <c r="A51">
        <v>1998</v>
      </c>
      <c r="B51">
        <v>6</v>
      </c>
      <c r="C51">
        <v>15</v>
      </c>
      <c r="D51" s="1">
        <f t="shared" ref="D51:D55" si="5">DATE(A51,B51,C51)</f>
        <v>35961</v>
      </c>
      <c r="F51" s="1"/>
    </row>
    <row r="52" spans="1:6" x14ac:dyDescent="0.25">
      <c r="A52">
        <v>1999</v>
      </c>
      <c r="B52">
        <v>9</v>
      </c>
      <c r="C52">
        <v>-10</v>
      </c>
      <c r="D52" s="1">
        <f t="shared" si="5"/>
        <v>36393</v>
      </c>
      <c r="F52" s="3"/>
    </row>
    <row r="53" spans="1:6" x14ac:dyDescent="0.25">
      <c r="A53">
        <v>2001</v>
      </c>
      <c r="B53">
        <v>3</v>
      </c>
      <c r="C53">
        <v>5</v>
      </c>
      <c r="D53" s="1">
        <f t="shared" si="5"/>
        <v>36955</v>
      </c>
    </row>
    <row r="54" spans="1:6" x14ac:dyDescent="0.25">
      <c r="A54">
        <v>2004</v>
      </c>
      <c r="B54">
        <v>-4</v>
      </c>
      <c r="C54">
        <v>8</v>
      </c>
      <c r="D54" s="1">
        <f t="shared" si="5"/>
        <v>37841</v>
      </c>
    </row>
    <row r="55" spans="1:6" x14ac:dyDescent="0.25">
      <c r="A55">
        <v>2006</v>
      </c>
      <c r="B55">
        <v>-6</v>
      </c>
      <c r="C55">
        <v>22</v>
      </c>
      <c r="D55" s="1">
        <f t="shared" si="5"/>
        <v>38525</v>
      </c>
    </row>
    <row r="57" spans="1:6" x14ac:dyDescent="0.25">
      <c r="A57" t="s">
        <v>36</v>
      </c>
      <c r="B57">
        <f ca="1">A61-A60</f>
        <v>5143</v>
      </c>
    </row>
    <row r="58" spans="1:6" x14ac:dyDescent="0.25">
      <c r="B58">
        <f ca="1">DATEDIF(A60,A61,"y")</f>
        <v>14</v>
      </c>
    </row>
    <row r="59" spans="1:6" x14ac:dyDescent="0.25">
      <c r="A59" t="s">
        <v>37</v>
      </c>
    </row>
    <row r="60" spans="1:6" x14ac:dyDescent="0.25">
      <c r="A60" s="1">
        <v>40345</v>
      </c>
      <c r="B60">
        <f ca="1">DATEDIF("03/31/1992",TODAY(),"y")</f>
        <v>32</v>
      </c>
    </row>
    <row r="61" spans="1:6" x14ac:dyDescent="0.25">
      <c r="A61" s="1">
        <f ca="1">TODAY()</f>
        <v>45488</v>
      </c>
      <c r="B61">
        <f ca="1">DATEDIF("04/15/1994",TODAY(),"y")</f>
        <v>30</v>
      </c>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F2763-57C3-483E-80ED-E3832E47DA6C}">
  <sheetPr codeName="Sheet2"/>
  <dimension ref="A1:L17"/>
  <sheetViews>
    <sheetView zoomScale="160" zoomScaleNormal="160" workbookViewId="0">
      <selection activeCell="H2" sqref="H2:K5"/>
    </sheetView>
  </sheetViews>
  <sheetFormatPr defaultRowHeight="15" x14ac:dyDescent="0.25"/>
  <cols>
    <col min="1" max="1" width="21.28515625" bestFit="1" customWidth="1"/>
  </cols>
  <sheetData>
    <row r="1" spans="1:12" x14ac:dyDescent="0.25">
      <c r="A1" s="6" t="s">
        <v>38</v>
      </c>
      <c r="B1" s="6"/>
      <c r="C1" s="6"/>
      <c r="D1" s="6"/>
      <c r="E1" s="6"/>
      <c r="F1" s="7"/>
      <c r="G1" s="7"/>
      <c r="I1" t="s">
        <v>39</v>
      </c>
      <c r="J1" t="s">
        <v>40</v>
      </c>
      <c r="K1" t="s">
        <v>41</v>
      </c>
      <c r="L1" t="s">
        <v>42</v>
      </c>
    </row>
    <row r="2" spans="1:12" x14ac:dyDescent="0.25">
      <c r="A2" s="6"/>
      <c r="B2" s="6" t="s">
        <v>39</v>
      </c>
      <c r="C2" s="6" t="s">
        <v>40</v>
      </c>
      <c r="D2" s="6" t="s">
        <v>41</v>
      </c>
      <c r="E2" s="6" t="s">
        <v>42</v>
      </c>
      <c r="F2" s="7"/>
      <c r="G2" s="7"/>
      <c r="H2" t="s">
        <v>43</v>
      </c>
      <c r="I2">
        <v>8800</v>
      </c>
      <c r="J2">
        <v>15340</v>
      </c>
      <c r="K2">
        <v>14119</v>
      </c>
      <c r="L2">
        <v>13845</v>
      </c>
    </row>
    <row r="3" spans="1:12" x14ac:dyDescent="0.25">
      <c r="A3" s="6" t="s">
        <v>43</v>
      </c>
      <c r="B3" s="6">
        <v>2300</v>
      </c>
      <c r="C3" s="6">
        <v>7500</v>
      </c>
      <c r="D3" s="6">
        <v>9520</v>
      </c>
      <c r="E3" s="6">
        <v>6000</v>
      </c>
      <c r="F3" s="7"/>
      <c r="G3" s="7"/>
      <c r="H3" t="s">
        <v>44</v>
      </c>
      <c r="I3">
        <v>13500</v>
      </c>
      <c r="J3">
        <v>15130</v>
      </c>
      <c r="K3">
        <v>17130</v>
      </c>
      <c r="L3">
        <v>9120</v>
      </c>
    </row>
    <row r="4" spans="1:12" x14ac:dyDescent="0.25">
      <c r="A4" s="6" t="s">
        <v>44</v>
      </c>
      <c r="B4" s="6">
        <v>5000</v>
      </c>
      <c r="C4" s="6">
        <v>6500</v>
      </c>
      <c r="D4" s="6">
        <v>8630</v>
      </c>
      <c r="E4" s="6">
        <v>4599</v>
      </c>
      <c r="F4" s="7"/>
      <c r="G4" s="7"/>
      <c r="H4" t="s">
        <v>45</v>
      </c>
      <c r="I4">
        <v>11000</v>
      </c>
      <c r="J4">
        <v>17000</v>
      </c>
      <c r="K4">
        <v>16000</v>
      </c>
      <c r="L4">
        <v>13500</v>
      </c>
    </row>
    <row r="5" spans="1:12" x14ac:dyDescent="0.25">
      <c r="A5" s="6" t="s">
        <v>45</v>
      </c>
      <c r="B5" s="6">
        <v>4500</v>
      </c>
      <c r="C5" s="6">
        <v>8500</v>
      </c>
      <c r="D5" s="6">
        <v>8500</v>
      </c>
      <c r="E5" s="6">
        <v>8500</v>
      </c>
      <c r="F5" s="7"/>
      <c r="G5" s="7"/>
      <c r="H5" t="s">
        <v>49</v>
      </c>
      <c r="I5">
        <v>15300</v>
      </c>
      <c r="J5">
        <v>8800</v>
      </c>
      <c r="K5">
        <v>14350</v>
      </c>
      <c r="L5">
        <v>13500</v>
      </c>
    </row>
    <row r="6" spans="1:12" x14ac:dyDescent="0.25">
      <c r="A6" t="s">
        <v>49</v>
      </c>
      <c r="B6" s="6">
        <v>7500</v>
      </c>
      <c r="C6" s="6">
        <v>6500</v>
      </c>
      <c r="D6" s="6">
        <v>7850</v>
      </c>
      <c r="E6" s="6">
        <v>7500</v>
      </c>
      <c r="F6" s="7"/>
      <c r="G6" s="7"/>
      <c r="H6" t="s">
        <v>46</v>
      </c>
      <c r="I6">
        <v>15020</v>
      </c>
      <c r="J6">
        <v>12800</v>
      </c>
      <c r="K6">
        <v>12042</v>
      </c>
      <c r="L6">
        <v>15002</v>
      </c>
    </row>
    <row r="7" spans="1:12" x14ac:dyDescent="0.25">
      <c r="A7" s="6" t="s">
        <v>46</v>
      </c>
      <c r="B7" s="6">
        <v>6500</v>
      </c>
      <c r="C7" s="6">
        <v>7800</v>
      </c>
      <c r="D7" s="6">
        <v>8420</v>
      </c>
      <c r="E7" s="6">
        <v>6500</v>
      </c>
      <c r="F7" s="7"/>
      <c r="G7" s="7"/>
      <c r="H7" t="s">
        <v>47</v>
      </c>
      <c r="I7">
        <v>17441</v>
      </c>
      <c r="J7">
        <v>16372</v>
      </c>
      <c r="K7">
        <v>15443</v>
      </c>
      <c r="L7">
        <v>18020</v>
      </c>
    </row>
    <row r="8" spans="1:12" x14ac:dyDescent="0.25">
      <c r="A8" s="6" t="s">
        <v>47</v>
      </c>
      <c r="B8" s="6">
        <v>8500</v>
      </c>
      <c r="C8" s="6">
        <v>8520</v>
      </c>
      <c r="D8" s="6">
        <v>8920</v>
      </c>
      <c r="E8" s="6">
        <v>8500</v>
      </c>
      <c r="F8" s="7"/>
      <c r="G8" s="7"/>
    </row>
    <row r="9" spans="1:12" x14ac:dyDescent="0.25">
      <c r="A9" s="7"/>
      <c r="B9" s="7"/>
      <c r="C9" s="7"/>
      <c r="D9" s="7"/>
      <c r="E9" s="7"/>
      <c r="F9" s="7"/>
      <c r="G9" s="7"/>
    </row>
    <row r="10" spans="1:12" x14ac:dyDescent="0.25">
      <c r="A10" s="6" t="s">
        <v>48</v>
      </c>
      <c r="B10" s="6"/>
      <c r="C10" s="6"/>
      <c r="D10" s="6"/>
      <c r="E10" s="6"/>
      <c r="F10" s="7"/>
      <c r="G10" s="7"/>
    </row>
    <row r="11" spans="1:12" x14ac:dyDescent="0.25">
      <c r="A11" s="6"/>
      <c r="B11" s="6" t="s">
        <v>39</v>
      </c>
      <c r="C11" s="6" t="s">
        <v>40</v>
      </c>
      <c r="D11" s="6" t="s">
        <v>41</v>
      </c>
      <c r="E11" s="6" t="s">
        <v>42</v>
      </c>
      <c r="F11" s="7"/>
      <c r="G11" s="7"/>
    </row>
    <row r="12" spans="1:12" x14ac:dyDescent="0.25">
      <c r="A12" s="6" t="s">
        <v>43</v>
      </c>
      <c r="B12" s="6">
        <v>6500</v>
      </c>
      <c r="C12" s="6">
        <v>7840</v>
      </c>
      <c r="D12" s="6">
        <v>4599</v>
      </c>
      <c r="E12" s="6">
        <v>7845</v>
      </c>
      <c r="F12" s="7"/>
      <c r="G12" s="7"/>
    </row>
    <row r="13" spans="1:12" x14ac:dyDescent="0.25">
      <c r="A13" s="6" t="s">
        <v>44</v>
      </c>
      <c r="B13" s="6">
        <v>8500</v>
      </c>
      <c r="C13" s="6">
        <v>8630</v>
      </c>
      <c r="D13" s="6">
        <v>8500</v>
      </c>
      <c r="E13" s="6">
        <v>4521</v>
      </c>
      <c r="F13" s="7"/>
      <c r="G13" s="7"/>
    </row>
    <row r="14" spans="1:12" x14ac:dyDescent="0.25">
      <c r="A14" s="6" t="s">
        <v>45</v>
      </c>
      <c r="B14" s="6">
        <v>6500</v>
      </c>
      <c r="C14" s="6">
        <v>8500</v>
      </c>
      <c r="D14" s="6">
        <v>7500</v>
      </c>
      <c r="E14" s="6">
        <v>5000</v>
      </c>
      <c r="F14" s="7"/>
      <c r="G14" s="7"/>
    </row>
    <row r="15" spans="1:12" x14ac:dyDescent="0.25">
      <c r="A15" s="6" t="s">
        <v>49</v>
      </c>
      <c r="B15" s="6">
        <v>7800</v>
      </c>
      <c r="C15" s="6">
        <v>2300</v>
      </c>
      <c r="D15" s="6">
        <v>6500</v>
      </c>
      <c r="E15" s="6">
        <v>6000</v>
      </c>
      <c r="F15" s="7"/>
      <c r="G15" s="7"/>
    </row>
    <row r="16" spans="1:12" x14ac:dyDescent="0.25">
      <c r="A16" s="6" t="s">
        <v>46</v>
      </c>
      <c r="B16" s="6">
        <v>8520</v>
      </c>
      <c r="C16" s="6">
        <v>5000</v>
      </c>
      <c r="D16" s="6">
        <v>3622</v>
      </c>
      <c r="E16" s="6">
        <v>8502</v>
      </c>
      <c r="F16" s="7"/>
      <c r="G16" s="7"/>
    </row>
    <row r="17" spans="1:5" x14ac:dyDescent="0.25">
      <c r="A17" s="6" t="s">
        <v>47</v>
      </c>
      <c r="B17" s="6">
        <v>8941</v>
      </c>
      <c r="C17" s="6">
        <v>7852</v>
      </c>
      <c r="D17" s="6">
        <v>6523</v>
      </c>
      <c r="E17" s="6">
        <v>9520</v>
      </c>
    </row>
  </sheetData>
  <dataConsolidate leftLabels="1" topLabels="1">
    <dataRefs count="2">
      <dataRef ref="A2:E8" sheet="consolidation"/>
      <dataRef ref="A11:E17" sheet="consolidation"/>
    </dataRefs>
  </dataConsolid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90402-41C2-4AF5-A640-F34BC88BBDBC}">
  <sheetPr codeName="Sheet3"/>
  <dimension ref="A1:B8"/>
  <sheetViews>
    <sheetView zoomScale="85" zoomScaleNormal="85" workbookViewId="0">
      <selection activeCell="B3" sqref="B3"/>
    </sheetView>
  </sheetViews>
  <sheetFormatPr defaultRowHeight="15" x14ac:dyDescent="0.25"/>
  <cols>
    <col min="1" max="1" width="22.5703125" bestFit="1" customWidth="1"/>
  </cols>
  <sheetData>
    <row r="1" spans="1:2" x14ac:dyDescent="0.25">
      <c r="A1" t="s">
        <v>1</v>
      </c>
      <c r="B1" t="s">
        <v>2</v>
      </c>
    </row>
    <row r="2" spans="1:2" x14ac:dyDescent="0.25">
      <c r="A2" t="s">
        <v>3</v>
      </c>
      <c r="B2">
        <v>3570000</v>
      </c>
    </row>
    <row r="3" spans="1:2" x14ac:dyDescent="0.25">
      <c r="A3" t="s">
        <v>4</v>
      </c>
      <c r="B3">
        <v>2442670</v>
      </c>
    </row>
    <row r="4" spans="1:2" x14ac:dyDescent="0.25">
      <c r="A4" t="s">
        <v>5</v>
      </c>
      <c r="B4">
        <v>245677</v>
      </c>
    </row>
    <row r="5" spans="1:2" x14ac:dyDescent="0.25">
      <c r="A5" t="s">
        <v>6</v>
      </c>
      <c r="B5">
        <v>165438</v>
      </c>
    </row>
    <row r="6" spans="1:2" x14ac:dyDescent="0.25">
      <c r="A6" t="s">
        <v>7</v>
      </c>
      <c r="B6">
        <v>150910</v>
      </c>
    </row>
    <row r="7" spans="1:2" x14ac:dyDescent="0.25">
      <c r="A7" t="s">
        <v>8</v>
      </c>
      <c r="B7">
        <v>150000</v>
      </c>
    </row>
    <row r="8" spans="1:2" x14ac:dyDescent="0.25">
      <c r="A8" t="s">
        <v>9</v>
      </c>
      <c r="B8">
        <f>B2-(SUM(B3:B7))</f>
        <v>415305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968E0-0D5B-4AFD-92DA-0A0BEB817245}">
  <sheetPr codeName="Sheet4"/>
  <dimension ref="A1:B8"/>
  <sheetViews>
    <sheetView workbookViewId="0">
      <selection sqref="A1:B8"/>
    </sheetView>
  </sheetViews>
  <sheetFormatPr defaultRowHeight="15" x14ac:dyDescent="0.25"/>
  <sheetData>
    <row r="1" spans="1:2" x14ac:dyDescent="0.25">
      <c r="A1" t="s">
        <v>1</v>
      </c>
      <c r="B1" t="s">
        <v>2</v>
      </c>
    </row>
    <row r="2" spans="1:2" x14ac:dyDescent="0.25">
      <c r="A2" t="s">
        <v>3</v>
      </c>
      <c r="B2">
        <v>3625000</v>
      </c>
    </row>
    <row r="3" spans="1:2" x14ac:dyDescent="0.25">
      <c r="A3" t="s">
        <v>4</v>
      </c>
      <c r="B3">
        <v>2673000</v>
      </c>
    </row>
    <row r="4" spans="1:2" x14ac:dyDescent="0.25">
      <c r="A4" t="s">
        <v>5</v>
      </c>
      <c r="B4">
        <v>175320</v>
      </c>
    </row>
    <row r="5" spans="1:2" x14ac:dyDescent="0.25">
      <c r="A5" t="s">
        <v>6</v>
      </c>
      <c r="B5">
        <v>256732</v>
      </c>
    </row>
    <row r="6" spans="1:2" x14ac:dyDescent="0.25">
      <c r="A6" t="s">
        <v>7</v>
      </c>
      <c r="B6">
        <v>148430</v>
      </c>
    </row>
    <row r="7" spans="1:2" x14ac:dyDescent="0.25">
      <c r="A7" t="s">
        <v>8</v>
      </c>
      <c r="B7">
        <v>132000</v>
      </c>
    </row>
    <row r="8" spans="1:2" x14ac:dyDescent="0.25">
      <c r="A8" t="s">
        <v>9</v>
      </c>
      <c r="B8">
        <f>B2-(SUM(B3:B7))</f>
        <v>239518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447B5-5CA0-4399-B782-EDFA149FE4BE}">
  <sheetPr codeName="Sheet5"/>
  <dimension ref="A1:B8"/>
  <sheetViews>
    <sheetView zoomScale="145" zoomScaleNormal="145" workbookViewId="0">
      <selection activeCell="E5" sqref="E5"/>
    </sheetView>
  </sheetViews>
  <sheetFormatPr defaultRowHeight="15" x14ac:dyDescent="0.25"/>
  <cols>
    <col min="1" max="1" width="22.5703125" bestFit="1" customWidth="1"/>
    <col min="2" max="2" width="8.28515625" bestFit="1" customWidth="1"/>
  </cols>
  <sheetData>
    <row r="1" spans="1:2" x14ac:dyDescent="0.25">
      <c r="A1" t="s">
        <v>1</v>
      </c>
      <c r="B1" t="s">
        <v>2</v>
      </c>
    </row>
    <row r="2" spans="1:2" x14ac:dyDescent="0.25">
      <c r="A2" t="s">
        <v>3</v>
      </c>
      <c r="B2">
        <v>3210000</v>
      </c>
    </row>
    <row r="3" spans="1:2" x14ac:dyDescent="0.25">
      <c r="A3" t="s">
        <v>4</v>
      </c>
      <c r="B3">
        <v>2352900</v>
      </c>
    </row>
    <row r="4" spans="1:2" x14ac:dyDescent="0.25">
      <c r="A4" t="s">
        <v>5</v>
      </c>
      <c r="B4">
        <v>242890</v>
      </c>
    </row>
    <row r="5" spans="1:2" x14ac:dyDescent="0.25">
      <c r="A5" t="s">
        <v>6</v>
      </c>
      <c r="B5">
        <v>143670</v>
      </c>
    </row>
    <row r="6" spans="1:2" x14ac:dyDescent="0.25">
      <c r="A6" t="s">
        <v>7</v>
      </c>
      <c r="B6">
        <v>132000</v>
      </c>
    </row>
    <row r="7" spans="1:2" x14ac:dyDescent="0.25">
      <c r="A7" t="s">
        <v>8</v>
      </c>
      <c r="B7">
        <v>147650</v>
      </c>
    </row>
    <row r="8" spans="1:2" x14ac:dyDescent="0.25">
      <c r="A8" t="s">
        <v>9</v>
      </c>
      <c r="B8">
        <f>B2-(SUM(B3:B7))</f>
        <v>190890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086D6-36CA-4E79-A0DC-F3ACF08E8B86}">
  <sheetPr codeName="Sheet6"/>
  <dimension ref="A1:B8"/>
  <sheetViews>
    <sheetView zoomScale="115" zoomScaleNormal="115" workbookViewId="0">
      <selection activeCell="F5" sqref="F5"/>
    </sheetView>
  </sheetViews>
  <sheetFormatPr defaultRowHeight="15" x14ac:dyDescent="0.25"/>
  <cols>
    <col min="1" max="1" width="22.5703125" bestFit="1" customWidth="1"/>
  </cols>
  <sheetData>
    <row r="1" spans="1:2" x14ac:dyDescent="0.25">
      <c r="A1" t="s">
        <v>1</v>
      </c>
      <c r="B1" t="s">
        <v>2</v>
      </c>
    </row>
    <row r="2" spans="1:2" x14ac:dyDescent="0.25">
      <c r="A2" t="s">
        <v>3</v>
      </c>
      <c r="B2">
        <v>3500000</v>
      </c>
    </row>
    <row r="3" spans="1:2" x14ac:dyDescent="0.25">
      <c r="A3" t="s">
        <v>4</v>
      </c>
      <c r="B3">
        <v>2350000</v>
      </c>
    </row>
    <row r="4" spans="1:2" x14ac:dyDescent="0.25">
      <c r="A4" t="s">
        <v>5</v>
      </c>
      <c r="B4">
        <v>142000</v>
      </c>
    </row>
    <row r="5" spans="1:2" x14ac:dyDescent="0.25">
      <c r="A5" t="s">
        <v>6</v>
      </c>
      <c r="B5">
        <v>232768</v>
      </c>
    </row>
    <row r="6" spans="1:2" x14ac:dyDescent="0.25">
      <c r="A6" t="s">
        <v>7</v>
      </c>
      <c r="B6">
        <v>156782</v>
      </c>
    </row>
    <row r="7" spans="1:2" x14ac:dyDescent="0.25">
      <c r="A7" t="s">
        <v>8</v>
      </c>
      <c r="B7">
        <v>142730</v>
      </c>
    </row>
    <row r="8" spans="1:2" x14ac:dyDescent="0.25">
      <c r="A8" t="s">
        <v>9</v>
      </c>
      <c r="B8">
        <f>B2-(SUM(B3:B7))</f>
        <v>475720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EB772-3F03-483F-83C6-CC483A592A2C}">
  <sheetPr codeName="Sheet7"/>
  <dimension ref="A1:C38"/>
  <sheetViews>
    <sheetView workbookViewId="0">
      <selection activeCell="C13" sqref="C13"/>
    </sheetView>
  </sheetViews>
  <sheetFormatPr defaultRowHeight="15" outlineLevelRow="1" x14ac:dyDescent="0.25"/>
  <cols>
    <col min="1" max="1" width="2.85546875" customWidth="1"/>
    <col min="2" max="2" width="15.5703125" customWidth="1"/>
    <col min="3" max="3" width="21" customWidth="1"/>
  </cols>
  <sheetData>
    <row r="1" spans="1:3" outlineLevel="1" x14ac:dyDescent="0.25">
      <c r="C1" t="s">
        <v>2</v>
      </c>
    </row>
    <row r="2" spans="1:3" outlineLevel="1" x14ac:dyDescent="0.25">
      <c r="A2" t="s">
        <v>3</v>
      </c>
      <c r="C2">
        <v>13585000</v>
      </c>
    </row>
    <row r="3" spans="1:3" x14ac:dyDescent="0.25">
      <c r="A3" t="s">
        <v>4</v>
      </c>
      <c r="C3" t="s">
        <v>2</v>
      </c>
    </row>
    <row r="4" spans="1:3" outlineLevel="1" x14ac:dyDescent="0.25">
      <c r="B4" t="s">
        <v>6114</v>
      </c>
      <c r="C4">
        <f>'Q1'!$B$2</f>
        <v>3570000</v>
      </c>
    </row>
    <row r="5" spans="1:3" outlineLevel="1" collapsed="1" x14ac:dyDescent="0.25">
      <c r="B5" t="s">
        <v>6114</v>
      </c>
      <c r="C5">
        <f>'Q2'!$B$2</f>
        <v>3625000</v>
      </c>
    </row>
    <row r="6" spans="1:3" outlineLevel="1" collapsed="1" x14ac:dyDescent="0.25">
      <c r="B6" t="s">
        <v>6114</v>
      </c>
      <c r="C6">
        <f>'Q3'!$B$2</f>
        <v>3210000</v>
      </c>
    </row>
    <row r="7" spans="1:3" outlineLevel="1" collapsed="1" x14ac:dyDescent="0.25">
      <c r="B7" t="s">
        <v>6114</v>
      </c>
      <c r="C7">
        <f>'Q4'!$B$2</f>
        <v>3500000</v>
      </c>
    </row>
    <row r="8" spans="1:3" x14ac:dyDescent="0.25">
      <c r="A8" t="s">
        <v>3</v>
      </c>
      <c r="C8">
        <f>SUM(C4:C7)</f>
        <v>13905000</v>
      </c>
    </row>
    <row r="9" spans="1:3" outlineLevel="1" x14ac:dyDescent="0.25">
      <c r="B9" t="s">
        <v>6114</v>
      </c>
      <c r="C9">
        <f>'Q1'!$B$3</f>
        <v>2442670</v>
      </c>
    </row>
    <row r="10" spans="1:3" outlineLevel="1" collapsed="1" x14ac:dyDescent="0.25">
      <c r="B10" t="s">
        <v>6114</v>
      </c>
      <c r="C10">
        <f>'Q2'!$B$3</f>
        <v>2673000</v>
      </c>
    </row>
    <row r="11" spans="1:3" outlineLevel="1" collapsed="1" x14ac:dyDescent="0.25">
      <c r="B11" t="s">
        <v>6114</v>
      </c>
      <c r="C11">
        <f>'Q3'!$B$3</f>
        <v>2352900</v>
      </c>
    </row>
    <row r="12" spans="1:3" outlineLevel="1" collapsed="1" x14ac:dyDescent="0.25">
      <c r="B12" t="s">
        <v>6114</v>
      </c>
      <c r="C12">
        <f>'Q4'!$B$3</f>
        <v>2350000</v>
      </c>
    </row>
    <row r="13" spans="1:3" x14ac:dyDescent="0.25">
      <c r="A13" t="s">
        <v>4</v>
      </c>
      <c r="C13">
        <f>SUM(C9:C12)</f>
        <v>9818570</v>
      </c>
    </row>
    <row r="14" spans="1:3" outlineLevel="1" x14ac:dyDescent="0.25">
      <c r="B14" t="s">
        <v>6114</v>
      </c>
      <c r="C14">
        <f>'Q1'!$B$4</f>
        <v>245677</v>
      </c>
    </row>
    <row r="15" spans="1:3" outlineLevel="1" collapsed="1" x14ac:dyDescent="0.25">
      <c r="B15" t="s">
        <v>6114</v>
      </c>
      <c r="C15">
        <f>'Q2'!$B$4</f>
        <v>175320</v>
      </c>
    </row>
    <row r="16" spans="1:3" outlineLevel="1" collapsed="1" x14ac:dyDescent="0.25">
      <c r="B16" t="s">
        <v>6114</v>
      </c>
      <c r="C16">
        <f>'Q3'!$B$4</f>
        <v>242890</v>
      </c>
    </row>
    <row r="17" spans="1:3" outlineLevel="1" collapsed="1" x14ac:dyDescent="0.25">
      <c r="B17" t="s">
        <v>6114</v>
      </c>
      <c r="C17">
        <f>'Q4'!$B$4</f>
        <v>142000</v>
      </c>
    </row>
    <row r="18" spans="1:3" x14ac:dyDescent="0.25">
      <c r="A18" t="s">
        <v>5</v>
      </c>
      <c r="C18">
        <f>SUM(C14:C17)</f>
        <v>805887</v>
      </c>
    </row>
    <row r="19" spans="1:3" hidden="1" outlineLevel="1" x14ac:dyDescent="0.25">
      <c r="B19" t="s">
        <v>6114</v>
      </c>
      <c r="C19">
        <f>'Q1'!$B$5</f>
        <v>165438</v>
      </c>
    </row>
    <row r="20" spans="1:3" hidden="1" outlineLevel="1" collapsed="1" x14ac:dyDescent="0.25">
      <c r="B20" t="s">
        <v>6114</v>
      </c>
      <c r="C20">
        <f>'Q2'!$B$5</f>
        <v>256732</v>
      </c>
    </row>
    <row r="21" spans="1:3" hidden="1" outlineLevel="1" collapsed="1" x14ac:dyDescent="0.25">
      <c r="B21" t="s">
        <v>6114</v>
      </c>
      <c r="C21">
        <f>'Q3'!$B$5</f>
        <v>143670</v>
      </c>
    </row>
    <row r="22" spans="1:3" hidden="1" outlineLevel="1" collapsed="1" x14ac:dyDescent="0.25">
      <c r="B22" t="s">
        <v>6114</v>
      </c>
      <c r="C22">
        <f>'Q4'!$B$5</f>
        <v>232768</v>
      </c>
    </row>
    <row r="23" spans="1:3" collapsed="1" x14ac:dyDescent="0.25">
      <c r="A23" t="s">
        <v>6</v>
      </c>
      <c r="C23">
        <f>SUM(C19:C22)</f>
        <v>798608</v>
      </c>
    </row>
    <row r="24" spans="1:3" hidden="1" outlineLevel="1" x14ac:dyDescent="0.25">
      <c r="B24" t="s">
        <v>6114</v>
      </c>
      <c r="C24">
        <f>'Q1'!$B$6</f>
        <v>150910</v>
      </c>
    </row>
    <row r="25" spans="1:3" hidden="1" outlineLevel="1" collapsed="1" x14ac:dyDescent="0.25">
      <c r="B25" t="s">
        <v>6114</v>
      </c>
      <c r="C25">
        <f>'Q2'!$B$6</f>
        <v>148430</v>
      </c>
    </row>
    <row r="26" spans="1:3" hidden="1" outlineLevel="1" collapsed="1" x14ac:dyDescent="0.25">
      <c r="B26" t="s">
        <v>6114</v>
      </c>
      <c r="C26">
        <f>'Q3'!$B$6</f>
        <v>132000</v>
      </c>
    </row>
    <row r="27" spans="1:3" hidden="1" outlineLevel="1" collapsed="1" x14ac:dyDescent="0.25">
      <c r="B27" t="s">
        <v>6114</v>
      </c>
      <c r="C27">
        <f>'Q4'!$B$6</f>
        <v>156782</v>
      </c>
    </row>
    <row r="28" spans="1:3" collapsed="1" x14ac:dyDescent="0.25">
      <c r="A28" t="s">
        <v>7</v>
      </c>
      <c r="C28">
        <f>SUM(C24:C27)</f>
        <v>588122</v>
      </c>
    </row>
    <row r="29" spans="1:3" hidden="1" outlineLevel="1" x14ac:dyDescent="0.25">
      <c r="B29" t="s">
        <v>6114</v>
      </c>
      <c r="C29">
        <f>'Q1'!$B$7</f>
        <v>150000</v>
      </c>
    </row>
    <row r="30" spans="1:3" hidden="1" outlineLevel="1" collapsed="1" x14ac:dyDescent="0.25">
      <c r="B30" t="s">
        <v>6114</v>
      </c>
      <c r="C30">
        <f>'Q2'!$B$7</f>
        <v>132000</v>
      </c>
    </row>
    <row r="31" spans="1:3" hidden="1" outlineLevel="1" collapsed="1" x14ac:dyDescent="0.25">
      <c r="B31" t="s">
        <v>6114</v>
      </c>
      <c r="C31">
        <f>'Q3'!$B$7</f>
        <v>147650</v>
      </c>
    </row>
    <row r="32" spans="1:3" hidden="1" outlineLevel="1" collapsed="1" x14ac:dyDescent="0.25">
      <c r="B32" t="s">
        <v>6114</v>
      </c>
      <c r="C32">
        <f>'Q4'!$B$7</f>
        <v>142730</v>
      </c>
    </row>
    <row r="33" spans="1:3" collapsed="1" x14ac:dyDescent="0.25">
      <c r="A33" t="s">
        <v>8</v>
      </c>
      <c r="C33">
        <f>SUM(C29:C32)</f>
        <v>572380</v>
      </c>
    </row>
    <row r="34" spans="1:3" hidden="1" outlineLevel="1" x14ac:dyDescent="0.25">
      <c r="B34" t="s">
        <v>6114</v>
      </c>
      <c r="C34">
        <f>'Q1'!$B$8</f>
        <v>415305</v>
      </c>
    </row>
    <row r="35" spans="1:3" hidden="1" outlineLevel="1" collapsed="1" x14ac:dyDescent="0.25">
      <c r="B35" t="s">
        <v>6114</v>
      </c>
      <c r="C35">
        <f>'Q2'!$B$8</f>
        <v>239518</v>
      </c>
    </row>
    <row r="36" spans="1:3" hidden="1" outlineLevel="1" collapsed="1" x14ac:dyDescent="0.25">
      <c r="B36" t="s">
        <v>6114</v>
      </c>
      <c r="C36">
        <f>'Q3'!$B$8</f>
        <v>190890</v>
      </c>
    </row>
    <row r="37" spans="1:3" hidden="1" outlineLevel="1" collapsed="1" x14ac:dyDescent="0.25">
      <c r="B37" t="s">
        <v>6114</v>
      </c>
      <c r="C37">
        <f>'Q4'!$B$8</f>
        <v>475720</v>
      </c>
    </row>
    <row r="38" spans="1:3" collapsed="1" x14ac:dyDescent="0.25">
      <c r="A38" t="s">
        <v>9</v>
      </c>
      <c r="C38">
        <f>SUM(C34:C37)</f>
        <v>1321433</v>
      </c>
    </row>
  </sheetData>
  <dataConsolidate leftLabels="1" topLabels="1" link="1">
    <dataRefs count="4">
      <dataRef name="quater1"/>
      <dataRef name="quater2"/>
      <dataRef name="quater3"/>
      <dataRef name="quater4"/>
    </dataRefs>
  </dataConsolid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A8821-6630-48B7-A429-077545E0A812}">
  <sheetPr codeName="Sheet13"/>
  <dimension ref="A1:D23"/>
  <sheetViews>
    <sheetView workbookViewId="0">
      <selection activeCell="D10" sqref="D10"/>
    </sheetView>
  </sheetViews>
  <sheetFormatPr defaultRowHeight="15" x14ac:dyDescent="0.25"/>
  <cols>
    <col min="1" max="1" width="16.7109375" bestFit="1" customWidth="1"/>
    <col min="2" max="2" width="11.5703125" bestFit="1" customWidth="1"/>
  </cols>
  <sheetData>
    <row r="1" spans="1:4" x14ac:dyDescent="0.25">
      <c r="A1" s="8" t="s">
        <v>50</v>
      </c>
      <c r="B1" s="8" t="s">
        <v>51</v>
      </c>
      <c r="C1" s="8" t="s">
        <v>6115</v>
      </c>
      <c r="D1" s="8" t="s">
        <v>6116</v>
      </c>
    </row>
    <row r="2" spans="1:4" x14ac:dyDescent="0.25">
      <c r="A2" s="9" t="s">
        <v>52</v>
      </c>
      <c r="B2" s="9" t="s">
        <v>53</v>
      </c>
    </row>
    <row r="3" spans="1:4" x14ac:dyDescent="0.25">
      <c r="A3" t="s">
        <v>54</v>
      </c>
      <c r="B3" s="9">
        <v>5482586</v>
      </c>
    </row>
    <row r="4" spans="1:4" x14ac:dyDescent="0.25">
      <c r="A4" s="9" t="s">
        <v>55</v>
      </c>
      <c r="B4" s="9" t="s">
        <v>56</v>
      </c>
    </row>
    <row r="5" spans="1:4" x14ac:dyDescent="0.25">
      <c r="A5" t="s">
        <v>57</v>
      </c>
      <c r="B5" s="9">
        <v>1847895</v>
      </c>
    </row>
    <row r="6" spans="1:4" x14ac:dyDescent="0.25">
      <c r="A6" s="9" t="s">
        <v>58</v>
      </c>
      <c r="B6" s="9" t="s">
        <v>59</v>
      </c>
    </row>
    <row r="7" spans="1:4" x14ac:dyDescent="0.25">
      <c r="A7" t="s">
        <v>60</v>
      </c>
      <c r="B7" s="9">
        <v>489478</v>
      </c>
    </row>
    <row r="8" spans="1:4" x14ac:dyDescent="0.25">
      <c r="A8" s="9" t="s">
        <v>61</v>
      </c>
      <c r="B8" s="9" t="s">
        <v>53</v>
      </c>
    </row>
    <row r="9" spans="1:4" x14ac:dyDescent="0.25">
      <c r="A9" t="s">
        <v>62</v>
      </c>
      <c r="B9" s="9">
        <v>785422358</v>
      </c>
    </row>
    <row r="10" spans="1:4" x14ac:dyDescent="0.25">
      <c r="A10" s="9" t="s">
        <v>63</v>
      </c>
      <c r="B10" s="9" t="s">
        <v>56</v>
      </c>
    </row>
    <row r="11" spans="1:4" x14ac:dyDescent="0.25">
      <c r="A11" t="s">
        <v>64</v>
      </c>
      <c r="B11" s="9">
        <v>8408488888</v>
      </c>
    </row>
    <row r="12" spans="1:4" x14ac:dyDescent="0.25">
      <c r="A12" s="9" t="s">
        <v>65</v>
      </c>
      <c r="B12" s="9" t="s">
        <v>56</v>
      </c>
    </row>
    <row r="13" spans="1:4" x14ac:dyDescent="0.25">
      <c r="A13" t="s">
        <v>66</v>
      </c>
      <c r="B13" s="9">
        <v>9769557545</v>
      </c>
    </row>
    <row r="14" spans="1:4" x14ac:dyDescent="0.25">
      <c r="A14" s="9" t="s">
        <v>67</v>
      </c>
      <c r="B14" s="9" t="s">
        <v>53</v>
      </c>
    </row>
    <row r="15" spans="1:4" x14ac:dyDescent="0.25">
      <c r="A15" t="s">
        <v>68</v>
      </c>
      <c r="B15" s="9">
        <v>8452248521</v>
      </c>
    </row>
    <row r="16" spans="1:4" x14ac:dyDescent="0.25">
      <c r="A16" s="9" t="s">
        <v>69</v>
      </c>
      <c r="B16" s="9" t="s">
        <v>70</v>
      </c>
    </row>
    <row r="17" spans="1:2" x14ac:dyDescent="0.25">
      <c r="A17" t="s">
        <v>71</v>
      </c>
      <c r="B17" s="9">
        <v>9352555147</v>
      </c>
    </row>
    <row r="18" spans="1:2" x14ac:dyDescent="0.25">
      <c r="A18" s="9" t="s">
        <v>72</v>
      </c>
      <c r="B18" s="9" t="s">
        <v>53</v>
      </c>
    </row>
    <row r="19" spans="1:2" x14ac:dyDescent="0.25">
      <c r="A19" s="9" t="s">
        <v>73</v>
      </c>
      <c r="B19" s="9">
        <v>7458212583</v>
      </c>
    </row>
    <row r="20" spans="1:2" x14ac:dyDescent="0.25">
      <c r="A20" s="9" t="s">
        <v>74</v>
      </c>
      <c r="B20" s="9" t="s">
        <v>53</v>
      </c>
    </row>
    <row r="21" spans="1:2" x14ac:dyDescent="0.25">
      <c r="A21" s="9" t="s">
        <v>75</v>
      </c>
      <c r="B21" s="9">
        <v>9352456121</v>
      </c>
    </row>
    <row r="22" spans="1:2" x14ac:dyDescent="0.25">
      <c r="A22" s="9" t="s">
        <v>76</v>
      </c>
      <c r="B22" s="9" t="s">
        <v>70</v>
      </c>
    </row>
    <row r="23" spans="1:2" x14ac:dyDescent="0.25">
      <c r="A23" s="9" t="s">
        <v>77</v>
      </c>
      <c r="B23" s="9">
        <v>9845826623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F15E1-4E03-4DBC-A1F1-C6BDD2ED04DE}">
  <sheetPr codeName="Sheet14"/>
  <dimension ref="A1:D23"/>
  <sheetViews>
    <sheetView workbookViewId="0">
      <selection activeCell="C2" sqref="C2"/>
    </sheetView>
  </sheetViews>
  <sheetFormatPr defaultRowHeight="15" x14ac:dyDescent="0.25"/>
  <cols>
    <col min="1" max="1" width="16.7109375" bestFit="1" customWidth="1"/>
    <col min="2" max="2" width="11.5703125" bestFit="1" customWidth="1"/>
  </cols>
  <sheetData>
    <row r="1" spans="1:4" x14ac:dyDescent="0.25">
      <c r="A1" s="8" t="s">
        <v>50</v>
      </c>
      <c r="B1" s="8" t="s">
        <v>51</v>
      </c>
      <c r="C1" s="8" t="s">
        <v>6115</v>
      </c>
      <c r="D1" s="8" t="s">
        <v>6116</v>
      </c>
    </row>
    <row r="2" spans="1:4" x14ac:dyDescent="0.25">
      <c r="A2" s="9" t="s">
        <v>52</v>
      </c>
      <c r="B2" s="9" t="s">
        <v>53</v>
      </c>
    </row>
    <row r="3" spans="1:4" x14ac:dyDescent="0.25">
      <c r="A3" t="s">
        <v>54</v>
      </c>
      <c r="B3" s="9">
        <v>5482586</v>
      </c>
    </row>
    <row r="4" spans="1:4" x14ac:dyDescent="0.25">
      <c r="A4" s="9" t="s">
        <v>55</v>
      </c>
      <c r="B4" s="9" t="s">
        <v>56</v>
      </c>
    </row>
    <row r="5" spans="1:4" x14ac:dyDescent="0.25">
      <c r="A5" t="s">
        <v>57</v>
      </c>
      <c r="B5" s="9">
        <v>1847895</v>
      </c>
    </row>
    <row r="6" spans="1:4" x14ac:dyDescent="0.25">
      <c r="A6" s="9" t="s">
        <v>58</v>
      </c>
      <c r="B6" s="9" t="s">
        <v>59</v>
      </c>
    </row>
    <row r="7" spans="1:4" x14ac:dyDescent="0.25">
      <c r="A7" t="s">
        <v>60</v>
      </c>
      <c r="B7" s="9">
        <v>489478</v>
      </c>
    </row>
    <row r="8" spans="1:4" x14ac:dyDescent="0.25">
      <c r="A8" s="9" t="s">
        <v>61</v>
      </c>
      <c r="B8" s="9" t="s">
        <v>53</v>
      </c>
    </row>
    <row r="9" spans="1:4" x14ac:dyDescent="0.25">
      <c r="A9" t="s">
        <v>62</v>
      </c>
      <c r="B9" s="9">
        <v>785422358</v>
      </c>
    </row>
    <row r="10" spans="1:4" x14ac:dyDescent="0.25">
      <c r="A10" s="9" t="s">
        <v>63</v>
      </c>
      <c r="B10" s="9" t="s">
        <v>56</v>
      </c>
    </row>
    <row r="11" spans="1:4" x14ac:dyDescent="0.25">
      <c r="A11" t="s">
        <v>64</v>
      </c>
      <c r="B11" s="9">
        <v>8408488888</v>
      </c>
    </row>
    <row r="12" spans="1:4" x14ac:dyDescent="0.25">
      <c r="A12" s="9" t="s">
        <v>65</v>
      </c>
      <c r="B12" s="9" t="s">
        <v>56</v>
      </c>
    </row>
    <row r="13" spans="1:4" x14ac:dyDescent="0.25">
      <c r="A13" t="s">
        <v>66</v>
      </c>
      <c r="B13" s="9">
        <v>9769557545</v>
      </c>
    </row>
    <row r="14" spans="1:4" x14ac:dyDescent="0.25">
      <c r="A14" s="9" t="s">
        <v>67</v>
      </c>
      <c r="B14" s="9" t="s">
        <v>53</v>
      </c>
    </row>
    <row r="15" spans="1:4" x14ac:dyDescent="0.25">
      <c r="A15" t="s">
        <v>68</v>
      </c>
      <c r="B15" s="9">
        <v>8452248521</v>
      </c>
    </row>
    <row r="16" spans="1:4" x14ac:dyDescent="0.25">
      <c r="A16" s="9" t="s">
        <v>69</v>
      </c>
      <c r="B16" s="9" t="s">
        <v>70</v>
      </c>
    </row>
    <row r="17" spans="1:2" x14ac:dyDescent="0.25">
      <c r="A17" t="s">
        <v>71</v>
      </c>
      <c r="B17" s="9">
        <v>9352555147</v>
      </c>
    </row>
    <row r="18" spans="1:2" x14ac:dyDescent="0.25">
      <c r="A18" s="9" t="s">
        <v>72</v>
      </c>
      <c r="B18" s="9" t="s">
        <v>53</v>
      </c>
    </row>
    <row r="19" spans="1:2" x14ac:dyDescent="0.25">
      <c r="A19" s="9" t="s">
        <v>73</v>
      </c>
      <c r="B19" s="9">
        <v>7458212583</v>
      </c>
    </row>
    <row r="20" spans="1:2" x14ac:dyDescent="0.25">
      <c r="A20" s="9" t="s">
        <v>74</v>
      </c>
      <c r="B20" s="9" t="s">
        <v>53</v>
      </c>
    </row>
    <row r="21" spans="1:2" x14ac:dyDescent="0.25">
      <c r="A21" s="9" t="s">
        <v>75</v>
      </c>
      <c r="B21" s="9">
        <v>9352456121</v>
      </c>
    </row>
    <row r="22" spans="1:2" x14ac:dyDescent="0.25">
      <c r="A22" s="9" t="s">
        <v>76</v>
      </c>
      <c r="B22" s="9" t="s">
        <v>70</v>
      </c>
    </row>
    <row r="23" spans="1:2" x14ac:dyDescent="0.25">
      <c r="A23" s="9" t="s">
        <v>77</v>
      </c>
      <c r="B23" s="9">
        <v>9845826623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309C-9DE1-43E2-875A-503D43021CE8}">
  <dimension ref="A3:C69"/>
  <sheetViews>
    <sheetView topLeftCell="C1" workbookViewId="0">
      <selection activeCell="N55" sqref="N55"/>
    </sheetView>
  </sheetViews>
  <sheetFormatPr defaultRowHeight="15" x14ac:dyDescent="0.25"/>
  <cols>
    <col min="1" max="1" width="13.140625" bestFit="1" customWidth="1"/>
    <col min="2" max="2" width="22.85546875" bestFit="1" customWidth="1"/>
    <col min="3" max="3" width="16.5703125" bestFit="1" customWidth="1"/>
  </cols>
  <sheetData>
    <row r="3" spans="1:3" x14ac:dyDescent="0.25">
      <c r="A3" s="11" t="s">
        <v>6119</v>
      </c>
      <c r="B3" t="s">
        <v>6121</v>
      </c>
      <c r="C3" t="s">
        <v>6122</v>
      </c>
    </row>
    <row r="4" spans="1:3" x14ac:dyDescent="0.25">
      <c r="A4" s="12" t="s">
        <v>106</v>
      </c>
      <c r="B4" s="13">
        <v>138807728</v>
      </c>
      <c r="C4" s="13">
        <v>12324714.414999979</v>
      </c>
    </row>
    <row r="5" spans="1:3" x14ac:dyDescent="0.25">
      <c r="A5" s="12" t="s">
        <v>92</v>
      </c>
      <c r="B5" s="13">
        <v>58592437</v>
      </c>
      <c r="C5" s="13">
        <v>5205872.5799999926</v>
      </c>
    </row>
    <row r="6" spans="1:3" x14ac:dyDescent="0.25">
      <c r="A6" s="12" t="s">
        <v>127</v>
      </c>
      <c r="B6" s="13">
        <v>58300220</v>
      </c>
      <c r="C6" s="13">
        <v>5161561.9549999991</v>
      </c>
    </row>
    <row r="7" spans="1:3" x14ac:dyDescent="0.25">
      <c r="A7" s="12" t="s">
        <v>6120</v>
      </c>
      <c r="B7" s="13">
        <v>255700385</v>
      </c>
      <c r="C7" s="13">
        <v>22692148.950000025</v>
      </c>
    </row>
    <row r="20" spans="1:2" x14ac:dyDescent="0.25">
      <c r="A20" s="11" t="s">
        <v>6119</v>
      </c>
      <c r="B20" t="s">
        <v>6123</v>
      </c>
    </row>
    <row r="21" spans="1:2" x14ac:dyDescent="0.25">
      <c r="A21" s="12" t="s">
        <v>100</v>
      </c>
      <c r="B21" s="13">
        <v>117788527.40000008</v>
      </c>
    </row>
    <row r="22" spans="1:2" x14ac:dyDescent="0.25">
      <c r="A22" s="12" t="s">
        <v>110</v>
      </c>
      <c r="B22" s="13">
        <v>72754213.700000033</v>
      </c>
    </row>
    <row r="23" spans="1:2" x14ac:dyDescent="0.25">
      <c r="A23" s="12" t="s">
        <v>93</v>
      </c>
      <c r="B23" s="13">
        <v>42465494.95000001</v>
      </c>
    </row>
    <row r="24" spans="1:2" x14ac:dyDescent="0.25">
      <c r="A24" s="12" t="s">
        <v>6120</v>
      </c>
      <c r="B24" s="13">
        <v>233008236.05000031</v>
      </c>
    </row>
    <row r="39" spans="1:3" x14ac:dyDescent="0.25">
      <c r="A39" s="11" t="s">
        <v>6133</v>
      </c>
      <c r="B39" s="11" t="s">
        <v>6134</v>
      </c>
      <c r="C39" t="s">
        <v>6128</v>
      </c>
    </row>
    <row r="40" spans="1:3" x14ac:dyDescent="0.25">
      <c r="A40" t="s">
        <v>6124</v>
      </c>
      <c r="C40" s="13">
        <v>27</v>
      </c>
    </row>
    <row r="41" spans="1:3" x14ac:dyDescent="0.25">
      <c r="B41" t="s">
        <v>6129</v>
      </c>
      <c r="C41" s="13">
        <v>2</v>
      </c>
    </row>
    <row r="42" spans="1:3" x14ac:dyDescent="0.25">
      <c r="B42" t="s">
        <v>6130</v>
      </c>
      <c r="C42" s="13">
        <v>8</v>
      </c>
    </row>
    <row r="43" spans="1:3" x14ac:dyDescent="0.25">
      <c r="B43" t="s">
        <v>6131</v>
      </c>
      <c r="C43" s="13">
        <v>8</v>
      </c>
    </row>
    <row r="44" spans="1:3" x14ac:dyDescent="0.25">
      <c r="B44" t="s">
        <v>6132</v>
      </c>
      <c r="C44" s="13">
        <v>9</v>
      </c>
    </row>
    <row r="45" spans="1:3" x14ac:dyDescent="0.25">
      <c r="A45" t="s">
        <v>6125</v>
      </c>
      <c r="C45" s="13">
        <v>29</v>
      </c>
    </row>
    <row r="46" spans="1:3" x14ac:dyDescent="0.25">
      <c r="B46" t="s">
        <v>6129</v>
      </c>
      <c r="C46" s="13">
        <v>9</v>
      </c>
    </row>
    <row r="47" spans="1:3" x14ac:dyDescent="0.25">
      <c r="B47" t="s">
        <v>6130</v>
      </c>
      <c r="C47" s="13">
        <v>9</v>
      </c>
    </row>
    <row r="48" spans="1:3" x14ac:dyDescent="0.25">
      <c r="B48" t="s">
        <v>6131</v>
      </c>
      <c r="C48" s="13">
        <v>7</v>
      </c>
    </row>
    <row r="49" spans="1:3" x14ac:dyDescent="0.25">
      <c r="B49" t="s">
        <v>6132</v>
      </c>
      <c r="C49" s="13">
        <v>4</v>
      </c>
    </row>
    <row r="50" spans="1:3" x14ac:dyDescent="0.25">
      <c r="A50" t="s">
        <v>6126</v>
      </c>
      <c r="C50" s="13">
        <v>38</v>
      </c>
    </row>
    <row r="51" spans="1:3" x14ac:dyDescent="0.25">
      <c r="B51" t="s">
        <v>6129</v>
      </c>
      <c r="C51" s="13">
        <v>14</v>
      </c>
    </row>
    <row r="52" spans="1:3" x14ac:dyDescent="0.25">
      <c r="B52" t="s">
        <v>6130</v>
      </c>
      <c r="C52" s="13">
        <v>7</v>
      </c>
    </row>
    <row r="53" spans="1:3" x14ac:dyDescent="0.25">
      <c r="B53" t="s">
        <v>6131</v>
      </c>
      <c r="C53" s="13">
        <v>5</v>
      </c>
    </row>
    <row r="54" spans="1:3" x14ac:dyDescent="0.25">
      <c r="B54" t="s">
        <v>6132</v>
      </c>
      <c r="C54" s="13">
        <v>12</v>
      </c>
    </row>
    <row r="55" spans="1:3" x14ac:dyDescent="0.25">
      <c r="A55" t="s">
        <v>6127</v>
      </c>
      <c r="C55" s="13">
        <v>41</v>
      </c>
    </row>
    <row r="56" spans="1:3" x14ac:dyDescent="0.25">
      <c r="B56" t="s">
        <v>6129</v>
      </c>
      <c r="C56" s="13">
        <v>6</v>
      </c>
    </row>
    <row r="57" spans="1:3" x14ac:dyDescent="0.25">
      <c r="B57" t="s">
        <v>6130</v>
      </c>
      <c r="C57" s="13">
        <v>11</v>
      </c>
    </row>
    <row r="58" spans="1:3" x14ac:dyDescent="0.25">
      <c r="B58" t="s">
        <v>6131</v>
      </c>
      <c r="C58" s="13">
        <v>13</v>
      </c>
    </row>
    <row r="59" spans="1:3" x14ac:dyDescent="0.25">
      <c r="B59" t="s">
        <v>6132</v>
      </c>
      <c r="C59" s="13">
        <v>11</v>
      </c>
    </row>
    <row r="60" spans="1:3" x14ac:dyDescent="0.25">
      <c r="A60" t="s">
        <v>6120</v>
      </c>
      <c r="C60" s="13">
        <v>135</v>
      </c>
    </row>
    <row r="65" spans="1:2" x14ac:dyDescent="0.25">
      <c r="A65" s="11" t="s">
        <v>6119</v>
      </c>
      <c r="B65" t="s">
        <v>6128</v>
      </c>
    </row>
    <row r="66" spans="1:2" x14ac:dyDescent="0.25">
      <c r="A66" s="12" t="s">
        <v>100</v>
      </c>
      <c r="B66" s="13">
        <v>66</v>
      </c>
    </row>
    <row r="67" spans="1:2" x14ac:dyDescent="0.25">
      <c r="A67" s="12" t="s">
        <v>110</v>
      </c>
      <c r="B67" s="13">
        <v>43</v>
      </c>
    </row>
    <row r="68" spans="1:2" x14ac:dyDescent="0.25">
      <c r="A68" s="12" t="s">
        <v>93</v>
      </c>
      <c r="B68" s="13">
        <v>26</v>
      </c>
    </row>
    <row r="69" spans="1:2" x14ac:dyDescent="0.25">
      <c r="A69" s="12" t="s">
        <v>6120</v>
      </c>
      <c r="B69" s="13">
        <v>135</v>
      </c>
    </row>
  </sheetData>
  <pageMargins left="0.7" right="0.7" top="0.75" bottom="0.75" header="0.3" footer="0.3"/>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A2824-2D9A-440D-9337-6F648CC6F47B}">
  <dimension ref="A1"/>
  <sheetViews>
    <sheetView workbookViewId="0">
      <selection activeCell="T30" sqref="T3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743CE-6297-40A1-AED8-7E146D1B9671}">
  <sheetPr codeName="Sheet10"/>
  <dimension ref="A1:Q4118"/>
  <sheetViews>
    <sheetView topLeftCell="A4" zoomScale="70" zoomScaleNormal="70" workbookViewId="0"/>
  </sheetViews>
  <sheetFormatPr defaultRowHeight="15" x14ac:dyDescent="0.25"/>
  <cols>
    <col min="1" max="1" width="15.5703125" customWidth="1"/>
    <col min="2" max="2" width="15.85546875" customWidth="1"/>
    <col min="3" max="3" width="16.7109375" customWidth="1"/>
    <col min="4" max="4" width="25" bestFit="1" customWidth="1"/>
    <col min="5" max="5" width="15.7109375" customWidth="1"/>
    <col min="6" max="6" width="12.5703125" customWidth="1"/>
    <col min="8" max="8" width="12.140625" bestFit="1" customWidth="1"/>
    <col min="9" max="9" width="10.42578125" bestFit="1" customWidth="1"/>
  </cols>
  <sheetData>
    <row r="1" spans="1:17" x14ac:dyDescent="0.25">
      <c r="A1" t="s">
        <v>78</v>
      </c>
      <c r="B1" s="1" t="s">
        <v>79</v>
      </c>
      <c r="C1" t="s">
        <v>80</v>
      </c>
      <c r="D1" t="s">
        <v>81</v>
      </c>
      <c r="E1" t="s">
        <v>82</v>
      </c>
      <c r="F1" t="s">
        <v>83</v>
      </c>
      <c r="G1" t="s">
        <v>84</v>
      </c>
      <c r="H1" t="s">
        <v>85</v>
      </c>
      <c r="I1" s="1" t="s">
        <v>86</v>
      </c>
      <c r="J1" t="s">
        <v>87</v>
      </c>
      <c r="K1" t="s">
        <v>2</v>
      </c>
      <c r="L1" t="s">
        <v>6112</v>
      </c>
      <c r="M1" t="s">
        <v>6113</v>
      </c>
    </row>
    <row r="2" spans="1:17" x14ac:dyDescent="0.25">
      <c r="A2" t="s">
        <v>88</v>
      </c>
      <c r="B2" s="1">
        <v>42736</v>
      </c>
      <c r="C2" t="s">
        <v>89</v>
      </c>
      <c r="D2" t="s">
        <v>90</v>
      </c>
      <c r="E2" t="s">
        <v>91</v>
      </c>
      <c r="F2" t="s">
        <v>90</v>
      </c>
      <c r="G2" t="s">
        <v>92</v>
      </c>
      <c r="H2" t="s">
        <v>93</v>
      </c>
      <c r="I2" s="1">
        <v>42740</v>
      </c>
      <c r="J2" t="s">
        <v>94</v>
      </c>
      <c r="K2" s="10">
        <v>73539</v>
      </c>
      <c r="L2" s="10">
        <v>3676.9500000000003</v>
      </c>
      <c r="M2" s="10">
        <v>69862.05</v>
      </c>
    </row>
    <row r="3" spans="1:17" x14ac:dyDescent="0.25">
      <c r="A3" t="s">
        <v>95</v>
      </c>
      <c r="B3" s="1">
        <v>42738</v>
      </c>
      <c r="C3" t="s">
        <v>96</v>
      </c>
      <c r="D3" t="s">
        <v>97</v>
      </c>
      <c r="E3" t="s">
        <v>98</v>
      </c>
      <c r="F3" t="s">
        <v>99</v>
      </c>
      <c r="G3" t="s">
        <v>92</v>
      </c>
      <c r="H3" t="s">
        <v>100</v>
      </c>
      <c r="I3" s="1">
        <v>42742</v>
      </c>
      <c r="J3" t="s">
        <v>101</v>
      </c>
      <c r="K3" s="10">
        <v>30706</v>
      </c>
      <c r="L3" s="10">
        <v>3377.66</v>
      </c>
      <c r="M3" s="10">
        <v>27328.34</v>
      </c>
      <c r="P3" s="10">
        <v>1</v>
      </c>
      <c r="Q3" t="s">
        <v>6117</v>
      </c>
    </row>
    <row r="4" spans="1:17" x14ac:dyDescent="0.25">
      <c r="A4" t="s">
        <v>102</v>
      </c>
      <c r="B4" s="1">
        <v>42739</v>
      </c>
      <c r="C4" t="s">
        <v>103</v>
      </c>
      <c r="D4" t="s">
        <v>104</v>
      </c>
      <c r="E4" t="s">
        <v>11</v>
      </c>
      <c r="F4" t="s">
        <v>105</v>
      </c>
      <c r="G4" t="s">
        <v>106</v>
      </c>
      <c r="H4" t="s">
        <v>100</v>
      </c>
      <c r="I4" s="1">
        <v>42743</v>
      </c>
      <c r="J4" t="s">
        <v>101</v>
      </c>
      <c r="K4" s="10">
        <v>61933</v>
      </c>
      <c r="L4" s="10">
        <v>6812.63</v>
      </c>
      <c r="M4" s="10">
        <v>55120.37</v>
      </c>
      <c r="P4" s="10">
        <v>2</v>
      </c>
      <c r="Q4" t="s">
        <v>6118</v>
      </c>
    </row>
    <row r="5" spans="1:17" x14ac:dyDescent="0.25">
      <c r="A5" t="s">
        <v>107</v>
      </c>
      <c r="B5" s="1">
        <v>42739</v>
      </c>
      <c r="C5" t="s">
        <v>108</v>
      </c>
      <c r="D5" t="s">
        <v>109</v>
      </c>
      <c r="E5" t="s">
        <v>98</v>
      </c>
      <c r="F5" t="s">
        <v>99</v>
      </c>
      <c r="G5" t="s">
        <v>92</v>
      </c>
      <c r="H5" t="s">
        <v>110</v>
      </c>
      <c r="I5" s="1">
        <v>42744</v>
      </c>
      <c r="J5" t="s">
        <v>101</v>
      </c>
      <c r="K5" s="10">
        <v>45733</v>
      </c>
      <c r="L5" s="10">
        <v>3429.9749999999999</v>
      </c>
      <c r="M5" s="10">
        <v>42303.025000000001</v>
      </c>
      <c r="P5" s="10">
        <v>3</v>
      </c>
    </row>
    <row r="6" spans="1:17" x14ac:dyDescent="0.25">
      <c r="A6" t="s">
        <v>111</v>
      </c>
      <c r="B6" s="1">
        <v>42740</v>
      </c>
      <c r="C6" t="s">
        <v>112</v>
      </c>
      <c r="D6" t="s">
        <v>113</v>
      </c>
      <c r="E6" t="s">
        <v>11</v>
      </c>
      <c r="F6" t="s">
        <v>105</v>
      </c>
      <c r="G6" t="s">
        <v>106</v>
      </c>
      <c r="H6" t="s">
        <v>93</v>
      </c>
      <c r="I6" s="1">
        <v>42742</v>
      </c>
      <c r="J6" t="s">
        <v>114</v>
      </c>
      <c r="K6" s="10">
        <v>47731</v>
      </c>
      <c r="L6" s="10">
        <v>2386.5500000000002</v>
      </c>
      <c r="M6" s="10">
        <v>45344.45</v>
      </c>
    </row>
    <row r="7" spans="1:17" x14ac:dyDescent="0.25">
      <c r="A7" t="s">
        <v>115</v>
      </c>
      <c r="B7" s="1">
        <v>42742</v>
      </c>
      <c r="C7" t="s">
        <v>116</v>
      </c>
      <c r="D7" t="s">
        <v>117</v>
      </c>
      <c r="E7" t="s">
        <v>11</v>
      </c>
      <c r="F7" t="s">
        <v>118</v>
      </c>
      <c r="G7" t="s">
        <v>106</v>
      </c>
      <c r="H7" t="s">
        <v>110</v>
      </c>
      <c r="I7" s="1">
        <v>42743</v>
      </c>
      <c r="J7" t="s">
        <v>114</v>
      </c>
      <c r="K7" s="10">
        <v>98422</v>
      </c>
      <c r="L7" s="10">
        <v>7381.65</v>
      </c>
      <c r="M7" s="10">
        <v>91040.35</v>
      </c>
    </row>
    <row r="8" spans="1:17" x14ac:dyDescent="0.25">
      <c r="A8" t="s">
        <v>119</v>
      </c>
      <c r="B8" s="1">
        <v>42743</v>
      </c>
      <c r="C8" t="s">
        <v>120</v>
      </c>
      <c r="D8" t="s">
        <v>121</v>
      </c>
      <c r="E8" t="s">
        <v>11</v>
      </c>
      <c r="F8" t="s">
        <v>122</v>
      </c>
      <c r="G8" t="s">
        <v>106</v>
      </c>
      <c r="H8" t="s">
        <v>100</v>
      </c>
      <c r="I8" s="1">
        <v>42749</v>
      </c>
      <c r="J8" t="s">
        <v>101</v>
      </c>
      <c r="K8" s="10">
        <v>95859</v>
      </c>
      <c r="L8" s="10">
        <v>10544.49</v>
      </c>
      <c r="M8" s="10">
        <v>85314.51</v>
      </c>
    </row>
    <row r="9" spans="1:17" x14ac:dyDescent="0.25">
      <c r="A9" t="s">
        <v>123</v>
      </c>
      <c r="B9" s="1">
        <v>42746</v>
      </c>
      <c r="C9" t="s">
        <v>124</v>
      </c>
      <c r="D9" t="s">
        <v>125</v>
      </c>
      <c r="E9" t="s">
        <v>10</v>
      </c>
      <c r="F9" t="s">
        <v>126</v>
      </c>
      <c r="G9" t="s">
        <v>127</v>
      </c>
      <c r="H9" t="s">
        <v>100</v>
      </c>
      <c r="I9" s="1">
        <v>42751</v>
      </c>
      <c r="J9" t="s">
        <v>101</v>
      </c>
      <c r="K9" s="10">
        <v>30792</v>
      </c>
      <c r="L9" s="10">
        <v>3387.12</v>
      </c>
      <c r="M9" s="10">
        <v>27404.880000000001</v>
      </c>
    </row>
    <row r="10" spans="1:17" x14ac:dyDescent="0.25">
      <c r="A10" t="s">
        <v>128</v>
      </c>
      <c r="B10" s="1">
        <v>42746</v>
      </c>
      <c r="C10" t="s">
        <v>129</v>
      </c>
      <c r="D10" t="s">
        <v>130</v>
      </c>
      <c r="E10" t="s">
        <v>131</v>
      </c>
      <c r="F10" t="s">
        <v>130</v>
      </c>
      <c r="G10" t="s">
        <v>106</v>
      </c>
      <c r="H10" t="s">
        <v>100</v>
      </c>
      <c r="I10" s="1">
        <v>42750</v>
      </c>
      <c r="J10" t="s">
        <v>101</v>
      </c>
      <c r="K10" s="10">
        <v>65868</v>
      </c>
      <c r="L10" s="10">
        <v>7245.4800000000005</v>
      </c>
      <c r="M10" s="10">
        <v>58622.52</v>
      </c>
    </row>
    <row r="11" spans="1:17" x14ac:dyDescent="0.25">
      <c r="A11" t="s">
        <v>132</v>
      </c>
      <c r="B11" s="1">
        <v>42746</v>
      </c>
      <c r="C11" t="s">
        <v>96</v>
      </c>
      <c r="D11" t="s">
        <v>133</v>
      </c>
      <c r="E11" t="s">
        <v>16</v>
      </c>
      <c r="F11" t="s">
        <v>133</v>
      </c>
      <c r="G11" t="s">
        <v>127</v>
      </c>
      <c r="H11" t="s">
        <v>100</v>
      </c>
      <c r="I11" s="1">
        <v>42750</v>
      </c>
      <c r="J11" t="s">
        <v>101</v>
      </c>
      <c r="K11" s="10">
        <v>32250</v>
      </c>
      <c r="L11" s="10">
        <v>3547.5</v>
      </c>
      <c r="M11" s="10">
        <v>28702.5</v>
      </c>
    </row>
    <row r="12" spans="1:17" x14ac:dyDescent="0.25">
      <c r="A12" t="s">
        <v>134</v>
      </c>
      <c r="B12" s="1">
        <v>42746</v>
      </c>
      <c r="C12" t="s">
        <v>135</v>
      </c>
      <c r="D12" t="s">
        <v>136</v>
      </c>
      <c r="E12" t="s">
        <v>98</v>
      </c>
      <c r="F12" t="s">
        <v>99</v>
      </c>
      <c r="G12" t="s">
        <v>92</v>
      </c>
      <c r="H12" t="s">
        <v>100</v>
      </c>
      <c r="I12" s="1">
        <v>42746</v>
      </c>
      <c r="J12" t="s">
        <v>137</v>
      </c>
      <c r="K12" s="10">
        <v>85005</v>
      </c>
      <c r="L12" s="10">
        <v>9350.5499999999993</v>
      </c>
      <c r="M12" s="10">
        <v>75654.45</v>
      </c>
    </row>
    <row r="13" spans="1:17" x14ac:dyDescent="0.25">
      <c r="A13" t="s">
        <v>138</v>
      </c>
      <c r="B13" s="1">
        <v>42747</v>
      </c>
      <c r="C13" t="s">
        <v>139</v>
      </c>
      <c r="D13" t="s">
        <v>140</v>
      </c>
      <c r="E13" t="s">
        <v>17</v>
      </c>
      <c r="F13" t="s">
        <v>141</v>
      </c>
      <c r="G13" t="s">
        <v>106</v>
      </c>
      <c r="H13" t="s">
        <v>110</v>
      </c>
      <c r="I13" s="1">
        <v>42754</v>
      </c>
      <c r="J13" t="s">
        <v>101</v>
      </c>
      <c r="K13" s="10">
        <v>59769</v>
      </c>
      <c r="L13" s="10">
        <v>4482.6750000000002</v>
      </c>
      <c r="M13" s="10">
        <v>55286.324999999997</v>
      </c>
    </row>
    <row r="14" spans="1:17" x14ac:dyDescent="0.25">
      <c r="A14" t="s">
        <v>142</v>
      </c>
      <c r="B14" s="1">
        <v>42747</v>
      </c>
      <c r="C14" t="s">
        <v>143</v>
      </c>
      <c r="D14" t="s">
        <v>144</v>
      </c>
      <c r="E14" t="s">
        <v>98</v>
      </c>
      <c r="F14" t="s">
        <v>99</v>
      </c>
      <c r="G14" t="s">
        <v>92</v>
      </c>
      <c r="H14" t="s">
        <v>93</v>
      </c>
      <c r="I14" s="1">
        <v>42752</v>
      </c>
      <c r="J14" t="s">
        <v>101</v>
      </c>
      <c r="K14" s="10">
        <v>47027</v>
      </c>
      <c r="L14" s="10">
        <v>2351.35</v>
      </c>
      <c r="M14" s="10">
        <v>44675.65</v>
      </c>
    </row>
    <row r="15" spans="1:17" x14ac:dyDescent="0.25">
      <c r="A15" t="s">
        <v>145</v>
      </c>
      <c r="B15" s="1">
        <v>42747</v>
      </c>
      <c r="C15" t="s">
        <v>146</v>
      </c>
      <c r="D15" t="s">
        <v>147</v>
      </c>
      <c r="E15" t="s">
        <v>98</v>
      </c>
      <c r="F15" t="s">
        <v>99</v>
      </c>
      <c r="G15" t="s">
        <v>92</v>
      </c>
      <c r="H15" t="s">
        <v>100</v>
      </c>
      <c r="I15" s="1">
        <v>42750</v>
      </c>
      <c r="J15" t="s">
        <v>114</v>
      </c>
      <c r="K15" s="10">
        <v>46236</v>
      </c>
      <c r="L15" s="10">
        <v>5085.96</v>
      </c>
      <c r="M15" s="10">
        <v>41150.04</v>
      </c>
    </row>
    <row r="16" spans="1:17" x14ac:dyDescent="0.25">
      <c r="A16" t="s">
        <v>148</v>
      </c>
      <c r="B16" s="1">
        <v>42748</v>
      </c>
      <c r="C16" t="s">
        <v>149</v>
      </c>
      <c r="D16" t="s">
        <v>150</v>
      </c>
      <c r="E16" t="s">
        <v>18</v>
      </c>
      <c r="F16" t="s">
        <v>151</v>
      </c>
      <c r="G16" t="s">
        <v>106</v>
      </c>
      <c r="H16" t="s">
        <v>100</v>
      </c>
      <c r="I16" s="1">
        <v>42754</v>
      </c>
      <c r="J16" t="s">
        <v>101</v>
      </c>
      <c r="K16" s="10">
        <v>46916</v>
      </c>
      <c r="L16" s="10">
        <v>5160.76</v>
      </c>
      <c r="M16" s="10">
        <v>41755.24</v>
      </c>
    </row>
    <row r="17" spans="1:13" x14ac:dyDescent="0.25">
      <c r="A17" t="s">
        <v>152</v>
      </c>
      <c r="B17" s="1">
        <v>42748</v>
      </c>
      <c r="C17" t="s">
        <v>153</v>
      </c>
      <c r="D17" t="s">
        <v>154</v>
      </c>
      <c r="E17" t="s">
        <v>91</v>
      </c>
      <c r="F17" t="s">
        <v>155</v>
      </c>
      <c r="G17" t="s">
        <v>92</v>
      </c>
      <c r="H17" t="s">
        <v>100</v>
      </c>
      <c r="I17" s="1">
        <v>42755</v>
      </c>
      <c r="J17" t="s">
        <v>101</v>
      </c>
      <c r="K17" s="10">
        <v>34123</v>
      </c>
      <c r="L17" s="10">
        <v>3753.53</v>
      </c>
      <c r="M17" s="10">
        <v>30369.47</v>
      </c>
    </row>
    <row r="18" spans="1:13" x14ac:dyDescent="0.25">
      <c r="A18" t="s">
        <v>156</v>
      </c>
      <c r="B18" s="1">
        <v>42749</v>
      </c>
      <c r="C18" t="s">
        <v>157</v>
      </c>
      <c r="D18" t="s">
        <v>130</v>
      </c>
      <c r="E18" t="s">
        <v>131</v>
      </c>
      <c r="F18" t="s">
        <v>130</v>
      </c>
      <c r="G18" t="s">
        <v>106</v>
      </c>
      <c r="H18" t="s">
        <v>93</v>
      </c>
      <c r="I18" s="1">
        <v>42754</v>
      </c>
      <c r="J18" t="s">
        <v>101</v>
      </c>
      <c r="K18" s="10">
        <v>55728</v>
      </c>
      <c r="L18" s="10">
        <v>2786.4</v>
      </c>
      <c r="M18" s="10">
        <v>52941.599999999999</v>
      </c>
    </row>
    <row r="19" spans="1:13" x14ac:dyDescent="0.25">
      <c r="A19" t="s">
        <v>158</v>
      </c>
      <c r="B19" s="1">
        <v>42750</v>
      </c>
      <c r="C19" t="s">
        <v>159</v>
      </c>
      <c r="D19" t="s">
        <v>160</v>
      </c>
      <c r="E19" t="s">
        <v>17</v>
      </c>
      <c r="F19" t="s">
        <v>141</v>
      </c>
      <c r="G19" t="s">
        <v>106</v>
      </c>
      <c r="H19" t="s">
        <v>110</v>
      </c>
      <c r="I19" s="1">
        <v>42755</v>
      </c>
      <c r="J19" t="s">
        <v>94</v>
      </c>
      <c r="K19" s="10">
        <v>43210</v>
      </c>
      <c r="L19" s="10">
        <v>3240.75</v>
      </c>
      <c r="M19" s="10">
        <v>39969.25</v>
      </c>
    </row>
    <row r="20" spans="1:13" x14ac:dyDescent="0.25">
      <c r="A20" t="s">
        <v>161</v>
      </c>
      <c r="B20" s="1">
        <v>42752</v>
      </c>
      <c r="C20" t="s">
        <v>162</v>
      </c>
      <c r="D20" t="s">
        <v>163</v>
      </c>
      <c r="E20" t="s">
        <v>15</v>
      </c>
      <c r="F20" t="s">
        <v>164</v>
      </c>
      <c r="G20" t="s">
        <v>92</v>
      </c>
      <c r="H20" t="s">
        <v>93</v>
      </c>
      <c r="I20" s="1">
        <v>42758</v>
      </c>
      <c r="J20" t="s">
        <v>101</v>
      </c>
      <c r="K20" s="10">
        <v>25447</v>
      </c>
      <c r="L20" s="10">
        <v>1272.3500000000001</v>
      </c>
      <c r="M20" s="10">
        <v>24174.65</v>
      </c>
    </row>
    <row r="21" spans="1:13" x14ac:dyDescent="0.25">
      <c r="A21" t="s">
        <v>165</v>
      </c>
      <c r="B21" s="1">
        <v>42753</v>
      </c>
      <c r="C21" t="s">
        <v>166</v>
      </c>
      <c r="D21" t="s">
        <v>167</v>
      </c>
      <c r="E21" t="s">
        <v>16</v>
      </c>
      <c r="F21" t="s">
        <v>168</v>
      </c>
      <c r="G21" t="s">
        <v>127</v>
      </c>
      <c r="H21" t="s">
        <v>110</v>
      </c>
      <c r="I21" s="1">
        <v>42756</v>
      </c>
      <c r="J21" t="s">
        <v>114</v>
      </c>
      <c r="K21" s="10">
        <v>96933</v>
      </c>
      <c r="L21" s="10">
        <v>7269.9749999999995</v>
      </c>
      <c r="M21" s="10">
        <v>89663.024999999994</v>
      </c>
    </row>
    <row r="22" spans="1:13" x14ac:dyDescent="0.25">
      <c r="A22" t="s">
        <v>169</v>
      </c>
      <c r="B22" s="1">
        <v>42753</v>
      </c>
      <c r="C22" t="s">
        <v>170</v>
      </c>
      <c r="D22" t="s">
        <v>171</v>
      </c>
      <c r="E22" t="s">
        <v>15</v>
      </c>
      <c r="F22" t="s">
        <v>172</v>
      </c>
      <c r="G22" t="s">
        <v>92</v>
      </c>
      <c r="H22" t="s">
        <v>100</v>
      </c>
      <c r="I22" s="1">
        <v>42758</v>
      </c>
      <c r="J22" t="s">
        <v>94</v>
      </c>
      <c r="K22" s="10">
        <v>79678</v>
      </c>
      <c r="L22" s="10">
        <v>8764.58</v>
      </c>
      <c r="M22" s="10">
        <v>70913.42</v>
      </c>
    </row>
    <row r="23" spans="1:13" x14ac:dyDescent="0.25">
      <c r="A23" t="s">
        <v>173</v>
      </c>
      <c r="B23" s="1">
        <v>42754</v>
      </c>
      <c r="C23" t="s">
        <v>174</v>
      </c>
      <c r="D23" t="s">
        <v>175</v>
      </c>
      <c r="E23" t="s">
        <v>10</v>
      </c>
      <c r="F23" t="s">
        <v>176</v>
      </c>
      <c r="G23" t="s">
        <v>127</v>
      </c>
      <c r="H23" t="s">
        <v>110</v>
      </c>
      <c r="I23" s="1">
        <v>42756</v>
      </c>
      <c r="J23" t="s">
        <v>114</v>
      </c>
      <c r="K23" s="10">
        <v>27855</v>
      </c>
      <c r="L23" s="10">
        <v>2089.125</v>
      </c>
      <c r="M23" s="10">
        <v>25765.875</v>
      </c>
    </row>
    <row r="24" spans="1:13" x14ac:dyDescent="0.25">
      <c r="A24" t="s">
        <v>177</v>
      </c>
      <c r="B24" s="1">
        <v>42754</v>
      </c>
      <c r="C24" t="s">
        <v>178</v>
      </c>
      <c r="D24" t="s">
        <v>179</v>
      </c>
      <c r="E24" t="s">
        <v>10</v>
      </c>
      <c r="F24" t="s">
        <v>180</v>
      </c>
      <c r="G24" t="s">
        <v>127</v>
      </c>
      <c r="H24" t="s">
        <v>93</v>
      </c>
      <c r="I24" s="1">
        <v>42755</v>
      </c>
      <c r="J24" t="s">
        <v>114</v>
      </c>
      <c r="K24" s="10">
        <v>73320</v>
      </c>
      <c r="L24" s="10">
        <v>3666</v>
      </c>
      <c r="M24" s="10">
        <v>69654</v>
      </c>
    </row>
    <row r="25" spans="1:13" x14ac:dyDescent="0.25">
      <c r="A25" t="s">
        <v>181</v>
      </c>
      <c r="B25" s="1">
        <v>42755</v>
      </c>
      <c r="C25" t="s">
        <v>182</v>
      </c>
      <c r="D25" t="s">
        <v>183</v>
      </c>
      <c r="E25" t="s">
        <v>11</v>
      </c>
      <c r="F25" t="s">
        <v>184</v>
      </c>
      <c r="G25" t="s">
        <v>106</v>
      </c>
      <c r="H25" t="s">
        <v>100</v>
      </c>
      <c r="I25" s="1">
        <v>42760</v>
      </c>
      <c r="J25" t="s">
        <v>101</v>
      </c>
      <c r="K25" s="10">
        <v>40683</v>
      </c>
      <c r="L25" s="10">
        <v>4475.13</v>
      </c>
      <c r="M25" s="10">
        <v>36207.870000000003</v>
      </c>
    </row>
    <row r="26" spans="1:13" x14ac:dyDescent="0.25">
      <c r="A26" t="s">
        <v>185</v>
      </c>
      <c r="B26" s="1">
        <v>42756</v>
      </c>
      <c r="C26" t="s">
        <v>186</v>
      </c>
      <c r="D26" t="s">
        <v>187</v>
      </c>
      <c r="E26" t="s">
        <v>17</v>
      </c>
      <c r="F26" t="s">
        <v>188</v>
      </c>
      <c r="G26" t="s">
        <v>106</v>
      </c>
      <c r="H26" t="s">
        <v>100</v>
      </c>
      <c r="I26" s="1">
        <v>42761</v>
      </c>
      <c r="J26" t="s">
        <v>101</v>
      </c>
      <c r="K26" s="10">
        <v>85893</v>
      </c>
      <c r="L26" s="10">
        <v>9448.23</v>
      </c>
      <c r="M26" s="10">
        <v>76444.77</v>
      </c>
    </row>
    <row r="27" spans="1:13" x14ac:dyDescent="0.25">
      <c r="A27" t="s">
        <v>189</v>
      </c>
      <c r="B27" s="1">
        <v>42757</v>
      </c>
      <c r="C27" t="s">
        <v>190</v>
      </c>
      <c r="D27" t="s">
        <v>191</v>
      </c>
      <c r="E27" t="s">
        <v>14</v>
      </c>
      <c r="F27" t="s">
        <v>192</v>
      </c>
      <c r="G27" t="s">
        <v>106</v>
      </c>
      <c r="H27" t="s">
        <v>93</v>
      </c>
      <c r="I27" s="1">
        <v>42761</v>
      </c>
      <c r="J27" t="s">
        <v>101</v>
      </c>
      <c r="K27" s="10">
        <v>34785</v>
      </c>
      <c r="L27" s="10">
        <v>1739.25</v>
      </c>
      <c r="M27" s="10">
        <v>33045.75</v>
      </c>
    </row>
    <row r="28" spans="1:13" x14ac:dyDescent="0.25">
      <c r="A28" t="s">
        <v>193</v>
      </c>
      <c r="B28" s="1">
        <v>42757</v>
      </c>
      <c r="C28" t="s">
        <v>194</v>
      </c>
      <c r="D28" t="s">
        <v>195</v>
      </c>
      <c r="E28" t="s">
        <v>10</v>
      </c>
      <c r="F28" t="s">
        <v>196</v>
      </c>
      <c r="G28" t="s">
        <v>127</v>
      </c>
      <c r="H28" t="s">
        <v>93</v>
      </c>
      <c r="I28" s="1">
        <v>42761</v>
      </c>
      <c r="J28" t="s">
        <v>101</v>
      </c>
      <c r="K28" s="10">
        <v>95040</v>
      </c>
      <c r="L28" s="10">
        <v>4752</v>
      </c>
      <c r="M28" s="10">
        <v>90288</v>
      </c>
    </row>
    <row r="29" spans="1:13" x14ac:dyDescent="0.25">
      <c r="A29" t="s">
        <v>197</v>
      </c>
      <c r="B29" s="1">
        <v>42759</v>
      </c>
      <c r="C29" t="s">
        <v>198</v>
      </c>
      <c r="D29" t="s">
        <v>199</v>
      </c>
      <c r="E29" t="s">
        <v>10</v>
      </c>
      <c r="F29" t="s">
        <v>180</v>
      </c>
      <c r="G29" t="s">
        <v>127</v>
      </c>
      <c r="H29" t="s">
        <v>93</v>
      </c>
      <c r="I29" s="1">
        <v>42761</v>
      </c>
      <c r="J29" t="s">
        <v>94</v>
      </c>
      <c r="K29" s="10">
        <v>42737</v>
      </c>
      <c r="L29" s="10">
        <v>2136.85</v>
      </c>
      <c r="M29" s="10">
        <v>40600.15</v>
      </c>
    </row>
    <row r="30" spans="1:13" x14ac:dyDescent="0.25">
      <c r="A30" t="s">
        <v>200</v>
      </c>
      <c r="B30" s="1">
        <v>42759</v>
      </c>
      <c r="C30" t="s">
        <v>201</v>
      </c>
      <c r="D30" t="s">
        <v>202</v>
      </c>
      <c r="E30" t="s">
        <v>10</v>
      </c>
      <c r="F30" t="s">
        <v>203</v>
      </c>
      <c r="G30" t="s">
        <v>127</v>
      </c>
      <c r="H30" t="s">
        <v>100</v>
      </c>
      <c r="I30" s="1">
        <v>42761</v>
      </c>
      <c r="J30" t="s">
        <v>114</v>
      </c>
      <c r="K30" s="10">
        <v>78826</v>
      </c>
      <c r="L30" s="10">
        <v>8670.86</v>
      </c>
      <c r="M30" s="10">
        <v>70155.14</v>
      </c>
    </row>
    <row r="31" spans="1:13" x14ac:dyDescent="0.25">
      <c r="A31" t="s">
        <v>204</v>
      </c>
      <c r="B31" s="1">
        <v>42760</v>
      </c>
      <c r="C31" t="s">
        <v>205</v>
      </c>
      <c r="D31" t="s">
        <v>206</v>
      </c>
      <c r="E31" t="s">
        <v>17</v>
      </c>
      <c r="F31" t="s">
        <v>188</v>
      </c>
      <c r="G31" t="s">
        <v>106</v>
      </c>
      <c r="H31" t="s">
        <v>110</v>
      </c>
      <c r="I31" s="1">
        <v>42767</v>
      </c>
      <c r="J31" t="s">
        <v>101</v>
      </c>
      <c r="K31" s="10">
        <v>51428</v>
      </c>
      <c r="L31" s="10">
        <v>3857.1</v>
      </c>
      <c r="M31" s="10">
        <v>47570.9</v>
      </c>
    </row>
    <row r="32" spans="1:13" x14ac:dyDescent="0.25">
      <c r="A32" t="s">
        <v>207</v>
      </c>
      <c r="B32" s="1">
        <v>42760</v>
      </c>
      <c r="C32" t="s">
        <v>208</v>
      </c>
      <c r="D32" t="s">
        <v>209</v>
      </c>
      <c r="E32" t="s">
        <v>11</v>
      </c>
      <c r="F32" t="s">
        <v>184</v>
      </c>
      <c r="G32" t="s">
        <v>106</v>
      </c>
      <c r="H32" t="s">
        <v>100</v>
      </c>
      <c r="I32" s="1">
        <v>42765</v>
      </c>
      <c r="J32" t="s">
        <v>101</v>
      </c>
      <c r="K32" s="10">
        <v>89150</v>
      </c>
      <c r="L32" s="10">
        <v>9806.5</v>
      </c>
      <c r="M32" s="10">
        <v>79343.5</v>
      </c>
    </row>
    <row r="33" spans="1:13" x14ac:dyDescent="0.25">
      <c r="A33" t="s">
        <v>210</v>
      </c>
      <c r="B33" s="1">
        <v>42761</v>
      </c>
      <c r="C33" t="s">
        <v>211</v>
      </c>
      <c r="D33" t="s">
        <v>212</v>
      </c>
      <c r="E33" t="s">
        <v>16</v>
      </c>
      <c r="F33" t="s">
        <v>212</v>
      </c>
      <c r="G33" t="s">
        <v>127</v>
      </c>
      <c r="H33" t="s">
        <v>100</v>
      </c>
      <c r="I33" s="1">
        <v>42765</v>
      </c>
      <c r="J33" t="s">
        <v>101</v>
      </c>
      <c r="K33" s="10">
        <v>25673</v>
      </c>
      <c r="L33" s="10">
        <v>2824.03</v>
      </c>
      <c r="M33" s="10">
        <v>22848.97</v>
      </c>
    </row>
    <row r="34" spans="1:13" x14ac:dyDescent="0.25">
      <c r="A34" t="s">
        <v>213</v>
      </c>
      <c r="B34" s="1">
        <v>42761</v>
      </c>
      <c r="C34" t="s">
        <v>214</v>
      </c>
      <c r="D34" t="s">
        <v>215</v>
      </c>
      <c r="E34" t="s">
        <v>216</v>
      </c>
      <c r="F34" t="s">
        <v>215</v>
      </c>
      <c r="G34" t="s">
        <v>92</v>
      </c>
      <c r="H34" t="s">
        <v>100</v>
      </c>
      <c r="I34" s="1">
        <v>42765</v>
      </c>
      <c r="J34" t="s">
        <v>101</v>
      </c>
      <c r="K34" s="10">
        <v>98418</v>
      </c>
      <c r="L34" s="10">
        <v>10825.98</v>
      </c>
      <c r="M34" s="10">
        <v>87592.02</v>
      </c>
    </row>
    <row r="35" spans="1:13" x14ac:dyDescent="0.25">
      <c r="A35" t="s">
        <v>217</v>
      </c>
      <c r="B35" s="1">
        <v>42761</v>
      </c>
      <c r="C35" t="s">
        <v>218</v>
      </c>
      <c r="D35" t="s">
        <v>219</v>
      </c>
      <c r="E35" t="s">
        <v>220</v>
      </c>
      <c r="F35" t="s">
        <v>221</v>
      </c>
      <c r="G35" t="s">
        <v>127</v>
      </c>
      <c r="H35" t="s">
        <v>110</v>
      </c>
      <c r="I35" s="1">
        <v>42765</v>
      </c>
      <c r="J35" t="s">
        <v>101</v>
      </c>
      <c r="K35" s="10">
        <v>67883</v>
      </c>
      <c r="L35" s="10">
        <v>5091.2249999999995</v>
      </c>
      <c r="M35" s="10">
        <v>62791.775000000001</v>
      </c>
    </row>
    <row r="36" spans="1:13" x14ac:dyDescent="0.25">
      <c r="A36" t="s">
        <v>222</v>
      </c>
      <c r="B36" s="1">
        <v>42763</v>
      </c>
      <c r="C36" t="s">
        <v>223</v>
      </c>
      <c r="D36" t="s">
        <v>224</v>
      </c>
      <c r="E36" t="s">
        <v>11</v>
      </c>
      <c r="F36" t="s">
        <v>118</v>
      </c>
      <c r="G36" t="s">
        <v>106</v>
      </c>
      <c r="H36" t="s">
        <v>100</v>
      </c>
      <c r="I36" s="1">
        <v>42769</v>
      </c>
      <c r="J36" t="s">
        <v>101</v>
      </c>
      <c r="K36" s="10">
        <v>78560</v>
      </c>
      <c r="L36" s="10">
        <v>8641.6</v>
      </c>
      <c r="M36" s="10">
        <v>69918.399999999994</v>
      </c>
    </row>
    <row r="37" spans="1:13" x14ac:dyDescent="0.25">
      <c r="A37" t="s">
        <v>225</v>
      </c>
      <c r="B37" s="1">
        <v>42767</v>
      </c>
      <c r="C37" t="s">
        <v>226</v>
      </c>
      <c r="D37" t="s">
        <v>227</v>
      </c>
      <c r="E37" t="s">
        <v>17</v>
      </c>
      <c r="F37" t="s">
        <v>188</v>
      </c>
      <c r="G37" t="s">
        <v>106</v>
      </c>
      <c r="H37" t="s">
        <v>100</v>
      </c>
      <c r="I37" s="1">
        <v>42773</v>
      </c>
      <c r="J37" t="s">
        <v>101</v>
      </c>
      <c r="K37" s="10">
        <v>39436</v>
      </c>
      <c r="L37" s="10">
        <v>4337.96</v>
      </c>
      <c r="M37" s="10">
        <v>35098.04</v>
      </c>
    </row>
    <row r="38" spans="1:13" x14ac:dyDescent="0.25">
      <c r="A38" t="s">
        <v>228</v>
      </c>
      <c r="B38" s="1">
        <v>42767</v>
      </c>
      <c r="C38" t="s">
        <v>229</v>
      </c>
      <c r="D38" t="s">
        <v>230</v>
      </c>
      <c r="E38" t="s">
        <v>10</v>
      </c>
      <c r="F38" t="s">
        <v>203</v>
      </c>
      <c r="G38" t="s">
        <v>127</v>
      </c>
      <c r="H38" t="s">
        <v>100</v>
      </c>
      <c r="I38" s="1">
        <v>42771</v>
      </c>
      <c r="J38" t="s">
        <v>101</v>
      </c>
      <c r="K38" s="10">
        <v>63586</v>
      </c>
      <c r="L38" s="10">
        <v>6994.46</v>
      </c>
      <c r="M38" s="10">
        <v>56591.54</v>
      </c>
    </row>
    <row r="39" spans="1:13" x14ac:dyDescent="0.25">
      <c r="A39" t="s">
        <v>231</v>
      </c>
      <c r="B39" s="1">
        <v>42768</v>
      </c>
      <c r="C39" t="s">
        <v>232</v>
      </c>
      <c r="D39" t="s">
        <v>233</v>
      </c>
      <c r="E39" t="s">
        <v>17</v>
      </c>
      <c r="F39" t="s">
        <v>234</v>
      </c>
      <c r="G39" t="s">
        <v>106</v>
      </c>
      <c r="H39" t="s">
        <v>110</v>
      </c>
      <c r="I39" s="1">
        <v>42771</v>
      </c>
      <c r="J39" t="s">
        <v>114</v>
      </c>
      <c r="K39" s="10">
        <v>34831</v>
      </c>
      <c r="L39" s="10">
        <v>2612.3249999999998</v>
      </c>
      <c r="M39" s="10">
        <v>32218.674999999999</v>
      </c>
    </row>
    <row r="40" spans="1:13" x14ac:dyDescent="0.25">
      <c r="A40" t="s">
        <v>235</v>
      </c>
      <c r="B40" s="1">
        <v>42768</v>
      </c>
      <c r="C40" t="s">
        <v>236</v>
      </c>
      <c r="D40" t="s">
        <v>237</v>
      </c>
      <c r="E40" t="s">
        <v>16</v>
      </c>
      <c r="F40" t="s">
        <v>238</v>
      </c>
      <c r="G40" t="s">
        <v>127</v>
      </c>
      <c r="H40" t="s">
        <v>110</v>
      </c>
      <c r="I40" s="1">
        <v>42772</v>
      </c>
      <c r="J40" t="s">
        <v>94</v>
      </c>
      <c r="K40" s="10">
        <v>94727</v>
      </c>
      <c r="L40" s="10">
        <v>7104.5249999999996</v>
      </c>
      <c r="M40" s="10">
        <v>87622.475000000006</v>
      </c>
    </row>
    <row r="41" spans="1:13" x14ac:dyDescent="0.25">
      <c r="A41" t="s">
        <v>239</v>
      </c>
      <c r="B41" s="1">
        <v>42768</v>
      </c>
      <c r="C41" t="s">
        <v>240</v>
      </c>
      <c r="D41" t="s">
        <v>241</v>
      </c>
      <c r="E41" t="s">
        <v>16</v>
      </c>
      <c r="F41" t="s">
        <v>168</v>
      </c>
      <c r="G41" t="s">
        <v>127</v>
      </c>
      <c r="H41" t="s">
        <v>110</v>
      </c>
      <c r="I41" s="1">
        <v>42770</v>
      </c>
      <c r="J41" t="s">
        <v>114</v>
      </c>
      <c r="K41" s="10">
        <v>25681</v>
      </c>
      <c r="L41" s="10">
        <v>1926.0749999999998</v>
      </c>
      <c r="M41" s="10">
        <v>23754.924999999999</v>
      </c>
    </row>
    <row r="42" spans="1:13" x14ac:dyDescent="0.25">
      <c r="A42" t="s">
        <v>242</v>
      </c>
      <c r="B42" s="1">
        <v>42768</v>
      </c>
      <c r="C42" t="s">
        <v>243</v>
      </c>
      <c r="D42" t="s">
        <v>244</v>
      </c>
      <c r="E42" t="s">
        <v>16</v>
      </c>
      <c r="F42" t="s">
        <v>245</v>
      </c>
      <c r="G42" t="s">
        <v>127</v>
      </c>
      <c r="H42" t="s">
        <v>100</v>
      </c>
      <c r="I42" s="1">
        <v>42773</v>
      </c>
      <c r="J42" t="s">
        <v>94</v>
      </c>
      <c r="K42" s="10">
        <v>32997</v>
      </c>
      <c r="L42" s="10">
        <v>3629.67</v>
      </c>
      <c r="M42" s="10">
        <v>29367.33</v>
      </c>
    </row>
    <row r="43" spans="1:13" x14ac:dyDescent="0.25">
      <c r="A43" t="s">
        <v>246</v>
      </c>
      <c r="B43" s="1">
        <v>42768</v>
      </c>
      <c r="C43" t="s">
        <v>247</v>
      </c>
      <c r="D43" t="s">
        <v>248</v>
      </c>
      <c r="E43" t="s">
        <v>98</v>
      </c>
      <c r="F43" t="s">
        <v>99</v>
      </c>
      <c r="G43" t="s">
        <v>92</v>
      </c>
      <c r="H43" t="s">
        <v>100</v>
      </c>
      <c r="I43" s="1">
        <v>42770</v>
      </c>
      <c r="J43" t="s">
        <v>114</v>
      </c>
      <c r="K43" s="10">
        <v>29237</v>
      </c>
      <c r="L43" s="10">
        <v>3216.07</v>
      </c>
      <c r="M43" s="10">
        <v>26020.93</v>
      </c>
    </row>
    <row r="44" spans="1:13" x14ac:dyDescent="0.25">
      <c r="A44" t="s">
        <v>249</v>
      </c>
      <c r="B44" s="1">
        <v>42768</v>
      </c>
      <c r="C44" t="s">
        <v>250</v>
      </c>
      <c r="D44" t="s">
        <v>251</v>
      </c>
      <c r="E44" t="s">
        <v>11</v>
      </c>
      <c r="F44" t="s">
        <v>252</v>
      </c>
      <c r="G44" t="s">
        <v>106</v>
      </c>
      <c r="H44" t="s">
        <v>100</v>
      </c>
      <c r="I44" s="1">
        <v>42772</v>
      </c>
      <c r="J44" t="s">
        <v>101</v>
      </c>
      <c r="K44" s="10">
        <v>88847</v>
      </c>
      <c r="L44" s="10">
        <v>9773.17</v>
      </c>
      <c r="M44" s="10">
        <v>79073.83</v>
      </c>
    </row>
    <row r="45" spans="1:13" x14ac:dyDescent="0.25">
      <c r="A45" t="s">
        <v>253</v>
      </c>
      <c r="B45" s="1">
        <v>42768</v>
      </c>
      <c r="C45" t="s">
        <v>254</v>
      </c>
      <c r="D45" t="s">
        <v>255</v>
      </c>
      <c r="E45" t="s">
        <v>17</v>
      </c>
      <c r="F45" t="s">
        <v>256</v>
      </c>
      <c r="G45" t="s">
        <v>106</v>
      </c>
      <c r="H45" t="s">
        <v>110</v>
      </c>
      <c r="I45" s="1">
        <v>42768</v>
      </c>
      <c r="J45" t="s">
        <v>137</v>
      </c>
      <c r="K45" s="10">
        <v>80930</v>
      </c>
      <c r="L45" s="10">
        <v>6069.75</v>
      </c>
      <c r="M45" s="10">
        <v>74860.25</v>
      </c>
    </row>
    <row r="46" spans="1:13" x14ac:dyDescent="0.25">
      <c r="A46" t="s">
        <v>257</v>
      </c>
      <c r="B46" s="1">
        <v>42769</v>
      </c>
      <c r="C46" t="s">
        <v>258</v>
      </c>
      <c r="D46" t="s">
        <v>259</v>
      </c>
      <c r="E46" t="s">
        <v>91</v>
      </c>
      <c r="F46" t="s">
        <v>259</v>
      </c>
      <c r="G46" t="s">
        <v>92</v>
      </c>
      <c r="H46" t="s">
        <v>93</v>
      </c>
      <c r="I46" s="1">
        <v>42771</v>
      </c>
      <c r="J46" t="s">
        <v>94</v>
      </c>
      <c r="K46" s="10">
        <v>97033</v>
      </c>
      <c r="L46" s="10">
        <v>4851.6500000000005</v>
      </c>
      <c r="M46" s="10">
        <v>92181.35</v>
      </c>
    </row>
    <row r="47" spans="1:13" x14ac:dyDescent="0.25">
      <c r="A47" t="s">
        <v>260</v>
      </c>
      <c r="B47" s="1">
        <v>42770</v>
      </c>
      <c r="C47" t="s">
        <v>96</v>
      </c>
      <c r="D47" t="s">
        <v>261</v>
      </c>
      <c r="E47" t="s">
        <v>11</v>
      </c>
      <c r="F47" t="s">
        <v>118</v>
      </c>
      <c r="G47" t="s">
        <v>106</v>
      </c>
      <c r="H47" t="s">
        <v>100</v>
      </c>
      <c r="I47" s="1">
        <v>42774</v>
      </c>
      <c r="J47" t="s">
        <v>101</v>
      </c>
      <c r="K47" s="10">
        <v>80457</v>
      </c>
      <c r="L47" s="10">
        <v>8850.27</v>
      </c>
      <c r="M47" s="10">
        <v>71606.73</v>
      </c>
    </row>
    <row r="48" spans="1:13" x14ac:dyDescent="0.25">
      <c r="A48" t="s">
        <v>262</v>
      </c>
      <c r="B48" s="1">
        <v>42773</v>
      </c>
      <c r="C48" t="s">
        <v>263</v>
      </c>
      <c r="D48" t="s">
        <v>264</v>
      </c>
      <c r="E48" t="s">
        <v>11</v>
      </c>
      <c r="F48" t="s">
        <v>265</v>
      </c>
      <c r="G48" t="s">
        <v>106</v>
      </c>
      <c r="H48" t="s">
        <v>100</v>
      </c>
      <c r="I48" s="1">
        <v>42777</v>
      </c>
      <c r="J48" t="s">
        <v>101</v>
      </c>
      <c r="K48" s="10">
        <v>83061</v>
      </c>
      <c r="L48" s="10">
        <v>9136.7100000000009</v>
      </c>
      <c r="M48" s="10">
        <v>73924.289999999994</v>
      </c>
    </row>
    <row r="49" spans="1:13" x14ac:dyDescent="0.25">
      <c r="A49" t="s">
        <v>266</v>
      </c>
      <c r="B49" s="1">
        <v>42773</v>
      </c>
      <c r="C49" t="s">
        <v>267</v>
      </c>
      <c r="D49" t="s">
        <v>268</v>
      </c>
      <c r="E49" t="s">
        <v>11</v>
      </c>
      <c r="F49" t="s">
        <v>118</v>
      </c>
      <c r="G49" t="s">
        <v>106</v>
      </c>
      <c r="H49" t="s">
        <v>110</v>
      </c>
      <c r="I49" s="1">
        <v>42778</v>
      </c>
      <c r="J49" t="s">
        <v>101</v>
      </c>
      <c r="K49" s="10">
        <v>54927</v>
      </c>
      <c r="L49" s="10">
        <v>4119.5249999999996</v>
      </c>
      <c r="M49" s="10">
        <v>50807.474999999999</v>
      </c>
    </row>
    <row r="50" spans="1:13" x14ac:dyDescent="0.25">
      <c r="A50" t="s">
        <v>269</v>
      </c>
      <c r="B50" s="1">
        <v>42774</v>
      </c>
      <c r="C50" t="s">
        <v>270</v>
      </c>
      <c r="D50" t="s">
        <v>271</v>
      </c>
      <c r="E50" t="s">
        <v>10</v>
      </c>
      <c r="F50" t="s">
        <v>196</v>
      </c>
      <c r="G50" t="s">
        <v>127</v>
      </c>
      <c r="H50" t="s">
        <v>100</v>
      </c>
      <c r="I50" s="1">
        <v>42779</v>
      </c>
      <c r="J50" t="s">
        <v>101</v>
      </c>
      <c r="K50" s="10">
        <v>87050</v>
      </c>
      <c r="L50" s="10">
        <v>9575.5</v>
      </c>
      <c r="M50" s="10">
        <v>77474.5</v>
      </c>
    </row>
    <row r="51" spans="1:13" x14ac:dyDescent="0.25">
      <c r="A51" t="s">
        <v>272</v>
      </c>
      <c r="B51" s="1">
        <v>42775</v>
      </c>
      <c r="C51" t="s">
        <v>273</v>
      </c>
      <c r="D51" t="s">
        <v>244</v>
      </c>
      <c r="E51" t="s">
        <v>16</v>
      </c>
      <c r="F51" t="s">
        <v>245</v>
      </c>
      <c r="G51" t="s">
        <v>127</v>
      </c>
      <c r="H51" t="s">
        <v>93</v>
      </c>
      <c r="I51" s="1">
        <v>42780</v>
      </c>
      <c r="J51" t="s">
        <v>101</v>
      </c>
      <c r="K51" s="10">
        <v>87500</v>
      </c>
      <c r="L51" s="10">
        <v>4375</v>
      </c>
      <c r="M51" s="10">
        <v>83125</v>
      </c>
    </row>
    <row r="52" spans="1:13" x14ac:dyDescent="0.25">
      <c r="A52" t="s">
        <v>274</v>
      </c>
      <c r="B52" s="1">
        <v>42775</v>
      </c>
      <c r="C52" t="s">
        <v>275</v>
      </c>
      <c r="D52" t="s">
        <v>276</v>
      </c>
      <c r="E52" t="s">
        <v>17</v>
      </c>
      <c r="F52" t="s">
        <v>277</v>
      </c>
      <c r="G52" t="s">
        <v>106</v>
      </c>
      <c r="H52" t="s">
        <v>100</v>
      </c>
      <c r="I52" s="1">
        <v>42775</v>
      </c>
      <c r="J52" t="s">
        <v>137</v>
      </c>
      <c r="K52" s="10">
        <v>51110</v>
      </c>
      <c r="L52" s="10">
        <v>5622.1</v>
      </c>
      <c r="M52" s="10">
        <v>45487.9</v>
      </c>
    </row>
    <row r="53" spans="1:13" x14ac:dyDescent="0.25">
      <c r="A53" t="s">
        <v>278</v>
      </c>
      <c r="B53" s="1">
        <v>42775</v>
      </c>
      <c r="C53" t="s">
        <v>279</v>
      </c>
      <c r="D53" t="s">
        <v>280</v>
      </c>
      <c r="E53" t="s">
        <v>18</v>
      </c>
      <c r="F53" t="s">
        <v>281</v>
      </c>
      <c r="G53" t="s">
        <v>106</v>
      </c>
      <c r="H53" t="s">
        <v>110</v>
      </c>
      <c r="I53" s="1">
        <v>42779</v>
      </c>
      <c r="J53" t="s">
        <v>101</v>
      </c>
      <c r="K53" s="10">
        <v>28577</v>
      </c>
      <c r="L53" s="10">
        <v>2143.2750000000001</v>
      </c>
      <c r="M53" s="10">
        <v>26433.724999999999</v>
      </c>
    </row>
    <row r="54" spans="1:13" x14ac:dyDescent="0.25">
      <c r="A54" t="s">
        <v>282</v>
      </c>
      <c r="B54" s="1">
        <v>42776</v>
      </c>
      <c r="C54" t="s">
        <v>283</v>
      </c>
      <c r="D54" t="s">
        <v>284</v>
      </c>
      <c r="E54" t="s">
        <v>285</v>
      </c>
      <c r="F54" t="s">
        <v>286</v>
      </c>
      <c r="G54" t="s">
        <v>106</v>
      </c>
      <c r="H54" t="s">
        <v>110</v>
      </c>
      <c r="I54" s="1">
        <v>42780</v>
      </c>
      <c r="J54" t="s">
        <v>101</v>
      </c>
      <c r="K54" s="10">
        <v>67422</v>
      </c>
      <c r="L54" s="10">
        <v>5056.6499999999996</v>
      </c>
      <c r="M54" s="10">
        <v>62365.35</v>
      </c>
    </row>
    <row r="55" spans="1:13" x14ac:dyDescent="0.25">
      <c r="A55" t="s">
        <v>287</v>
      </c>
      <c r="B55" s="1">
        <v>42776</v>
      </c>
      <c r="C55" t="s">
        <v>288</v>
      </c>
      <c r="D55" t="s">
        <v>289</v>
      </c>
      <c r="E55" t="s">
        <v>16</v>
      </c>
      <c r="F55" t="s">
        <v>212</v>
      </c>
      <c r="G55" t="s">
        <v>127</v>
      </c>
      <c r="H55" t="s">
        <v>110</v>
      </c>
      <c r="I55" s="1">
        <v>42781</v>
      </c>
      <c r="J55" t="s">
        <v>101</v>
      </c>
      <c r="K55" s="10">
        <v>98130</v>
      </c>
      <c r="L55" s="10">
        <v>7359.75</v>
      </c>
      <c r="M55" s="10">
        <v>90770.25</v>
      </c>
    </row>
    <row r="56" spans="1:13" x14ac:dyDescent="0.25">
      <c r="A56" t="s">
        <v>290</v>
      </c>
      <c r="B56" s="1">
        <v>42776</v>
      </c>
      <c r="C56" t="s">
        <v>291</v>
      </c>
      <c r="D56" t="s">
        <v>292</v>
      </c>
      <c r="E56" t="s">
        <v>11</v>
      </c>
      <c r="F56" t="s">
        <v>118</v>
      </c>
      <c r="G56" t="s">
        <v>106</v>
      </c>
      <c r="H56" t="s">
        <v>100</v>
      </c>
      <c r="I56" s="1">
        <v>42780</v>
      </c>
      <c r="J56" t="s">
        <v>101</v>
      </c>
      <c r="K56" s="10">
        <v>36960</v>
      </c>
      <c r="L56" s="10">
        <v>4065.6</v>
      </c>
      <c r="M56" s="10">
        <v>32894.400000000001</v>
      </c>
    </row>
    <row r="57" spans="1:13" x14ac:dyDescent="0.25">
      <c r="A57" t="s">
        <v>293</v>
      </c>
      <c r="B57" s="1">
        <v>42776</v>
      </c>
      <c r="C57" t="s">
        <v>294</v>
      </c>
      <c r="D57" t="s">
        <v>295</v>
      </c>
      <c r="E57" t="s">
        <v>17</v>
      </c>
      <c r="F57" t="s">
        <v>141</v>
      </c>
      <c r="G57" t="s">
        <v>106</v>
      </c>
      <c r="H57" t="s">
        <v>93</v>
      </c>
      <c r="I57" s="1">
        <v>42776</v>
      </c>
      <c r="J57" t="s">
        <v>137</v>
      </c>
      <c r="K57" s="10">
        <v>92891</v>
      </c>
      <c r="L57" s="10">
        <v>4644.55</v>
      </c>
      <c r="M57" s="10">
        <v>88246.45</v>
      </c>
    </row>
    <row r="58" spans="1:13" x14ac:dyDescent="0.25">
      <c r="A58" t="s">
        <v>296</v>
      </c>
      <c r="B58" s="1">
        <v>42780</v>
      </c>
      <c r="C58" t="s">
        <v>297</v>
      </c>
      <c r="D58" t="s">
        <v>298</v>
      </c>
      <c r="E58" t="s">
        <v>16</v>
      </c>
      <c r="F58" t="s">
        <v>168</v>
      </c>
      <c r="G58" t="s">
        <v>127</v>
      </c>
      <c r="H58" t="s">
        <v>100</v>
      </c>
      <c r="I58" s="1">
        <v>42785</v>
      </c>
      <c r="J58" t="s">
        <v>94</v>
      </c>
      <c r="K58" s="10">
        <v>88505</v>
      </c>
      <c r="L58" s="10">
        <v>9735.5499999999993</v>
      </c>
      <c r="M58" s="10">
        <v>78769.45</v>
      </c>
    </row>
    <row r="59" spans="1:13" x14ac:dyDescent="0.25">
      <c r="A59" t="s">
        <v>299</v>
      </c>
      <c r="B59" s="1">
        <v>42781</v>
      </c>
      <c r="C59" t="s">
        <v>300</v>
      </c>
      <c r="D59" t="s">
        <v>301</v>
      </c>
      <c r="E59" t="s">
        <v>18</v>
      </c>
      <c r="F59" t="s">
        <v>281</v>
      </c>
      <c r="G59" t="s">
        <v>106</v>
      </c>
      <c r="H59" t="s">
        <v>100</v>
      </c>
      <c r="I59" s="1">
        <v>42786</v>
      </c>
      <c r="J59" t="s">
        <v>101</v>
      </c>
      <c r="K59" s="10">
        <v>32645</v>
      </c>
      <c r="L59" s="10">
        <v>3590.95</v>
      </c>
      <c r="M59" s="10">
        <v>29054.05</v>
      </c>
    </row>
    <row r="60" spans="1:13" x14ac:dyDescent="0.25">
      <c r="A60" t="s">
        <v>302</v>
      </c>
      <c r="B60" s="1">
        <v>42781</v>
      </c>
      <c r="C60" t="s">
        <v>303</v>
      </c>
      <c r="D60" t="s">
        <v>237</v>
      </c>
      <c r="E60" t="s">
        <v>16</v>
      </c>
      <c r="F60" t="s">
        <v>238</v>
      </c>
      <c r="G60" t="s">
        <v>127</v>
      </c>
      <c r="H60" t="s">
        <v>110</v>
      </c>
      <c r="I60" s="1">
        <v>42787</v>
      </c>
      <c r="J60" t="s">
        <v>101</v>
      </c>
      <c r="K60" s="10">
        <v>26718</v>
      </c>
      <c r="L60" s="10">
        <v>2003.85</v>
      </c>
      <c r="M60" s="10">
        <v>24714.15</v>
      </c>
    </row>
    <row r="61" spans="1:13" x14ac:dyDescent="0.25">
      <c r="A61" t="s">
        <v>304</v>
      </c>
      <c r="B61" s="1">
        <v>42782</v>
      </c>
      <c r="C61" t="s">
        <v>305</v>
      </c>
      <c r="D61" t="s">
        <v>306</v>
      </c>
      <c r="E61" t="s">
        <v>11</v>
      </c>
      <c r="F61" t="s">
        <v>122</v>
      </c>
      <c r="G61" t="s">
        <v>106</v>
      </c>
      <c r="H61" t="s">
        <v>110</v>
      </c>
      <c r="I61" s="1">
        <v>42785</v>
      </c>
      <c r="J61" t="s">
        <v>94</v>
      </c>
      <c r="K61" s="10">
        <v>71476</v>
      </c>
      <c r="L61" s="10">
        <v>5360.7</v>
      </c>
      <c r="M61" s="10">
        <v>66115.3</v>
      </c>
    </row>
    <row r="62" spans="1:13" x14ac:dyDescent="0.25">
      <c r="A62" t="s">
        <v>307</v>
      </c>
      <c r="B62" s="1">
        <v>42784</v>
      </c>
      <c r="C62" t="s">
        <v>232</v>
      </c>
      <c r="D62" t="s">
        <v>308</v>
      </c>
      <c r="E62" t="s">
        <v>11</v>
      </c>
      <c r="F62" t="s">
        <v>309</v>
      </c>
      <c r="G62" t="s">
        <v>106</v>
      </c>
      <c r="H62" t="s">
        <v>110</v>
      </c>
      <c r="I62" s="1">
        <v>42790</v>
      </c>
      <c r="J62" t="s">
        <v>101</v>
      </c>
      <c r="K62" s="10">
        <v>63337</v>
      </c>
      <c r="L62" s="10">
        <v>4750.2749999999996</v>
      </c>
      <c r="M62" s="10">
        <v>58586.724999999999</v>
      </c>
    </row>
    <row r="63" spans="1:13" x14ac:dyDescent="0.25">
      <c r="A63" t="s">
        <v>310</v>
      </c>
      <c r="B63" s="1">
        <v>42784</v>
      </c>
      <c r="C63" t="s">
        <v>311</v>
      </c>
      <c r="D63" t="s">
        <v>312</v>
      </c>
      <c r="E63" t="s">
        <v>11</v>
      </c>
      <c r="F63" t="s">
        <v>184</v>
      </c>
      <c r="G63" t="s">
        <v>106</v>
      </c>
      <c r="H63" t="s">
        <v>100</v>
      </c>
      <c r="I63" s="1">
        <v>42789</v>
      </c>
      <c r="J63" t="s">
        <v>101</v>
      </c>
      <c r="K63" s="10">
        <v>34354</v>
      </c>
      <c r="L63" s="10">
        <v>3778.94</v>
      </c>
      <c r="M63" s="10">
        <v>30575.06</v>
      </c>
    </row>
    <row r="64" spans="1:13" x14ac:dyDescent="0.25">
      <c r="A64" t="s">
        <v>313</v>
      </c>
      <c r="B64" s="1">
        <v>42784</v>
      </c>
      <c r="C64" t="s">
        <v>314</v>
      </c>
      <c r="D64" t="s">
        <v>315</v>
      </c>
      <c r="E64" t="s">
        <v>17</v>
      </c>
      <c r="F64" t="s">
        <v>188</v>
      </c>
      <c r="G64" t="s">
        <v>106</v>
      </c>
      <c r="H64" t="s">
        <v>100</v>
      </c>
      <c r="I64" s="1">
        <v>42788</v>
      </c>
      <c r="J64" t="s">
        <v>94</v>
      </c>
      <c r="K64" s="10">
        <v>28309</v>
      </c>
      <c r="L64" s="10">
        <v>3113.9900000000002</v>
      </c>
      <c r="M64" s="10">
        <v>25195.01</v>
      </c>
    </row>
    <row r="65" spans="1:13" x14ac:dyDescent="0.25">
      <c r="A65" t="s">
        <v>316</v>
      </c>
      <c r="B65" s="1">
        <v>42787</v>
      </c>
      <c r="C65" t="s">
        <v>317</v>
      </c>
      <c r="D65" t="s">
        <v>318</v>
      </c>
      <c r="E65" t="s">
        <v>10</v>
      </c>
      <c r="F65" t="s">
        <v>176</v>
      </c>
      <c r="G65" t="s">
        <v>127</v>
      </c>
      <c r="H65" t="s">
        <v>100</v>
      </c>
      <c r="I65" s="1">
        <v>42792</v>
      </c>
      <c r="J65" t="s">
        <v>101</v>
      </c>
      <c r="K65" s="10">
        <v>38936</v>
      </c>
      <c r="L65" s="10">
        <v>4282.96</v>
      </c>
      <c r="M65" s="10">
        <v>34653.040000000001</v>
      </c>
    </row>
    <row r="66" spans="1:13" x14ac:dyDescent="0.25">
      <c r="A66" t="s">
        <v>319</v>
      </c>
      <c r="B66" s="1">
        <v>42787</v>
      </c>
      <c r="C66" t="s">
        <v>320</v>
      </c>
      <c r="D66" t="s">
        <v>321</v>
      </c>
      <c r="E66" t="s">
        <v>285</v>
      </c>
      <c r="F66" t="s">
        <v>322</v>
      </c>
      <c r="G66" t="s">
        <v>106</v>
      </c>
      <c r="H66" t="s">
        <v>100</v>
      </c>
      <c r="I66" s="1">
        <v>42791</v>
      </c>
      <c r="J66" t="s">
        <v>101</v>
      </c>
      <c r="K66" s="10">
        <v>43007</v>
      </c>
      <c r="L66" s="10">
        <v>4730.7700000000004</v>
      </c>
      <c r="M66" s="10">
        <v>38276.229999999996</v>
      </c>
    </row>
    <row r="67" spans="1:13" x14ac:dyDescent="0.25">
      <c r="A67" t="s">
        <v>323</v>
      </c>
      <c r="B67" s="1">
        <v>42788</v>
      </c>
      <c r="C67" t="s">
        <v>324</v>
      </c>
      <c r="D67" t="s">
        <v>325</v>
      </c>
      <c r="E67" t="s">
        <v>10</v>
      </c>
      <c r="F67" t="s">
        <v>196</v>
      </c>
      <c r="G67" t="s">
        <v>127</v>
      </c>
      <c r="H67" t="s">
        <v>100</v>
      </c>
      <c r="I67" s="1">
        <v>42792</v>
      </c>
      <c r="J67" t="s">
        <v>101</v>
      </c>
      <c r="K67" s="10">
        <v>33975</v>
      </c>
      <c r="L67" s="10">
        <v>3737.25</v>
      </c>
      <c r="M67" s="10">
        <v>30237.75</v>
      </c>
    </row>
    <row r="68" spans="1:13" x14ac:dyDescent="0.25">
      <c r="A68" t="s">
        <v>326</v>
      </c>
      <c r="B68" s="1">
        <v>42788</v>
      </c>
      <c r="C68" t="s">
        <v>327</v>
      </c>
      <c r="D68" t="s">
        <v>312</v>
      </c>
      <c r="E68" t="s">
        <v>11</v>
      </c>
      <c r="F68" t="s">
        <v>184</v>
      </c>
      <c r="G68" t="s">
        <v>106</v>
      </c>
      <c r="H68" t="s">
        <v>100</v>
      </c>
      <c r="I68" s="1">
        <v>42790</v>
      </c>
      <c r="J68" t="s">
        <v>94</v>
      </c>
      <c r="K68" s="10">
        <v>98991</v>
      </c>
      <c r="L68" s="10">
        <v>10889.01</v>
      </c>
      <c r="M68" s="10">
        <v>88101.99</v>
      </c>
    </row>
    <row r="69" spans="1:13" x14ac:dyDescent="0.25">
      <c r="A69" t="s">
        <v>328</v>
      </c>
      <c r="B69" s="1">
        <v>42788</v>
      </c>
      <c r="C69" t="s">
        <v>329</v>
      </c>
      <c r="D69" t="s">
        <v>330</v>
      </c>
      <c r="E69" t="s">
        <v>331</v>
      </c>
      <c r="F69" t="s">
        <v>330</v>
      </c>
      <c r="G69" t="s">
        <v>92</v>
      </c>
      <c r="H69" t="s">
        <v>100</v>
      </c>
      <c r="I69" s="1">
        <v>42793</v>
      </c>
      <c r="J69" t="s">
        <v>101</v>
      </c>
      <c r="K69" s="10">
        <v>27444</v>
      </c>
      <c r="L69" s="10">
        <v>3018.84</v>
      </c>
      <c r="M69" s="10">
        <v>24425.16</v>
      </c>
    </row>
    <row r="70" spans="1:13" x14ac:dyDescent="0.25">
      <c r="A70" t="s">
        <v>332</v>
      </c>
      <c r="B70" s="1">
        <v>42789</v>
      </c>
      <c r="C70" t="s">
        <v>333</v>
      </c>
      <c r="D70" t="s">
        <v>334</v>
      </c>
      <c r="E70" t="s">
        <v>10</v>
      </c>
      <c r="F70" t="s">
        <v>335</v>
      </c>
      <c r="G70" t="s">
        <v>127</v>
      </c>
      <c r="H70" t="s">
        <v>110</v>
      </c>
      <c r="I70" s="1">
        <v>42794</v>
      </c>
      <c r="J70" t="s">
        <v>101</v>
      </c>
      <c r="K70" s="10">
        <v>32497</v>
      </c>
      <c r="L70" s="10">
        <v>2437.2750000000001</v>
      </c>
      <c r="M70" s="10">
        <v>30059.724999999999</v>
      </c>
    </row>
    <row r="71" spans="1:13" x14ac:dyDescent="0.25">
      <c r="A71" t="s">
        <v>336</v>
      </c>
      <c r="B71" s="1">
        <v>42790</v>
      </c>
      <c r="C71" t="s">
        <v>337</v>
      </c>
      <c r="D71" t="s">
        <v>338</v>
      </c>
      <c r="E71" t="s">
        <v>14</v>
      </c>
      <c r="F71" t="s">
        <v>338</v>
      </c>
      <c r="G71" t="s">
        <v>106</v>
      </c>
      <c r="H71" t="s">
        <v>110</v>
      </c>
      <c r="I71" s="1">
        <v>42794</v>
      </c>
      <c r="J71" t="s">
        <v>101</v>
      </c>
      <c r="K71" s="10">
        <v>25235</v>
      </c>
      <c r="L71" s="10">
        <v>1892.625</v>
      </c>
      <c r="M71" s="10">
        <v>23342.375</v>
      </c>
    </row>
    <row r="72" spans="1:13" x14ac:dyDescent="0.25">
      <c r="A72" t="s">
        <v>339</v>
      </c>
      <c r="B72" s="1">
        <v>42792</v>
      </c>
      <c r="C72" t="s">
        <v>340</v>
      </c>
      <c r="D72" t="s">
        <v>341</v>
      </c>
      <c r="E72" t="s">
        <v>18</v>
      </c>
      <c r="F72" t="s">
        <v>342</v>
      </c>
      <c r="G72" t="s">
        <v>106</v>
      </c>
      <c r="H72" t="s">
        <v>100</v>
      </c>
      <c r="I72" s="1">
        <v>42798</v>
      </c>
      <c r="J72" t="s">
        <v>101</v>
      </c>
      <c r="K72" s="10">
        <v>60276</v>
      </c>
      <c r="L72" s="10">
        <v>6630.36</v>
      </c>
      <c r="M72" s="10">
        <v>53645.64</v>
      </c>
    </row>
    <row r="73" spans="1:13" x14ac:dyDescent="0.25">
      <c r="A73" t="s">
        <v>343</v>
      </c>
      <c r="B73" s="1">
        <v>42795</v>
      </c>
      <c r="C73" t="s">
        <v>344</v>
      </c>
      <c r="D73" t="s">
        <v>345</v>
      </c>
      <c r="E73" t="s">
        <v>17</v>
      </c>
      <c r="F73" t="s">
        <v>188</v>
      </c>
      <c r="G73" t="s">
        <v>106</v>
      </c>
      <c r="H73" t="s">
        <v>93</v>
      </c>
      <c r="I73" s="1">
        <v>42798</v>
      </c>
      <c r="J73" t="s">
        <v>94</v>
      </c>
      <c r="K73" s="10">
        <v>64027</v>
      </c>
      <c r="L73" s="10">
        <v>3201.3500000000004</v>
      </c>
      <c r="M73" s="10">
        <v>60825.65</v>
      </c>
    </row>
    <row r="74" spans="1:13" x14ac:dyDescent="0.25">
      <c r="A74" t="s">
        <v>346</v>
      </c>
      <c r="B74" s="1">
        <v>42795</v>
      </c>
      <c r="C74" t="s">
        <v>347</v>
      </c>
      <c r="D74" t="s">
        <v>348</v>
      </c>
      <c r="E74" t="s">
        <v>11</v>
      </c>
      <c r="F74" t="s">
        <v>252</v>
      </c>
      <c r="G74" t="s">
        <v>106</v>
      </c>
      <c r="H74" t="s">
        <v>100</v>
      </c>
      <c r="I74" s="1">
        <v>42802</v>
      </c>
      <c r="J74" t="s">
        <v>101</v>
      </c>
      <c r="K74" s="10">
        <v>69789</v>
      </c>
      <c r="L74" s="10">
        <v>7676.79</v>
      </c>
      <c r="M74" s="10">
        <v>62112.21</v>
      </c>
    </row>
    <row r="75" spans="1:13" x14ac:dyDescent="0.25">
      <c r="A75" t="s">
        <v>349</v>
      </c>
      <c r="B75" s="1">
        <v>42795</v>
      </c>
      <c r="C75" t="s">
        <v>350</v>
      </c>
      <c r="D75" t="s">
        <v>351</v>
      </c>
      <c r="E75" t="s">
        <v>98</v>
      </c>
      <c r="F75" t="s">
        <v>99</v>
      </c>
      <c r="G75" t="s">
        <v>92</v>
      </c>
      <c r="H75" t="s">
        <v>110</v>
      </c>
      <c r="I75" s="1">
        <v>42800</v>
      </c>
      <c r="J75" t="s">
        <v>101</v>
      </c>
      <c r="K75" s="10">
        <v>78156</v>
      </c>
      <c r="L75" s="10">
        <v>5861.7</v>
      </c>
      <c r="M75" s="10">
        <v>72294.3</v>
      </c>
    </row>
    <row r="76" spans="1:13" x14ac:dyDescent="0.25">
      <c r="A76" t="s">
        <v>352</v>
      </c>
      <c r="B76" s="1">
        <v>42795</v>
      </c>
      <c r="C76" t="s">
        <v>240</v>
      </c>
      <c r="D76" t="s">
        <v>353</v>
      </c>
      <c r="E76" t="s">
        <v>17</v>
      </c>
      <c r="F76" t="s">
        <v>353</v>
      </c>
      <c r="G76" t="s">
        <v>106</v>
      </c>
      <c r="H76" t="s">
        <v>110</v>
      </c>
      <c r="I76" s="1">
        <v>42799</v>
      </c>
      <c r="J76" t="s">
        <v>101</v>
      </c>
      <c r="K76" s="10">
        <v>58460</v>
      </c>
      <c r="L76" s="10">
        <v>4384.5</v>
      </c>
      <c r="M76" s="10">
        <v>54075.5</v>
      </c>
    </row>
    <row r="77" spans="1:13" x14ac:dyDescent="0.25">
      <c r="A77" t="s">
        <v>354</v>
      </c>
      <c r="B77" s="1">
        <v>42795</v>
      </c>
      <c r="C77" t="s">
        <v>355</v>
      </c>
      <c r="D77" t="s">
        <v>334</v>
      </c>
      <c r="E77" t="s">
        <v>10</v>
      </c>
      <c r="F77" t="s">
        <v>335</v>
      </c>
      <c r="G77" t="s">
        <v>127</v>
      </c>
      <c r="H77" t="s">
        <v>100</v>
      </c>
      <c r="I77" s="1">
        <v>42799</v>
      </c>
      <c r="J77" t="s">
        <v>101</v>
      </c>
      <c r="K77" s="10">
        <v>40201</v>
      </c>
      <c r="L77" s="10">
        <v>4422.1099999999997</v>
      </c>
      <c r="M77" s="10">
        <v>35778.89</v>
      </c>
    </row>
    <row r="78" spans="1:13" x14ac:dyDescent="0.25">
      <c r="A78" t="s">
        <v>356</v>
      </c>
      <c r="B78" s="1">
        <v>42795</v>
      </c>
      <c r="C78" t="s">
        <v>357</v>
      </c>
      <c r="D78" t="s">
        <v>353</v>
      </c>
      <c r="E78" t="s">
        <v>17</v>
      </c>
      <c r="F78" t="s">
        <v>353</v>
      </c>
      <c r="G78" t="s">
        <v>106</v>
      </c>
      <c r="H78" t="s">
        <v>100</v>
      </c>
      <c r="I78" s="1">
        <v>42799</v>
      </c>
      <c r="J78" t="s">
        <v>101</v>
      </c>
      <c r="K78" s="10">
        <v>98024</v>
      </c>
      <c r="L78" s="10">
        <v>10782.64</v>
      </c>
      <c r="M78" s="10">
        <v>87241.36</v>
      </c>
    </row>
    <row r="79" spans="1:13" x14ac:dyDescent="0.25">
      <c r="A79" t="s">
        <v>358</v>
      </c>
      <c r="B79" s="1">
        <v>42797</v>
      </c>
      <c r="C79" t="s">
        <v>359</v>
      </c>
      <c r="D79" t="s">
        <v>360</v>
      </c>
      <c r="E79" t="s">
        <v>10</v>
      </c>
      <c r="F79" t="s">
        <v>203</v>
      </c>
      <c r="G79" t="s">
        <v>127</v>
      </c>
      <c r="H79" t="s">
        <v>100</v>
      </c>
      <c r="I79" s="1">
        <v>42803</v>
      </c>
      <c r="J79" t="s">
        <v>101</v>
      </c>
      <c r="K79" s="10">
        <v>70872</v>
      </c>
      <c r="L79" s="10">
        <v>7795.92</v>
      </c>
      <c r="M79" s="10">
        <v>63076.08</v>
      </c>
    </row>
    <row r="80" spans="1:13" x14ac:dyDescent="0.25">
      <c r="A80" t="s">
        <v>361</v>
      </c>
      <c r="B80" s="1">
        <v>42801</v>
      </c>
      <c r="C80" t="s">
        <v>362</v>
      </c>
      <c r="D80" t="s">
        <v>312</v>
      </c>
      <c r="E80" t="s">
        <v>11</v>
      </c>
      <c r="F80" t="s">
        <v>184</v>
      </c>
      <c r="G80" t="s">
        <v>106</v>
      </c>
      <c r="H80" t="s">
        <v>100</v>
      </c>
      <c r="I80" s="1">
        <v>42802</v>
      </c>
      <c r="J80" t="s">
        <v>114</v>
      </c>
      <c r="K80" s="10">
        <v>52924</v>
      </c>
      <c r="L80" s="10">
        <v>5821.64</v>
      </c>
      <c r="M80" s="10">
        <v>47102.36</v>
      </c>
    </row>
    <row r="81" spans="1:13" x14ac:dyDescent="0.25">
      <c r="A81" t="s">
        <v>363</v>
      </c>
      <c r="B81" s="1">
        <v>42802</v>
      </c>
      <c r="C81" t="s">
        <v>364</v>
      </c>
      <c r="D81" t="s">
        <v>365</v>
      </c>
      <c r="E81" t="s">
        <v>17</v>
      </c>
      <c r="F81" t="s">
        <v>366</v>
      </c>
      <c r="G81" t="s">
        <v>106</v>
      </c>
      <c r="H81" t="s">
        <v>100</v>
      </c>
      <c r="I81" s="1">
        <v>42807</v>
      </c>
      <c r="J81" t="s">
        <v>101</v>
      </c>
      <c r="K81" s="10">
        <v>74127</v>
      </c>
      <c r="L81" s="10">
        <v>8153.97</v>
      </c>
      <c r="M81" s="10">
        <v>65973.03</v>
      </c>
    </row>
    <row r="82" spans="1:13" x14ac:dyDescent="0.25">
      <c r="A82" t="s">
        <v>367</v>
      </c>
      <c r="B82" s="1">
        <v>42803</v>
      </c>
      <c r="C82" t="s">
        <v>368</v>
      </c>
      <c r="D82" t="s">
        <v>212</v>
      </c>
      <c r="E82" t="s">
        <v>16</v>
      </c>
      <c r="F82" t="s">
        <v>212</v>
      </c>
      <c r="G82" t="s">
        <v>127</v>
      </c>
      <c r="H82" t="s">
        <v>100</v>
      </c>
      <c r="I82" s="1">
        <v>42806</v>
      </c>
      <c r="J82" t="s">
        <v>114</v>
      </c>
      <c r="K82" s="10">
        <v>76393</v>
      </c>
      <c r="L82" s="10">
        <v>8403.23</v>
      </c>
      <c r="M82" s="10">
        <v>67989.77</v>
      </c>
    </row>
    <row r="83" spans="1:13" x14ac:dyDescent="0.25">
      <c r="A83" t="s">
        <v>369</v>
      </c>
      <c r="B83" s="1">
        <v>42804</v>
      </c>
      <c r="C83" t="s">
        <v>370</v>
      </c>
      <c r="D83" t="s">
        <v>371</v>
      </c>
      <c r="E83" t="s">
        <v>17</v>
      </c>
      <c r="F83" t="s">
        <v>366</v>
      </c>
      <c r="G83" t="s">
        <v>106</v>
      </c>
      <c r="H83" t="s">
        <v>93</v>
      </c>
      <c r="I83" s="1">
        <v>42804</v>
      </c>
      <c r="J83" t="s">
        <v>137</v>
      </c>
      <c r="K83" s="10">
        <v>76247</v>
      </c>
      <c r="L83" s="10">
        <v>3812.3500000000004</v>
      </c>
      <c r="M83" s="10">
        <v>72434.649999999994</v>
      </c>
    </row>
    <row r="84" spans="1:13" x14ac:dyDescent="0.25">
      <c r="A84" t="s">
        <v>372</v>
      </c>
      <c r="B84" s="1">
        <v>42804</v>
      </c>
      <c r="C84" t="s">
        <v>373</v>
      </c>
      <c r="D84" t="s">
        <v>147</v>
      </c>
      <c r="E84" t="s">
        <v>98</v>
      </c>
      <c r="F84" t="s">
        <v>99</v>
      </c>
      <c r="G84" t="s">
        <v>92</v>
      </c>
      <c r="H84" t="s">
        <v>100</v>
      </c>
      <c r="I84" s="1">
        <v>42808</v>
      </c>
      <c r="J84" t="s">
        <v>101</v>
      </c>
      <c r="K84" s="10">
        <v>77238</v>
      </c>
      <c r="L84" s="10">
        <v>8496.18</v>
      </c>
      <c r="M84" s="10">
        <v>68741.820000000007</v>
      </c>
    </row>
    <row r="85" spans="1:13" x14ac:dyDescent="0.25">
      <c r="A85" t="s">
        <v>374</v>
      </c>
      <c r="B85" s="1">
        <v>42804</v>
      </c>
      <c r="C85" t="s">
        <v>375</v>
      </c>
      <c r="D85" t="s">
        <v>376</v>
      </c>
      <c r="E85" t="s">
        <v>98</v>
      </c>
      <c r="F85" t="s">
        <v>99</v>
      </c>
      <c r="G85" t="s">
        <v>92</v>
      </c>
      <c r="H85" t="s">
        <v>110</v>
      </c>
      <c r="I85" s="1">
        <v>42811</v>
      </c>
      <c r="J85" t="s">
        <v>101</v>
      </c>
      <c r="K85" s="10">
        <v>98706</v>
      </c>
      <c r="L85" s="10">
        <v>7402.95</v>
      </c>
      <c r="M85" s="10">
        <v>91303.05</v>
      </c>
    </row>
    <row r="86" spans="1:13" x14ac:dyDescent="0.25">
      <c r="A86" t="s">
        <v>377</v>
      </c>
      <c r="B86" s="1">
        <v>42805</v>
      </c>
      <c r="C86" t="s">
        <v>378</v>
      </c>
      <c r="D86" t="s">
        <v>353</v>
      </c>
      <c r="E86" t="s">
        <v>17</v>
      </c>
      <c r="F86" t="s">
        <v>353</v>
      </c>
      <c r="G86" t="s">
        <v>106</v>
      </c>
      <c r="H86" t="s">
        <v>110</v>
      </c>
      <c r="I86" s="1">
        <v>42808</v>
      </c>
      <c r="J86" t="s">
        <v>114</v>
      </c>
      <c r="K86" s="10">
        <v>65652</v>
      </c>
      <c r="L86" s="10">
        <v>4923.8999999999996</v>
      </c>
      <c r="M86" s="10">
        <v>60728.1</v>
      </c>
    </row>
    <row r="87" spans="1:13" x14ac:dyDescent="0.25">
      <c r="A87" t="s">
        <v>379</v>
      </c>
      <c r="B87" s="1">
        <v>42805</v>
      </c>
      <c r="C87" t="s">
        <v>380</v>
      </c>
      <c r="D87" t="s">
        <v>381</v>
      </c>
      <c r="E87" t="s">
        <v>11</v>
      </c>
      <c r="F87" t="s">
        <v>382</v>
      </c>
      <c r="G87" t="s">
        <v>106</v>
      </c>
      <c r="H87" t="s">
        <v>100</v>
      </c>
      <c r="I87" s="1">
        <v>42809</v>
      </c>
      <c r="J87" t="s">
        <v>101</v>
      </c>
      <c r="K87" s="10">
        <v>87738</v>
      </c>
      <c r="L87" s="10">
        <v>9651.18</v>
      </c>
      <c r="M87" s="10">
        <v>78086.820000000007</v>
      </c>
    </row>
    <row r="88" spans="1:13" x14ac:dyDescent="0.25">
      <c r="A88" t="s">
        <v>383</v>
      </c>
      <c r="B88" s="1">
        <v>42806</v>
      </c>
      <c r="C88" t="s">
        <v>384</v>
      </c>
      <c r="D88" t="s">
        <v>385</v>
      </c>
      <c r="E88" t="s">
        <v>13</v>
      </c>
      <c r="F88" t="s">
        <v>386</v>
      </c>
      <c r="G88" t="s">
        <v>92</v>
      </c>
      <c r="H88" t="s">
        <v>100</v>
      </c>
      <c r="I88" s="1">
        <v>42813</v>
      </c>
      <c r="J88" t="s">
        <v>101</v>
      </c>
      <c r="K88" s="10">
        <v>70179</v>
      </c>
      <c r="L88" s="10">
        <v>7719.69</v>
      </c>
      <c r="M88" s="10">
        <v>62459.31</v>
      </c>
    </row>
    <row r="89" spans="1:13" x14ac:dyDescent="0.25">
      <c r="A89" t="s">
        <v>387</v>
      </c>
      <c r="B89" s="1">
        <v>42806</v>
      </c>
      <c r="C89" t="s">
        <v>388</v>
      </c>
      <c r="D89" t="s">
        <v>284</v>
      </c>
      <c r="E89" t="s">
        <v>285</v>
      </c>
      <c r="F89" t="s">
        <v>286</v>
      </c>
      <c r="G89" t="s">
        <v>106</v>
      </c>
      <c r="H89" t="s">
        <v>110</v>
      </c>
      <c r="I89" s="1">
        <v>42811</v>
      </c>
      <c r="J89" t="s">
        <v>101</v>
      </c>
      <c r="K89" s="10">
        <v>50692</v>
      </c>
      <c r="L89" s="10">
        <v>3801.8999999999996</v>
      </c>
      <c r="M89" s="10">
        <v>46890.1</v>
      </c>
    </row>
    <row r="90" spans="1:13" x14ac:dyDescent="0.25">
      <c r="A90" t="s">
        <v>389</v>
      </c>
      <c r="B90" s="1">
        <v>42808</v>
      </c>
      <c r="C90" t="s">
        <v>390</v>
      </c>
      <c r="D90" t="s">
        <v>353</v>
      </c>
      <c r="E90" t="s">
        <v>17</v>
      </c>
      <c r="F90" t="s">
        <v>353</v>
      </c>
      <c r="G90" t="s">
        <v>106</v>
      </c>
      <c r="H90" t="s">
        <v>110</v>
      </c>
      <c r="I90" s="1">
        <v>42812</v>
      </c>
      <c r="J90" t="s">
        <v>101</v>
      </c>
      <c r="K90" s="10">
        <v>70265</v>
      </c>
      <c r="L90" s="10">
        <v>5269.875</v>
      </c>
      <c r="M90" s="10">
        <v>64995.125</v>
      </c>
    </row>
    <row r="91" spans="1:13" x14ac:dyDescent="0.25">
      <c r="A91" t="s">
        <v>391</v>
      </c>
      <c r="B91" s="1">
        <v>42808</v>
      </c>
      <c r="C91" t="s">
        <v>392</v>
      </c>
      <c r="D91" t="s">
        <v>393</v>
      </c>
      <c r="E91" t="s">
        <v>17</v>
      </c>
      <c r="F91" t="s">
        <v>188</v>
      </c>
      <c r="G91" t="s">
        <v>106</v>
      </c>
      <c r="H91" t="s">
        <v>100</v>
      </c>
      <c r="I91" s="1">
        <v>42810</v>
      </c>
      <c r="J91" t="s">
        <v>114</v>
      </c>
      <c r="K91" s="10">
        <v>37253</v>
      </c>
      <c r="L91" s="10">
        <v>4097.83</v>
      </c>
      <c r="M91" s="10">
        <v>33155.17</v>
      </c>
    </row>
    <row r="92" spans="1:13" x14ac:dyDescent="0.25">
      <c r="A92" t="s">
        <v>394</v>
      </c>
      <c r="B92" s="1">
        <v>42808</v>
      </c>
      <c r="C92" t="s">
        <v>395</v>
      </c>
      <c r="D92" t="s">
        <v>396</v>
      </c>
      <c r="E92" t="s">
        <v>17</v>
      </c>
      <c r="F92" t="s">
        <v>234</v>
      </c>
      <c r="G92" t="s">
        <v>106</v>
      </c>
      <c r="H92" t="s">
        <v>100</v>
      </c>
      <c r="I92" s="1">
        <v>42811</v>
      </c>
      <c r="J92" t="s">
        <v>94</v>
      </c>
      <c r="K92" s="10">
        <v>65092</v>
      </c>
      <c r="L92" s="10">
        <v>7160.12</v>
      </c>
      <c r="M92" s="10">
        <v>57931.88</v>
      </c>
    </row>
    <row r="93" spans="1:13" x14ac:dyDescent="0.25">
      <c r="A93" t="s">
        <v>397</v>
      </c>
      <c r="B93" s="1">
        <v>42808</v>
      </c>
      <c r="C93" t="s">
        <v>398</v>
      </c>
      <c r="D93" t="s">
        <v>399</v>
      </c>
      <c r="E93" t="s">
        <v>11</v>
      </c>
      <c r="F93" t="s">
        <v>265</v>
      </c>
      <c r="G93" t="s">
        <v>106</v>
      </c>
      <c r="H93" t="s">
        <v>110</v>
      </c>
      <c r="I93" s="1">
        <v>42813</v>
      </c>
      <c r="J93" t="s">
        <v>94</v>
      </c>
      <c r="K93" s="10">
        <v>96862</v>
      </c>
      <c r="L93" s="10">
        <v>7264.65</v>
      </c>
      <c r="M93" s="10">
        <v>89597.35</v>
      </c>
    </row>
    <row r="94" spans="1:13" x14ac:dyDescent="0.25">
      <c r="A94" t="s">
        <v>400</v>
      </c>
      <c r="B94" s="1">
        <v>42809</v>
      </c>
      <c r="C94" t="s">
        <v>401</v>
      </c>
      <c r="D94" t="s">
        <v>248</v>
      </c>
      <c r="E94" t="s">
        <v>98</v>
      </c>
      <c r="F94" t="s">
        <v>99</v>
      </c>
      <c r="G94" t="s">
        <v>92</v>
      </c>
      <c r="H94" t="s">
        <v>100</v>
      </c>
      <c r="I94" s="1">
        <v>42809</v>
      </c>
      <c r="J94" t="s">
        <v>137</v>
      </c>
      <c r="K94" s="10">
        <v>93014</v>
      </c>
      <c r="L94" s="10">
        <v>10231.540000000001</v>
      </c>
      <c r="M94" s="10">
        <v>82782.459999999992</v>
      </c>
    </row>
    <row r="95" spans="1:13" x14ac:dyDescent="0.25">
      <c r="A95" t="s">
        <v>402</v>
      </c>
      <c r="B95" s="1">
        <v>42810</v>
      </c>
      <c r="C95" t="s">
        <v>403</v>
      </c>
      <c r="D95" t="s">
        <v>404</v>
      </c>
      <c r="E95" t="s">
        <v>10</v>
      </c>
      <c r="F95" t="s">
        <v>405</v>
      </c>
      <c r="G95" t="s">
        <v>127</v>
      </c>
      <c r="H95" t="s">
        <v>110</v>
      </c>
      <c r="I95" s="1">
        <v>42815</v>
      </c>
      <c r="J95" t="s">
        <v>101</v>
      </c>
      <c r="K95" s="10">
        <v>88586</v>
      </c>
      <c r="L95" s="10">
        <v>6643.95</v>
      </c>
      <c r="M95" s="10">
        <v>81942.05</v>
      </c>
    </row>
    <row r="96" spans="1:13" x14ac:dyDescent="0.25">
      <c r="A96" t="s">
        <v>406</v>
      </c>
      <c r="B96" s="1">
        <v>42811</v>
      </c>
      <c r="C96" t="s">
        <v>407</v>
      </c>
      <c r="D96" t="s">
        <v>408</v>
      </c>
      <c r="E96" t="s">
        <v>17</v>
      </c>
      <c r="F96" t="s">
        <v>409</v>
      </c>
      <c r="G96" t="s">
        <v>106</v>
      </c>
      <c r="H96" t="s">
        <v>110</v>
      </c>
      <c r="I96" s="1">
        <v>42817</v>
      </c>
      <c r="J96" t="s">
        <v>101</v>
      </c>
      <c r="K96" s="10">
        <v>52080</v>
      </c>
      <c r="L96" s="10">
        <v>3906</v>
      </c>
      <c r="M96" s="10">
        <v>48174</v>
      </c>
    </row>
    <row r="97" spans="1:13" x14ac:dyDescent="0.25">
      <c r="A97" t="s">
        <v>410</v>
      </c>
      <c r="B97" s="1">
        <v>42812</v>
      </c>
      <c r="C97" t="s">
        <v>411</v>
      </c>
      <c r="D97" t="s">
        <v>292</v>
      </c>
      <c r="E97" t="s">
        <v>11</v>
      </c>
      <c r="F97" t="s">
        <v>118</v>
      </c>
      <c r="G97" t="s">
        <v>106</v>
      </c>
      <c r="H97" t="s">
        <v>100</v>
      </c>
      <c r="I97" s="1">
        <v>42816</v>
      </c>
      <c r="J97" t="s">
        <v>101</v>
      </c>
      <c r="K97" s="10">
        <v>41280</v>
      </c>
      <c r="L97" s="10">
        <v>4540.8</v>
      </c>
      <c r="M97" s="10">
        <v>36739.199999999997</v>
      </c>
    </row>
    <row r="98" spans="1:13" x14ac:dyDescent="0.25">
      <c r="A98" t="s">
        <v>412</v>
      </c>
      <c r="B98" s="1">
        <v>42812</v>
      </c>
      <c r="C98" t="s">
        <v>413</v>
      </c>
      <c r="D98" t="s">
        <v>414</v>
      </c>
      <c r="E98" t="s">
        <v>11</v>
      </c>
      <c r="F98" t="s">
        <v>184</v>
      </c>
      <c r="G98" t="s">
        <v>106</v>
      </c>
      <c r="H98" t="s">
        <v>93</v>
      </c>
      <c r="I98" s="1">
        <v>42814</v>
      </c>
      <c r="J98" t="s">
        <v>114</v>
      </c>
      <c r="K98" s="10">
        <v>51583</v>
      </c>
      <c r="L98" s="10">
        <v>2579.15</v>
      </c>
      <c r="M98" s="10">
        <v>49003.85</v>
      </c>
    </row>
    <row r="99" spans="1:13" x14ac:dyDescent="0.25">
      <c r="A99" t="s">
        <v>415</v>
      </c>
      <c r="B99" s="1">
        <v>42815</v>
      </c>
      <c r="C99" t="s">
        <v>416</v>
      </c>
      <c r="D99" t="s">
        <v>417</v>
      </c>
      <c r="E99" t="s">
        <v>216</v>
      </c>
      <c r="F99" t="s">
        <v>418</v>
      </c>
      <c r="G99" t="s">
        <v>92</v>
      </c>
      <c r="H99" t="s">
        <v>100</v>
      </c>
      <c r="I99" s="1">
        <v>42820</v>
      </c>
      <c r="J99" t="s">
        <v>101</v>
      </c>
      <c r="K99" s="10">
        <v>63454</v>
      </c>
      <c r="L99" s="10">
        <v>6979.94</v>
      </c>
      <c r="M99" s="10">
        <v>56474.06</v>
      </c>
    </row>
    <row r="100" spans="1:13" x14ac:dyDescent="0.25">
      <c r="A100" t="s">
        <v>419</v>
      </c>
      <c r="B100" s="1">
        <v>42815</v>
      </c>
      <c r="C100" t="s">
        <v>420</v>
      </c>
      <c r="D100" t="s">
        <v>421</v>
      </c>
      <c r="E100" t="s">
        <v>10</v>
      </c>
      <c r="F100" t="s">
        <v>422</v>
      </c>
      <c r="G100" t="s">
        <v>127</v>
      </c>
      <c r="H100" t="s">
        <v>100</v>
      </c>
      <c r="I100" s="1">
        <v>42817</v>
      </c>
      <c r="J100" t="s">
        <v>94</v>
      </c>
      <c r="K100" s="10">
        <v>92016</v>
      </c>
      <c r="L100" s="10">
        <v>10121.76</v>
      </c>
      <c r="M100" s="10">
        <v>81894.240000000005</v>
      </c>
    </row>
    <row r="101" spans="1:13" x14ac:dyDescent="0.25">
      <c r="A101" t="s">
        <v>423</v>
      </c>
      <c r="B101" s="1">
        <v>42815</v>
      </c>
      <c r="C101" t="s">
        <v>424</v>
      </c>
      <c r="D101" t="s">
        <v>425</v>
      </c>
      <c r="E101" t="s">
        <v>10</v>
      </c>
      <c r="F101" t="s">
        <v>180</v>
      </c>
      <c r="G101" t="s">
        <v>127</v>
      </c>
      <c r="H101" t="s">
        <v>100</v>
      </c>
      <c r="I101" s="1">
        <v>42818</v>
      </c>
      <c r="J101" t="s">
        <v>114</v>
      </c>
      <c r="K101" s="10">
        <v>51854</v>
      </c>
      <c r="L101" s="10">
        <v>5703.94</v>
      </c>
      <c r="M101" s="10">
        <v>46150.06</v>
      </c>
    </row>
    <row r="102" spans="1:13" x14ac:dyDescent="0.25">
      <c r="A102" t="s">
        <v>426</v>
      </c>
      <c r="B102" s="1">
        <v>42815</v>
      </c>
      <c r="C102" t="s">
        <v>427</v>
      </c>
      <c r="D102" t="s">
        <v>284</v>
      </c>
      <c r="E102" t="s">
        <v>285</v>
      </c>
      <c r="F102" t="s">
        <v>286</v>
      </c>
      <c r="G102" t="s">
        <v>106</v>
      </c>
      <c r="H102" t="s">
        <v>110</v>
      </c>
      <c r="I102" s="1">
        <v>42819</v>
      </c>
      <c r="J102" t="s">
        <v>101</v>
      </c>
      <c r="K102" s="10">
        <v>81085</v>
      </c>
      <c r="L102" s="10">
        <v>6081.375</v>
      </c>
      <c r="M102" s="10">
        <v>75003.625</v>
      </c>
    </row>
    <row r="103" spans="1:13" x14ac:dyDescent="0.25">
      <c r="A103" t="s">
        <v>428</v>
      </c>
      <c r="B103" s="1">
        <v>42815</v>
      </c>
      <c r="C103" t="s">
        <v>333</v>
      </c>
      <c r="D103" t="s">
        <v>429</v>
      </c>
      <c r="E103" t="s">
        <v>18</v>
      </c>
      <c r="F103" t="s">
        <v>430</v>
      </c>
      <c r="G103" t="s">
        <v>106</v>
      </c>
      <c r="H103" t="s">
        <v>110</v>
      </c>
      <c r="I103" s="1">
        <v>42821</v>
      </c>
      <c r="J103" t="s">
        <v>101</v>
      </c>
      <c r="K103" s="10">
        <v>40542</v>
      </c>
      <c r="L103" s="10">
        <v>3040.65</v>
      </c>
      <c r="M103" s="10">
        <v>37501.35</v>
      </c>
    </row>
    <row r="104" spans="1:13" x14ac:dyDescent="0.25">
      <c r="A104" t="s">
        <v>431</v>
      </c>
      <c r="B104" s="1">
        <v>42816</v>
      </c>
      <c r="C104" t="s">
        <v>432</v>
      </c>
      <c r="D104" t="s">
        <v>433</v>
      </c>
      <c r="E104" t="s">
        <v>17</v>
      </c>
      <c r="F104" t="s">
        <v>256</v>
      </c>
      <c r="G104" t="s">
        <v>106</v>
      </c>
      <c r="H104" t="s">
        <v>100</v>
      </c>
      <c r="I104" s="1">
        <v>42821</v>
      </c>
      <c r="J104" t="s">
        <v>94</v>
      </c>
      <c r="K104" s="10">
        <v>39412</v>
      </c>
      <c r="L104" s="10">
        <v>4335.32</v>
      </c>
      <c r="M104" s="10">
        <v>35076.68</v>
      </c>
    </row>
    <row r="105" spans="1:13" x14ac:dyDescent="0.25">
      <c r="A105" t="s">
        <v>434</v>
      </c>
      <c r="B105" s="1">
        <v>42817</v>
      </c>
      <c r="C105" t="s">
        <v>435</v>
      </c>
      <c r="D105" t="s">
        <v>436</v>
      </c>
      <c r="E105" t="s">
        <v>17</v>
      </c>
      <c r="F105" t="s">
        <v>437</v>
      </c>
      <c r="G105" t="s">
        <v>106</v>
      </c>
      <c r="H105" t="s">
        <v>93</v>
      </c>
      <c r="I105" s="1">
        <v>42821</v>
      </c>
      <c r="J105" t="s">
        <v>101</v>
      </c>
      <c r="K105" s="10">
        <v>92735</v>
      </c>
      <c r="L105" s="10">
        <v>4636.75</v>
      </c>
      <c r="M105" s="10">
        <v>88098.25</v>
      </c>
    </row>
    <row r="106" spans="1:13" x14ac:dyDescent="0.25">
      <c r="A106" t="s">
        <v>438</v>
      </c>
      <c r="B106" s="1">
        <v>42818</v>
      </c>
      <c r="C106" t="s">
        <v>439</v>
      </c>
      <c r="D106" t="s">
        <v>440</v>
      </c>
      <c r="E106" t="s">
        <v>11</v>
      </c>
      <c r="F106" t="s">
        <v>122</v>
      </c>
      <c r="G106" t="s">
        <v>106</v>
      </c>
      <c r="H106" t="s">
        <v>93</v>
      </c>
      <c r="I106" s="1">
        <v>42821</v>
      </c>
      <c r="J106" t="s">
        <v>114</v>
      </c>
      <c r="K106" s="10">
        <v>42972</v>
      </c>
      <c r="L106" s="10">
        <v>2148.6</v>
      </c>
      <c r="M106" s="10">
        <v>40823.4</v>
      </c>
    </row>
    <row r="107" spans="1:13" x14ac:dyDescent="0.25">
      <c r="A107" t="s">
        <v>441</v>
      </c>
      <c r="B107" s="1">
        <v>42819</v>
      </c>
      <c r="C107" t="s">
        <v>442</v>
      </c>
      <c r="D107" t="s">
        <v>147</v>
      </c>
      <c r="E107" t="s">
        <v>98</v>
      </c>
      <c r="F107" t="s">
        <v>99</v>
      </c>
      <c r="G107" t="s">
        <v>92</v>
      </c>
      <c r="H107" t="s">
        <v>93</v>
      </c>
      <c r="I107" s="1">
        <v>42821</v>
      </c>
      <c r="J107" t="s">
        <v>94</v>
      </c>
      <c r="K107" s="10">
        <v>40788</v>
      </c>
      <c r="L107" s="10">
        <v>2039.4</v>
      </c>
      <c r="M107" s="10">
        <v>38748.6</v>
      </c>
    </row>
    <row r="108" spans="1:13" x14ac:dyDescent="0.25">
      <c r="A108" t="s">
        <v>443</v>
      </c>
      <c r="B108" s="1">
        <v>42819</v>
      </c>
      <c r="C108" t="s">
        <v>444</v>
      </c>
      <c r="D108" t="s">
        <v>445</v>
      </c>
      <c r="E108" t="s">
        <v>17</v>
      </c>
      <c r="F108" t="s">
        <v>256</v>
      </c>
      <c r="G108" t="s">
        <v>106</v>
      </c>
      <c r="H108" t="s">
        <v>100</v>
      </c>
      <c r="I108" s="1">
        <v>42821</v>
      </c>
      <c r="J108" t="s">
        <v>94</v>
      </c>
      <c r="K108" s="10">
        <v>54130</v>
      </c>
      <c r="L108" s="10">
        <v>5954.3</v>
      </c>
      <c r="M108" s="10">
        <v>48175.7</v>
      </c>
    </row>
    <row r="109" spans="1:13" x14ac:dyDescent="0.25">
      <c r="A109" t="s">
        <v>446</v>
      </c>
      <c r="B109" s="1">
        <v>42819</v>
      </c>
      <c r="C109" t="s">
        <v>447</v>
      </c>
      <c r="D109" t="s">
        <v>448</v>
      </c>
      <c r="E109" t="s">
        <v>98</v>
      </c>
      <c r="F109" t="s">
        <v>99</v>
      </c>
      <c r="G109" t="s">
        <v>92</v>
      </c>
      <c r="H109" t="s">
        <v>93</v>
      </c>
      <c r="I109" s="1">
        <v>42821</v>
      </c>
      <c r="J109" t="s">
        <v>114</v>
      </c>
      <c r="K109" s="10">
        <v>33504</v>
      </c>
      <c r="L109" s="10">
        <v>1675.2</v>
      </c>
      <c r="M109" s="10">
        <v>31828.799999999999</v>
      </c>
    </row>
    <row r="110" spans="1:13" x14ac:dyDescent="0.25">
      <c r="A110" t="s">
        <v>449</v>
      </c>
      <c r="B110" s="1">
        <v>42819</v>
      </c>
      <c r="C110" t="s">
        <v>450</v>
      </c>
      <c r="D110" t="s">
        <v>451</v>
      </c>
      <c r="E110" t="s">
        <v>18</v>
      </c>
      <c r="F110" t="s">
        <v>452</v>
      </c>
      <c r="G110" t="s">
        <v>106</v>
      </c>
      <c r="H110" t="s">
        <v>100</v>
      </c>
      <c r="I110" s="1">
        <v>42824</v>
      </c>
      <c r="J110" t="s">
        <v>94</v>
      </c>
      <c r="K110" s="10">
        <v>48259</v>
      </c>
      <c r="L110" s="10">
        <v>5308.49</v>
      </c>
      <c r="M110" s="10">
        <v>42950.51</v>
      </c>
    </row>
    <row r="111" spans="1:13" x14ac:dyDescent="0.25">
      <c r="A111" t="s">
        <v>453</v>
      </c>
      <c r="B111" s="1">
        <v>42820</v>
      </c>
      <c r="C111" t="s">
        <v>454</v>
      </c>
      <c r="D111" t="s">
        <v>455</v>
      </c>
      <c r="E111" t="s">
        <v>11</v>
      </c>
      <c r="F111" t="s">
        <v>122</v>
      </c>
      <c r="G111" t="s">
        <v>106</v>
      </c>
      <c r="H111" t="s">
        <v>100</v>
      </c>
      <c r="I111" s="1">
        <v>42822</v>
      </c>
      <c r="J111" t="s">
        <v>114</v>
      </c>
      <c r="K111" s="10">
        <v>85210</v>
      </c>
      <c r="L111" s="10">
        <v>9373.1</v>
      </c>
      <c r="M111" s="10">
        <v>75836.899999999994</v>
      </c>
    </row>
    <row r="112" spans="1:13" x14ac:dyDescent="0.25">
      <c r="A112" t="s">
        <v>456</v>
      </c>
      <c r="B112" s="1">
        <v>42820</v>
      </c>
      <c r="C112" t="s">
        <v>457</v>
      </c>
      <c r="D112" t="s">
        <v>321</v>
      </c>
      <c r="E112" t="s">
        <v>285</v>
      </c>
      <c r="F112" t="s">
        <v>322</v>
      </c>
      <c r="G112" t="s">
        <v>106</v>
      </c>
      <c r="H112" t="s">
        <v>100</v>
      </c>
      <c r="I112" s="1">
        <v>42826</v>
      </c>
      <c r="J112" t="s">
        <v>101</v>
      </c>
      <c r="K112" s="10">
        <v>77585</v>
      </c>
      <c r="L112" s="10">
        <v>8534.35</v>
      </c>
      <c r="M112" s="10">
        <v>69050.649999999994</v>
      </c>
    </row>
    <row r="113" spans="1:13" x14ac:dyDescent="0.25">
      <c r="A113" t="s">
        <v>458</v>
      </c>
      <c r="B113" s="1">
        <v>42822</v>
      </c>
      <c r="C113" t="s">
        <v>459</v>
      </c>
      <c r="D113" t="s">
        <v>460</v>
      </c>
      <c r="E113" t="s">
        <v>10</v>
      </c>
      <c r="F113" t="s">
        <v>461</v>
      </c>
      <c r="G113" t="s">
        <v>127</v>
      </c>
      <c r="H113" t="s">
        <v>110</v>
      </c>
      <c r="I113" s="1">
        <v>42826</v>
      </c>
      <c r="J113" t="s">
        <v>101</v>
      </c>
      <c r="K113" s="10">
        <v>69720</v>
      </c>
      <c r="L113" s="10">
        <v>5229</v>
      </c>
      <c r="M113" s="10">
        <v>64491</v>
      </c>
    </row>
    <row r="114" spans="1:13" x14ac:dyDescent="0.25">
      <c r="A114" t="s">
        <v>462</v>
      </c>
      <c r="B114" s="1">
        <v>42822</v>
      </c>
      <c r="C114" t="s">
        <v>463</v>
      </c>
      <c r="D114" t="s">
        <v>233</v>
      </c>
      <c r="E114" t="s">
        <v>17</v>
      </c>
      <c r="F114" t="s">
        <v>234</v>
      </c>
      <c r="G114" t="s">
        <v>106</v>
      </c>
      <c r="H114" t="s">
        <v>100</v>
      </c>
      <c r="I114" s="1">
        <v>42827</v>
      </c>
      <c r="J114" t="s">
        <v>101</v>
      </c>
      <c r="K114" s="10">
        <v>82560</v>
      </c>
      <c r="L114" s="10">
        <v>9081.6</v>
      </c>
      <c r="M114" s="10">
        <v>73478.399999999994</v>
      </c>
    </row>
    <row r="115" spans="1:13" x14ac:dyDescent="0.25">
      <c r="A115" t="s">
        <v>464</v>
      </c>
      <c r="B115" s="1">
        <v>42823</v>
      </c>
      <c r="C115" t="s">
        <v>465</v>
      </c>
      <c r="D115" t="s">
        <v>466</v>
      </c>
      <c r="E115" t="s">
        <v>17</v>
      </c>
      <c r="F115" t="s">
        <v>188</v>
      </c>
      <c r="G115" t="s">
        <v>106</v>
      </c>
      <c r="H115" t="s">
        <v>100</v>
      </c>
      <c r="I115" s="1">
        <v>42824</v>
      </c>
      <c r="J115" t="s">
        <v>114</v>
      </c>
      <c r="K115" s="10">
        <v>83543</v>
      </c>
      <c r="L115" s="10">
        <v>9189.73</v>
      </c>
      <c r="M115" s="10">
        <v>74353.27</v>
      </c>
    </row>
    <row r="116" spans="1:13" x14ac:dyDescent="0.25">
      <c r="A116" t="s">
        <v>467</v>
      </c>
      <c r="B116" s="1">
        <v>42823</v>
      </c>
      <c r="C116" t="s">
        <v>468</v>
      </c>
      <c r="D116" t="s">
        <v>295</v>
      </c>
      <c r="E116" t="s">
        <v>17</v>
      </c>
      <c r="F116" t="s">
        <v>141</v>
      </c>
      <c r="G116" t="s">
        <v>106</v>
      </c>
      <c r="H116" t="s">
        <v>93</v>
      </c>
      <c r="I116" s="1">
        <v>42829</v>
      </c>
      <c r="J116" t="s">
        <v>101</v>
      </c>
      <c r="K116" s="10">
        <v>35465</v>
      </c>
      <c r="L116" s="10">
        <v>1773.25</v>
      </c>
      <c r="M116" s="10">
        <v>33691.75</v>
      </c>
    </row>
    <row r="117" spans="1:13" x14ac:dyDescent="0.25">
      <c r="A117" t="s">
        <v>469</v>
      </c>
      <c r="B117" s="1">
        <v>42824</v>
      </c>
      <c r="C117" t="s">
        <v>470</v>
      </c>
      <c r="D117" t="s">
        <v>471</v>
      </c>
      <c r="E117" t="s">
        <v>17</v>
      </c>
      <c r="F117" t="s">
        <v>188</v>
      </c>
      <c r="G117" t="s">
        <v>106</v>
      </c>
      <c r="H117" t="s">
        <v>110</v>
      </c>
      <c r="I117" s="1">
        <v>42828</v>
      </c>
      <c r="J117" t="s">
        <v>101</v>
      </c>
      <c r="K117" s="10">
        <v>98887</v>
      </c>
      <c r="L117" s="10">
        <v>7416.5249999999996</v>
      </c>
      <c r="M117" s="10">
        <v>91470.475000000006</v>
      </c>
    </row>
    <row r="118" spans="1:13" x14ac:dyDescent="0.25">
      <c r="A118" t="s">
        <v>472</v>
      </c>
      <c r="B118" s="1">
        <v>42825</v>
      </c>
      <c r="C118" t="s">
        <v>473</v>
      </c>
      <c r="D118" t="s">
        <v>474</v>
      </c>
      <c r="E118" t="s">
        <v>285</v>
      </c>
      <c r="F118" t="s">
        <v>474</v>
      </c>
      <c r="G118" t="s">
        <v>106</v>
      </c>
      <c r="H118" t="s">
        <v>100</v>
      </c>
      <c r="I118" s="1">
        <v>42829</v>
      </c>
      <c r="J118" t="s">
        <v>101</v>
      </c>
      <c r="K118" s="10">
        <v>70149</v>
      </c>
      <c r="L118" s="10">
        <v>7716.39</v>
      </c>
      <c r="M118" s="10">
        <v>62432.61</v>
      </c>
    </row>
    <row r="119" spans="1:13" x14ac:dyDescent="0.25">
      <c r="A119" t="s">
        <v>475</v>
      </c>
      <c r="B119" s="1">
        <v>42825</v>
      </c>
      <c r="C119" t="s">
        <v>476</v>
      </c>
      <c r="D119" t="s">
        <v>477</v>
      </c>
      <c r="E119" t="s">
        <v>98</v>
      </c>
      <c r="F119" t="s">
        <v>99</v>
      </c>
      <c r="G119" t="s">
        <v>92</v>
      </c>
      <c r="H119" t="s">
        <v>100</v>
      </c>
      <c r="I119" s="1">
        <v>42829</v>
      </c>
      <c r="J119" t="s">
        <v>101</v>
      </c>
      <c r="K119" s="10">
        <v>82008</v>
      </c>
      <c r="L119" s="10">
        <v>9020.8799999999992</v>
      </c>
      <c r="M119" s="10">
        <v>72987.12</v>
      </c>
    </row>
    <row r="120" spans="1:13" x14ac:dyDescent="0.25">
      <c r="A120" t="s">
        <v>478</v>
      </c>
      <c r="B120" s="1">
        <v>42825</v>
      </c>
      <c r="C120" t="s">
        <v>350</v>
      </c>
      <c r="D120" t="s">
        <v>154</v>
      </c>
      <c r="E120" t="s">
        <v>91</v>
      </c>
      <c r="F120" t="s">
        <v>155</v>
      </c>
      <c r="G120" t="s">
        <v>92</v>
      </c>
      <c r="H120" t="s">
        <v>110</v>
      </c>
      <c r="I120" s="1">
        <v>42831</v>
      </c>
      <c r="J120" t="s">
        <v>101</v>
      </c>
      <c r="K120" s="10">
        <v>45695</v>
      </c>
      <c r="L120" s="10">
        <v>3427.125</v>
      </c>
      <c r="M120" s="10">
        <v>42267.875</v>
      </c>
    </row>
    <row r="121" spans="1:13" x14ac:dyDescent="0.25">
      <c r="A121" t="s">
        <v>479</v>
      </c>
      <c r="B121" s="1">
        <v>42826</v>
      </c>
      <c r="C121" t="s">
        <v>480</v>
      </c>
      <c r="D121" t="s">
        <v>481</v>
      </c>
      <c r="E121" t="s">
        <v>10</v>
      </c>
      <c r="F121" t="s">
        <v>482</v>
      </c>
      <c r="G121" t="s">
        <v>127</v>
      </c>
      <c r="H121" t="s">
        <v>100</v>
      </c>
      <c r="I121" s="1">
        <v>42829</v>
      </c>
      <c r="J121" t="s">
        <v>114</v>
      </c>
      <c r="K121" s="10">
        <v>72538</v>
      </c>
      <c r="L121" s="10">
        <v>7979.18</v>
      </c>
      <c r="M121" s="10">
        <v>64558.82</v>
      </c>
    </row>
    <row r="122" spans="1:13" x14ac:dyDescent="0.25">
      <c r="A122" t="s">
        <v>483</v>
      </c>
      <c r="B122" s="1">
        <v>42826</v>
      </c>
      <c r="C122" t="s">
        <v>427</v>
      </c>
      <c r="D122" t="s">
        <v>334</v>
      </c>
      <c r="E122" t="s">
        <v>10</v>
      </c>
      <c r="F122" t="s">
        <v>335</v>
      </c>
      <c r="G122" t="s">
        <v>127</v>
      </c>
      <c r="H122" t="s">
        <v>110</v>
      </c>
      <c r="I122" s="1">
        <v>42829</v>
      </c>
      <c r="J122" t="s">
        <v>114</v>
      </c>
      <c r="K122" s="10">
        <v>47445</v>
      </c>
      <c r="L122" s="10">
        <v>3558.375</v>
      </c>
      <c r="M122" s="10">
        <v>43886.625</v>
      </c>
    </row>
    <row r="123" spans="1:13" x14ac:dyDescent="0.25">
      <c r="A123" t="s">
        <v>484</v>
      </c>
      <c r="B123" s="1">
        <v>42829</v>
      </c>
      <c r="C123" t="s">
        <v>236</v>
      </c>
      <c r="D123" t="s">
        <v>485</v>
      </c>
      <c r="E123" t="s">
        <v>11</v>
      </c>
      <c r="F123" t="s">
        <v>486</v>
      </c>
      <c r="G123" t="s">
        <v>106</v>
      </c>
      <c r="H123" t="s">
        <v>110</v>
      </c>
      <c r="I123" s="1">
        <v>42834</v>
      </c>
      <c r="J123" t="s">
        <v>101</v>
      </c>
      <c r="K123" s="10">
        <v>43573</v>
      </c>
      <c r="L123" s="10">
        <v>3267.9749999999999</v>
      </c>
      <c r="M123" s="10">
        <v>40305.025000000001</v>
      </c>
    </row>
    <row r="124" spans="1:13" x14ac:dyDescent="0.25">
      <c r="A124" t="s">
        <v>487</v>
      </c>
      <c r="B124" s="1">
        <v>42829</v>
      </c>
      <c r="C124" t="s">
        <v>424</v>
      </c>
      <c r="D124" t="s">
        <v>488</v>
      </c>
      <c r="E124" t="s">
        <v>98</v>
      </c>
      <c r="F124" t="s">
        <v>12</v>
      </c>
      <c r="G124" t="s">
        <v>92</v>
      </c>
      <c r="H124" t="s">
        <v>100</v>
      </c>
      <c r="I124" s="1">
        <v>42834</v>
      </c>
      <c r="J124" t="s">
        <v>101</v>
      </c>
      <c r="K124" s="10">
        <v>83395</v>
      </c>
      <c r="L124" s="10">
        <v>9173.4500000000007</v>
      </c>
      <c r="M124" s="10">
        <v>74221.55</v>
      </c>
    </row>
    <row r="125" spans="1:13" x14ac:dyDescent="0.25">
      <c r="A125" t="s">
        <v>489</v>
      </c>
      <c r="B125" s="1">
        <v>42829</v>
      </c>
      <c r="C125" t="s">
        <v>490</v>
      </c>
      <c r="D125" t="s">
        <v>491</v>
      </c>
      <c r="E125" t="s">
        <v>11</v>
      </c>
      <c r="F125" t="s">
        <v>105</v>
      </c>
      <c r="G125" t="s">
        <v>106</v>
      </c>
      <c r="H125" t="s">
        <v>110</v>
      </c>
      <c r="I125" s="1">
        <v>42831</v>
      </c>
      <c r="J125" t="s">
        <v>114</v>
      </c>
      <c r="K125" s="10">
        <v>97996</v>
      </c>
      <c r="L125" s="10">
        <v>7349.7</v>
      </c>
      <c r="M125" s="10">
        <v>90646.3</v>
      </c>
    </row>
    <row r="126" spans="1:13" x14ac:dyDescent="0.25">
      <c r="A126" t="s">
        <v>492</v>
      </c>
      <c r="B126" s="1">
        <v>42830</v>
      </c>
      <c r="C126" t="s">
        <v>490</v>
      </c>
      <c r="D126" t="s">
        <v>117</v>
      </c>
      <c r="E126" t="s">
        <v>11</v>
      </c>
      <c r="F126" t="s">
        <v>118</v>
      </c>
      <c r="G126" t="s">
        <v>106</v>
      </c>
      <c r="H126" t="s">
        <v>110</v>
      </c>
      <c r="I126" s="1">
        <v>42834</v>
      </c>
      <c r="J126" t="s">
        <v>101</v>
      </c>
      <c r="K126" s="10">
        <v>91020</v>
      </c>
      <c r="L126" s="10">
        <v>6826.5</v>
      </c>
      <c r="M126" s="10">
        <v>84193.5</v>
      </c>
    </row>
    <row r="127" spans="1:13" x14ac:dyDescent="0.25">
      <c r="A127" t="s">
        <v>493</v>
      </c>
      <c r="B127" s="1">
        <v>42831</v>
      </c>
      <c r="C127" t="s">
        <v>494</v>
      </c>
      <c r="D127" t="s">
        <v>495</v>
      </c>
      <c r="E127" t="s">
        <v>11</v>
      </c>
      <c r="F127" t="s">
        <v>122</v>
      </c>
      <c r="G127" t="s">
        <v>106</v>
      </c>
      <c r="H127" t="s">
        <v>100</v>
      </c>
      <c r="I127" s="1">
        <v>42837</v>
      </c>
      <c r="J127" t="s">
        <v>101</v>
      </c>
      <c r="K127" s="10">
        <v>95822</v>
      </c>
      <c r="L127" s="10">
        <v>10540.42</v>
      </c>
      <c r="M127" s="10">
        <v>85281.58</v>
      </c>
    </row>
    <row r="128" spans="1:13" x14ac:dyDescent="0.25">
      <c r="A128" t="s">
        <v>496</v>
      </c>
      <c r="B128" s="1">
        <v>42831</v>
      </c>
      <c r="C128" t="s">
        <v>497</v>
      </c>
      <c r="D128" t="s">
        <v>474</v>
      </c>
      <c r="E128" t="s">
        <v>285</v>
      </c>
      <c r="F128" t="s">
        <v>474</v>
      </c>
      <c r="G128" t="s">
        <v>106</v>
      </c>
      <c r="H128" t="s">
        <v>100</v>
      </c>
      <c r="I128" s="1">
        <v>42835</v>
      </c>
      <c r="J128" t="s">
        <v>101</v>
      </c>
      <c r="K128" s="10">
        <v>78665</v>
      </c>
      <c r="L128" s="10">
        <v>8653.15</v>
      </c>
      <c r="M128" s="10">
        <v>70011.850000000006</v>
      </c>
    </row>
    <row r="129" spans="1:13" x14ac:dyDescent="0.25">
      <c r="A129" t="s">
        <v>498</v>
      </c>
      <c r="B129" s="1">
        <v>42832</v>
      </c>
      <c r="C129" t="s">
        <v>499</v>
      </c>
      <c r="D129" t="s">
        <v>500</v>
      </c>
      <c r="E129" t="s">
        <v>11</v>
      </c>
      <c r="F129" t="s">
        <v>184</v>
      </c>
      <c r="G129" t="s">
        <v>106</v>
      </c>
      <c r="H129" t="s">
        <v>100</v>
      </c>
      <c r="I129" s="1">
        <v>42838</v>
      </c>
      <c r="J129" t="s">
        <v>101</v>
      </c>
      <c r="K129" s="10">
        <v>43122</v>
      </c>
      <c r="L129" s="10">
        <v>4743.42</v>
      </c>
      <c r="M129" s="10">
        <v>38378.58</v>
      </c>
    </row>
    <row r="130" spans="1:13" x14ac:dyDescent="0.25">
      <c r="A130" t="s">
        <v>501</v>
      </c>
      <c r="B130" s="1">
        <v>42832</v>
      </c>
      <c r="C130" t="s">
        <v>205</v>
      </c>
      <c r="D130" t="s">
        <v>502</v>
      </c>
      <c r="E130" t="s">
        <v>17</v>
      </c>
      <c r="F130" t="s">
        <v>188</v>
      </c>
      <c r="G130" t="s">
        <v>106</v>
      </c>
      <c r="H130" t="s">
        <v>110</v>
      </c>
      <c r="I130" s="1">
        <v>42836</v>
      </c>
      <c r="J130" t="s">
        <v>94</v>
      </c>
      <c r="K130" s="10">
        <v>53643</v>
      </c>
      <c r="L130" s="10">
        <v>4023.2249999999999</v>
      </c>
      <c r="M130" s="10">
        <v>49619.775000000001</v>
      </c>
    </row>
    <row r="131" spans="1:13" x14ac:dyDescent="0.25">
      <c r="A131" t="s">
        <v>503</v>
      </c>
      <c r="B131" s="1">
        <v>42834</v>
      </c>
      <c r="C131" t="s">
        <v>504</v>
      </c>
      <c r="D131" t="s">
        <v>505</v>
      </c>
      <c r="E131" t="s">
        <v>220</v>
      </c>
      <c r="F131" t="s">
        <v>505</v>
      </c>
      <c r="G131" t="s">
        <v>127</v>
      </c>
      <c r="H131" t="s">
        <v>110</v>
      </c>
      <c r="I131" s="1">
        <v>42836</v>
      </c>
      <c r="J131" t="s">
        <v>94</v>
      </c>
      <c r="K131" s="10">
        <v>27133</v>
      </c>
      <c r="L131" s="10">
        <v>2034.9749999999999</v>
      </c>
      <c r="M131" s="10">
        <v>25098.025000000001</v>
      </c>
    </row>
    <row r="132" spans="1:13" x14ac:dyDescent="0.25">
      <c r="A132" t="s">
        <v>506</v>
      </c>
      <c r="B132" s="1">
        <v>42836</v>
      </c>
      <c r="C132" t="s">
        <v>507</v>
      </c>
      <c r="D132" t="s">
        <v>393</v>
      </c>
      <c r="E132" t="s">
        <v>17</v>
      </c>
      <c r="F132" t="s">
        <v>188</v>
      </c>
      <c r="G132" t="s">
        <v>106</v>
      </c>
      <c r="H132" t="s">
        <v>100</v>
      </c>
      <c r="I132" s="1">
        <v>42838</v>
      </c>
      <c r="J132" t="s">
        <v>94</v>
      </c>
      <c r="K132" s="10">
        <v>29523</v>
      </c>
      <c r="L132" s="10">
        <v>3247.53</v>
      </c>
      <c r="M132" s="10">
        <v>26275.47</v>
      </c>
    </row>
    <row r="133" spans="1:13" x14ac:dyDescent="0.25">
      <c r="A133" t="s">
        <v>508</v>
      </c>
      <c r="B133" s="1">
        <v>42836</v>
      </c>
      <c r="C133" t="s">
        <v>509</v>
      </c>
      <c r="D133" t="s">
        <v>292</v>
      </c>
      <c r="E133" t="s">
        <v>11</v>
      </c>
      <c r="F133" t="s">
        <v>118</v>
      </c>
      <c r="G133" t="s">
        <v>106</v>
      </c>
      <c r="H133" t="s">
        <v>100</v>
      </c>
      <c r="I133" s="1">
        <v>42841</v>
      </c>
      <c r="J133" t="s">
        <v>101</v>
      </c>
      <c r="K133" s="10">
        <v>35840</v>
      </c>
      <c r="L133" s="10">
        <v>3942.4</v>
      </c>
      <c r="M133" s="10">
        <v>31897.599999999999</v>
      </c>
    </row>
    <row r="134" spans="1:13" x14ac:dyDescent="0.25">
      <c r="A134" t="s">
        <v>510</v>
      </c>
      <c r="B134" s="1">
        <v>42837</v>
      </c>
      <c r="C134" t="s">
        <v>511</v>
      </c>
      <c r="D134" t="s">
        <v>512</v>
      </c>
      <c r="E134" t="s">
        <v>16</v>
      </c>
      <c r="F134" t="s">
        <v>513</v>
      </c>
      <c r="G134" t="s">
        <v>127</v>
      </c>
      <c r="H134" t="s">
        <v>93</v>
      </c>
      <c r="I134" s="1">
        <v>42841</v>
      </c>
      <c r="J134" t="s">
        <v>94</v>
      </c>
      <c r="K134" s="10">
        <v>62005</v>
      </c>
      <c r="L134" s="10">
        <v>3100.25</v>
      </c>
      <c r="M134" s="10">
        <v>58904.75</v>
      </c>
    </row>
    <row r="135" spans="1:13" x14ac:dyDescent="0.25">
      <c r="A135" t="s">
        <v>514</v>
      </c>
      <c r="B135" s="1">
        <v>42837</v>
      </c>
      <c r="C135" t="s">
        <v>515</v>
      </c>
      <c r="D135" t="s">
        <v>516</v>
      </c>
      <c r="E135" t="s">
        <v>91</v>
      </c>
      <c r="F135" t="s">
        <v>90</v>
      </c>
      <c r="G135" t="s">
        <v>92</v>
      </c>
      <c r="H135" t="s">
        <v>110</v>
      </c>
      <c r="I135" s="1">
        <v>42838</v>
      </c>
      <c r="J135" t="s">
        <v>114</v>
      </c>
      <c r="K135" s="10">
        <v>71667</v>
      </c>
      <c r="L135" s="10">
        <v>5375.0249999999996</v>
      </c>
      <c r="M135" s="10">
        <v>66291.975000000006</v>
      </c>
    </row>
    <row r="136" spans="1:13" x14ac:dyDescent="0.25">
      <c r="A136" t="s">
        <v>517</v>
      </c>
      <c r="B136" s="1">
        <v>42839</v>
      </c>
      <c r="C136" t="s">
        <v>518</v>
      </c>
      <c r="D136" t="s">
        <v>519</v>
      </c>
      <c r="E136" t="s">
        <v>98</v>
      </c>
      <c r="F136" t="s">
        <v>99</v>
      </c>
      <c r="G136" t="s">
        <v>92</v>
      </c>
      <c r="H136" t="s">
        <v>100</v>
      </c>
      <c r="I136" s="1">
        <v>42843</v>
      </c>
      <c r="J136" t="s">
        <v>101</v>
      </c>
      <c r="K136" s="10">
        <v>86018</v>
      </c>
      <c r="L136" s="10">
        <v>9461.98</v>
      </c>
      <c r="M136" s="10">
        <v>76556.02</v>
      </c>
    </row>
    <row r="137" spans="1:13" x14ac:dyDescent="0.25">
      <c r="A137" t="s">
        <v>520</v>
      </c>
      <c r="B137" s="1">
        <v>42839</v>
      </c>
      <c r="C137" t="s">
        <v>521</v>
      </c>
      <c r="D137" t="s">
        <v>522</v>
      </c>
      <c r="E137" t="s">
        <v>17</v>
      </c>
      <c r="F137" t="s">
        <v>188</v>
      </c>
      <c r="G137" t="s">
        <v>106</v>
      </c>
      <c r="H137" t="s">
        <v>100</v>
      </c>
      <c r="I137" s="1">
        <v>42842</v>
      </c>
      <c r="J137" t="s">
        <v>114</v>
      </c>
      <c r="K137" s="10">
        <v>96043</v>
      </c>
      <c r="L137" s="10">
        <v>10564.73</v>
      </c>
      <c r="M137" s="10">
        <v>85478.27</v>
      </c>
    </row>
    <row r="138" spans="1:13" x14ac:dyDescent="0.25">
      <c r="A138" t="s">
        <v>523</v>
      </c>
      <c r="B138" s="1">
        <v>42840</v>
      </c>
      <c r="C138" t="s">
        <v>515</v>
      </c>
      <c r="D138" t="s">
        <v>524</v>
      </c>
      <c r="E138" t="s">
        <v>11</v>
      </c>
      <c r="F138" t="s">
        <v>184</v>
      </c>
      <c r="G138" t="s">
        <v>106</v>
      </c>
      <c r="H138" t="s">
        <v>110</v>
      </c>
      <c r="I138" s="1">
        <v>42842</v>
      </c>
      <c r="J138" t="s">
        <v>94</v>
      </c>
      <c r="K138" s="10">
        <v>43499</v>
      </c>
      <c r="L138" s="10">
        <v>3262.4249999999997</v>
      </c>
      <c r="M138" s="10">
        <v>40236.574999999997</v>
      </c>
    </row>
    <row r="139" spans="1:13" x14ac:dyDescent="0.25">
      <c r="A139" t="s">
        <v>525</v>
      </c>
      <c r="B139" s="1">
        <v>42841</v>
      </c>
      <c r="C139" t="s">
        <v>526</v>
      </c>
      <c r="D139" t="s">
        <v>527</v>
      </c>
      <c r="E139" t="s">
        <v>18</v>
      </c>
      <c r="F139" t="s">
        <v>528</v>
      </c>
      <c r="G139" t="s">
        <v>106</v>
      </c>
      <c r="H139" t="s">
        <v>110</v>
      </c>
      <c r="I139" s="1">
        <v>42846</v>
      </c>
      <c r="J139" t="s">
        <v>101</v>
      </c>
      <c r="K139" s="10">
        <v>30381</v>
      </c>
      <c r="L139" s="10">
        <v>2278.5749999999998</v>
      </c>
      <c r="M139" s="10">
        <v>28102.424999999999</v>
      </c>
    </row>
    <row r="140" spans="1:13" x14ac:dyDescent="0.25">
      <c r="A140" t="s">
        <v>529</v>
      </c>
      <c r="B140" s="1">
        <v>42843</v>
      </c>
      <c r="C140" t="s">
        <v>530</v>
      </c>
      <c r="D140" t="s">
        <v>531</v>
      </c>
      <c r="E140" t="s">
        <v>10</v>
      </c>
      <c r="F140" t="s">
        <v>405</v>
      </c>
      <c r="G140" t="s">
        <v>127</v>
      </c>
      <c r="H140" t="s">
        <v>110</v>
      </c>
      <c r="I140" s="1">
        <v>42845</v>
      </c>
      <c r="J140" t="s">
        <v>94</v>
      </c>
      <c r="K140" s="10">
        <v>43459</v>
      </c>
      <c r="L140" s="10">
        <v>3259.4249999999997</v>
      </c>
      <c r="M140" s="10">
        <v>40199.574999999997</v>
      </c>
    </row>
    <row r="141" spans="1:13" x14ac:dyDescent="0.25">
      <c r="A141" t="s">
        <v>532</v>
      </c>
      <c r="B141" s="1">
        <v>42843</v>
      </c>
      <c r="C141" t="s">
        <v>533</v>
      </c>
      <c r="D141" t="s">
        <v>534</v>
      </c>
      <c r="E141" t="s">
        <v>17</v>
      </c>
      <c r="F141" t="s">
        <v>534</v>
      </c>
      <c r="G141" t="s">
        <v>106</v>
      </c>
      <c r="H141" t="s">
        <v>110</v>
      </c>
      <c r="I141" s="1">
        <v>42847</v>
      </c>
      <c r="J141" t="s">
        <v>101</v>
      </c>
      <c r="K141" s="10">
        <v>72057</v>
      </c>
      <c r="L141" s="10">
        <v>5404.2749999999996</v>
      </c>
      <c r="M141" s="10">
        <v>66652.725000000006</v>
      </c>
    </row>
    <row r="142" spans="1:13" x14ac:dyDescent="0.25">
      <c r="A142" t="s">
        <v>535</v>
      </c>
      <c r="B142" s="1">
        <v>42843</v>
      </c>
      <c r="C142" t="s">
        <v>390</v>
      </c>
      <c r="D142" t="s">
        <v>536</v>
      </c>
      <c r="E142" t="s">
        <v>11</v>
      </c>
      <c r="F142" t="s">
        <v>184</v>
      </c>
      <c r="G142" t="s">
        <v>106</v>
      </c>
      <c r="H142" t="s">
        <v>110</v>
      </c>
      <c r="I142" s="1">
        <v>42850</v>
      </c>
      <c r="J142" t="s">
        <v>101</v>
      </c>
      <c r="K142" s="10">
        <v>48075</v>
      </c>
      <c r="L142" s="10">
        <v>3605.625</v>
      </c>
      <c r="M142" s="10">
        <v>44469.375</v>
      </c>
    </row>
    <row r="143" spans="1:13" x14ac:dyDescent="0.25">
      <c r="A143" t="s">
        <v>537</v>
      </c>
      <c r="B143" s="1">
        <v>42844</v>
      </c>
      <c r="C143" t="s">
        <v>538</v>
      </c>
      <c r="D143" t="s">
        <v>539</v>
      </c>
      <c r="E143" t="s">
        <v>11</v>
      </c>
      <c r="F143" t="s">
        <v>105</v>
      </c>
      <c r="G143" t="s">
        <v>106</v>
      </c>
      <c r="H143" t="s">
        <v>100</v>
      </c>
      <c r="I143" s="1">
        <v>42850</v>
      </c>
      <c r="J143" t="s">
        <v>101</v>
      </c>
      <c r="K143" s="10">
        <v>28631</v>
      </c>
      <c r="L143" s="10">
        <v>3149.41</v>
      </c>
      <c r="M143" s="10">
        <v>25481.59</v>
      </c>
    </row>
    <row r="144" spans="1:13" x14ac:dyDescent="0.25">
      <c r="A144" t="s">
        <v>540</v>
      </c>
      <c r="B144" s="1">
        <v>42844</v>
      </c>
      <c r="C144" t="s">
        <v>541</v>
      </c>
      <c r="D144" t="s">
        <v>542</v>
      </c>
      <c r="E144" t="s">
        <v>11</v>
      </c>
      <c r="F144" t="s">
        <v>382</v>
      </c>
      <c r="G144" t="s">
        <v>106</v>
      </c>
      <c r="H144" t="s">
        <v>100</v>
      </c>
      <c r="I144" s="1">
        <v>42849</v>
      </c>
      <c r="J144" t="s">
        <v>94</v>
      </c>
      <c r="K144" s="10">
        <v>38090</v>
      </c>
      <c r="L144" s="10">
        <v>4189.8999999999996</v>
      </c>
      <c r="M144" s="10">
        <v>33900.1</v>
      </c>
    </row>
    <row r="145" spans="1:13" x14ac:dyDescent="0.25">
      <c r="A145" t="s">
        <v>543</v>
      </c>
      <c r="B145" s="1">
        <v>42845</v>
      </c>
      <c r="C145" t="s">
        <v>544</v>
      </c>
      <c r="D145" t="s">
        <v>545</v>
      </c>
      <c r="E145" t="s">
        <v>17</v>
      </c>
      <c r="F145" t="s">
        <v>546</v>
      </c>
      <c r="G145" t="s">
        <v>106</v>
      </c>
      <c r="H145" t="s">
        <v>100</v>
      </c>
      <c r="I145" s="1">
        <v>42851</v>
      </c>
      <c r="J145" t="s">
        <v>101</v>
      </c>
      <c r="K145" s="10">
        <v>88874</v>
      </c>
      <c r="L145" s="10">
        <v>9776.14</v>
      </c>
      <c r="M145" s="10">
        <v>79097.86</v>
      </c>
    </row>
    <row r="146" spans="1:13" x14ac:dyDescent="0.25">
      <c r="A146" t="s">
        <v>547</v>
      </c>
      <c r="B146" s="1">
        <v>42845</v>
      </c>
      <c r="C146" t="s">
        <v>548</v>
      </c>
      <c r="D146" t="s">
        <v>549</v>
      </c>
      <c r="E146" t="s">
        <v>98</v>
      </c>
      <c r="F146" t="s">
        <v>99</v>
      </c>
      <c r="G146" t="s">
        <v>92</v>
      </c>
      <c r="H146" t="s">
        <v>100</v>
      </c>
      <c r="I146" s="1">
        <v>42851</v>
      </c>
      <c r="J146" t="s">
        <v>101</v>
      </c>
      <c r="K146" s="10">
        <v>44961</v>
      </c>
      <c r="L146" s="10">
        <v>4945.71</v>
      </c>
      <c r="M146" s="10">
        <v>40015.29</v>
      </c>
    </row>
    <row r="147" spans="1:13" x14ac:dyDescent="0.25">
      <c r="A147" t="s">
        <v>550</v>
      </c>
      <c r="B147" s="1">
        <v>42845</v>
      </c>
      <c r="C147" t="s">
        <v>551</v>
      </c>
      <c r="D147" t="s">
        <v>330</v>
      </c>
      <c r="E147" t="s">
        <v>331</v>
      </c>
      <c r="F147" t="s">
        <v>330</v>
      </c>
      <c r="G147" t="s">
        <v>92</v>
      </c>
      <c r="H147" t="s">
        <v>100</v>
      </c>
      <c r="I147" s="1">
        <v>42852</v>
      </c>
      <c r="J147" t="s">
        <v>101</v>
      </c>
      <c r="K147" s="10">
        <v>83838</v>
      </c>
      <c r="L147" s="10">
        <v>9222.18</v>
      </c>
      <c r="M147" s="10">
        <v>74615.820000000007</v>
      </c>
    </row>
    <row r="148" spans="1:13" x14ac:dyDescent="0.25">
      <c r="A148" t="s">
        <v>552</v>
      </c>
      <c r="B148" s="1">
        <v>42846</v>
      </c>
      <c r="C148" t="s">
        <v>553</v>
      </c>
      <c r="D148" t="s">
        <v>554</v>
      </c>
      <c r="E148" t="s">
        <v>16</v>
      </c>
      <c r="F148" t="s">
        <v>168</v>
      </c>
      <c r="G148" t="s">
        <v>127</v>
      </c>
      <c r="H148" t="s">
        <v>100</v>
      </c>
      <c r="I148" s="1">
        <v>42851</v>
      </c>
      <c r="J148" t="s">
        <v>101</v>
      </c>
      <c r="K148" s="10">
        <v>98944</v>
      </c>
      <c r="L148" s="10">
        <v>10883.84</v>
      </c>
      <c r="M148" s="10">
        <v>88060.160000000003</v>
      </c>
    </row>
    <row r="149" spans="1:13" x14ac:dyDescent="0.25">
      <c r="A149" t="s">
        <v>555</v>
      </c>
      <c r="B149" s="1">
        <v>42847</v>
      </c>
      <c r="C149" t="s">
        <v>556</v>
      </c>
      <c r="D149" t="s">
        <v>557</v>
      </c>
      <c r="E149" t="s">
        <v>11</v>
      </c>
      <c r="F149" t="s">
        <v>184</v>
      </c>
      <c r="G149" t="s">
        <v>106</v>
      </c>
      <c r="H149" t="s">
        <v>110</v>
      </c>
      <c r="I149" s="1">
        <v>42851</v>
      </c>
      <c r="J149" t="s">
        <v>101</v>
      </c>
      <c r="K149" s="10">
        <v>95122</v>
      </c>
      <c r="L149" s="10">
        <v>7134.15</v>
      </c>
      <c r="M149" s="10">
        <v>87987.85</v>
      </c>
    </row>
    <row r="150" spans="1:13" x14ac:dyDescent="0.25">
      <c r="A150" t="s">
        <v>558</v>
      </c>
      <c r="B150" s="1">
        <v>42850</v>
      </c>
      <c r="C150" t="s">
        <v>559</v>
      </c>
      <c r="D150" t="s">
        <v>560</v>
      </c>
      <c r="E150" t="s">
        <v>18</v>
      </c>
      <c r="F150" t="s">
        <v>151</v>
      </c>
      <c r="G150" t="s">
        <v>106</v>
      </c>
      <c r="H150" t="s">
        <v>100</v>
      </c>
      <c r="I150" s="1">
        <v>42855</v>
      </c>
      <c r="J150" t="s">
        <v>101</v>
      </c>
      <c r="K150" s="10">
        <v>90739</v>
      </c>
      <c r="L150" s="10">
        <v>9981.2900000000009</v>
      </c>
      <c r="M150" s="10">
        <v>80757.709999999992</v>
      </c>
    </row>
    <row r="151" spans="1:13" x14ac:dyDescent="0.25">
      <c r="A151" t="s">
        <v>561</v>
      </c>
      <c r="B151" s="1">
        <v>42851</v>
      </c>
      <c r="C151" t="s">
        <v>562</v>
      </c>
      <c r="D151" t="s">
        <v>563</v>
      </c>
      <c r="E151" t="s">
        <v>98</v>
      </c>
      <c r="F151" t="s">
        <v>99</v>
      </c>
      <c r="G151" t="s">
        <v>92</v>
      </c>
      <c r="H151" t="s">
        <v>100</v>
      </c>
      <c r="I151" s="1">
        <v>42855</v>
      </c>
      <c r="J151" t="s">
        <v>101</v>
      </c>
      <c r="K151" s="10">
        <v>78006</v>
      </c>
      <c r="L151" s="10">
        <v>8580.66</v>
      </c>
      <c r="M151" s="10">
        <v>69425.34</v>
      </c>
    </row>
    <row r="152" spans="1:13" x14ac:dyDescent="0.25">
      <c r="A152" t="s">
        <v>564</v>
      </c>
      <c r="B152" s="1">
        <v>42851</v>
      </c>
      <c r="C152" t="s">
        <v>565</v>
      </c>
      <c r="D152" t="s">
        <v>522</v>
      </c>
      <c r="E152" t="s">
        <v>17</v>
      </c>
      <c r="F152" t="s">
        <v>188</v>
      </c>
      <c r="G152" t="s">
        <v>106</v>
      </c>
      <c r="H152" t="s">
        <v>110</v>
      </c>
      <c r="I152" s="1">
        <v>42856</v>
      </c>
      <c r="J152" t="s">
        <v>101</v>
      </c>
      <c r="K152" s="10">
        <v>68152</v>
      </c>
      <c r="L152" s="10">
        <v>5111.3999999999996</v>
      </c>
      <c r="M152" s="10">
        <v>63040.6</v>
      </c>
    </row>
    <row r="153" spans="1:13" x14ac:dyDescent="0.25">
      <c r="A153" t="s">
        <v>566</v>
      </c>
      <c r="B153" s="1">
        <v>42851</v>
      </c>
      <c r="C153" t="s">
        <v>135</v>
      </c>
      <c r="D153" t="s">
        <v>312</v>
      </c>
      <c r="E153" t="s">
        <v>11</v>
      </c>
      <c r="F153" t="s">
        <v>184</v>
      </c>
      <c r="G153" t="s">
        <v>106</v>
      </c>
      <c r="H153" t="s">
        <v>100</v>
      </c>
      <c r="I153" s="1">
        <v>42852</v>
      </c>
      <c r="J153" t="s">
        <v>137</v>
      </c>
      <c r="K153" s="10">
        <v>34676</v>
      </c>
      <c r="L153" s="10">
        <v>3814.36</v>
      </c>
      <c r="M153" s="10">
        <v>30861.64</v>
      </c>
    </row>
    <row r="154" spans="1:13" x14ac:dyDescent="0.25">
      <c r="A154" t="s">
        <v>567</v>
      </c>
      <c r="B154" s="1">
        <v>42851</v>
      </c>
      <c r="C154" t="s">
        <v>568</v>
      </c>
      <c r="D154" t="s">
        <v>318</v>
      </c>
      <c r="E154" t="s">
        <v>10</v>
      </c>
      <c r="F154" t="s">
        <v>176</v>
      </c>
      <c r="G154" t="s">
        <v>127</v>
      </c>
      <c r="H154" t="s">
        <v>110</v>
      </c>
      <c r="I154" s="1">
        <v>42857</v>
      </c>
      <c r="J154" t="s">
        <v>101</v>
      </c>
      <c r="K154" s="10">
        <v>50004</v>
      </c>
      <c r="L154" s="10">
        <v>3750.2999999999997</v>
      </c>
      <c r="M154" s="10">
        <v>46253.7</v>
      </c>
    </row>
    <row r="155" spans="1:13" x14ac:dyDescent="0.25">
      <c r="A155" t="s">
        <v>569</v>
      </c>
      <c r="B155" s="1">
        <v>42852</v>
      </c>
      <c r="C155" t="s">
        <v>570</v>
      </c>
      <c r="D155" t="s">
        <v>571</v>
      </c>
      <c r="E155" t="s">
        <v>16</v>
      </c>
      <c r="F155" t="s">
        <v>245</v>
      </c>
      <c r="G155" t="s">
        <v>127</v>
      </c>
      <c r="H155" t="s">
        <v>110</v>
      </c>
      <c r="I155" s="1">
        <v>42857</v>
      </c>
      <c r="J155" t="s">
        <v>101</v>
      </c>
      <c r="K155" s="10">
        <v>32722</v>
      </c>
      <c r="L155" s="10">
        <v>2454.15</v>
      </c>
      <c r="M155" s="10">
        <v>30267.85</v>
      </c>
    </row>
    <row r="156" spans="1:13" x14ac:dyDescent="0.25">
      <c r="A156" t="s">
        <v>572</v>
      </c>
      <c r="B156" s="1">
        <v>42852</v>
      </c>
      <c r="C156" t="s">
        <v>211</v>
      </c>
      <c r="D156" t="s">
        <v>573</v>
      </c>
      <c r="E156" t="s">
        <v>11</v>
      </c>
      <c r="F156" t="s">
        <v>486</v>
      </c>
      <c r="G156" t="s">
        <v>106</v>
      </c>
      <c r="H156" t="s">
        <v>100</v>
      </c>
      <c r="I156" s="1">
        <v>42858</v>
      </c>
      <c r="J156" t="s">
        <v>101</v>
      </c>
      <c r="K156" s="10">
        <v>31665</v>
      </c>
      <c r="L156" s="10">
        <v>3483.15</v>
      </c>
      <c r="M156" s="10">
        <v>28181.85</v>
      </c>
    </row>
    <row r="157" spans="1:13" x14ac:dyDescent="0.25">
      <c r="A157" t="s">
        <v>574</v>
      </c>
      <c r="B157" s="1">
        <v>42852</v>
      </c>
      <c r="C157" t="s">
        <v>575</v>
      </c>
      <c r="D157" t="s">
        <v>576</v>
      </c>
      <c r="E157" t="s">
        <v>18</v>
      </c>
      <c r="F157" t="s">
        <v>528</v>
      </c>
      <c r="G157" t="s">
        <v>106</v>
      </c>
      <c r="H157" t="s">
        <v>110</v>
      </c>
      <c r="I157" s="1">
        <v>42857</v>
      </c>
      <c r="J157" t="s">
        <v>101</v>
      </c>
      <c r="K157" s="10">
        <v>45655</v>
      </c>
      <c r="L157" s="10">
        <v>3424.125</v>
      </c>
      <c r="M157" s="10">
        <v>42230.875</v>
      </c>
    </row>
    <row r="158" spans="1:13" x14ac:dyDescent="0.25">
      <c r="A158" t="s">
        <v>577</v>
      </c>
      <c r="B158" s="1">
        <v>42852</v>
      </c>
      <c r="C158" t="s">
        <v>578</v>
      </c>
      <c r="D158" t="s">
        <v>579</v>
      </c>
      <c r="E158" t="s">
        <v>11</v>
      </c>
      <c r="F158" t="s">
        <v>252</v>
      </c>
      <c r="G158" t="s">
        <v>106</v>
      </c>
      <c r="H158" t="s">
        <v>100</v>
      </c>
      <c r="I158" s="1">
        <v>42858</v>
      </c>
      <c r="J158" t="s">
        <v>101</v>
      </c>
      <c r="K158" s="10">
        <v>28605</v>
      </c>
      <c r="L158" s="10">
        <v>3146.55</v>
      </c>
      <c r="M158" s="10">
        <v>25458.45</v>
      </c>
    </row>
    <row r="159" spans="1:13" x14ac:dyDescent="0.25">
      <c r="A159" t="s">
        <v>580</v>
      </c>
      <c r="B159" s="1">
        <v>42853</v>
      </c>
      <c r="C159" t="s">
        <v>581</v>
      </c>
      <c r="D159" t="s">
        <v>582</v>
      </c>
      <c r="E159" t="s">
        <v>11</v>
      </c>
      <c r="F159" t="s">
        <v>486</v>
      </c>
      <c r="G159" t="s">
        <v>106</v>
      </c>
      <c r="H159" t="s">
        <v>100</v>
      </c>
      <c r="I159" s="1">
        <v>42859</v>
      </c>
      <c r="J159" t="s">
        <v>101</v>
      </c>
      <c r="K159" s="10">
        <v>44505</v>
      </c>
      <c r="L159" s="10">
        <v>4895.55</v>
      </c>
      <c r="M159" s="10">
        <v>39609.449999999997</v>
      </c>
    </row>
    <row r="160" spans="1:13" x14ac:dyDescent="0.25">
      <c r="A160" t="s">
        <v>583</v>
      </c>
      <c r="B160" s="1">
        <v>42854</v>
      </c>
      <c r="C160" t="s">
        <v>584</v>
      </c>
      <c r="D160" t="s">
        <v>474</v>
      </c>
      <c r="E160" t="s">
        <v>285</v>
      </c>
      <c r="F160" t="s">
        <v>474</v>
      </c>
      <c r="G160" t="s">
        <v>106</v>
      </c>
      <c r="H160" t="s">
        <v>100</v>
      </c>
      <c r="I160" s="1">
        <v>42860</v>
      </c>
      <c r="J160" t="s">
        <v>101</v>
      </c>
      <c r="K160" s="10">
        <v>79380</v>
      </c>
      <c r="L160" s="10">
        <v>8731.7999999999993</v>
      </c>
      <c r="M160" s="10">
        <v>70648.2</v>
      </c>
    </row>
    <row r="161" spans="1:13" x14ac:dyDescent="0.25">
      <c r="A161" t="s">
        <v>585</v>
      </c>
      <c r="B161" s="1">
        <v>42854</v>
      </c>
      <c r="C161" t="s">
        <v>586</v>
      </c>
      <c r="D161" t="s">
        <v>587</v>
      </c>
      <c r="E161" t="s">
        <v>11</v>
      </c>
      <c r="F161" t="s">
        <v>588</v>
      </c>
      <c r="G161" t="s">
        <v>106</v>
      </c>
      <c r="H161" t="s">
        <v>100</v>
      </c>
      <c r="I161" s="1">
        <v>42858</v>
      </c>
      <c r="J161" t="s">
        <v>101</v>
      </c>
      <c r="K161" s="10">
        <v>50897</v>
      </c>
      <c r="L161" s="10">
        <v>5598.67</v>
      </c>
      <c r="M161" s="10">
        <v>45298.33</v>
      </c>
    </row>
    <row r="162" spans="1:13" x14ac:dyDescent="0.25">
      <c r="A162" t="s">
        <v>589</v>
      </c>
      <c r="B162" s="1">
        <v>42854</v>
      </c>
      <c r="C162" t="s">
        <v>291</v>
      </c>
      <c r="D162" t="s">
        <v>271</v>
      </c>
      <c r="E162" t="s">
        <v>10</v>
      </c>
      <c r="F162" t="s">
        <v>196</v>
      </c>
      <c r="G162" t="s">
        <v>127</v>
      </c>
      <c r="H162" t="s">
        <v>100</v>
      </c>
      <c r="I162" s="1">
        <v>42858</v>
      </c>
      <c r="J162" t="s">
        <v>101</v>
      </c>
      <c r="K162" s="10">
        <v>84975</v>
      </c>
      <c r="L162" s="10">
        <v>9347.25</v>
      </c>
      <c r="M162" s="10">
        <v>75627.75</v>
      </c>
    </row>
    <row r="163" spans="1:13" x14ac:dyDescent="0.25">
      <c r="A163" t="s">
        <v>590</v>
      </c>
      <c r="B163" s="1">
        <v>42854</v>
      </c>
      <c r="C163" t="s">
        <v>591</v>
      </c>
      <c r="D163" t="s">
        <v>592</v>
      </c>
      <c r="E163" t="s">
        <v>10</v>
      </c>
      <c r="F163" t="s">
        <v>203</v>
      </c>
      <c r="G163" t="s">
        <v>127</v>
      </c>
      <c r="H163" t="s">
        <v>110</v>
      </c>
      <c r="I163" s="1">
        <v>42858</v>
      </c>
      <c r="J163" t="s">
        <v>101</v>
      </c>
      <c r="K163" s="10">
        <v>79840</v>
      </c>
      <c r="L163" s="10">
        <v>5988</v>
      </c>
      <c r="M163" s="10">
        <v>73852</v>
      </c>
    </row>
    <row r="164" spans="1:13" x14ac:dyDescent="0.25">
      <c r="A164" t="s">
        <v>593</v>
      </c>
      <c r="B164" s="1">
        <v>42854</v>
      </c>
      <c r="C164" t="s">
        <v>594</v>
      </c>
      <c r="D164" t="s">
        <v>595</v>
      </c>
      <c r="E164" t="s">
        <v>11</v>
      </c>
      <c r="F164" t="s">
        <v>265</v>
      </c>
      <c r="G164" t="s">
        <v>106</v>
      </c>
      <c r="H164" t="s">
        <v>110</v>
      </c>
      <c r="I164" s="1">
        <v>42858</v>
      </c>
      <c r="J164" t="s">
        <v>101</v>
      </c>
      <c r="K164" s="10">
        <v>43010</v>
      </c>
      <c r="L164" s="10">
        <v>3225.75</v>
      </c>
      <c r="M164" s="10">
        <v>39784.25</v>
      </c>
    </row>
    <row r="165" spans="1:13" x14ac:dyDescent="0.25">
      <c r="A165" t="s">
        <v>596</v>
      </c>
      <c r="B165" s="1">
        <v>42854</v>
      </c>
      <c r="C165" t="s">
        <v>597</v>
      </c>
      <c r="D165" t="s">
        <v>598</v>
      </c>
      <c r="E165" t="s">
        <v>14</v>
      </c>
      <c r="F165" t="s">
        <v>598</v>
      </c>
      <c r="G165" t="s">
        <v>106</v>
      </c>
      <c r="H165" t="s">
        <v>100</v>
      </c>
      <c r="I165" s="1">
        <v>42856</v>
      </c>
      <c r="J165" t="s">
        <v>114</v>
      </c>
      <c r="K165" s="10">
        <v>57190</v>
      </c>
      <c r="L165" s="10">
        <v>6290.9</v>
      </c>
      <c r="M165" s="10">
        <v>50899.1</v>
      </c>
    </row>
    <row r="166" spans="1:13" x14ac:dyDescent="0.25">
      <c r="A166" t="s">
        <v>599</v>
      </c>
      <c r="B166" s="1">
        <v>42857</v>
      </c>
      <c r="C166" t="s">
        <v>600</v>
      </c>
      <c r="D166" t="s">
        <v>601</v>
      </c>
      <c r="E166" t="s">
        <v>11</v>
      </c>
      <c r="F166" t="s">
        <v>184</v>
      </c>
      <c r="G166" t="s">
        <v>106</v>
      </c>
      <c r="H166" t="s">
        <v>100</v>
      </c>
      <c r="I166" s="1">
        <v>42861</v>
      </c>
      <c r="J166" t="s">
        <v>101</v>
      </c>
      <c r="K166" s="10">
        <v>51310</v>
      </c>
      <c r="L166" s="10">
        <v>5644.1</v>
      </c>
      <c r="M166" s="10">
        <v>45665.9</v>
      </c>
    </row>
    <row r="167" spans="1:13" x14ac:dyDescent="0.25">
      <c r="A167" t="s">
        <v>602</v>
      </c>
      <c r="B167" s="1">
        <v>42857</v>
      </c>
      <c r="C167" t="s">
        <v>603</v>
      </c>
      <c r="D167" t="s">
        <v>604</v>
      </c>
      <c r="E167" t="s">
        <v>17</v>
      </c>
      <c r="F167" t="s">
        <v>188</v>
      </c>
      <c r="G167" t="s">
        <v>106</v>
      </c>
      <c r="H167" t="s">
        <v>100</v>
      </c>
      <c r="I167" s="1">
        <v>42864</v>
      </c>
      <c r="J167" t="s">
        <v>101</v>
      </c>
      <c r="K167" s="10">
        <v>93208</v>
      </c>
      <c r="L167" s="10">
        <v>10252.879999999999</v>
      </c>
      <c r="M167" s="10">
        <v>82955.12</v>
      </c>
    </row>
    <row r="168" spans="1:13" x14ac:dyDescent="0.25">
      <c r="A168" t="s">
        <v>605</v>
      </c>
      <c r="B168" s="1">
        <v>42858</v>
      </c>
      <c r="C168" t="s">
        <v>606</v>
      </c>
      <c r="D168" t="s">
        <v>607</v>
      </c>
      <c r="E168" t="s">
        <v>17</v>
      </c>
      <c r="F168" t="s">
        <v>607</v>
      </c>
      <c r="G168" t="s">
        <v>106</v>
      </c>
      <c r="H168" t="s">
        <v>110</v>
      </c>
      <c r="I168" s="1">
        <v>42862</v>
      </c>
      <c r="J168" t="s">
        <v>94</v>
      </c>
      <c r="K168" s="10">
        <v>27876</v>
      </c>
      <c r="L168" s="10">
        <v>2090.6999999999998</v>
      </c>
      <c r="M168" s="10">
        <v>25785.3</v>
      </c>
    </row>
    <row r="169" spans="1:13" x14ac:dyDescent="0.25">
      <c r="A169" t="s">
        <v>608</v>
      </c>
      <c r="B169" s="1">
        <v>42859</v>
      </c>
      <c r="C169" t="s">
        <v>190</v>
      </c>
      <c r="D169" t="s">
        <v>433</v>
      </c>
      <c r="E169" t="s">
        <v>17</v>
      </c>
      <c r="F169" t="s">
        <v>256</v>
      </c>
      <c r="G169" t="s">
        <v>106</v>
      </c>
      <c r="H169" t="s">
        <v>93</v>
      </c>
      <c r="I169" s="1">
        <v>42864</v>
      </c>
      <c r="J169" t="s">
        <v>101</v>
      </c>
      <c r="K169" s="10">
        <v>85683</v>
      </c>
      <c r="L169" s="10">
        <v>4284.1500000000005</v>
      </c>
      <c r="M169" s="10">
        <v>81398.850000000006</v>
      </c>
    </row>
    <row r="170" spans="1:13" x14ac:dyDescent="0.25">
      <c r="A170" t="s">
        <v>609</v>
      </c>
      <c r="B170" s="1">
        <v>42859</v>
      </c>
      <c r="C170" t="s">
        <v>610</v>
      </c>
      <c r="D170" t="s">
        <v>248</v>
      </c>
      <c r="E170" t="s">
        <v>98</v>
      </c>
      <c r="F170" t="s">
        <v>99</v>
      </c>
      <c r="G170" t="s">
        <v>92</v>
      </c>
      <c r="H170" t="s">
        <v>100</v>
      </c>
      <c r="I170" s="1">
        <v>42863</v>
      </c>
      <c r="J170" t="s">
        <v>101</v>
      </c>
      <c r="K170" s="10">
        <v>33762</v>
      </c>
      <c r="L170" s="10">
        <v>3713.82</v>
      </c>
      <c r="M170" s="10">
        <v>30048.18</v>
      </c>
    </row>
    <row r="171" spans="1:13" x14ac:dyDescent="0.25">
      <c r="A171" t="s">
        <v>611</v>
      </c>
      <c r="B171" s="1">
        <v>42859</v>
      </c>
      <c r="C171" t="s">
        <v>153</v>
      </c>
      <c r="D171" t="s">
        <v>445</v>
      </c>
      <c r="E171" t="s">
        <v>17</v>
      </c>
      <c r="F171" t="s">
        <v>256</v>
      </c>
      <c r="G171" t="s">
        <v>106</v>
      </c>
      <c r="H171" t="s">
        <v>100</v>
      </c>
      <c r="I171" s="1">
        <v>42862</v>
      </c>
      <c r="J171" t="s">
        <v>94</v>
      </c>
      <c r="K171" s="10">
        <v>29108</v>
      </c>
      <c r="L171" s="10">
        <v>3201.88</v>
      </c>
      <c r="M171" s="10">
        <v>25906.12</v>
      </c>
    </row>
    <row r="172" spans="1:13" x14ac:dyDescent="0.25">
      <c r="A172" t="s">
        <v>612</v>
      </c>
      <c r="B172" s="1">
        <v>42859</v>
      </c>
      <c r="C172" t="s">
        <v>613</v>
      </c>
      <c r="D172" t="s">
        <v>614</v>
      </c>
      <c r="E172" t="s">
        <v>17</v>
      </c>
      <c r="F172" t="s">
        <v>188</v>
      </c>
      <c r="G172" t="s">
        <v>106</v>
      </c>
      <c r="H172" t="s">
        <v>93</v>
      </c>
      <c r="I172" s="1">
        <v>42863</v>
      </c>
      <c r="J172" t="s">
        <v>101</v>
      </c>
      <c r="K172" s="10">
        <v>76945</v>
      </c>
      <c r="L172" s="10">
        <v>3847.25</v>
      </c>
      <c r="M172" s="10">
        <v>73097.75</v>
      </c>
    </row>
    <row r="173" spans="1:13" x14ac:dyDescent="0.25">
      <c r="A173" t="s">
        <v>615</v>
      </c>
      <c r="B173" s="1">
        <v>42859</v>
      </c>
      <c r="C173" t="s">
        <v>616</v>
      </c>
      <c r="D173" t="s">
        <v>617</v>
      </c>
      <c r="E173" t="s">
        <v>17</v>
      </c>
      <c r="F173" t="s">
        <v>366</v>
      </c>
      <c r="G173" t="s">
        <v>106</v>
      </c>
      <c r="H173" t="s">
        <v>110</v>
      </c>
      <c r="I173" s="1">
        <v>42865</v>
      </c>
      <c r="J173" t="s">
        <v>101</v>
      </c>
      <c r="K173" s="10">
        <v>73112</v>
      </c>
      <c r="L173" s="10">
        <v>5483.4</v>
      </c>
      <c r="M173" s="10">
        <v>67628.600000000006</v>
      </c>
    </row>
    <row r="174" spans="1:13" x14ac:dyDescent="0.25">
      <c r="A174" t="s">
        <v>618</v>
      </c>
      <c r="B174" s="1">
        <v>42860</v>
      </c>
      <c r="C174" t="s">
        <v>619</v>
      </c>
      <c r="D174" t="s">
        <v>130</v>
      </c>
      <c r="E174" t="s">
        <v>131</v>
      </c>
      <c r="F174" t="s">
        <v>130</v>
      </c>
      <c r="G174" t="s">
        <v>106</v>
      </c>
      <c r="H174" t="s">
        <v>110</v>
      </c>
      <c r="I174" s="1">
        <v>42865</v>
      </c>
      <c r="J174" t="s">
        <v>101</v>
      </c>
      <c r="K174" s="10">
        <v>47768</v>
      </c>
      <c r="L174" s="10">
        <v>3582.6</v>
      </c>
      <c r="M174" s="10">
        <v>44185.4</v>
      </c>
    </row>
    <row r="175" spans="1:13" x14ac:dyDescent="0.25">
      <c r="A175" t="s">
        <v>620</v>
      </c>
      <c r="B175" s="1">
        <v>42860</v>
      </c>
      <c r="C175" t="s">
        <v>370</v>
      </c>
      <c r="D175" t="s">
        <v>621</v>
      </c>
      <c r="E175" t="s">
        <v>17</v>
      </c>
      <c r="F175" t="s">
        <v>622</v>
      </c>
      <c r="G175" t="s">
        <v>106</v>
      </c>
      <c r="H175" t="s">
        <v>93</v>
      </c>
      <c r="I175" s="1">
        <v>42866</v>
      </c>
      <c r="J175" t="s">
        <v>101</v>
      </c>
      <c r="K175" s="10">
        <v>30396</v>
      </c>
      <c r="L175" s="10">
        <v>1519.8000000000002</v>
      </c>
      <c r="M175" s="10">
        <v>28876.2</v>
      </c>
    </row>
    <row r="176" spans="1:13" x14ac:dyDescent="0.25">
      <c r="A176" t="s">
        <v>623</v>
      </c>
      <c r="B176" s="1">
        <v>42861</v>
      </c>
      <c r="C176" t="s">
        <v>624</v>
      </c>
      <c r="D176" t="s">
        <v>625</v>
      </c>
      <c r="E176" t="s">
        <v>98</v>
      </c>
      <c r="F176" t="s">
        <v>99</v>
      </c>
      <c r="G176" t="s">
        <v>92</v>
      </c>
      <c r="H176" t="s">
        <v>100</v>
      </c>
      <c r="I176" s="1">
        <v>42863</v>
      </c>
      <c r="J176" t="s">
        <v>114</v>
      </c>
      <c r="K176" s="10">
        <v>55084</v>
      </c>
      <c r="L176" s="10">
        <v>6059.24</v>
      </c>
      <c r="M176" s="10">
        <v>49024.76</v>
      </c>
    </row>
    <row r="177" spans="1:13" x14ac:dyDescent="0.25">
      <c r="A177" t="s">
        <v>626</v>
      </c>
      <c r="B177" s="1">
        <v>42862</v>
      </c>
      <c r="C177" t="s">
        <v>627</v>
      </c>
      <c r="D177" t="s">
        <v>628</v>
      </c>
      <c r="E177" t="s">
        <v>16</v>
      </c>
      <c r="F177" t="s">
        <v>212</v>
      </c>
      <c r="G177" t="s">
        <v>127</v>
      </c>
      <c r="H177" t="s">
        <v>100</v>
      </c>
      <c r="I177" s="1">
        <v>42864</v>
      </c>
      <c r="J177" t="s">
        <v>94</v>
      </c>
      <c r="K177" s="10">
        <v>26807</v>
      </c>
      <c r="L177" s="10">
        <v>2948.77</v>
      </c>
      <c r="M177" s="10">
        <v>23858.23</v>
      </c>
    </row>
    <row r="178" spans="1:13" x14ac:dyDescent="0.25">
      <c r="A178" t="s">
        <v>629</v>
      </c>
      <c r="B178" s="1">
        <v>42862</v>
      </c>
      <c r="C178" t="s">
        <v>630</v>
      </c>
      <c r="D178" t="s">
        <v>631</v>
      </c>
      <c r="E178" t="s">
        <v>18</v>
      </c>
      <c r="F178" t="s">
        <v>342</v>
      </c>
      <c r="G178" t="s">
        <v>106</v>
      </c>
      <c r="H178" t="s">
        <v>93</v>
      </c>
      <c r="I178" s="1">
        <v>42867</v>
      </c>
      <c r="J178" t="s">
        <v>94</v>
      </c>
      <c r="K178" s="10">
        <v>68450</v>
      </c>
      <c r="L178" s="10">
        <v>3422.5</v>
      </c>
      <c r="M178" s="10">
        <v>65027.5</v>
      </c>
    </row>
    <row r="179" spans="1:13" x14ac:dyDescent="0.25">
      <c r="A179" t="s">
        <v>632</v>
      </c>
      <c r="B179" s="1">
        <v>42864</v>
      </c>
      <c r="C179" t="s">
        <v>633</v>
      </c>
      <c r="D179" t="s">
        <v>90</v>
      </c>
      <c r="E179" t="s">
        <v>91</v>
      </c>
      <c r="F179" t="s">
        <v>90</v>
      </c>
      <c r="G179" t="s">
        <v>92</v>
      </c>
      <c r="H179" t="s">
        <v>100</v>
      </c>
      <c r="I179" s="1">
        <v>42869</v>
      </c>
      <c r="J179" t="s">
        <v>101</v>
      </c>
      <c r="K179" s="10">
        <v>60933</v>
      </c>
      <c r="L179" s="10">
        <v>6702.63</v>
      </c>
      <c r="M179" s="10">
        <v>54230.37</v>
      </c>
    </row>
    <row r="180" spans="1:13" x14ac:dyDescent="0.25">
      <c r="A180" t="s">
        <v>634</v>
      </c>
      <c r="B180" s="1">
        <v>42864</v>
      </c>
      <c r="C180" t="s">
        <v>635</v>
      </c>
      <c r="D180" t="s">
        <v>636</v>
      </c>
      <c r="E180" t="s">
        <v>220</v>
      </c>
      <c r="F180" t="s">
        <v>636</v>
      </c>
      <c r="G180" t="s">
        <v>127</v>
      </c>
      <c r="H180" t="s">
        <v>110</v>
      </c>
      <c r="I180" s="1">
        <v>42867</v>
      </c>
      <c r="J180" t="s">
        <v>114</v>
      </c>
      <c r="K180" s="10">
        <v>76691</v>
      </c>
      <c r="L180" s="10">
        <v>5751.8249999999998</v>
      </c>
      <c r="M180" s="10">
        <v>70939.175000000003</v>
      </c>
    </row>
    <row r="181" spans="1:13" x14ac:dyDescent="0.25">
      <c r="A181" t="s">
        <v>637</v>
      </c>
      <c r="B181" s="1">
        <v>42865</v>
      </c>
      <c r="C181" t="s">
        <v>638</v>
      </c>
      <c r="D181" t="s">
        <v>639</v>
      </c>
      <c r="E181" t="s">
        <v>11</v>
      </c>
      <c r="F181" t="s">
        <v>184</v>
      </c>
      <c r="G181" t="s">
        <v>106</v>
      </c>
      <c r="H181" t="s">
        <v>100</v>
      </c>
      <c r="I181" s="1">
        <v>42870</v>
      </c>
      <c r="J181" t="s">
        <v>101</v>
      </c>
      <c r="K181" s="10">
        <v>27755</v>
      </c>
      <c r="L181" s="10">
        <v>3053.05</v>
      </c>
      <c r="M181" s="10">
        <v>24701.95</v>
      </c>
    </row>
    <row r="182" spans="1:13" x14ac:dyDescent="0.25">
      <c r="A182" t="s">
        <v>640</v>
      </c>
      <c r="B182" s="1">
        <v>42865</v>
      </c>
      <c r="C182" t="s">
        <v>641</v>
      </c>
      <c r="D182" t="s">
        <v>642</v>
      </c>
      <c r="E182" t="s">
        <v>98</v>
      </c>
      <c r="F182" t="s">
        <v>99</v>
      </c>
      <c r="G182" t="s">
        <v>92</v>
      </c>
      <c r="H182" t="s">
        <v>100</v>
      </c>
      <c r="I182" s="1">
        <v>42869</v>
      </c>
      <c r="J182" t="s">
        <v>101</v>
      </c>
      <c r="K182" s="10">
        <v>89330</v>
      </c>
      <c r="L182" s="10">
        <v>9826.2999999999993</v>
      </c>
      <c r="M182" s="10">
        <v>79503.7</v>
      </c>
    </row>
    <row r="183" spans="1:13" x14ac:dyDescent="0.25">
      <c r="A183" t="s">
        <v>643</v>
      </c>
      <c r="B183" s="1">
        <v>42865</v>
      </c>
      <c r="C183" t="s">
        <v>644</v>
      </c>
      <c r="D183" t="s">
        <v>244</v>
      </c>
      <c r="E183" t="s">
        <v>16</v>
      </c>
      <c r="F183" t="s">
        <v>245</v>
      </c>
      <c r="G183" t="s">
        <v>127</v>
      </c>
      <c r="H183" t="s">
        <v>110</v>
      </c>
      <c r="I183" s="1">
        <v>42865</v>
      </c>
      <c r="J183" t="s">
        <v>137</v>
      </c>
      <c r="K183" s="10">
        <v>60017</v>
      </c>
      <c r="L183" s="10">
        <v>4501.2749999999996</v>
      </c>
      <c r="M183" s="10">
        <v>55515.724999999999</v>
      </c>
    </row>
    <row r="184" spans="1:13" x14ac:dyDescent="0.25">
      <c r="A184" t="s">
        <v>645</v>
      </c>
      <c r="B184" s="1">
        <v>42865</v>
      </c>
      <c r="C184" t="s">
        <v>646</v>
      </c>
      <c r="D184" t="s">
        <v>90</v>
      </c>
      <c r="E184" t="s">
        <v>91</v>
      </c>
      <c r="F184" t="s">
        <v>90</v>
      </c>
      <c r="G184" t="s">
        <v>92</v>
      </c>
      <c r="H184" t="s">
        <v>110</v>
      </c>
      <c r="I184" s="1">
        <v>42867</v>
      </c>
      <c r="J184" t="s">
        <v>94</v>
      </c>
      <c r="K184" s="10">
        <v>63050</v>
      </c>
      <c r="L184" s="10">
        <v>4728.75</v>
      </c>
      <c r="M184" s="10">
        <v>58321.25</v>
      </c>
    </row>
    <row r="185" spans="1:13" x14ac:dyDescent="0.25">
      <c r="A185" t="s">
        <v>647</v>
      </c>
      <c r="B185" s="1">
        <v>42866</v>
      </c>
      <c r="C185" t="s">
        <v>146</v>
      </c>
      <c r="D185" t="s">
        <v>527</v>
      </c>
      <c r="E185" t="s">
        <v>18</v>
      </c>
      <c r="F185" t="s">
        <v>528</v>
      </c>
      <c r="G185" t="s">
        <v>106</v>
      </c>
      <c r="H185" t="s">
        <v>100</v>
      </c>
      <c r="I185" s="1">
        <v>42870</v>
      </c>
      <c r="J185" t="s">
        <v>94</v>
      </c>
      <c r="K185" s="10">
        <v>74463</v>
      </c>
      <c r="L185" s="10">
        <v>8190.93</v>
      </c>
      <c r="M185" s="10">
        <v>66272.070000000007</v>
      </c>
    </row>
    <row r="186" spans="1:13" x14ac:dyDescent="0.25">
      <c r="A186" t="s">
        <v>648</v>
      </c>
      <c r="B186" s="1">
        <v>42867</v>
      </c>
      <c r="C186" t="s">
        <v>649</v>
      </c>
      <c r="D186" t="s">
        <v>650</v>
      </c>
      <c r="E186" t="s">
        <v>18</v>
      </c>
      <c r="F186" t="s">
        <v>650</v>
      </c>
      <c r="G186" t="s">
        <v>106</v>
      </c>
      <c r="H186" t="s">
        <v>110</v>
      </c>
      <c r="I186" s="1">
        <v>42872</v>
      </c>
      <c r="J186" t="s">
        <v>101</v>
      </c>
      <c r="K186" s="10">
        <v>61789</v>
      </c>
      <c r="L186" s="10">
        <v>4634.1750000000002</v>
      </c>
      <c r="M186" s="10">
        <v>57154.824999999997</v>
      </c>
    </row>
    <row r="187" spans="1:13" x14ac:dyDescent="0.25">
      <c r="A187" t="s">
        <v>651</v>
      </c>
      <c r="B187" s="1">
        <v>42867</v>
      </c>
      <c r="C187" t="s">
        <v>652</v>
      </c>
      <c r="D187" t="s">
        <v>653</v>
      </c>
      <c r="E187" t="s">
        <v>11</v>
      </c>
      <c r="F187" t="s">
        <v>382</v>
      </c>
      <c r="G187" t="s">
        <v>106</v>
      </c>
      <c r="H187" t="s">
        <v>93</v>
      </c>
      <c r="I187" s="1">
        <v>42869</v>
      </c>
      <c r="J187" t="s">
        <v>114</v>
      </c>
      <c r="K187" s="10">
        <v>28284</v>
      </c>
      <c r="L187" s="10">
        <v>1414.2</v>
      </c>
      <c r="M187" s="10">
        <v>26869.8</v>
      </c>
    </row>
    <row r="188" spans="1:13" x14ac:dyDescent="0.25">
      <c r="A188" t="s">
        <v>654</v>
      </c>
      <c r="B188" s="1">
        <v>42868</v>
      </c>
      <c r="C188" t="s">
        <v>655</v>
      </c>
      <c r="D188" t="s">
        <v>656</v>
      </c>
      <c r="E188" t="s">
        <v>10</v>
      </c>
      <c r="F188" t="s">
        <v>180</v>
      </c>
      <c r="G188" t="s">
        <v>127</v>
      </c>
      <c r="H188" t="s">
        <v>110</v>
      </c>
      <c r="I188" s="1">
        <v>42870</v>
      </c>
      <c r="J188" t="s">
        <v>94</v>
      </c>
      <c r="K188" s="10">
        <v>62200</v>
      </c>
      <c r="L188" s="10">
        <v>4665</v>
      </c>
      <c r="M188" s="10">
        <v>57535</v>
      </c>
    </row>
    <row r="189" spans="1:13" x14ac:dyDescent="0.25">
      <c r="A189" t="s">
        <v>657</v>
      </c>
      <c r="B189" s="1">
        <v>42868</v>
      </c>
      <c r="C189" t="s">
        <v>658</v>
      </c>
      <c r="D189" t="s">
        <v>659</v>
      </c>
      <c r="E189" t="s">
        <v>11</v>
      </c>
      <c r="F189" t="s">
        <v>184</v>
      </c>
      <c r="G189" t="s">
        <v>106</v>
      </c>
      <c r="H189" t="s">
        <v>93</v>
      </c>
      <c r="I189" s="1">
        <v>42872</v>
      </c>
      <c r="J189" t="s">
        <v>101</v>
      </c>
      <c r="K189" s="10">
        <v>87803</v>
      </c>
      <c r="L189" s="10">
        <v>4390.1500000000005</v>
      </c>
      <c r="M189" s="10">
        <v>83412.850000000006</v>
      </c>
    </row>
    <row r="190" spans="1:13" x14ac:dyDescent="0.25">
      <c r="A190" t="s">
        <v>660</v>
      </c>
      <c r="B190" s="1">
        <v>42870</v>
      </c>
      <c r="C190" t="s">
        <v>661</v>
      </c>
      <c r="D190" t="s">
        <v>662</v>
      </c>
      <c r="E190" t="s">
        <v>11</v>
      </c>
      <c r="F190" t="s">
        <v>184</v>
      </c>
      <c r="G190" t="s">
        <v>106</v>
      </c>
      <c r="H190" t="s">
        <v>100</v>
      </c>
      <c r="I190" s="1">
        <v>42874</v>
      </c>
      <c r="J190" t="s">
        <v>94</v>
      </c>
      <c r="K190" s="10">
        <v>31918</v>
      </c>
      <c r="L190" s="10">
        <v>3510.98</v>
      </c>
      <c r="M190" s="10">
        <v>28407.02</v>
      </c>
    </row>
    <row r="191" spans="1:13" x14ac:dyDescent="0.25">
      <c r="A191" t="s">
        <v>663</v>
      </c>
      <c r="B191" s="1">
        <v>42871</v>
      </c>
      <c r="C191" t="s">
        <v>664</v>
      </c>
      <c r="D191" t="s">
        <v>330</v>
      </c>
      <c r="E191" t="s">
        <v>331</v>
      </c>
      <c r="F191" t="s">
        <v>330</v>
      </c>
      <c r="G191" t="s">
        <v>92</v>
      </c>
      <c r="H191" t="s">
        <v>100</v>
      </c>
      <c r="I191" s="1">
        <v>42876</v>
      </c>
      <c r="J191" t="s">
        <v>101</v>
      </c>
      <c r="K191" s="10">
        <v>49582</v>
      </c>
      <c r="L191" s="10">
        <v>5454.02</v>
      </c>
      <c r="M191" s="10">
        <v>44127.979999999996</v>
      </c>
    </row>
    <row r="192" spans="1:13" x14ac:dyDescent="0.25">
      <c r="A192" t="s">
        <v>665</v>
      </c>
      <c r="B192" s="1">
        <v>42872</v>
      </c>
      <c r="C192" t="s">
        <v>666</v>
      </c>
      <c r="D192" t="s">
        <v>318</v>
      </c>
      <c r="E192" t="s">
        <v>10</v>
      </c>
      <c r="F192" t="s">
        <v>176</v>
      </c>
      <c r="G192" t="s">
        <v>127</v>
      </c>
      <c r="H192" t="s">
        <v>100</v>
      </c>
      <c r="I192" s="1">
        <v>42878</v>
      </c>
      <c r="J192" t="s">
        <v>101</v>
      </c>
      <c r="K192" s="10">
        <v>44844</v>
      </c>
      <c r="L192" s="10">
        <v>4932.84</v>
      </c>
      <c r="M192" s="10">
        <v>39911.160000000003</v>
      </c>
    </row>
    <row r="193" spans="1:13" x14ac:dyDescent="0.25">
      <c r="A193" t="s">
        <v>667</v>
      </c>
      <c r="B193" s="1">
        <v>42873</v>
      </c>
      <c r="C193" t="s">
        <v>668</v>
      </c>
      <c r="D193" t="s">
        <v>669</v>
      </c>
      <c r="E193" t="s">
        <v>11</v>
      </c>
      <c r="F193" t="s">
        <v>184</v>
      </c>
      <c r="G193" t="s">
        <v>106</v>
      </c>
      <c r="H193" t="s">
        <v>93</v>
      </c>
      <c r="I193" s="1">
        <v>42873</v>
      </c>
      <c r="J193" t="s">
        <v>137</v>
      </c>
      <c r="K193" s="10">
        <v>45517</v>
      </c>
      <c r="L193" s="10">
        <v>2275.85</v>
      </c>
      <c r="M193" s="10">
        <v>43241.15</v>
      </c>
    </row>
    <row r="194" spans="1:13" x14ac:dyDescent="0.25">
      <c r="A194" t="s">
        <v>670</v>
      </c>
      <c r="B194" s="1">
        <v>42873</v>
      </c>
      <c r="C194" t="s">
        <v>671</v>
      </c>
      <c r="D194" t="s">
        <v>353</v>
      </c>
      <c r="E194" t="s">
        <v>17</v>
      </c>
      <c r="F194" t="s">
        <v>353</v>
      </c>
      <c r="G194" t="s">
        <v>106</v>
      </c>
      <c r="H194" t="s">
        <v>110</v>
      </c>
      <c r="I194" s="1">
        <v>42877</v>
      </c>
      <c r="J194" t="s">
        <v>101</v>
      </c>
      <c r="K194" s="10">
        <v>32118</v>
      </c>
      <c r="L194" s="10">
        <v>2408.85</v>
      </c>
      <c r="M194" s="10">
        <v>29709.15</v>
      </c>
    </row>
    <row r="195" spans="1:13" x14ac:dyDescent="0.25">
      <c r="A195" t="s">
        <v>672</v>
      </c>
      <c r="B195" s="1">
        <v>42873</v>
      </c>
      <c r="C195" t="s">
        <v>673</v>
      </c>
      <c r="D195" t="s">
        <v>130</v>
      </c>
      <c r="E195" t="s">
        <v>131</v>
      </c>
      <c r="F195" t="s">
        <v>130</v>
      </c>
      <c r="G195" t="s">
        <v>106</v>
      </c>
      <c r="H195" t="s">
        <v>100</v>
      </c>
      <c r="I195" s="1">
        <v>42879</v>
      </c>
      <c r="J195" t="s">
        <v>101</v>
      </c>
      <c r="K195" s="10">
        <v>97370</v>
      </c>
      <c r="L195" s="10">
        <v>10710.7</v>
      </c>
      <c r="M195" s="10">
        <v>86659.3</v>
      </c>
    </row>
    <row r="196" spans="1:13" x14ac:dyDescent="0.25">
      <c r="A196" t="s">
        <v>674</v>
      </c>
      <c r="B196" s="1">
        <v>42873</v>
      </c>
      <c r="C196" t="s">
        <v>416</v>
      </c>
      <c r="D196" t="s">
        <v>675</v>
      </c>
      <c r="E196" t="s">
        <v>10</v>
      </c>
      <c r="F196" t="s">
        <v>422</v>
      </c>
      <c r="G196" t="s">
        <v>127</v>
      </c>
      <c r="H196" t="s">
        <v>100</v>
      </c>
      <c r="I196" s="1">
        <v>42880</v>
      </c>
      <c r="J196" t="s">
        <v>101</v>
      </c>
      <c r="K196" s="10">
        <v>68744</v>
      </c>
      <c r="L196" s="10">
        <v>7561.84</v>
      </c>
      <c r="M196" s="10">
        <v>61182.16</v>
      </c>
    </row>
    <row r="197" spans="1:13" x14ac:dyDescent="0.25">
      <c r="A197" t="s">
        <v>676</v>
      </c>
      <c r="B197" s="1">
        <v>42874</v>
      </c>
      <c r="C197" t="s">
        <v>677</v>
      </c>
      <c r="D197" t="s">
        <v>678</v>
      </c>
      <c r="E197" t="s">
        <v>16</v>
      </c>
      <c r="F197" t="s">
        <v>679</v>
      </c>
      <c r="G197" t="s">
        <v>127</v>
      </c>
      <c r="H197" t="s">
        <v>110</v>
      </c>
      <c r="I197" s="1">
        <v>42878</v>
      </c>
      <c r="J197" t="s">
        <v>101</v>
      </c>
      <c r="K197" s="10">
        <v>75651</v>
      </c>
      <c r="L197" s="10">
        <v>5673.8249999999998</v>
      </c>
      <c r="M197" s="10">
        <v>69977.175000000003</v>
      </c>
    </row>
    <row r="198" spans="1:13" x14ac:dyDescent="0.25">
      <c r="A198" t="s">
        <v>680</v>
      </c>
      <c r="B198" s="1">
        <v>42874</v>
      </c>
      <c r="C198" t="s">
        <v>681</v>
      </c>
      <c r="D198" t="s">
        <v>682</v>
      </c>
      <c r="E198" t="s">
        <v>11</v>
      </c>
      <c r="F198" t="s">
        <v>683</v>
      </c>
      <c r="G198" t="s">
        <v>106</v>
      </c>
      <c r="H198" t="s">
        <v>93</v>
      </c>
      <c r="I198" s="1">
        <v>42876</v>
      </c>
      <c r="J198" t="s">
        <v>94</v>
      </c>
      <c r="K198" s="10">
        <v>25555</v>
      </c>
      <c r="L198" s="10">
        <v>1277.75</v>
      </c>
      <c r="M198" s="10">
        <v>24277.25</v>
      </c>
    </row>
    <row r="199" spans="1:13" x14ac:dyDescent="0.25">
      <c r="A199" t="s">
        <v>684</v>
      </c>
      <c r="B199" s="1">
        <v>42876</v>
      </c>
      <c r="C199" t="s">
        <v>108</v>
      </c>
      <c r="D199" t="s">
        <v>334</v>
      </c>
      <c r="E199" t="s">
        <v>10</v>
      </c>
      <c r="F199" t="s">
        <v>335</v>
      </c>
      <c r="G199" t="s">
        <v>127</v>
      </c>
      <c r="H199" t="s">
        <v>110</v>
      </c>
      <c r="I199" s="1">
        <v>42882</v>
      </c>
      <c r="J199" t="s">
        <v>101</v>
      </c>
      <c r="K199" s="10">
        <v>74524</v>
      </c>
      <c r="L199" s="10">
        <v>5589.3</v>
      </c>
      <c r="M199" s="10">
        <v>68934.7</v>
      </c>
    </row>
    <row r="200" spans="1:13" x14ac:dyDescent="0.25">
      <c r="A200" t="s">
        <v>685</v>
      </c>
      <c r="B200" s="1">
        <v>42876</v>
      </c>
      <c r="C200" t="s">
        <v>686</v>
      </c>
      <c r="D200" t="s">
        <v>687</v>
      </c>
      <c r="E200" t="s">
        <v>18</v>
      </c>
      <c r="F200" t="s">
        <v>452</v>
      </c>
      <c r="G200" t="s">
        <v>106</v>
      </c>
      <c r="H200" t="s">
        <v>100</v>
      </c>
      <c r="I200" s="1">
        <v>42880</v>
      </c>
      <c r="J200" t="s">
        <v>94</v>
      </c>
      <c r="K200" s="10">
        <v>41535</v>
      </c>
      <c r="L200" s="10">
        <v>4568.8500000000004</v>
      </c>
      <c r="M200" s="10">
        <v>36966.15</v>
      </c>
    </row>
    <row r="201" spans="1:13" x14ac:dyDescent="0.25">
      <c r="A201" t="s">
        <v>688</v>
      </c>
      <c r="B201" s="1">
        <v>42880</v>
      </c>
      <c r="C201" t="s">
        <v>337</v>
      </c>
      <c r="D201" t="s">
        <v>689</v>
      </c>
      <c r="E201" t="s">
        <v>10</v>
      </c>
      <c r="F201" t="s">
        <v>690</v>
      </c>
      <c r="G201" t="s">
        <v>127</v>
      </c>
      <c r="H201" t="s">
        <v>110</v>
      </c>
      <c r="I201" s="1">
        <v>42884</v>
      </c>
      <c r="J201" t="s">
        <v>101</v>
      </c>
      <c r="K201" s="10">
        <v>74272</v>
      </c>
      <c r="L201" s="10">
        <v>5570.4</v>
      </c>
      <c r="M201" s="10">
        <v>68701.600000000006</v>
      </c>
    </row>
    <row r="202" spans="1:13" x14ac:dyDescent="0.25">
      <c r="A202" t="s">
        <v>691</v>
      </c>
      <c r="B202" s="1">
        <v>42881</v>
      </c>
      <c r="C202" t="s">
        <v>692</v>
      </c>
      <c r="D202" t="s">
        <v>693</v>
      </c>
      <c r="E202" t="s">
        <v>11</v>
      </c>
      <c r="F202" t="s">
        <v>486</v>
      </c>
      <c r="G202" t="s">
        <v>106</v>
      </c>
      <c r="H202" t="s">
        <v>100</v>
      </c>
      <c r="I202" s="1">
        <v>42883</v>
      </c>
      <c r="J202" t="s">
        <v>114</v>
      </c>
      <c r="K202" s="10">
        <v>85062</v>
      </c>
      <c r="L202" s="10">
        <v>9356.82</v>
      </c>
      <c r="M202" s="10">
        <v>75705.179999999993</v>
      </c>
    </row>
    <row r="203" spans="1:13" x14ac:dyDescent="0.25">
      <c r="A203" t="s">
        <v>694</v>
      </c>
      <c r="B203" s="1">
        <v>42881</v>
      </c>
      <c r="C203" t="s">
        <v>695</v>
      </c>
      <c r="D203" t="s">
        <v>696</v>
      </c>
      <c r="E203" t="s">
        <v>98</v>
      </c>
      <c r="F203" t="s">
        <v>99</v>
      </c>
      <c r="G203" t="s">
        <v>92</v>
      </c>
      <c r="H203" t="s">
        <v>110</v>
      </c>
      <c r="I203" s="1">
        <v>42885</v>
      </c>
      <c r="J203" t="s">
        <v>101</v>
      </c>
      <c r="K203" s="10">
        <v>72150</v>
      </c>
      <c r="L203" s="10">
        <v>5411.25</v>
      </c>
      <c r="M203" s="10">
        <v>66738.75</v>
      </c>
    </row>
    <row r="204" spans="1:13" x14ac:dyDescent="0.25">
      <c r="A204" t="s">
        <v>697</v>
      </c>
      <c r="B204" s="1">
        <v>42881</v>
      </c>
      <c r="C204" t="s">
        <v>698</v>
      </c>
      <c r="D204" t="s">
        <v>248</v>
      </c>
      <c r="E204" t="s">
        <v>98</v>
      </c>
      <c r="F204" t="s">
        <v>99</v>
      </c>
      <c r="G204" t="s">
        <v>92</v>
      </c>
      <c r="H204" t="s">
        <v>100</v>
      </c>
      <c r="I204" s="1">
        <v>42888</v>
      </c>
      <c r="J204" t="s">
        <v>101</v>
      </c>
      <c r="K204" s="10">
        <v>84583</v>
      </c>
      <c r="L204" s="10">
        <v>9304.1299999999992</v>
      </c>
      <c r="M204" s="10">
        <v>75278.87</v>
      </c>
    </row>
    <row r="205" spans="1:13" x14ac:dyDescent="0.25">
      <c r="A205" t="s">
        <v>699</v>
      </c>
      <c r="B205" s="1">
        <v>42882</v>
      </c>
      <c r="C205" t="s">
        <v>359</v>
      </c>
      <c r="D205" t="s">
        <v>700</v>
      </c>
      <c r="E205" t="s">
        <v>17</v>
      </c>
      <c r="F205" t="s">
        <v>188</v>
      </c>
      <c r="G205" t="s">
        <v>106</v>
      </c>
      <c r="H205" t="s">
        <v>100</v>
      </c>
      <c r="I205" s="1">
        <v>42885</v>
      </c>
      <c r="J205" t="s">
        <v>114</v>
      </c>
      <c r="K205" s="10">
        <v>57411</v>
      </c>
      <c r="L205" s="10">
        <v>6315.21</v>
      </c>
      <c r="M205" s="10">
        <v>51095.79</v>
      </c>
    </row>
    <row r="206" spans="1:13" x14ac:dyDescent="0.25">
      <c r="A206" t="s">
        <v>701</v>
      </c>
      <c r="B206" s="1">
        <v>42882</v>
      </c>
      <c r="C206" t="s">
        <v>702</v>
      </c>
      <c r="D206" t="s">
        <v>534</v>
      </c>
      <c r="E206" t="s">
        <v>17</v>
      </c>
      <c r="F206" t="s">
        <v>534</v>
      </c>
      <c r="G206" t="s">
        <v>106</v>
      </c>
      <c r="H206" t="s">
        <v>100</v>
      </c>
      <c r="I206" s="1">
        <v>42886</v>
      </c>
      <c r="J206" t="s">
        <v>101</v>
      </c>
      <c r="K206" s="10">
        <v>80959</v>
      </c>
      <c r="L206" s="10">
        <v>8905.49</v>
      </c>
      <c r="M206" s="10">
        <v>72053.509999999995</v>
      </c>
    </row>
    <row r="207" spans="1:13" x14ac:dyDescent="0.25">
      <c r="A207" t="s">
        <v>703</v>
      </c>
      <c r="B207" s="1">
        <v>42882</v>
      </c>
      <c r="C207" t="s">
        <v>570</v>
      </c>
      <c r="D207" t="s">
        <v>90</v>
      </c>
      <c r="E207" t="s">
        <v>91</v>
      </c>
      <c r="F207" t="s">
        <v>90</v>
      </c>
      <c r="G207" t="s">
        <v>92</v>
      </c>
      <c r="H207" t="s">
        <v>110</v>
      </c>
      <c r="I207" s="1">
        <v>42885</v>
      </c>
      <c r="J207" t="s">
        <v>114</v>
      </c>
      <c r="K207" s="10">
        <v>80468</v>
      </c>
      <c r="L207" s="10">
        <v>6035.0999999999995</v>
      </c>
      <c r="M207" s="10">
        <v>74432.899999999994</v>
      </c>
    </row>
    <row r="208" spans="1:13" x14ac:dyDescent="0.25">
      <c r="A208" t="s">
        <v>704</v>
      </c>
      <c r="B208" s="1">
        <v>42883</v>
      </c>
      <c r="C208" t="s">
        <v>705</v>
      </c>
      <c r="D208" t="s">
        <v>706</v>
      </c>
      <c r="E208" t="s">
        <v>98</v>
      </c>
      <c r="F208" t="s">
        <v>99</v>
      </c>
      <c r="G208" t="s">
        <v>92</v>
      </c>
      <c r="H208" t="s">
        <v>100</v>
      </c>
      <c r="I208" s="1">
        <v>42888</v>
      </c>
      <c r="J208" t="s">
        <v>101</v>
      </c>
      <c r="K208" s="10">
        <v>49788</v>
      </c>
      <c r="L208" s="10">
        <v>5476.68</v>
      </c>
      <c r="M208" s="10">
        <v>44311.32</v>
      </c>
    </row>
    <row r="209" spans="1:13" x14ac:dyDescent="0.25">
      <c r="A209" t="s">
        <v>707</v>
      </c>
      <c r="B209" s="1">
        <v>42885</v>
      </c>
      <c r="C209" t="s">
        <v>708</v>
      </c>
      <c r="D209" t="s">
        <v>709</v>
      </c>
      <c r="E209" t="s">
        <v>11</v>
      </c>
      <c r="F209" t="s">
        <v>382</v>
      </c>
      <c r="G209" t="s">
        <v>106</v>
      </c>
      <c r="H209" t="s">
        <v>100</v>
      </c>
      <c r="I209" s="1">
        <v>42888</v>
      </c>
      <c r="J209" t="s">
        <v>114</v>
      </c>
      <c r="K209" s="10">
        <v>69820</v>
      </c>
      <c r="L209" s="10">
        <v>7680.2</v>
      </c>
      <c r="M209" s="10">
        <v>62139.8</v>
      </c>
    </row>
    <row r="210" spans="1:13" x14ac:dyDescent="0.25">
      <c r="A210" t="s">
        <v>710</v>
      </c>
      <c r="B210" s="1">
        <v>42886</v>
      </c>
      <c r="C210" t="s">
        <v>711</v>
      </c>
      <c r="D210" t="s">
        <v>334</v>
      </c>
      <c r="E210" t="s">
        <v>10</v>
      </c>
      <c r="F210" t="s">
        <v>335</v>
      </c>
      <c r="G210" t="s">
        <v>127</v>
      </c>
      <c r="H210" t="s">
        <v>100</v>
      </c>
      <c r="I210" s="1">
        <v>42891</v>
      </c>
      <c r="J210" t="s">
        <v>101</v>
      </c>
      <c r="K210" s="10">
        <v>35727</v>
      </c>
      <c r="L210" s="10">
        <v>3929.97</v>
      </c>
      <c r="M210" s="10">
        <v>31797.03</v>
      </c>
    </row>
    <row r="211" spans="1:13" x14ac:dyDescent="0.25">
      <c r="A211" t="s">
        <v>712</v>
      </c>
      <c r="B211" s="1">
        <v>42887</v>
      </c>
      <c r="C211" t="s">
        <v>713</v>
      </c>
      <c r="D211" t="s">
        <v>714</v>
      </c>
      <c r="E211" t="s">
        <v>11</v>
      </c>
      <c r="F211" t="s">
        <v>184</v>
      </c>
      <c r="G211" t="s">
        <v>106</v>
      </c>
      <c r="H211" t="s">
        <v>100</v>
      </c>
      <c r="I211" s="1">
        <v>42892</v>
      </c>
      <c r="J211" t="s">
        <v>101</v>
      </c>
      <c r="K211" s="10">
        <v>90259</v>
      </c>
      <c r="L211" s="10">
        <v>9928.49</v>
      </c>
      <c r="M211" s="10">
        <v>80330.509999999995</v>
      </c>
    </row>
    <row r="212" spans="1:13" x14ac:dyDescent="0.25">
      <c r="A212" t="s">
        <v>715</v>
      </c>
      <c r="B212" s="1">
        <v>42887</v>
      </c>
      <c r="C212" t="s">
        <v>716</v>
      </c>
      <c r="D212" t="s">
        <v>717</v>
      </c>
      <c r="E212" t="s">
        <v>11</v>
      </c>
      <c r="F212" t="s">
        <v>105</v>
      </c>
      <c r="G212" t="s">
        <v>106</v>
      </c>
      <c r="H212" t="s">
        <v>110</v>
      </c>
      <c r="I212" s="1">
        <v>42891</v>
      </c>
      <c r="J212" t="s">
        <v>101</v>
      </c>
      <c r="K212" s="10">
        <v>73868</v>
      </c>
      <c r="L212" s="10">
        <v>5540.0999999999995</v>
      </c>
      <c r="M212" s="10">
        <v>68327.899999999994</v>
      </c>
    </row>
    <row r="213" spans="1:13" x14ac:dyDescent="0.25">
      <c r="A213" t="s">
        <v>718</v>
      </c>
      <c r="B213" s="1">
        <v>42887</v>
      </c>
      <c r="C213" t="s">
        <v>435</v>
      </c>
      <c r="D213" t="s">
        <v>244</v>
      </c>
      <c r="E213" t="s">
        <v>16</v>
      </c>
      <c r="F213" t="s">
        <v>245</v>
      </c>
      <c r="G213" t="s">
        <v>127</v>
      </c>
      <c r="H213" t="s">
        <v>93</v>
      </c>
      <c r="I213" s="1">
        <v>42891</v>
      </c>
      <c r="J213" t="s">
        <v>101</v>
      </c>
      <c r="K213" s="10">
        <v>38529</v>
      </c>
      <c r="L213" s="10">
        <v>1926.45</v>
      </c>
      <c r="M213" s="10">
        <v>36602.550000000003</v>
      </c>
    </row>
    <row r="214" spans="1:13" x14ac:dyDescent="0.25">
      <c r="A214" t="s">
        <v>719</v>
      </c>
      <c r="B214" s="1">
        <v>42887</v>
      </c>
      <c r="C214" t="s">
        <v>671</v>
      </c>
      <c r="D214" t="s">
        <v>720</v>
      </c>
      <c r="E214" t="s">
        <v>331</v>
      </c>
      <c r="F214" t="s">
        <v>720</v>
      </c>
      <c r="G214" t="s">
        <v>92</v>
      </c>
      <c r="H214" t="s">
        <v>110</v>
      </c>
      <c r="I214" s="1">
        <v>42892</v>
      </c>
      <c r="J214" t="s">
        <v>101</v>
      </c>
      <c r="K214" s="10">
        <v>40438</v>
      </c>
      <c r="L214" s="10">
        <v>3032.85</v>
      </c>
      <c r="M214" s="10">
        <v>37405.15</v>
      </c>
    </row>
    <row r="215" spans="1:13" x14ac:dyDescent="0.25">
      <c r="A215" t="s">
        <v>721</v>
      </c>
      <c r="B215" s="1">
        <v>42887</v>
      </c>
      <c r="C215" t="s">
        <v>722</v>
      </c>
      <c r="D215" t="s">
        <v>448</v>
      </c>
      <c r="E215" t="s">
        <v>98</v>
      </c>
      <c r="F215" t="s">
        <v>99</v>
      </c>
      <c r="G215" t="s">
        <v>92</v>
      </c>
      <c r="H215" t="s">
        <v>110</v>
      </c>
      <c r="I215" s="1">
        <v>42890</v>
      </c>
      <c r="J215" t="s">
        <v>114</v>
      </c>
      <c r="K215" s="10">
        <v>78531</v>
      </c>
      <c r="L215" s="10">
        <v>5889.8249999999998</v>
      </c>
      <c r="M215" s="10">
        <v>72641.175000000003</v>
      </c>
    </row>
    <row r="216" spans="1:13" x14ac:dyDescent="0.25">
      <c r="A216" t="s">
        <v>723</v>
      </c>
      <c r="B216" s="1">
        <v>42887</v>
      </c>
      <c r="C216" t="s">
        <v>724</v>
      </c>
      <c r="D216" t="s">
        <v>725</v>
      </c>
      <c r="E216" t="s">
        <v>98</v>
      </c>
      <c r="F216" t="s">
        <v>99</v>
      </c>
      <c r="G216" t="s">
        <v>92</v>
      </c>
      <c r="H216" t="s">
        <v>110</v>
      </c>
      <c r="I216" s="1">
        <v>42890</v>
      </c>
      <c r="J216" t="s">
        <v>94</v>
      </c>
      <c r="K216" s="10">
        <v>45683</v>
      </c>
      <c r="L216" s="10">
        <v>3426.2249999999999</v>
      </c>
      <c r="M216" s="10">
        <v>42256.775000000001</v>
      </c>
    </row>
    <row r="217" spans="1:13" x14ac:dyDescent="0.25">
      <c r="A217" t="s">
        <v>726</v>
      </c>
      <c r="B217" s="1">
        <v>42888</v>
      </c>
      <c r="C217" t="s">
        <v>727</v>
      </c>
      <c r="D217" t="s">
        <v>318</v>
      </c>
      <c r="E217" t="s">
        <v>10</v>
      </c>
      <c r="F217" t="s">
        <v>176</v>
      </c>
      <c r="G217" t="s">
        <v>127</v>
      </c>
      <c r="H217" t="s">
        <v>100</v>
      </c>
      <c r="I217" s="1">
        <v>42893</v>
      </c>
      <c r="J217" t="s">
        <v>101</v>
      </c>
      <c r="K217" s="10">
        <v>61444</v>
      </c>
      <c r="L217" s="10">
        <v>6758.84</v>
      </c>
      <c r="M217" s="10">
        <v>54685.16</v>
      </c>
    </row>
    <row r="218" spans="1:13" x14ac:dyDescent="0.25">
      <c r="A218" t="s">
        <v>728</v>
      </c>
      <c r="B218" s="1">
        <v>42888</v>
      </c>
      <c r="C218" t="s">
        <v>729</v>
      </c>
      <c r="D218" t="s">
        <v>248</v>
      </c>
      <c r="E218" t="s">
        <v>98</v>
      </c>
      <c r="F218" t="s">
        <v>99</v>
      </c>
      <c r="G218" t="s">
        <v>92</v>
      </c>
      <c r="H218" t="s">
        <v>110</v>
      </c>
      <c r="I218" s="1">
        <v>42893</v>
      </c>
      <c r="J218" t="s">
        <v>101</v>
      </c>
      <c r="K218" s="10">
        <v>46669</v>
      </c>
      <c r="L218" s="10">
        <v>3500.1749999999997</v>
      </c>
      <c r="M218" s="10">
        <v>43168.824999999997</v>
      </c>
    </row>
    <row r="219" spans="1:13" x14ac:dyDescent="0.25">
      <c r="A219" t="s">
        <v>730</v>
      </c>
      <c r="B219" s="1">
        <v>42888</v>
      </c>
      <c r="C219" t="s">
        <v>350</v>
      </c>
      <c r="D219" t="s">
        <v>433</v>
      </c>
      <c r="E219" t="s">
        <v>17</v>
      </c>
      <c r="F219" t="s">
        <v>256</v>
      </c>
      <c r="G219" t="s">
        <v>106</v>
      </c>
      <c r="H219" t="s">
        <v>110</v>
      </c>
      <c r="I219" s="1">
        <v>42890</v>
      </c>
      <c r="J219" t="s">
        <v>94</v>
      </c>
      <c r="K219" s="10">
        <v>68802</v>
      </c>
      <c r="L219" s="10">
        <v>5160.1499999999996</v>
      </c>
      <c r="M219" s="10">
        <v>63641.85</v>
      </c>
    </row>
    <row r="220" spans="1:13" x14ac:dyDescent="0.25">
      <c r="A220" t="s">
        <v>731</v>
      </c>
      <c r="B220" s="1">
        <v>42888</v>
      </c>
      <c r="C220" t="s">
        <v>732</v>
      </c>
      <c r="D220" t="s">
        <v>733</v>
      </c>
      <c r="E220" t="s">
        <v>18</v>
      </c>
      <c r="F220" t="s">
        <v>733</v>
      </c>
      <c r="G220" t="s">
        <v>106</v>
      </c>
      <c r="H220" t="s">
        <v>110</v>
      </c>
      <c r="I220" s="1">
        <v>42893</v>
      </c>
      <c r="J220" t="s">
        <v>94</v>
      </c>
      <c r="K220" s="10">
        <v>89877</v>
      </c>
      <c r="L220" s="10">
        <v>6740.7749999999996</v>
      </c>
      <c r="M220" s="10">
        <v>83136.225000000006</v>
      </c>
    </row>
    <row r="221" spans="1:13" x14ac:dyDescent="0.25">
      <c r="A221" t="s">
        <v>734</v>
      </c>
      <c r="B221" s="1">
        <v>42889</v>
      </c>
      <c r="C221" t="s">
        <v>735</v>
      </c>
      <c r="D221" t="s">
        <v>736</v>
      </c>
      <c r="E221" t="s">
        <v>11</v>
      </c>
      <c r="F221" t="s">
        <v>252</v>
      </c>
      <c r="G221" t="s">
        <v>106</v>
      </c>
      <c r="H221" t="s">
        <v>110</v>
      </c>
      <c r="I221" s="1">
        <v>42894</v>
      </c>
      <c r="J221" t="s">
        <v>101</v>
      </c>
      <c r="K221" s="10">
        <v>67528</v>
      </c>
      <c r="L221" s="10">
        <v>5064.5999999999995</v>
      </c>
      <c r="M221" s="10">
        <v>62463.4</v>
      </c>
    </row>
    <row r="222" spans="1:13" x14ac:dyDescent="0.25">
      <c r="A222" t="s">
        <v>737</v>
      </c>
      <c r="B222" s="1">
        <v>42890</v>
      </c>
      <c r="C222" t="s">
        <v>738</v>
      </c>
      <c r="D222" t="s">
        <v>488</v>
      </c>
      <c r="E222" t="s">
        <v>98</v>
      </c>
      <c r="F222" t="s">
        <v>12</v>
      </c>
      <c r="G222" t="s">
        <v>92</v>
      </c>
      <c r="H222" t="s">
        <v>110</v>
      </c>
      <c r="I222" s="1">
        <v>42896</v>
      </c>
      <c r="J222" t="s">
        <v>101</v>
      </c>
      <c r="K222" s="10">
        <v>47725</v>
      </c>
      <c r="L222" s="10">
        <v>3579.375</v>
      </c>
      <c r="M222" s="10">
        <v>44145.625</v>
      </c>
    </row>
    <row r="223" spans="1:13" x14ac:dyDescent="0.25">
      <c r="A223" t="s">
        <v>739</v>
      </c>
      <c r="B223" s="1">
        <v>42890</v>
      </c>
      <c r="C223" t="s">
        <v>740</v>
      </c>
      <c r="D223" t="s">
        <v>295</v>
      </c>
      <c r="E223" t="s">
        <v>17</v>
      </c>
      <c r="F223" t="s">
        <v>141</v>
      </c>
      <c r="G223" t="s">
        <v>106</v>
      </c>
      <c r="H223" t="s">
        <v>93</v>
      </c>
      <c r="I223" s="1">
        <v>42895</v>
      </c>
      <c r="J223" t="s">
        <v>101</v>
      </c>
      <c r="K223" s="10">
        <v>87498</v>
      </c>
      <c r="L223" s="10">
        <v>4374.9000000000005</v>
      </c>
      <c r="M223" s="10">
        <v>83123.100000000006</v>
      </c>
    </row>
    <row r="224" spans="1:13" x14ac:dyDescent="0.25">
      <c r="A224" t="s">
        <v>741</v>
      </c>
      <c r="B224" s="1">
        <v>42892</v>
      </c>
      <c r="C224" t="s">
        <v>742</v>
      </c>
      <c r="D224" t="s">
        <v>743</v>
      </c>
      <c r="E224" t="s">
        <v>11</v>
      </c>
      <c r="F224" t="s">
        <v>105</v>
      </c>
      <c r="G224" t="s">
        <v>106</v>
      </c>
      <c r="H224" t="s">
        <v>110</v>
      </c>
      <c r="I224" s="1">
        <v>42895</v>
      </c>
      <c r="J224" t="s">
        <v>114</v>
      </c>
      <c r="K224" s="10">
        <v>64705</v>
      </c>
      <c r="L224" s="10">
        <v>4852.875</v>
      </c>
      <c r="M224" s="10">
        <v>59852.125</v>
      </c>
    </row>
    <row r="225" spans="1:13" x14ac:dyDescent="0.25">
      <c r="A225" t="s">
        <v>744</v>
      </c>
      <c r="B225" s="1">
        <v>42892</v>
      </c>
      <c r="C225" t="s">
        <v>745</v>
      </c>
      <c r="D225" t="s">
        <v>130</v>
      </c>
      <c r="E225" t="s">
        <v>131</v>
      </c>
      <c r="F225" t="s">
        <v>130</v>
      </c>
      <c r="G225" t="s">
        <v>106</v>
      </c>
      <c r="H225" t="s">
        <v>100</v>
      </c>
      <c r="I225" s="1">
        <v>42893</v>
      </c>
      <c r="J225" t="s">
        <v>114</v>
      </c>
      <c r="K225" s="10">
        <v>31479</v>
      </c>
      <c r="L225" s="10">
        <v>3462.69</v>
      </c>
      <c r="M225" s="10">
        <v>28016.31</v>
      </c>
    </row>
    <row r="226" spans="1:13" x14ac:dyDescent="0.25">
      <c r="A226" t="s">
        <v>746</v>
      </c>
      <c r="B226" s="1">
        <v>42892</v>
      </c>
      <c r="C226" t="s">
        <v>747</v>
      </c>
      <c r="D226" t="s">
        <v>748</v>
      </c>
      <c r="E226" t="s">
        <v>17</v>
      </c>
      <c r="F226" t="s">
        <v>188</v>
      </c>
      <c r="G226" t="s">
        <v>106</v>
      </c>
      <c r="H226" t="s">
        <v>100</v>
      </c>
      <c r="I226" s="1">
        <v>42894</v>
      </c>
      <c r="J226" t="s">
        <v>94</v>
      </c>
      <c r="K226" s="10">
        <v>77828</v>
      </c>
      <c r="L226" s="10">
        <v>8561.08</v>
      </c>
      <c r="M226" s="10">
        <v>69266.92</v>
      </c>
    </row>
    <row r="227" spans="1:13" x14ac:dyDescent="0.25">
      <c r="A227" t="s">
        <v>749</v>
      </c>
      <c r="B227" s="1">
        <v>42892</v>
      </c>
      <c r="C227" t="s">
        <v>750</v>
      </c>
      <c r="D227" t="s">
        <v>292</v>
      </c>
      <c r="E227" t="s">
        <v>11</v>
      </c>
      <c r="F227" t="s">
        <v>118</v>
      </c>
      <c r="G227" t="s">
        <v>106</v>
      </c>
      <c r="H227" t="s">
        <v>100</v>
      </c>
      <c r="I227" s="1">
        <v>42895</v>
      </c>
      <c r="J227" t="s">
        <v>114</v>
      </c>
      <c r="K227" s="10">
        <v>70670</v>
      </c>
      <c r="L227" s="10">
        <v>7773.7</v>
      </c>
      <c r="M227" s="10">
        <v>62896.3</v>
      </c>
    </row>
    <row r="228" spans="1:13" x14ac:dyDescent="0.25">
      <c r="A228" t="s">
        <v>751</v>
      </c>
      <c r="B228" s="1">
        <v>42892</v>
      </c>
      <c r="C228" t="s">
        <v>752</v>
      </c>
      <c r="D228" t="s">
        <v>248</v>
      </c>
      <c r="E228" t="s">
        <v>98</v>
      </c>
      <c r="F228" t="s">
        <v>99</v>
      </c>
      <c r="G228" t="s">
        <v>92</v>
      </c>
      <c r="H228" t="s">
        <v>93</v>
      </c>
      <c r="I228" s="1">
        <v>42896</v>
      </c>
      <c r="J228" t="s">
        <v>101</v>
      </c>
      <c r="K228" s="10">
        <v>68615</v>
      </c>
      <c r="L228" s="10">
        <v>3430.75</v>
      </c>
      <c r="M228" s="10">
        <v>65184.25</v>
      </c>
    </row>
    <row r="229" spans="1:13" x14ac:dyDescent="0.25">
      <c r="A229" t="s">
        <v>753</v>
      </c>
      <c r="B229" s="1">
        <v>42892</v>
      </c>
      <c r="C229" t="s">
        <v>754</v>
      </c>
      <c r="D229" t="s">
        <v>755</v>
      </c>
      <c r="E229" t="s">
        <v>98</v>
      </c>
      <c r="F229" t="s">
        <v>99</v>
      </c>
      <c r="G229" t="s">
        <v>92</v>
      </c>
      <c r="H229" t="s">
        <v>100</v>
      </c>
      <c r="I229" s="1">
        <v>42899</v>
      </c>
      <c r="J229" t="s">
        <v>101</v>
      </c>
      <c r="K229" s="10">
        <v>47529</v>
      </c>
      <c r="L229" s="10">
        <v>5228.1899999999996</v>
      </c>
      <c r="M229" s="10">
        <v>42300.81</v>
      </c>
    </row>
    <row r="230" spans="1:13" x14ac:dyDescent="0.25">
      <c r="A230" t="s">
        <v>756</v>
      </c>
      <c r="B230" s="1">
        <v>42892</v>
      </c>
      <c r="C230" t="s">
        <v>757</v>
      </c>
      <c r="D230" t="s">
        <v>330</v>
      </c>
      <c r="E230" t="s">
        <v>331</v>
      </c>
      <c r="F230" t="s">
        <v>330</v>
      </c>
      <c r="G230" t="s">
        <v>92</v>
      </c>
      <c r="H230" t="s">
        <v>100</v>
      </c>
      <c r="I230" s="1">
        <v>42896</v>
      </c>
      <c r="J230" t="s">
        <v>101</v>
      </c>
      <c r="K230" s="10">
        <v>41777</v>
      </c>
      <c r="L230" s="10">
        <v>4595.47</v>
      </c>
      <c r="M230" s="10">
        <v>37181.53</v>
      </c>
    </row>
    <row r="231" spans="1:13" x14ac:dyDescent="0.25">
      <c r="A231" t="s">
        <v>758</v>
      </c>
      <c r="B231" s="1">
        <v>42893</v>
      </c>
      <c r="C231" t="s">
        <v>759</v>
      </c>
      <c r="D231" t="s">
        <v>312</v>
      </c>
      <c r="E231" t="s">
        <v>11</v>
      </c>
      <c r="F231" t="s">
        <v>184</v>
      </c>
      <c r="G231" t="s">
        <v>106</v>
      </c>
      <c r="H231" t="s">
        <v>93</v>
      </c>
      <c r="I231" s="1">
        <v>42897</v>
      </c>
      <c r="J231" t="s">
        <v>101</v>
      </c>
      <c r="K231" s="10">
        <v>75039</v>
      </c>
      <c r="L231" s="10">
        <v>3751.9500000000003</v>
      </c>
      <c r="M231" s="10">
        <v>71287.05</v>
      </c>
    </row>
    <row r="232" spans="1:13" x14ac:dyDescent="0.25">
      <c r="A232" t="s">
        <v>760</v>
      </c>
      <c r="B232" s="1">
        <v>42893</v>
      </c>
      <c r="C232" t="s">
        <v>761</v>
      </c>
      <c r="D232" t="s">
        <v>762</v>
      </c>
      <c r="E232" t="s">
        <v>11</v>
      </c>
      <c r="F232" t="s">
        <v>184</v>
      </c>
      <c r="G232" t="s">
        <v>106</v>
      </c>
      <c r="H232" t="s">
        <v>93</v>
      </c>
      <c r="I232" s="1">
        <v>42897</v>
      </c>
      <c r="J232" t="s">
        <v>101</v>
      </c>
      <c r="K232" s="10">
        <v>60428</v>
      </c>
      <c r="L232" s="10">
        <v>3021.4</v>
      </c>
      <c r="M232" s="10">
        <v>57406.6</v>
      </c>
    </row>
    <row r="233" spans="1:13" x14ac:dyDescent="0.25">
      <c r="A233" t="s">
        <v>763</v>
      </c>
      <c r="B233" s="1">
        <v>42893</v>
      </c>
      <c r="C233" t="s">
        <v>764</v>
      </c>
      <c r="D233" t="s">
        <v>765</v>
      </c>
      <c r="E233" t="s">
        <v>17</v>
      </c>
      <c r="F233" t="s">
        <v>366</v>
      </c>
      <c r="G233" t="s">
        <v>106</v>
      </c>
      <c r="H233" t="s">
        <v>100</v>
      </c>
      <c r="I233" s="1">
        <v>42898</v>
      </c>
      <c r="J233" t="s">
        <v>101</v>
      </c>
      <c r="K233" s="10">
        <v>44963</v>
      </c>
      <c r="L233" s="10">
        <v>4945.93</v>
      </c>
      <c r="M233" s="10">
        <v>40017.07</v>
      </c>
    </row>
    <row r="234" spans="1:13" x14ac:dyDescent="0.25">
      <c r="A234" t="s">
        <v>766</v>
      </c>
      <c r="B234" s="1">
        <v>42893</v>
      </c>
      <c r="C234" t="s">
        <v>767</v>
      </c>
      <c r="D234" t="s">
        <v>768</v>
      </c>
      <c r="E234" t="s">
        <v>11</v>
      </c>
      <c r="F234" t="s">
        <v>486</v>
      </c>
      <c r="G234" t="s">
        <v>106</v>
      </c>
      <c r="H234" t="s">
        <v>110</v>
      </c>
      <c r="I234" s="1">
        <v>42895</v>
      </c>
      <c r="J234" t="s">
        <v>94</v>
      </c>
      <c r="K234" s="10">
        <v>62842</v>
      </c>
      <c r="L234" s="10">
        <v>4713.1499999999996</v>
      </c>
      <c r="M234" s="10">
        <v>58128.85</v>
      </c>
    </row>
    <row r="235" spans="1:13" x14ac:dyDescent="0.25">
      <c r="A235" t="s">
        <v>769</v>
      </c>
      <c r="B235" s="1">
        <v>42893</v>
      </c>
      <c r="C235" t="s">
        <v>770</v>
      </c>
      <c r="D235" t="s">
        <v>771</v>
      </c>
      <c r="E235" t="s">
        <v>98</v>
      </c>
      <c r="F235" t="s">
        <v>99</v>
      </c>
      <c r="G235" t="s">
        <v>92</v>
      </c>
      <c r="H235" t="s">
        <v>100</v>
      </c>
      <c r="I235" s="1">
        <v>42897</v>
      </c>
      <c r="J235" t="s">
        <v>101</v>
      </c>
      <c r="K235" s="10">
        <v>33596</v>
      </c>
      <c r="L235" s="10">
        <v>3695.56</v>
      </c>
      <c r="M235" s="10">
        <v>29900.44</v>
      </c>
    </row>
    <row r="236" spans="1:13" x14ac:dyDescent="0.25">
      <c r="A236" t="s">
        <v>772</v>
      </c>
      <c r="B236" s="1">
        <v>42893</v>
      </c>
      <c r="C236" t="s">
        <v>773</v>
      </c>
      <c r="D236" t="s">
        <v>774</v>
      </c>
      <c r="E236" t="s">
        <v>98</v>
      </c>
      <c r="F236" t="s">
        <v>99</v>
      </c>
      <c r="G236" t="s">
        <v>92</v>
      </c>
      <c r="H236" t="s">
        <v>93</v>
      </c>
      <c r="I236" s="1">
        <v>42898</v>
      </c>
      <c r="J236" t="s">
        <v>101</v>
      </c>
      <c r="K236" s="10">
        <v>49156</v>
      </c>
      <c r="L236" s="10">
        <v>2457.8000000000002</v>
      </c>
      <c r="M236" s="10">
        <v>46698.2</v>
      </c>
    </row>
    <row r="237" spans="1:13" x14ac:dyDescent="0.25">
      <c r="A237" t="s">
        <v>775</v>
      </c>
      <c r="B237" s="1">
        <v>42893</v>
      </c>
      <c r="C237" t="s">
        <v>776</v>
      </c>
      <c r="D237" t="s">
        <v>777</v>
      </c>
      <c r="E237" t="s">
        <v>10</v>
      </c>
      <c r="F237" t="s">
        <v>180</v>
      </c>
      <c r="G237" t="s">
        <v>127</v>
      </c>
      <c r="H237" t="s">
        <v>93</v>
      </c>
      <c r="I237" s="1">
        <v>42899</v>
      </c>
      <c r="J237" t="s">
        <v>101</v>
      </c>
      <c r="K237" s="10">
        <v>82571</v>
      </c>
      <c r="L237" s="10">
        <v>4128.55</v>
      </c>
      <c r="M237" s="10">
        <v>78442.45</v>
      </c>
    </row>
    <row r="238" spans="1:13" x14ac:dyDescent="0.25">
      <c r="A238" t="s">
        <v>778</v>
      </c>
      <c r="B238" s="1">
        <v>42893</v>
      </c>
      <c r="C238" t="s">
        <v>779</v>
      </c>
      <c r="D238" t="s">
        <v>780</v>
      </c>
      <c r="E238" t="s">
        <v>98</v>
      </c>
      <c r="F238" t="s">
        <v>99</v>
      </c>
      <c r="G238" t="s">
        <v>92</v>
      </c>
      <c r="H238" t="s">
        <v>110</v>
      </c>
      <c r="I238" s="1">
        <v>42894</v>
      </c>
      <c r="J238" t="s">
        <v>114</v>
      </c>
      <c r="K238" s="10">
        <v>75601</v>
      </c>
      <c r="L238" s="10">
        <v>5670.0749999999998</v>
      </c>
      <c r="M238" s="10">
        <v>69930.925000000003</v>
      </c>
    </row>
    <row r="239" spans="1:13" x14ac:dyDescent="0.25">
      <c r="A239" t="s">
        <v>781</v>
      </c>
      <c r="B239" s="1">
        <v>42894</v>
      </c>
      <c r="C239" t="s">
        <v>782</v>
      </c>
      <c r="D239" t="s">
        <v>783</v>
      </c>
      <c r="E239" t="s">
        <v>14</v>
      </c>
      <c r="F239" t="s">
        <v>784</v>
      </c>
      <c r="G239" t="s">
        <v>106</v>
      </c>
      <c r="H239" t="s">
        <v>100</v>
      </c>
      <c r="I239" s="1">
        <v>42897</v>
      </c>
      <c r="J239" t="s">
        <v>114</v>
      </c>
      <c r="K239" s="10">
        <v>26475</v>
      </c>
      <c r="L239" s="10">
        <v>2912.25</v>
      </c>
      <c r="M239" s="10">
        <v>23562.75</v>
      </c>
    </row>
    <row r="240" spans="1:13" x14ac:dyDescent="0.25">
      <c r="A240" t="s">
        <v>785</v>
      </c>
      <c r="B240" s="1">
        <v>42894</v>
      </c>
      <c r="C240" t="s">
        <v>218</v>
      </c>
      <c r="D240" t="s">
        <v>353</v>
      </c>
      <c r="E240" t="s">
        <v>17</v>
      </c>
      <c r="F240" t="s">
        <v>353</v>
      </c>
      <c r="G240" t="s">
        <v>106</v>
      </c>
      <c r="H240" t="s">
        <v>110</v>
      </c>
      <c r="I240" s="1">
        <v>42898</v>
      </c>
      <c r="J240" t="s">
        <v>101</v>
      </c>
      <c r="K240" s="10">
        <v>40000</v>
      </c>
      <c r="L240" s="10">
        <v>3000</v>
      </c>
      <c r="M240" s="10">
        <v>37000</v>
      </c>
    </row>
    <row r="241" spans="1:13" x14ac:dyDescent="0.25">
      <c r="A241" t="s">
        <v>786</v>
      </c>
      <c r="B241" s="1">
        <v>42894</v>
      </c>
      <c r="C241" t="s">
        <v>750</v>
      </c>
      <c r="D241" t="s">
        <v>787</v>
      </c>
      <c r="E241" t="s">
        <v>98</v>
      </c>
      <c r="F241" t="s">
        <v>99</v>
      </c>
      <c r="G241" t="s">
        <v>92</v>
      </c>
      <c r="H241" t="s">
        <v>100</v>
      </c>
      <c r="I241" s="1">
        <v>42898</v>
      </c>
      <c r="J241" t="s">
        <v>101</v>
      </c>
      <c r="K241" s="10">
        <v>32370</v>
      </c>
      <c r="L241" s="10">
        <v>3560.7</v>
      </c>
      <c r="M241" s="10">
        <v>28809.3</v>
      </c>
    </row>
    <row r="242" spans="1:13" x14ac:dyDescent="0.25">
      <c r="A242" t="s">
        <v>788</v>
      </c>
      <c r="B242" s="1">
        <v>42894</v>
      </c>
      <c r="C242" t="s">
        <v>789</v>
      </c>
      <c r="D242" t="s">
        <v>790</v>
      </c>
      <c r="E242" t="s">
        <v>16</v>
      </c>
      <c r="F242" t="s">
        <v>790</v>
      </c>
      <c r="G242" t="s">
        <v>127</v>
      </c>
      <c r="H242" t="s">
        <v>100</v>
      </c>
      <c r="I242" s="1">
        <v>42899</v>
      </c>
      <c r="J242" t="s">
        <v>101</v>
      </c>
      <c r="K242" s="10">
        <v>72494</v>
      </c>
      <c r="L242" s="10">
        <v>7974.34</v>
      </c>
      <c r="M242" s="10">
        <v>64519.66</v>
      </c>
    </row>
    <row r="243" spans="1:13" x14ac:dyDescent="0.25">
      <c r="A243" t="s">
        <v>791</v>
      </c>
      <c r="B243" s="1">
        <v>42895</v>
      </c>
      <c r="C243" t="s">
        <v>792</v>
      </c>
      <c r="D243" t="s">
        <v>765</v>
      </c>
      <c r="E243" t="s">
        <v>17</v>
      </c>
      <c r="F243" t="s">
        <v>366</v>
      </c>
      <c r="G243" t="s">
        <v>106</v>
      </c>
      <c r="H243" t="s">
        <v>93</v>
      </c>
      <c r="I243" s="1">
        <v>42900</v>
      </c>
      <c r="J243" t="s">
        <v>101</v>
      </c>
      <c r="K243" s="10">
        <v>88426</v>
      </c>
      <c r="L243" s="10">
        <v>4421.3</v>
      </c>
      <c r="M243" s="10">
        <v>84004.7</v>
      </c>
    </row>
    <row r="244" spans="1:13" x14ac:dyDescent="0.25">
      <c r="A244" t="s">
        <v>793</v>
      </c>
      <c r="B244" s="1">
        <v>42895</v>
      </c>
      <c r="C244" t="s">
        <v>794</v>
      </c>
      <c r="D244" t="s">
        <v>795</v>
      </c>
      <c r="E244" t="s">
        <v>17</v>
      </c>
      <c r="F244" t="s">
        <v>188</v>
      </c>
      <c r="G244" t="s">
        <v>106</v>
      </c>
      <c r="H244" t="s">
        <v>93</v>
      </c>
      <c r="I244" s="1">
        <v>42895</v>
      </c>
      <c r="J244" t="s">
        <v>137</v>
      </c>
      <c r="K244" s="10">
        <v>61209</v>
      </c>
      <c r="L244" s="10">
        <v>3060.4500000000003</v>
      </c>
      <c r="M244" s="10">
        <v>58148.55</v>
      </c>
    </row>
    <row r="245" spans="1:13" x14ac:dyDescent="0.25">
      <c r="A245" t="s">
        <v>796</v>
      </c>
      <c r="B245" s="1">
        <v>42895</v>
      </c>
      <c r="C245" t="s">
        <v>797</v>
      </c>
      <c r="D245" t="s">
        <v>445</v>
      </c>
      <c r="E245" t="s">
        <v>17</v>
      </c>
      <c r="F245" t="s">
        <v>256</v>
      </c>
      <c r="G245" t="s">
        <v>106</v>
      </c>
      <c r="H245" t="s">
        <v>110</v>
      </c>
      <c r="I245" s="1">
        <v>42897</v>
      </c>
      <c r="J245" t="s">
        <v>94</v>
      </c>
      <c r="K245" s="10">
        <v>85297</v>
      </c>
      <c r="L245" s="10">
        <v>6397.2749999999996</v>
      </c>
      <c r="M245" s="10">
        <v>78899.725000000006</v>
      </c>
    </row>
    <row r="246" spans="1:13" x14ac:dyDescent="0.25">
      <c r="A246" t="s">
        <v>798</v>
      </c>
      <c r="B246" s="1">
        <v>42895</v>
      </c>
      <c r="C246" t="s">
        <v>799</v>
      </c>
      <c r="D246" t="s">
        <v>121</v>
      </c>
      <c r="E246" t="s">
        <v>11</v>
      </c>
      <c r="F246" t="s">
        <v>122</v>
      </c>
      <c r="G246" t="s">
        <v>106</v>
      </c>
      <c r="H246" t="s">
        <v>110</v>
      </c>
      <c r="I246" s="1">
        <v>42898</v>
      </c>
      <c r="J246" t="s">
        <v>94</v>
      </c>
      <c r="K246" s="10">
        <v>59190</v>
      </c>
      <c r="L246" s="10">
        <v>4439.25</v>
      </c>
      <c r="M246" s="10">
        <v>54750.75</v>
      </c>
    </row>
    <row r="247" spans="1:13" x14ac:dyDescent="0.25">
      <c r="A247" t="s">
        <v>800</v>
      </c>
      <c r="B247" s="1">
        <v>42895</v>
      </c>
      <c r="C247" t="s">
        <v>801</v>
      </c>
      <c r="D247" t="s">
        <v>802</v>
      </c>
      <c r="E247" t="s">
        <v>11</v>
      </c>
      <c r="F247" t="s">
        <v>265</v>
      </c>
      <c r="G247" t="s">
        <v>106</v>
      </c>
      <c r="H247" t="s">
        <v>100</v>
      </c>
      <c r="I247" s="1">
        <v>42896</v>
      </c>
      <c r="J247" t="s">
        <v>114</v>
      </c>
      <c r="K247" s="10">
        <v>30533</v>
      </c>
      <c r="L247" s="10">
        <v>3358.63</v>
      </c>
      <c r="M247" s="10">
        <v>27174.37</v>
      </c>
    </row>
    <row r="248" spans="1:13" x14ac:dyDescent="0.25">
      <c r="A248" t="s">
        <v>803</v>
      </c>
      <c r="B248" s="1">
        <v>42896</v>
      </c>
      <c r="C248" t="s">
        <v>619</v>
      </c>
      <c r="D248" t="s">
        <v>248</v>
      </c>
      <c r="E248" t="s">
        <v>98</v>
      </c>
      <c r="F248" t="s">
        <v>99</v>
      </c>
      <c r="G248" t="s">
        <v>92</v>
      </c>
      <c r="H248" t="s">
        <v>110</v>
      </c>
      <c r="I248" s="1">
        <v>42899</v>
      </c>
      <c r="J248" t="s">
        <v>114</v>
      </c>
      <c r="K248" s="10">
        <v>90831</v>
      </c>
      <c r="L248" s="10">
        <v>6812.3249999999998</v>
      </c>
      <c r="M248" s="10">
        <v>84018.675000000003</v>
      </c>
    </row>
    <row r="249" spans="1:13" x14ac:dyDescent="0.25">
      <c r="A249" t="s">
        <v>804</v>
      </c>
      <c r="B249" s="1">
        <v>42896</v>
      </c>
      <c r="C249" t="s">
        <v>805</v>
      </c>
      <c r="D249" t="s">
        <v>806</v>
      </c>
      <c r="E249" t="s">
        <v>11</v>
      </c>
      <c r="F249" t="s">
        <v>265</v>
      </c>
      <c r="G249" t="s">
        <v>106</v>
      </c>
      <c r="H249" t="s">
        <v>100</v>
      </c>
      <c r="I249" s="1">
        <v>42899</v>
      </c>
      <c r="J249" t="s">
        <v>114</v>
      </c>
      <c r="K249" s="10">
        <v>66678</v>
      </c>
      <c r="L249" s="10">
        <v>7334.58</v>
      </c>
      <c r="M249" s="10">
        <v>59343.42</v>
      </c>
    </row>
    <row r="250" spans="1:13" x14ac:dyDescent="0.25">
      <c r="A250" t="s">
        <v>807</v>
      </c>
      <c r="B250" s="1">
        <v>42896</v>
      </c>
      <c r="C250" t="s">
        <v>808</v>
      </c>
      <c r="D250" t="s">
        <v>809</v>
      </c>
      <c r="E250" t="s">
        <v>10</v>
      </c>
      <c r="F250" t="s">
        <v>335</v>
      </c>
      <c r="G250" t="s">
        <v>127</v>
      </c>
      <c r="H250" t="s">
        <v>110</v>
      </c>
      <c r="I250" s="1">
        <v>42902</v>
      </c>
      <c r="J250" t="s">
        <v>101</v>
      </c>
      <c r="K250" s="10">
        <v>48924</v>
      </c>
      <c r="L250" s="10">
        <v>3669.2999999999997</v>
      </c>
      <c r="M250" s="10">
        <v>45254.7</v>
      </c>
    </row>
    <row r="251" spans="1:13" x14ac:dyDescent="0.25">
      <c r="A251" t="s">
        <v>810</v>
      </c>
      <c r="B251" s="1">
        <v>42897</v>
      </c>
      <c r="C251" t="s">
        <v>811</v>
      </c>
      <c r="D251" t="s">
        <v>130</v>
      </c>
      <c r="E251" t="s">
        <v>131</v>
      </c>
      <c r="F251" t="s">
        <v>130</v>
      </c>
      <c r="G251" t="s">
        <v>106</v>
      </c>
      <c r="H251" t="s">
        <v>100</v>
      </c>
      <c r="I251" s="1">
        <v>42900</v>
      </c>
      <c r="J251" t="s">
        <v>114</v>
      </c>
      <c r="K251" s="10">
        <v>43643</v>
      </c>
      <c r="L251" s="10">
        <v>4800.7300000000005</v>
      </c>
      <c r="M251" s="10">
        <v>38842.269999999997</v>
      </c>
    </row>
    <row r="252" spans="1:13" x14ac:dyDescent="0.25">
      <c r="A252" t="s">
        <v>812</v>
      </c>
      <c r="B252" s="1">
        <v>42897</v>
      </c>
      <c r="C252" t="s">
        <v>813</v>
      </c>
      <c r="D252" t="s">
        <v>318</v>
      </c>
      <c r="E252" t="s">
        <v>10</v>
      </c>
      <c r="F252" t="s">
        <v>176</v>
      </c>
      <c r="G252" t="s">
        <v>127</v>
      </c>
      <c r="H252" t="s">
        <v>110</v>
      </c>
      <c r="I252" s="1">
        <v>42897</v>
      </c>
      <c r="J252" t="s">
        <v>137</v>
      </c>
      <c r="K252" s="10">
        <v>73063</v>
      </c>
      <c r="L252" s="10">
        <v>5479.7249999999995</v>
      </c>
      <c r="M252" s="10">
        <v>67583.274999999994</v>
      </c>
    </row>
    <row r="253" spans="1:13" x14ac:dyDescent="0.25">
      <c r="A253" t="s">
        <v>814</v>
      </c>
      <c r="B253" s="1">
        <v>42899</v>
      </c>
      <c r="C253" t="s">
        <v>815</v>
      </c>
      <c r="D253" t="s">
        <v>816</v>
      </c>
      <c r="E253" t="s">
        <v>11</v>
      </c>
      <c r="F253" t="s">
        <v>105</v>
      </c>
      <c r="G253" t="s">
        <v>106</v>
      </c>
      <c r="H253" t="s">
        <v>110</v>
      </c>
      <c r="I253" s="1">
        <v>42904</v>
      </c>
      <c r="J253" t="s">
        <v>101</v>
      </c>
      <c r="K253" s="10">
        <v>73576</v>
      </c>
      <c r="L253" s="10">
        <v>5518.2</v>
      </c>
      <c r="M253" s="10">
        <v>68057.8</v>
      </c>
    </row>
    <row r="254" spans="1:13" x14ac:dyDescent="0.25">
      <c r="A254" t="s">
        <v>817</v>
      </c>
      <c r="B254" s="1">
        <v>42899</v>
      </c>
      <c r="C254" t="s">
        <v>818</v>
      </c>
      <c r="D254" t="s">
        <v>819</v>
      </c>
      <c r="E254" t="s">
        <v>11</v>
      </c>
      <c r="F254" t="s">
        <v>184</v>
      </c>
      <c r="G254" t="s">
        <v>106</v>
      </c>
      <c r="H254" t="s">
        <v>100</v>
      </c>
      <c r="I254" s="1">
        <v>42904</v>
      </c>
      <c r="J254" t="s">
        <v>94</v>
      </c>
      <c r="K254" s="10">
        <v>90856</v>
      </c>
      <c r="L254" s="10">
        <v>9994.16</v>
      </c>
      <c r="M254" s="10">
        <v>80861.84</v>
      </c>
    </row>
    <row r="255" spans="1:13" x14ac:dyDescent="0.25">
      <c r="A255" t="s">
        <v>820</v>
      </c>
      <c r="B255" s="1">
        <v>42899</v>
      </c>
      <c r="C255" t="s">
        <v>821</v>
      </c>
      <c r="D255" t="s">
        <v>598</v>
      </c>
      <c r="E255" t="s">
        <v>14</v>
      </c>
      <c r="F255" t="s">
        <v>598</v>
      </c>
      <c r="G255" t="s">
        <v>106</v>
      </c>
      <c r="H255" t="s">
        <v>110</v>
      </c>
      <c r="I255" s="1">
        <v>42902</v>
      </c>
      <c r="J255" t="s">
        <v>114</v>
      </c>
      <c r="K255" s="10">
        <v>72309</v>
      </c>
      <c r="L255" s="10">
        <v>5423.1750000000002</v>
      </c>
      <c r="M255" s="10">
        <v>66885.824999999997</v>
      </c>
    </row>
    <row r="256" spans="1:13" x14ac:dyDescent="0.25">
      <c r="A256" t="s">
        <v>822</v>
      </c>
      <c r="B256" s="1">
        <v>42899</v>
      </c>
      <c r="C256" t="s">
        <v>823</v>
      </c>
      <c r="D256" t="s">
        <v>824</v>
      </c>
      <c r="E256" t="s">
        <v>10</v>
      </c>
      <c r="F256" t="s">
        <v>482</v>
      </c>
      <c r="G256" t="s">
        <v>127</v>
      </c>
      <c r="H256" t="s">
        <v>100</v>
      </c>
      <c r="I256" s="1">
        <v>42903</v>
      </c>
      <c r="J256" t="s">
        <v>101</v>
      </c>
      <c r="K256" s="10">
        <v>73866</v>
      </c>
      <c r="L256" s="10">
        <v>8125.26</v>
      </c>
      <c r="M256" s="10">
        <v>65740.740000000005</v>
      </c>
    </row>
    <row r="257" spans="1:13" x14ac:dyDescent="0.25">
      <c r="A257" t="s">
        <v>825</v>
      </c>
      <c r="B257" s="1">
        <v>42900</v>
      </c>
      <c r="C257" t="s">
        <v>521</v>
      </c>
      <c r="D257" t="s">
        <v>826</v>
      </c>
      <c r="E257" t="s">
        <v>17</v>
      </c>
      <c r="F257" t="s">
        <v>256</v>
      </c>
      <c r="G257" t="s">
        <v>106</v>
      </c>
      <c r="H257" t="s">
        <v>100</v>
      </c>
      <c r="I257" s="1">
        <v>42904</v>
      </c>
      <c r="J257" t="s">
        <v>94</v>
      </c>
      <c r="K257" s="10">
        <v>81994</v>
      </c>
      <c r="L257" s="10">
        <v>9019.34</v>
      </c>
      <c r="M257" s="10">
        <v>72974.66</v>
      </c>
    </row>
    <row r="258" spans="1:13" x14ac:dyDescent="0.25">
      <c r="A258" t="s">
        <v>827</v>
      </c>
      <c r="B258" s="1">
        <v>42900</v>
      </c>
      <c r="C258" t="s">
        <v>89</v>
      </c>
      <c r="D258" t="s">
        <v>248</v>
      </c>
      <c r="E258" t="s">
        <v>98</v>
      </c>
      <c r="F258" t="s">
        <v>99</v>
      </c>
      <c r="G258" t="s">
        <v>92</v>
      </c>
      <c r="H258" t="s">
        <v>93</v>
      </c>
      <c r="I258" s="1">
        <v>42904</v>
      </c>
      <c r="J258" t="s">
        <v>101</v>
      </c>
      <c r="K258" s="10">
        <v>50547</v>
      </c>
      <c r="L258" s="10">
        <v>2527.3500000000004</v>
      </c>
      <c r="M258" s="10">
        <v>48019.65</v>
      </c>
    </row>
    <row r="259" spans="1:13" x14ac:dyDescent="0.25">
      <c r="A259" t="s">
        <v>828</v>
      </c>
      <c r="B259" s="1">
        <v>42900</v>
      </c>
      <c r="C259" t="s">
        <v>829</v>
      </c>
      <c r="D259" t="s">
        <v>830</v>
      </c>
      <c r="E259" t="s">
        <v>98</v>
      </c>
      <c r="F259" t="s">
        <v>99</v>
      </c>
      <c r="G259" t="s">
        <v>92</v>
      </c>
      <c r="H259" t="s">
        <v>100</v>
      </c>
      <c r="I259" s="1">
        <v>42904</v>
      </c>
      <c r="J259" t="s">
        <v>101</v>
      </c>
      <c r="K259" s="10">
        <v>67355</v>
      </c>
      <c r="L259" s="10">
        <v>7409.05</v>
      </c>
      <c r="M259" s="10">
        <v>59945.95</v>
      </c>
    </row>
    <row r="260" spans="1:13" x14ac:dyDescent="0.25">
      <c r="A260" t="s">
        <v>831</v>
      </c>
      <c r="B260" s="1">
        <v>42901</v>
      </c>
      <c r="C260" t="s">
        <v>832</v>
      </c>
      <c r="D260" t="s">
        <v>130</v>
      </c>
      <c r="E260" t="s">
        <v>131</v>
      </c>
      <c r="F260" t="s">
        <v>130</v>
      </c>
      <c r="G260" t="s">
        <v>106</v>
      </c>
      <c r="H260" t="s">
        <v>110</v>
      </c>
      <c r="I260" s="1">
        <v>42903</v>
      </c>
      <c r="J260" t="s">
        <v>114</v>
      </c>
      <c r="K260" s="10">
        <v>28231</v>
      </c>
      <c r="L260" s="10">
        <v>2117.3249999999998</v>
      </c>
      <c r="M260" s="10">
        <v>26113.674999999999</v>
      </c>
    </row>
    <row r="261" spans="1:13" x14ac:dyDescent="0.25">
      <c r="A261" t="s">
        <v>833</v>
      </c>
      <c r="B261" s="1">
        <v>42901</v>
      </c>
      <c r="C261" t="s">
        <v>834</v>
      </c>
      <c r="D261" t="s">
        <v>835</v>
      </c>
      <c r="E261" t="s">
        <v>91</v>
      </c>
      <c r="F261" t="s">
        <v>836</v>
      </c>
      <c r="G261" t="s">
        <v>92</v>
      </c>
      <c r="H261" t="s">
        <v>100</v>
      </c>
      <c r="I261" s="1">
        <v>42903</v>
      </c>
      <c r="J261" t="s">
        <v>114</v>
      </c>
      <c r="K261" s="10">
        <v>87973</v>
      </c>
      <c r="L261" s="10">
        <v>9677.0300000000007</v>
      </c>
      <c r="M261" s="10">
        <v>78295.97</v>
      </c>
    </row>
    <row r="262" spans="1:13" x14ac:dyDescent="0.25">
      <c r="A262" t="s">
        <v>837</v>
      </c>
      <c r="B262" s="1">
        <v>42901</v>
      </c>
      <c r="C262" t="s">
        <v>544</v>
      </c>
      <c r="D262" t="s">
        <v>312</v>
      </c>
      <c r="E262" t="s">
        <v>11</v>
      </c>
      <c r="F262" t="s">
        <v>184</v>
      </c>
      <c r="G262" t="s">
        <v>106</v>
      </c>
      <c r="H262" t="s">
        <v>100</v>
      </c>
      <c r="I262" s="1">
        <v>42907</v>
      </c>
      <c r="J262" t="s">
        <v>101</v>
      </c>
      <c r="K262" s="10">
        <v>92842</v>
      </c>
      <c r="L262" s="10">
        <v>10212.620000000001</v>
      </c>
      <c r="M262" s="10">
        <v>82629.38</v>
      </c>
    </row>
    <row r="263" spans="1:13" x14ac:dyDescent="0.25">
      <c r="A263" t="s">
        <v>838</v>
      </c>
      <c r="B263" s="1">
        <v>42902</v>
      </c>
      <c r="C263" t="s">
        <v>839</v>
      </c>
      <c r="D263" t="s">
        <v>840</v>
      </c>
      <c r="E263" t="s">
        <v>15</v>
      </c>
      <c r="F263" t="s">
        <v>172</v>
      </c>
      <c r="G263" t="s">
        <v>92</v>
      </c>
      <c r="H263" t="s">
        <v>110</v>
      </c>
      <c r="I263" s="1">
        <v>42905</v>
      </c>
      <c r="J263" t="s">
        <v>114</v>
      </c>
      <c r="K263" s="10">
        <v>77261</v>
      </c>
      <c r="L263" s="10">
        <v>5794.5749999999998</v>
      </c>
      <c r="M263" s="10">
        <v>71466.425000000003</v>
      </c>
    </row>
    <row r="264" spans="1:13" x14ac:dyDescent="0.25">
      <c r="A264" t="s">
        <v>841</v>
      </c>
      <c r="B264" s="1">
        <v>42902</v>
      </c>
      <c r="C264" t="s">
        <v>842</v>
      </c>
      <c r="D264" t="s">
        <v>809</v>
      </c>
      <c r="E264" t="s">
        <v>10</v>
      </c>
      <c r="F264" t="s">
        <v>335</v>
      </c>
      <c r="G264" t="s">
        <v>127</v>
      </c>
      <c r="H264" t="s">
        <v>100</v>
      </c>
      <c r="I264" s="1">
        <v>42903</v>
      </c>
      <c r="J264" t="s">
        <v>114</v>
      </c>
      <c r="K264" s="10">
        <v>87290</v>
      </c>
      <c r="L264" s="10">
        <v>9601.9</v>
      </c>
      <c r="M264" s="10">
        <v>77688.100000000006</v>
      </c>
    </row>
    <row r="265" spans="1:13" x14ac:dyDescent="0.25">
      <c r="A265" t="s">
        <v>843</v>
      </c>
      <c r="B265" s="1">
        <v>42902</v>
      </c>
      <c r="C265" t="s">
        <v>773</v>
      </c>
      <c r="D265" t="s">
        <v>844</v>
      </c>
      <c r="E265" t="s">
        <v>98</v>
      </c>
      <c r="F265" t="s">
        <v>99</v>
      </c>
      <c r="G265" t="s">
        <v>92</v>
      </c>
      <c r="H265" t="s">
        <v>93</v>
      </c>
      <c r="I265" s="1">
        <v>42906</v>
      </c>
      <c r="J265" t="s">
        <v>101</v>
      </c>
      <c r="K265" s="10">
        <v>43278</v>
      </c>
      <c r="L265" s="10">
        <v>2163.9</v>
      </c>
      <c r="M265" s="10">
        <v>41114.1</v>
      </c>
    </row>
    <row r="266" spans="1:13" x14ac:dyDescent="0.25">
      <c r="A266" t="s">
        <v>845</v>
      </c>
      <c r="B266" s="1">
        <v>42902</v>
      </c>
      <c r="C266" t="s">
        <v>846</v>
      </c>
      <c r="D266" t="s">
        <v>248</v>
      </c>
      <c r="E266" t="s">
        <v>98</v>
      </c>
      <c r="F266" t="s">
        <v>99</v>
      </c>
      <c r="G266" t="s">
        <v>92</v>
      </c>
      <c r="H266" t="s">
        <v>100</v>
      </c>
      <c r="I266" s="1">
        <v>42904</v>
      </c>
      <c r="J266" t="s">
        <v>94</v>
      </c>
      <c r="K266" s="10">
        <v>90397</v>
      </c>
      <c r="L266" s="10">
        <v>9943.67</v>
      </c>
      <c r="M266" s="10">
        <v>80453.33</v>
      </c>
    </row>
    <row r="267" spans="1:13" x14ac:dyDescent="0.25">
      <c r="A267" t="s">
        <v>847</v>
      </c>
      <c r="B267" s="1">
        <v>42902</v>
      </c>
      <c r="C267" t="s">
        <v>848</v>
      </c>
      <c r="D267" t="s">
        <v>97</v>
      </c>
      <c r="E267" t="s">
        <v>98</v>
      </c>
      <c r="F267" t="s">
        <v>99</v>
      </c>
      <c r="G267" t="s">
        <v>92</v>
      </c>
      <c r="H267" t="s">
        <v>100</v>
      </c>
      <c r="I267" s="1">
        <v>42906</v>
      </c>
      <c r="J267" t="s">
        <v>94</v>
      </c>
      <c r="K267" s="10">
        <v>29890</v>
      </c>
      <c r="L267" s="10">
        <v>3287.9</v>
      </c>
      <c r="M267" s="10">
        <v>26602.1</v>
      </c>
    </row>
    <row r="268" spans="1:13" x14ac:dyDescent="0.25">
      <c r="A268" t="s">
        <v>849</v>
      </c>
      <c r="B268" s="1">
        <v>42903</v>
      </c>
      <c r="C268" t="s">
        <v>850</v>
      </c>
      <c r="D268" t="s">
        <v>709</v>
      </c>
      <c r="E268" t="s">
        <v>11</v>
      </c>
      <c r="F268" t="s">
        <v>382</v>
      </c>
      <c r="G268" t="s">
        <v>106</v>
      </c>
      <c r="H268" t="s">
        <v>93</v>
      </c>
      <c r="I268" s="1">
        <v>42908</v>
      </c>
      <c r="J268" t="s">
        <v>101</v>
      </c>
      <c r="K268" s="10">
        <v>76597</v>
      </c>
      <c r="L268" s="10">
        <v>3829.8500000000004</v>
      </c>
      <c r="M268" s="10">
        <v>72767.149999999994</v>
      </c>
    </row>
    <row r="269" spans="1:13" x14ac:dyDescent="0.25">
      <c r="A269" t="s">
        <v>851</v>
      </c>
      <c r="B269" s="1">
        <v>42903</v>
      </c>
      <c r="C269" t="s">
        <v>852</v>
      </c>
      <c r="D269" t="s">
        <v>853</v>
      </c>
      <c r="E269" t="s">
        <v>11</v>
      </c>
      <c r="F269" t="s">
        <v>382</v>
      </c>
      <c r="G269" t="s">
        <v>106</v>
      </c>
      <c r="H269" t="s">
        <v>110</v>
      </c>
      <c r="I269" s="1">
        <v>42905</v>
      </c>
      <c r="J269" t="s">
        <v>114</v>
      </c>
      <c r="K269" s="10">
        <v>47634</v>
      </c>
      <c r="L269" s="10">
        <v>3572.5499999999997</v>
      </c>
      <c r="M269" s="10">
        <v>44061.45</v>
      </c>
    </row>
    <row r="270" spans="1:13" x14ac:dyDescent="0.25">
      <c r="A270" t="s">
        <v>854</v>
      </c>
      <c r="B270" s="1">
        <v>42903</v>
      </c>
      <c r="C270" t="s">
        <v>855</v>
      </c>
      <c r="D270" t="s">
        <v>209</v>
      </c>
      <c r="E270" t="s">
        <v>11</v>
      </c>
      <c r="F270" t="s">
        <v>184</v>
      </c>
      <c r="G270" t="s">
        <v>106</v>
      </c>
      <c r="H270" t="s">
        <v>110</v>
      </c>
      <c r="I270" s="1">
        <v>42910</v>
      </c>
      <c r="J270" t="s">
        <v>101</v>
      </c>
      <c r="K270" s="10">
        <v>74156</v>
      </c>
      <c r="L270" s="10">
        <v>5561.7</v>
      </c>
      <c r="M270" s="10">
        <v>68594.3</v>
      </c>
    </row>
    <row r="271" spans="1:13" x14ac:dyDescent="0.25">
      <c r="A271" t="s">
        <v>856</v>
      </c>
      <c r="B271" s="1">
        <v>42903</v>
      </c>
      <c r="C271" t="s">
        <v>857</v>
      </c>
      <c r="D271" t="s">
        <v>858</v>
      </c>
      <c r="E271" t="s">
        <v>98</v>
      </c>
      <c r="F271" t="s">
        <v>99</v>
      </c>
      <c r="G271" t="s">
        <v>92</v>
      </c>
      <c r="H271" t="s">
        <v>93</v>
      </c>
      <c r="I271" s="1">
        <v>42906</v>
      </c>
      <c r="J271" t="s">
        <v>114</v>
      </c>
      <c r="K271" s="10">
        <v>59493</v>
      </c>
      <c r="L271" s="10">
        <v>2974.65</v>
      </c>
      <c r="M271" s="10">
        <v>56518.35</v>
      </c>
    </row>
    <row r="272" spans="1:13" x14ac:dyDescent="0.25">
      <c r="A272" t="s">
        <v>859</v>
      </c>
      <c r="B272" s="1">
        <v>42903</v>
      </c>
      <c r="C272" t="s">
        <v>860</v>
      </c>
      <c r="D272" t="s">
        <v>154</v>
      </c>
      <c r="E272" t="s">
        <v>91</v>
      </c>
      <c r="F272" t="s">
        <v>155</v>
      </c>
      <c r="G272" t="s">
        <v>92</v>
      </c>
      <c r="H272" t="s">
        <v>100</v>
      </c>
      <c r="I272" s="1">
        <v>42907</v>
      </c>
      <c r="J272" t="s">
        <v>101</v>
      </c>
      <c r="K272" s="10">
        <v>95459</v>
      </c>
      <c r="L272" s="10">
        <v>10500.49</v>
      </c>
      <c r="M272" s="10">
        <v>84958.51</v>
      </c>
    </row>
    <row r="273" spans="1:13" x14ac:dyDescent="0.25">
      <c r="A273" t="s">
        <v>861</v>
      </c>
      <c r="B273" s="1">
        <v>42904</v>
      </c>
      <c r="C273" t="s">
        <v>603</v>
      </c>
      <c r="D273" t="s">
        <v>130</v>
      </c>
      <c r="E273" t="s">
        <v>131</v>
      </c>
      <c r="F273" t="s">
        <v>130</v>
      </c>
      <c r="G273" t="s">
        <v>106</v>
      </c>
      <c r="H273" t="s">
        <v>100</v>
      </c>
      <c r="I273" s="1">
        <v>42908</v>
      </c>
      <c r="J273" t="s">
        <v>101</v>
      </c>
      <c r="K273" s="10">
        <v>55090</v>
      </c>
      <c r="L273" s="10">
        <v>6059.9</v>
      </c>
      <c r="M273" s="10">
        <v>49030.1</v>
      </c>
    </row>
    <row r="274" spans="1:13" x14ac:dyDescent="0.25">
      <c r="A274" t="s">
        <v>862</v>
      </c>
      <c r="B274" s="1">
        <v>42904</v>
      </c>
      <c r="C274" t="s">
        <v>863</v>
      </c>
      <c r="D274" t="s">
        <v>864</v>
      </c>
      <c r="E274" t="s">
        <v>16</v>
      </c>
      <c r="F274" t="s">
        <v>513</v>
      </c>
      <c r="G274" t="s">
        <v>127</v>
      </c>
      <c r="H274" t="s">
        <v>100</v>
      </c>
      <c r="I274" s="1">
        <v>42911</v>
      </c>
      <c r="J274" t="s">
        <v>101</v>
      </c>
      <c r="K274" s="10">
        <v>89069</v>
      </c>
      <c r="L274" s="10">
        <v>9797.59</v>
      </c>
      <c r="M274" s="10">
        <v>79271.41</v>
      </c>
    </row>
    <row r="275" spans="1:13" x14ac:dyDescent="0.25">
      <c r="A275" t="s">
        <v>865</v>
      </c>
      <c r="B275" s="1">
        <v>42904</v>
      </c>
      <c r="C275" t="s">
        <v>829</v>
      </c>
      <c r="D275" t="s">
        <v>866</v>
      </c>
      <c r="E275" t="s">
        <v>16</v>
      </c>
      <c r="F275" t="s">
        <v>867</v>
      </c>
      <c r="G275" t="s">
        <v>127</v>
      </c>
      <c r="H275" t="s">
        <v>100</v>
      </c>
      <c r="I275" s="1">
        <v>42906</v>
      </c>
      <c r="J275" t="s">
        <v>94</v>
      </c>
      <c r="K275" s="10">
        <v>77086</v>
      </c>
      <c r="L275" s="10">
        <v>8479.4600000000009</v>
      </c>
      <c r="M275" s="10">
        <v>68606.539999999994</v>
      </c>
    </row>
    <row r="276" spans="1:13" x14ac:dyDescent="0.25">
      <c r="A276" t="s">
        <v>868</v>
      </c>
      <c r="B276" s="1">
        <v>42906</v>
      </c>
      <c r="C276" t="s">
        <v>869</v>
      </c>
      <c r="D276" t="s">
        <v>824</v>
      </c>
      <c r="E276" t="s">
        <v>10</v>
      </c>
      <c r="F276" t="s">
        <v>482</v>
      </c>
      <c r="G276" t="s">
        <v>127</v>
      </c>
      <c r="H276" t="s">
        <v>110</v>
      </c>
      <c r="I276" s="1">
        <v>42910</v>
      </c>
      <c r="J276" t="s">
        <v>101</v>
      </c>
      <c r="K276" s="10">
        <v>88909</v>
      </c>
      <c r="L276" s="10">
        <v>6668.1750000000002</v>
      </c>
      <c r="M276" s="10">
        <v>82240.824999999997</v>
      </c>
    </row>
    <row r="277" spans="1:13" x14ac:dyDescent="0.25">
      <c r="A277" t="s">
        <v>870</v>
      </c>
      <c r="B277" s="1">
        <v>42906</v>
      </c>
      <c r="C277" t="s">
        <v>871</v>
      </c>
      <c r="D277" t="s">
        <v>872</v>
      </c>
      <c r="E277" t="s">
        <v>98</v>
      </c>
      <c r="F277" t="s">
        <v>99</v>
      </c>
      <c r="G277" t="s">
        <v>92</v>
      </c>
      <c r="H277" t="s">
        <v>93</v>
      </c>
      <c r="I277" s="1">
        <v>42910</v>
      </c>
      <c r="J277" t="s">
        <v>101</v>
      </c>
      <c r="K277" s="10">
        <v>42368</v>
      </c>
      <c r="L277" s="10">
        <v>2118.4</v>
      </c>
      <c r="M277" s="10">
        <v>40249.599999999999</v>
      </c>
    </row>
    <row r="278" spans="1:13" x14ac:dyDescent="0.25">
      <c r="A278" t="s">
        <v>873</v>
      </c>
      <c r="B278" s="1">
        <v>42906</v>
      </c>
      <c r="C278" t="s">
        <v>874</v>
      </c>
      <c r="D278" t="s">
        <v>875</v>
      </c>
      <c r="E278" t="s">
        <v>11</v>
      </c>
      <c r="F278" t="s">
        <v>122</v>
      </c>
      <c r="G278" t="s">
        <v>106</v>
      </c>
      <c r="H278" t="s">
        <v>100</v>
      </c>
      <c r="I278" s="1">
        <v>42910</v>
      </c>
      <c r="J278" t="s">
        <v>101</v>
      </c>
      <c r="K278" s="10">
        <v>50936</v>
      </c>
      <c r="L278" s="10">
        <v>5602.96</v>
      </c>
      <c r="M278" s="10">
        <v>45333.04</v>
      </c>
    </row>
    <row r="279" spans="1:13" x14ac:dyDescent="0.25">
      <c r="A279" t="s">
        <v>876</v>
      </c>
      <c r="B279" s="1">
        <v>42907</v>
      </c>
      <c r="C279" t="s">
        <v>877</v>
      </c>
      <c r="D279" t="s">
        <v>878</v>
      </c>
      <c r="E279" t="s">
        <v>98</v>
      </c>
      <c r="F279" t="s">
        <v>99</v>
      </c>
      <c r="G279" t="s">
        <v>92</v>
      </c>
      <c r="H279" t="s">
        <v>100</v>
      </c>
      <c r="I279" s="1">
        <v>42913</v>
      </c>
      <c r="J279" t="s">
        <v>101</v>
      </c>
      <c r="K279" s="10">
        <v>96848</v>
      </c>
      <c r="L279" s="10">
        <v>10653.28</v>
      </c>
      <c r="M279" s="10">
        <v>86194.72</v>
      </c>
    </row>
    <row r="280" spans="1:13" x14ac:dyDescent="0.25">
      <c r="A280" t="s">
        <v>879</v>
      </c>
      <c r="B280" s="1">
        <v>42908</v>
      </c>
      <c r="C280" t="s">
        <v>877</v>
      </c>
      <c r="D280" t="s">
        <v>656</v>
      </c>
      <c r="E280" t="s">
        <v>10</v>
      </c>
      <c r="F280" t="s">
        <v>180</v>
      </c>
      <c r="G280" t="s">
        <v>127</v>
      </c>
      <c r="H280" t="s">
        <v>100</v>
      </c>
      <c r="I280" s="1">
        <v>42913</v>
      </c>
      <c r="J280" t="s">
        <v>101</v>
      </c>
      <c r="K280" s="10">
        <v>76227</v>
      </c>
      <c r="L280" s="10">
        <v>8384.9699999999993</v>
      </c>
      <c r="M280" s="10">
        <v>67842.03</v>
      </c>
    </row>
    <row r="281" spans="1:13" x14ac:dyDescent="0.25">
      <c r="A281" t="s">
        <v>880</v>
      </c>
      <c r="B281" s="1">
        <v>42908</v>
      </c>
      <c r="C281" t="s">
        <v>881</v>
      </c>
      <c r="D281" t="s">
        <v>882</v>
      </c>
      <c r="E281" t="s">
        <v>17</v>
      </c>
      <c r="F281" t="s">
        <v>188</v>
      </c>
      <c r="G281" t="s">
        <v>106</v>
      </c>
      <c r="H281" t="s">
        <v>100</v>
      </c>
      <c r="I281" s="1">
        <v>42911</v>
      </c>
      <c r="J281" t="s">
        <v>94</v>
      </c>
      <c r="K281" s="10">
        <v>60918</v>
      </c>
      <c r="L281" s="10">
        <v>6700.9800000000005</v>
      </c>
      <c r="M281" s="10">
        <v>54217.02</v>
      </c>
    </row>
    <row r="282" spans="1:13" x14ac:dyDescent="0.25">
      <c r="A282" t="s">
        <v>883</v>
      </c>
      <c r="B282" s="1">
        <v>42908</v>
      </c>
      <c r="C282" t="s">
        <v>884</v>
      </c>
      <c r="D282" t="s">
        <v>885</v>
      </c>
      <c r="E282" t="s">
        <v>17</v>
      </c>
      <c r="F282" t="s">
        <v>188</v>
      </c>
      <c r="G282" t="s">
        <v>106</v>
      </c>
      <c r="H282" t="s">
        <v>100</v>
      </c>
      <c r="I282" s="1">
        <v>42912</v>
      </c>
      <c r="J282" t="s">
        <v>101</v>
      </c>
      <c r="K282" s="10">
        <v>62658</v>
      </c>
      <c r="L282" s="10">
        <v>6892.38</v>
      </c>
      <c r="M282" s="10">
        <v>55765.62</v>
      </c>
    </row>
    <row r="283" spans="1:13" x14ac:dyDescent="0.25">
      <c r="A283" t="s">
        <v>886</v>
      </c>
      <c r="B283" s="1">
        <v>42908</v>
      </c>
      <c r="C283" t="s">
        <v>218</v>
      </c>
      <c r="D283" t="s">
        <v>130</v>
      </c>
      <c r="E283" t="s">
        <v>131</v>
      </c>
      <c r="F283" t="s">
        <v>130</v>
      </c>
      <c r="G283" t="s">
        <v>106</v>
      </c>
      <c r="H283" t="s">
        <v>110</v>
      </c>
      <c r="I283" s="1">
        <v>42911</v>
      </c>
      <c r="J283" t="s">
        <v>114</v>
      </c>
      <c r="K283" s="10">
        <v>63903</v>
      </c>
      <c r="L283" s="10">
        <v>4792.7249999999995</v>
      </c>
      <c r="M283" s="10">
        <v>59110.275000000001</v>
      </c>
    </row>
    <row r="284" spans="1:13" x14ac:dyDescent="0.25">
      <c r="A284" t="s">
        <v>887</v>
      </c>
      <c r="B284" s="1">
        <v>42908</v>
      </c>
      <c r="C284" t="s">
        <v>888</v>
      </c>
      <c r="D284" t="s">
        <v>889</v>
      </c>
      <c r="E284" t="s">
        <v>17</v>
      </c>
      <c r="F284" t="s">
        <v>890</v>
      </c>
      <c r="G284" t="s">
        <v>106</v>
      </c>
      <c r="H284" t="s">
        <v>110</v>
      </c>
      <c r="I284" s="1">
        <v>42912</v>
      </c>
      <c r="J284" t="s">
        <v>101</v>
      </c>
      <c r="K284" s="10">
        <v>85792</v>
      </c>
      <c r="L284" s="10">
        <v>6434.4</v>
      </c>
      <c r="M284" s="10">
        <v>79357.600000000006</v>
      </c>
    </row>
    <row r="285" spans="1:13" x14ac:dyDescent="0.25">
      <c r="A285" t="s">
        <v>891</v>
      </c>
      <c r="B285" s="1">
        <v>42908</v>
      </c>
      <c r="C285" t="s">
        <v>892</v>
      </c>
      <c r="D285" t="s">
        <v>893</v>
      </c>
      <c r="E285" t="s">
        <v>18</v>
      </c>
      <c r="F285" t="s">
        <v>281</v>
      </c>
      <c r="G285" t="s">
        <v>106</v>
      </c>
      <c r="H285" t="s">
        <v>110</v>
      </c>
      <c r="I285" s="1">
        <v>42910</v>
      </c>
      <c r="J285" t="s">
        <v>94</v>
      </c>
      <c r="K285" s="10">
        <v>81703</v>
      </c>
      <c r="L285" s="10">
        <v>6127.7249999999995</v>
      </c>
      <c r="M285" s="10">
        <v>75575.274999999994</v>
      </c>
    </row>
    <row r="286" spans="1:13" x14ac:dyDescent="0.25">
      <c r="A286" t="s">
        <v>894</v>
      </c>
      <c r="B286" s="1">
        <v>42910</v>
      </c>
      <c r="C286" t="s">
        <v>664</v>
      </c>
      <c r="D286" t="s">
        <v>117</v>
      </c>
      <c r="E286" t="s">
        <v>11</v>
      </c>
      <c r="F286" t="s">
        <v>118</v>
      </c>
      <c r="G286" t="s">
        <v>106</v>
      </c>
      <c r="H286" t="s">
        <v>100</v>
      </c>
      <c r="I286" s="1">
        <v>42914</v>
      </c>
      <c r="J286" t="s">
        <v>101</v>
      </c>
      <c r="K286" s="10">
        <v>81538</v>
      </c>
      <c r="L286" s="10">
        <v>8969.18</v>
      </c>
      <c r="M286" s="10">
        <v>72568.820000000007</v>
      </c>
    </row>
    <row r="287" spans="1:13" x14ac:dyDescent="0.25">
      <c r="A287" t="s">
        <v>895</v>
      </c>
      <c r="B287" s="1">
        <v>42910</v>
      </c>
      <c r="C287" t="s">
        <v>896</v>
      </c>
      <c r="D287" t="s">
        <v>212</v>
      </c>
      <c r="E287" t="s">
        <v>16</v>
      </c>
      <c r="F287" t="s">
        <v>212</v>
      </c>
      <c r="G287" t="s">
        <v>127</v>
      </c>
      <c r="H287" t="s">
        <v>100</v>
      </c>
      <c r="I287" s="1">
        <v>42914</v>
      </c>
      <c r="J287" t="s">
        <v>101</v>
      </c>
      <c r="K287" s="10">
        <v>88878</v>
      </c>
      <c r="L287" s="10">
        <v>9776.58</v>
      </c>
      <c r="M287" s="10">
        <v>79101.42</v>
      </c>
    </row>
    <row r="288" spans="1:13" x14ac:dyDescent="0.25">
      <c r="A288" t="s">
        <v>897</v>
      </c>
      <c r="B288" s="1">
        <v>42910</v>
      </c>
      <c r="C288" t="s">
        <v>898</v>
      </c>
      <c r="D288" t="s">
        <v>899</v>
      </c>
      <c r="E288" t="s">
        <v>18</v>
      </c>
      <c r="F288" t="s">
        <v>900</v>
      </c>
      <c r="G288" t="s">
        <v>106</v>
      </c>
      <c r="H288" t="s">
        <v>100</v>
      </c>
      <c r="I288" s="1">
        <v>42915</v>
      </c>
      <c r="J288" t="s">
        <v>101</v>
      </c>
      <c r="K288" s="10">
        <v>66642</v>
      </c>
      <c r="L288" s="10">
        <v>7330.62</v>
      </c>
      <c r="M288" s="10">
        <v>59311.38</v>
      </c>
    </row>
    <row r="289" spans="1:13" x14ac:dyDescent="0.25">
      <c r="A289" t="s">
        <v>901</v>
      </c>
      <c r="B289" s="1">
        <v>42910</v>
      </c>
      <c r="C289" t="s">
        <v>530</v>
      </c>
      <c r="D289" t="s">
        <v>902</v>
      </c>
      <c r="E289" t="s">
        <v>17</v>
      </c>
      <c r="F289" t="s">
        <v>366</v>
      </c>
      <c r="G289" t="s">
        <v>106</v>
      </c>
      <c r="H289" t="s">
        <v>110</v>
      </c>
      <c r="I289" s="1">
        <v>42916</v>
      </c>
      <c r="J289" t="s">
        <v>101</v>
      </c>
      <c r="K289" s="10">
        <v>60377</v>
      </c>
      <c r="L289" s="10">
        <v>4528.2749999999996</v>
      </c>
      <c r="M289" s="10">
        <v>55848.724999999999</v>
      </c>
    </row>
    <row r="290" spans="1:13" x14ac:dyDescent="0.25">
      <c r="A290" t="s">
        <v>903</v>
      </c>
      <c r="B290" s="1">
        <v>42911</v>
      </c>
      <c r="C290" t="s">
        <v>904</v>
      </c>
      <c r="D290" t="s">
        <v>90</v>
      </c>
      <c r="E290" t="s">
        <v>91</v>
      </c>
      <c r="F290" t="s">
        <v>90</v>
      </c>
      <c r="G290" t="s">
        <v>92</v>
      </c>
      <c r="H290" t="s">
        <v>110</v>
      </c>
      <c r="I290" s="1">
        <v>42917</v>
      </c>
      <c r="J290" t="s">
        <v>101</v>
      </c>
      <c r="K290" s="10">
        <v>47126</v>
      </c>
      <c r="L290" s="10">
        <v>3534.45</v>
      </c>
      <c r="M290" s="10">
        <v>43591.55</v>
      </c>
    </row>
    <row r="291" spans="1:13" x14ac:dyDescent="0.25">
      <c r="A291" t="s">
        <v>905</v>
      </c>
      <c r="B291" s="1">
        <v>42913</v>
      </c>
      <c r="C291" t="s">
        <v>247</v>
      </c>
      <c r="D291" t="s">
        <v>906</v>
      </c>
      <c r="E291" t="s">
        <v>11</v>
      </c>
      <c r="F291" t="s">
        <v>105</v>
      </c>
      <c r="G291" t="s">
        <v>106</v>
      </c>
      <c r="H291" t="s">
        <v>100</v>
      </c>
      <c r="I291" s="1">
        <v>42918</v>
      </c>
      <c r="J291" t="s">
        <v>101</v>
      </c>
      <c r="K291" s="10">
        <v>40264</v>
      </c>
      <c r="L291" s="10">
        <v>4429.04</v>
      </c>
      <c r="M291" s="10">
        <v>35834.959999999999</v>
      </c>
    </row>
    <row r="292" spans="1:13" x14ac:dyDescent="0.25">
      <c r="A292" t="s">
        <v>907</v>
      </c>
      <c r="B292" s="1">
        <v>42913</v>
      </c>
      <c r="C292" t="s">
        <v>789</v>
      </c>
      <c r="D292" t="s">
        <v>130</v>
      </c>
      <c r="E292" t="s">
        <v>131</v>
      </c>
      <c r="F292" t="s">
        <v>130</v>
      </c>
      <c r="G292" t="s">
        <v>106</v>
      </c>
      <c r="H292" t="s">
        <v>100</v>
      </c>
      <c r="I292" s="1">
        <v>42915</v>
      </c>
      <c r="J292" t="s">
        <v>94</v>
      </c>
      <c r="K292" s="10">
        <v>99817</v>
      </c>
      <c r="L292" s="10">
        <v>10979.87</v>
      </c>
      <c r="M292" s="10">
        <v>88837.13</v>
      </c>
    </row>
    <row r="293" spans="1:13" x14ac:dyDescent="0.25">
      <c r="A293" t="s">
        <v>908</v>
      </c>
      <c r="B293" s="1">
        <v>42913</v>
      </c>
      <c r="C293" t="s">
        <v>909</v>
      </c>
      <c r="D293" t="s">
        <v>910</v>
      </c>
      <c r="E293" t="s">
        <v>16</v>
      </c>
      <c r="F293" t="s">
        <v>212</v>
      </c>
      <c r="G293" t="s">
        <v>127</v>
      </c>
      <c r="H293" t="s">
        <v>100</v>
      </c>
      <c r="I293" s="1">
        <v>42919</v>
      </c>
      <c r="J293" t="s">
        <v>101</v>
      </c>
      <c r="K293" s="10">
        <v>57577</v>
      </c>
      <c r="L293" s="10">
        <v>6333.47</v>
      </c>
      <c r="M293" s="10">
        <v>51243.53</v>
      </c>
    </row>
    <row r="294" spans="1:13" x14ac:dyDescent="0.25">
      <c r="A294" t="s">
        <v>911</v>
      </c>
      <c r="B294" s="1">
        <v>42913</v>
      </c>
      <c r="C294" t="s">
        <v>427</v>
      </c>
      <c r="D294" t="s">
        <v>912</v>
      </c>
      <c r="E294" t="s">
        <v>11</v>
      </c>
      <c r="F294" t="s">
        <v>382</v>
      </c>
      <c r="G294" t="s">
        <v>106</v>
      </c>
      <c r="H294" t="s">
        <v>110</v>
      </c>
      <c r="I294" s="1">
        <v>42918</v>
      </c>
      <c r="J294" t="s">
        <v>101</v>
      </c>
      <c r="K294" s="10">
        <v>25340</v>
      </c>
      <c r="L294" s="10">
        <v>1900.5</v>
      </c>
      <c r="M294" s="10">
        <v>23439.5</v>
      </c>
    </row>
    <row r="295" spans="1:13" x14ac:dyDescent="0.25">
      <c r="A295" t="s">
        <v>913</v>
      </c>
      <c r="B295" s="1">
        <v>42913</v>
      </c>
      <c r="C295" t="s">
        <v>914</v>
      </c>
      <c r="D295" t="s">
        <v>915</v>
      </c>
      <c r="E295" t="s">
        <v>10</v>
      </c>
      <c r="F295" t="s">
        <v>176</v>
      </c>
      <c r="G295" t="s">
        <v>127</v>
      </c>
      <c r="H295" t="s">
        <v>93</v>
      </c>
      <c r="I295" s="1">
        <v>42917</v>
      </c>
      <c r="J295" t="s">
        <v>101</v>
      </c>
      <c r="K295" s="10">
        <v>70580</v>
      </c>
      <c r="L295" s="10">
        <v>3529</v>
      </c>
      <c r="M295" s="10">
        <v>67051</v>
      </c>
    </row>
    <row r="296" spans="1:13" x14ac:dyDescent="0.25">
      <c r="A296" t="s">
        <v>916</v>
      </c>
      <c r="B296" s="1">
        <v>42913</v>
      </c>
      <c r="C296" t="s">
        <v>917</v>
      </c>
      <c r="D296" t="s">
        <v>918</v>
      </c>
      <c r="E296" t="s">
        <v>17</v>
      </c>
      <c r="F296" t="s">
        <v>277</v>
      </c>
      <c r="G296" t="s">
        <v>106</v>
      </c>
      <c r="H296" t="s">
        <v>110</v>
      </c>
      <c r="I296" s="1">
        <v>42914</v>
      </c>
      <c r="J296" t="s">
        <v>137</v>
      </c>
      <c r="K296" s="10">
        <v>45395</v>
      </c>
      <c r="L296" s="10">
        <v>3404.625</v>
      </c>
      <c r="M296" s="10">
        <v>41990.375</v>
      </c>
    </row>
    <row r="297" spans="1:13" x14ac:dyDescent="0.25">
      <c r="A297" t="s">
        <v>919</v>
      </c>
      <c r="B297" s="1">
        <v>42913</v>
      </c>
      <c r="C297" t="s">
        <v>904</v>
      </c>
      <c r="D297" t="s">
        <v>920</v>
      </c>
      <c r="E297" t="s">
        <v>11</v>
      </c>
      <c r="F297" t="s">
        <v>118</v>
      </c>
      <c r="G297" t="s">
        <v>106</v>
      </c>
      <c r="H297" t="s">
        <v>110</v>
      </c>
      <c r="I297" s="1">
        <v>42918</v>
      </c>
      <c r="J297" t="s">
        <v>101</v>
      </c>
      <c r="K297" s="10">
        <v>29495</v>
      </c>
      <c r="L297" s="10">
        <v>2212.125</v>
      </c>
      <c r="M297" s="10">
        <v>27282.875</v>
      </c>
    </row>
    <row r="298" spans="1:13" x14ac:dyDescent="0.25">
      <c r="A298" t="s">
        <v>921</v>
      </c>
      <c r="B298" s="1">
        <v>42913</v>
      </c>
      <c r="C298" t="s">
        <v>922</v>
      </c>
      <c r="D298" t="s">
        <v>656</v>
      </c>
      <c r="E298" t="s">
        <v>10</v>
      </c>
      <c r="F298" t="s">
        <v>180</v>
      </c>
      <c r="G298" t="s">
        <v>127</v>
      </c>
      <c r="H298" t="s">
        <v>110</v>
      </c>
      <c r="I298" s="1">
        <v>42919</v>
      </c>
      <c r="J298" t="s">
        <v>101</v>
      </c>
      <c r="K298" s="10">
        <v>68945</v>
      </c>
      <c r="L298" s="10">
        <v>5170.875</v>
      </c>
      <c r="M298" s="10">
        <v>63774.125</v>
      </c>
    </row>
    <row r="299" spans="1:13" x14ac:dyDescent="0.25">
      <c r="A299" t="s">
        <v>923</v>
      </c>
      <c r="B299" s="1">
        <v>42914</v>
      </c>
      <c r="C299" t="s">
        <v>924</v>
      </c>
      <c r="D299" t="s">
        <v>353</v>
      </c>
      <c r="E299" t="s">
        <v>17</v>
      </c>
      <c r="F299" t="s">
        <v>353</v>
      </c>
      <c r="G299" t="s">
        <v>106</v>
      </c>
      <c r="H299" t="s">
        <v>93</v>
      </c>
      <c r="I299" s="1">
        <v>42921</v>
      </c>
      <c r="J299" t="s">
        <v>101</v>
      </c>
      <c r="K299" s="10">
        <v>71706</v>
      </c>
      <c r="L299" s="10">
        <v>3585.3</v>
      </c>
      <c r="M299" s="10">
        <v>68120.7</v>
      </c>
    </row>
    <row r="300" spans="1:13" x14ac:dyDescent="0.25">
      <c r="A300" t="s">
        <v>925</v>
      </c>
      <c r="B300" s="1">
        <v>42914</v>
      </c>
      <c r="C300" t="s">
        <v>926</v>
      </c>
      <c r="D300" t="s">
        <v>244</v>
      </c>
      <c r="E300" t="s">
        <v>16</v>
      </c>
      <c r="F300" t="s">
        <v>245</v>
      </c>
      <c r="G300" t="s">
        <v>127</v>
      </c>
      <c r="H300" t="s">
        <v>110</v>
      </c>
      <c r="I300" s="1">
        <v>42919</v>
      </c>
      <c r="J300" t="s">
        <v>101</v>
      </c>
      <c r="K300" s="10">
        <v>41331</v>
      </c>
      <c r="L300" s="10">
        <v>3099.8249999999998</v>
      </c>
      <c r="M300" s="10">
        <v>38231.175000000003</v>
      </c>
    </row>
    <row r="301" spans="1:13" x14ac:dyDescent="0.25">
      <c r="A301" t="s">
        <v>927</v>
      </c>
      <c r="B301" s="1">
        <v>42914</v>
      </c>
      <c r="C301" t="s">
        <v>928</v>
      </c>
      <c r="D301" t="s">
        <v>929</v>
      </c>
      <c r="E301" t="s">
        <v>98</v>
      </c>
      <c r="F301" t="s">
        <v>12</v>
      </c>
      <c r="G301" t="s">
        <v>92</v>
      </c>
      <c r="H301" t="s">
        <v>100</v>
      </c>
      <c r="I301" s="1">
        <v>42918</v>
      </c>
      <c r="J301" t="s">
        <v>101</v>
      </c>
      <c r="K301" s="10">
        <v>83764</v>
      </c>
      <c r="L301" s="10">
        <v>9214.0400000000009</v>
      </c>
      <c r="M301" s="10">
        <v>74549.959999999992</v>
      </c>
    </row>
    <row r="302" spans="1:13" x14ac:dyDescent="0.25">
      <c r="A302" t="s">
        <v>930</v>
      </c>
      <c r="B302" s="1">
        <v>42914</v>
      </c>
      <c r="C302" t="s">
        <v>931</v>
      </c>
      <c r="D302" t="s">
        <v>932</v>
      </c>
      <c r="E302" t="s">
        <v>16</v>
      </c>
      <c r="F302" t="s">
        <v>238</v>
      </c>
      <c r="G302" t="s">
        <v>127</v>
      </c>
      <c r="H302" t="s">
        <v>93</v>
      </c>
      <c r="I302" s="1">
        <v>42920</v>
      </c>
      <c r="J302" t="s">
        <v>101</v>
      </c>
      <c r="K302" s="10">
        <v>49584</v>
      </c>
      <c r="L302" s="10">
        <v>2479.2000000000003</v>
      </c>
      <c r="M302" s="10">
        <v>47104.800000000003</v>
      </c>
    </row>
    <row r="303" spans="1:13" x14ac:dyDescent="0.25">
      <c r="A303" t="s">
        <v>933</v>
      </c>
      <c r="B303" s="1">
        <v>42914</v>
      </c>
      <c r="C303" t="s">
        <v>888</v>
      </c>
      <c r="D303" t="s">
        <v>934</v>
      </c>
      <c r="E303" t="s">
        <v>11</v>
      </c>
      <c r="F303" t="s">
        <v>382</v>
      </c>
      <c r="G303" t="s">
        <v>106</v>
      </c>
      <c r="H303" t="s">
        <v>110</v>
      </c>
      <c r="I303" s="1">
        <v>42917</v>
      </c>
      <c r="J303" t="s">
        <v>114</v>
      </c>
      <c r="K303" s="10">
        <v>90586</v>
      </c>
      <c r="L303" s="10">
        <v>6793.95</v>
      </c>
      <c r="M303" s="10">
        <v>83792.05</v>
      </c>
    </row>
    <row r="304" spans="1:13" x14ac:dyDescent="0.25">
      <c r="A304" t="s">
        <v>935</v>
      </c>
      <c r="B304" s="1">
        <v>42914</v>
      </c>
      <c r="C304" t="s">
        <v>603</v>
      </c>
      <c r="D304" t="s">
        <v>248</v>
      </c>
      <c r="E304" t="s">
        <v>98</v>
      </c>
      <c r="F304" t="s">
        <v>99</v>
      </c>
      <c r="G304" t="s">
        <v>92</v>
      </c>
      <c r="H304" t="s">
        <v>100</v>
      </c>
      <c r="I304" s="1">
        <v>42918</v>
      </c>
      <c r="J304" t="s">
        <v>101</v>
      </c>
      <c r="K304" s="10">
        <v>78209</v>
      </c>
      <c r="L304" s="10">
        <v>8602.99</v>
      </c>
      <c r="M304" s="10">
        <v>69606.009999999995</v>
      </c>
    </row>
    <row r="305" spans="1:13" x14ac:dyDescent="0.25">
      <c r="A305" t="s">
        <v>936</v>
      </c>
      <c r="B305" s="1">
        <v>42915</v>
      </c>
      <c r="C305" t="s">
        <v>937</v>
      </c>
      <c r="D305" t="s">
        <v>312</v>
      </c>
      <c r="E305" t="s">
        <v>11</v>
      </c>
      <c r="F305" t="s">
        <v>184</v>
      </c>
      <c r="G305" t="s">
        <v>106</v>
      </c>
      <c r="H305" t="s">
        <v>100</v>
      </c>
      <c r="I305" s="1">
        <v>42919</v>
      </c>
      <c r="J305" t="s">
        <v>101</v>
      </c>
      <c r="K305" s="10">
        <v>60776</v>
      </c>
      <c r="L305" s="10">
        <v>6685.36</v>
      </c>
      <c r="M305" s="10">
        <v>54090.64</v>
      </c>
    </row>
    <row r="306" spans="1:13" x14ac:dyDescent="0.25">
      <c r="A306" t="s">
        <v>938</v>
      </c>
      <c r="B306" s="1">
        <v>42915</v>
      </c>
      <c r="C306" t="s">
        <v>939</v>
      </c>
      <c r="D306" t="s">
        <v>248</v>
      </c>
      <c r="E306" t="s">
        <v>98</v>
      </c>
      <c r="F306" t="s">
        <v>99</v>
      </c>
      <c r="G306" t="s">
        <v>92</v>
      </c>
      <c r="H306" t="s">
        <v>100</v>
      </c>
      <c r="I306" s="1">
        <v>42922</v>
      </c>
      <c r="J306" t="s">
        <v>101</v>
      </c>
      <c r="K306" s="10">
        <v>42480</v>
      </c>
      <c r="L306" s="10">
        <v>4672.8</v>
      </c>
      <c r="M306" s="10">
        <v>37807.199999999997</v>
      </c>
    </row>
    <row r="307" spans="1:13" x14ac:dyDescent="0.25">
      <c r="A307" t="s">
        <v>940</v>
      </c>
      <c r="B307" s="1">
        <v>42917</v>
      </c>
      <c r="C307" t="s">
        <v>465</v>
      </c>
      <c r="D307" t="s">
        <v>376</v>
      </c>
      <c r="E307" t="s">
        <v>98</v>
      </c>
      <c r="F307" t="s">
        <v>99</v>
      </c>
      <c r="G307" t="s">
        <v>92</v>
      </c>
      <c r="H307" t="s">
        <v>100</v>
      </c>
      <c r="I307" s="1">
        <v>42919</v>
      </c>
      <c r="J307" t="s">
        <v>114</v>
      </c>
      <c r="K307" s="10">
        <v>43728</v>
      </c>
      <c r="L307" s="10">
        <v>4810.08</v>
      </c>
      <c r="M307" s="10">
        <v>38917.919999999998</v>
      </c>
    </row>
    <row r="308" spans="1:13" x14ac:dyDescent="0.25">
      <c r="A308" t="s">
        <v>941</v>
      </c>
      <c r="B308" s="1">
        <v>42918</v>
      </c>
      <c r="C308" t="s">
        <v>942</v>
      </c>
      <c r="D308" t="s">
        <v>330</v>
      </c>
      <c r="E308" t="s">
        <v>331</v>
      </c>
      <c r="F308" t="s">
        <v>330</v>
      </c>
      <c r="G308" t="s">
        <v>92</v>
      </c>
      <c r="H308" t="s">
        <v>100</v>
      </c>
      <c r="I308" s="1">
        <v>42919</v>
      </c>
      <c r="J308" t="s">
        <v>114</v>
      </c>
      <c r="K308" s="10">
        <v>32366</v>
      </c>
      <c r="L308" s="10">
        <v>3560.26</v>
      </c>
      <c r="M308" s="10">
        <v>28805.739999999998</v>
      </c>
    </row>
    <row r="309" spans="1:13" x14ac:dyDescent="0.25">
      <c r="A309" t="s">
        <v>943</v>
      </c>
      <c r="B309" s="1">
        <v>42922</v>
      </c>
      <c r="C309" t="s">
        <v>236</v>
      </c>
      <c r="D309" t="s">
        <v>944</v>
      </c>
      <c r="E309" t="s">
        <v>11</v>
      </c>
      <c r="F309" t="s">
        <v>382</v>
      </c>
      <c r="G309" t="s">
        <v>106</v>
      </c>
      <c r="H309" t="s">
        <v>110</v>
      </c>
      <c r="I309" s="1">
        <v>42929</v>
      </c>
      <c r="J309" t="s">
        <v>101</v>
      </c>
      <c r="K309" s="10">
        <v>98131</v>
      </c>
      <c r="L309" s="10">
        <v>7359.8249999999998</v>
      </c>
      <c r="M309" s="10">
        <v>90771.175000000003</v>
      </c>
    </row>
    <row r="310" spans="1:13" x14ac:dyDescent="0.25">
      <c r="A310" t="s">
        <v>945</v>
      </c>
      <c r="B310" s="1">
        <v>42922</v>
      </c>
      <c r="C310" t="s">
        <v>946</v>
      </c>
      <c r="D310" t="s">
        <v>947</v>
      </c>
      <c r="E310" t="s">
        <v>17</v>
      </c>
      <c r="F310" t="s">
        <v>188</v>
      </c>
      <c r="G310" t="s">
        <v>106</v>
      </c>
      <c r="H310" t="s">
        <v>93</v>
      </c>
      <c r="I310" s="1">
        <v>42926</v>
      </c>
      <c r="J310" t="s">
        <v>101</v>
      </c>
      <c r="K310" s="10">
        <v>75221</v>
      </c>
      <c r="L310" s="10">
        <v>3761.05</v>
      </c>
      <c r="M310" s="10">
        <v>71459.95</v>
      </c>
    </row>
    <row r="311" spans="1:13" x14ac:dyDescent="0.25">
      <c r="A311" t="s">
        <v>948</v>
      </c>
      <c r="B311" s="1">
        <v>42922</v>
      </c>
      <c r="C311" t="s">
        <v>949</v>
      </c>
      <c r="D311" t="s">
        <v>950</v>
      </c>
      <c r="E311" t="s">
        <v>98</v>
      </c>
      <c r="F311" t="s">
        <v>99</v>
      </c>
      <c r="G311" t="s">
        <v>92</v>
      </c>
      <c r="H311" t="s">
        <v>100</v>
      </c>
      <c r="I311" s="1">
        <v>42922</v>
      </c>
      <c r="J311" t="s">
        <v>137</v>
      </c>
      <c r="K311" s="10">
        <v>55363</v>
      </c>
      <c r="L311" s="10">
        <v>6089.93</v>
      </c>
      <c r="M311" s="10">
        <v>49273.07</v>
      </c>
    </row>
    <row r="312" spans="1:13" x14ac:dyDescent="0.25">
      <c r="A312" t="s">
        <v>951</v>
      </c>
      <c r="B312" s="1">
        <v>42923</v>
      </c>
      <c r="C312" t="s">
        <v>952</v>
      </c>
      <c r="D312" t="s">
        <v>953</v>
      </c>
      <c r="E312" t="s">
        <v>17</v>
      </c>
      <c r="F312" t="s">
        <v>366</v>
      </c>
      <c r="G312" t="s">
        <v>106</v>
      </c>
      <c r="H312" t="s">
        <v>110</v>
      </c>
      <c r="I312" s="1">
        <v>42928</v>
      </c>
      <c r="J312" t="s">
        <v>101</v>
      </c>
      <c r="K312" s="10">
        <v>45201</v>
      </c>
      <c r="L312" s="10">
        <v>3390.0749999999998</v>
      </c>
      <c r="M312" s="10">
        <v>41810.925000000003</v>
      </c>
    </row>
    <row r="313" spans="1:13" x14ac:dyDescent="0.25">
      <c r="A313" t="s">
        <v>954</v>
      </c>
      <c r="B313" s="1">
        <v>42924</v>
      </c>
      <c r="C313" t="s">
        <v>955</v>
      </c>
      <c r="D313" t="s">
        <v>956</v>
      </c>
      <c r="E313" t="s">
        <v>11</v>
      </c>
      <c r="F313" t="s">
        <v>184</v>
      </c>
      <c r="G313" t="s">
        <v>106</v>
      </c>
      <c r="H313" t="s">
        <v>110</v>
      </c>
      <c r="I313" s="1">
        <v>42928</v>
      </c>
      <c r="J313" t="s">
        <v>94</v>
      </c>
      <c r="K313" s="10">
        <v>58495</v>
      </c>
      <c r="L313" s="10">
        <v>4387.125</v>
      </c>
      <c r="M313" s="10">
        <v>54107.875</v>
      </c>
    </row>
    <row r="314" spans="1:13" x14ac:dyDescent="0.25">
      <c r="A314" t="s">
        <v>957</v>
      </c>
      <c r="B314" s="1">
        <v>42924</v>
      </c>
      <c r="C314" t="s">
        <v>958</v>
      </c>
      <c r="D314" t="s">
        <v>534</v>
      </c>
      <c r="E314" t="s">
        <v>17</v>
      </c>
      <c r="F314" t="s">
        <v>534</v>
      </c>
      <c r="G314" t="s">
        <v>106</v>
      </c>
      <c r="H314" t="s">
        <v>110</v>
      </c>
      <c r="I314" s="1">
        <v>42930</v>
      </c>
      <c r="J314" t="s">
        <v>101</v>
      </c>
      <c r="K314" s="10">
        <v>30574</v>
      </c>
      <c r="L314" s="10">
        <v>2293.0499999999997</v>
      </c>
      <c r="M314" s="10">
        <v>28280.95</v>
      </c>
    </row>
    <row r="315" spans="1:13" x14ac:dyDescent="0.25">
      <c r="A315" t="s">
        <v>959</v>
      </c>
      <c r="B315" s="1">
        <v>42925</v>
      </c>
      <c r="C315" t="s">
        <v>863</v>
      </c>
      <c r="D315" t="s">
        <v>659</v>
      </c>
      <c r="E315" t="s">
        <v>11</v>
      </c>
      <c r="F315" t="s">
        <v>184</v>
      </c>
      <c r="G315" t="s">
        <v>106</v>
      </c>
      <c r="H315" t="s">
        <v>100</v>
      </c>
      <c r="I315" s="1">
        <v>42929</v>
      </c>
      <c r="J315" t="s">
        <v>101</v>
      </c>
      <c r="K315" s="10">
        <v>51102</v>
      </c>
      <c r="L315" s="10">
        <v>5621.22</v>
      </c>
      <c r="M315" s="10">
        <v>45480.78</v>
      </c>
    </row>
    <row r="316" spans="1:13" x14ac:dyDescent="0.25">
      <c r="A316" t="s">
        <v>960</v>
      </c>
      <c r="B316" s="1">
        <v>42925</v>
      </c>
      <c r="C316" t="s">
        <v>641</v>
      </c>
      <c r="D316" t="s">
        <v>961</v>
      </c>
      <c r="E316" t="s">
        <v>131</v>
      </c>
      <c r="F316" t="s">
        <v>962</v>
      </c>
      <c r="G316" t="s">
        <v>106</v>
      </c>
      <c r="H316" t="s">
        <v>100</v>
      </c>
      <c r="I316" s="1">
        <v>42929</v>
      </c>
      <c r="J316" t="s">
        <v>101</v>
      </c>
      <c r="K316" s="10">
        <v>53651</v>
      </c>
      <c r="L316" s="10">
        <v>5901.61</v>
      </c>
      <c r="M316" s="10">
        <v>47749.39</v>
      </c>
    </row>
    <row r="317" spans="1:13" x14ac:dyDescent="0.25">
      <c r="A317" t="s">
        <v>963</v>
      </c>
      <c r="B317" s="1">
        <v>42927</v>
      </c>
      <c r="C317" t="s">
        <v>964</v>
      </c>
      <c r="D317" t="s">
        <v>965</v>
      </c>
      <c r="E317" t="s">
        <v>17</v>
      </c>
      <c r="F317" t="s">
        <v>141</v>
      </c>
      <c r="G317" t="s">
        <v>106</v>
      </c>
      <c r="H317" t="s">
        <v>110</v>
      </c>
      <c r="I317" s="1">
        <v>42931</v>
      </c>
      <c r="J317" t="s">
        <v>101</v>
      </c>
      <c r="K317" s="10">
        <v>87749</v>
      </c>
      <c r="L317" s="10">
        <v>6581.1750000000002</v>
      </c>
      <c r="M317" s="10">
        <v>81167.824999999997</v>
      </c>
    </row>
    <row r="318" spans="1:13" x14ac:dyDescent="0.25">
      <c r="A318" t="s">
        <v>966</v>
      </c>
      <c r="B318" s="1">
        <v>42928</v>
      </c>
      <c r="C318" t="s">
        <v>789</v>
      </c>
      <c r="D318" t="s">
        <v>795</v>
      </c>
      <c r="E318" t="s">
        <v>17</v>
      </c>
      <c r="F318" t="s">
        <v>188</v>
      </c>
      <c r="G318" t="s">
        <v>106</v>
      </c>
      <c r="H318" t="s">
        <v>100</v>
      </c>
      <c r="I318" s="1">
        <v>42930</v>
      </c>
      <c r="J318" t="s">
        <v>94</v>
      </c>
      <c r="K318" s="10">
        <v>69853</v>
      </c>
      <c r="L318" s="10">
        <v>7683.83</v>
      </c>
      <c r="M318" s="10">
        <v>62169.17</v>
      </c>
    </row>
    <row r="319" spans="1:13" x14ac:dyDescent="0.25">
      <c r="A319" t="s">
        <v>967</v>
      </c>
      <c r="B319" s="1">
        <v>42928</v>
      </c>
      <c r="C319" t="s">
        <v>240</v>
      </c>
      <c r="D319" t="s">
        <v>968</v>
      </c>
      <c r="E319" t="s">
        <v>17</v>
      </c>
      <c r="F319" t="s">
        <v>546</v>
      </c>
      <c r="G319" t="s">
        <v>106</v>
      </c>
      <c r="H319" t="s">
        <v>110</v>
      </c>
      <c r="I319" s="1">
        <v>42933</v>
      </c>
      <c r="J319" t="s">
        <v>101</v>
      </c>
      <c r="K319" s="10">
        <v>45133</v>
      </c>
      <c r="L319" s="10">
        <v>3384.9749999999999</v>
      </c>
      <c r="M319" s="10">
        <v>41748.025000000001</v>
      </c>
    </row>
    <row r="320" spans="1:13" x14ac:dyDescent="0.25">
      <c r="A320" t="s">
        <v>969</v>
      </c>
      <c r="B320" s="1">
        <v>42928</v>
      </c>
      <c r="C320" t="s">
        <v>970</v>
      </c>
      <c r="D320" t="s">
        <v>425</v>
      </c>
      <c r="E320" t="s">
        <v>10</v>
      </c>
      <c r="F320" t="s">
        <v>180</v>
      </c>
      <c r="G320" t="s">
        <v>127</v>
      </c>
      <c r="H320" t="s">
        <v>100</v>
      </c>
      <c r="I320" s="1">
        <v>42934</v>
      </c>
      <c r="J320" t="s">
        <v>101</v>
      </c>
      <c r="K320" s="10">
        <v>64335</v>
      </c>
      <c r="L320" s="10">
        <v>7076.85</v>
      </c>
      <c r="M320" s="10">
        <v>57258.15</v>
      </c>
    </row>
    <row r="321" spans="1:13" x14ac:dyDescent="0.25">
      <c r="A321" t="s">
        <v>971</v>
      </c>
      <c r="B321" s="1">
        <v>42928</v>
      </c>
      <c r="C321" t="s">
        <v>468</v>
      </c>
      <c r="D321" t="s">
        <v>109</v>
      </c>
      <c r="E321" t="s">
        <v>98</v>
      </c>
      <c r="F321" t="s">
        <v>99</v>
      </c>
      <c r="G321" t="s">
        <v>92</v>
      </c>
      <c r="H321" t="s">
        <v>93</v>
      </c>
      <c r="I321" s="1">
        <v>42932</v>
      </c>
      <c r="J321" t="s">
        <v>101</v>
      </c>
      <c r="K321" s="10">
        <v>31556</v>
      </c>
      <c r="L321" s="10">
        <v>1577.8000000000002</v>
      </c>
      <c r="M321" s="10">
        <v>29978.2</v>
      </c>
    </row>
    <row r="322" spans="1:13" x14ac:dyDescent="0.25">
      <c r="A322" t="s">
        <v>972</v>
      </c>
      <c r="B322" s="1">
        <v>42929</v>
      </c>
      <c r="C322" t="s">
        <v>973</v>
      </c>
      <c r="D322" t="s">
        <v>974</v>
      </c>
      <c r="E322" t="s">
        <v>98</v>
      </c>
      <c r="F322" t="s">
        <v>99</v>
      </c>
      <c r="G322" t="s">
        <v>92</v>
      </c>
      <c r="H322" t="s">
        <v>100</v>
      </c>
      <c r="I322" s="1">
        <v>42934</v>
      </c>
      <c r="J322" t="s">
        <v>101</v>
      </c>
      <c r="K322" s="10">
        <v>57813</v>
      </c>
      <c r="L322" s="10">
        <v>6359.43</v>
      </c>
      <c r="M322" s="10">
        <v>51453.57</v>
      </c>
    </row>
    <row r="323" spans="1:13" x14ac:dyDescent="0.25">
      <c r="A323" t="s">
        <v>975</v>
      </c>
      <c r="B323" s="1">
        <v>42930</v>
      </c>
      <c r="C323" t="s">
        <v>976</v>
      </c>
      <c r="D323" t="s">
        <v>512</v>
      </c>
      <c r="E323" t="s">
        <v>16</v>
      </c>
      <c r="F323" t="s">
        <v>513</v>
      </c>
      <c r="G323" t="s">
        <v>127</v>
      </c>
      <c r="H323" t="s">
        <v>110</v>
      </c>
      <c r="I323" s="1">
        <v>42936</v>
      </c>
      <c r="J323" t="s">
        <v>101</v>
      </c>
      <c r="K323" s="10">
        <v>73435</v>
      </c>
      <c r="L323" s="10">
        <v>5507.625</v>
      </c>
      <c r="M323" s="10">
        <v>67927.375</v>
      </c>
    </row>
    <row r="324" spans="1:13" x14ac:dyDescent="0.25">
      <c r="A324" t="s">
        <v>977</v>
      </c>
      <c r="B324" s="1">
        <v>42930</v>
      </c>
      <c r="C324" t="s">
        <v>937</v>
      </c>
      <c r="D324" t="s">
        <v>248</v>
      </c>
      <c r="E324" t="s">
        <v>98</v>
      </c>
      <c r="F324" t="s">
        <v>99</v>
      </c>
      <c r="G324" t="s">
        <v>92</v>
      </c>
      <c r="H324" t="s">
        <v>100</v>
      </c>
      <c r="I324" s="1">
        <v>42931</v>
      </c>
      <c r="J324" t="s">
        <v>114</v>
      </c>
      <c r="K324" s="10">
        <v>74947</v>
      </c>
      <c r="L324" s="10">
        <v>8244.17</v>
      </c>
      <c r="M324" s="10">
        <v>66702.83</v>
      </c>
    </row>
    <row r="325" spans="1:13" x14ac:dyDescent="0.25">
      <c r="A325" t="s">
        <v>978</v>
      </c>
      <c r="B325" s="1">
        <v>42932</v>
      </c>
      <c r="C325" t="s">
        <v>979</v>
      </c>
      <c r="D325" t="s">
        <v>130</v>
      </c>
      <c r="E325" t="s">
        <v>131</v>
      </c>
      <c r="F325" t="s">
        <v>130</v>
      </c>
      <c r="G325" t="s">
        <v>106</v>
      </c>
      <c r="H325" t="s">
        <v>100</v>
      </c>
      <c r="I325" s="1">
        <v>42935</v>
      </c>
      <c r="J325" t="s">
        <v>94</v>
      </c>
      <c r="K325" s="10">
        <v>95697</v>
      </c>
      <c r="L325" s="10">
        <v>10526.67</v>
      </c>
      <c r="M325" s="10">
        <v>85170.33</v>
      </c>
    </row>
    <row r="326" spans="1:13" x14ac:dyDescent="0.25">
      <c r="A326" t="s">
        <v>980</v>
      </c>
      <c r="B326" s="1">
        <v>42934</v>
      </c>
      <c r="C326" t="s">
        <v>981</v>
      </c>
      <c r="D326" t="s">
        <v>982</v>
      </c>
      <c r="E326" t="s">
        <v>11</v>
      </c>
      <c r="F326" t="s">
        <v>683</v>
      </c>
      <c r="G326" t="s">
        <v>106</v>
      </c>
      <c r="H326" t="s">
        <v>100</v>
      </c>
      <c r="I326" s="1">
        <v>42940</v>
      </c>
      <c r="J326" t="s">
        <v>101</v>
      </c>
      <c r="K326" s="10">
        <v>44994</v>
      </c>
      <c r="L326" s="10">
        <v>4949.34</v>
      </c>
      <c r="M326" s="10">
        <v>40044.660000000003</v>
      </c>
    </row>
    <row r="327" spans="1:13" x14ac:dyDescent="0.25">
      <c r="A327" t="s">
        <v>983</v>
      </c>
      <c r="B327" s="1">
        <v>42934</v>
      </c>
      <c r="C327" t="s">
        <v>984</v>
      </c>
      <c r="D327" t="s">
        <v>985</v>
      </c>
      <c r="E327" t="s">
        <v>98</v>
      </c>
      <c r="F327" t="s">
        <v>99</v>
      </c>
      <c r="G327" t="s">
        <v>92</v>
      </c>
      <c r="H327" t="s">
        <v>93</v>
      </c>
      <c r="I327" s="1">
        <v>42939</v>
      </c>
      <c r="J327" t="s">
        <v>101</v>
      </c>
      <c r="K327" s="10">
        <v>48380</v>
      </c>
      <c r="L327" s="10">
        <v>2419</v>
      </c>
      <c r="M327" s="10">
        <v>45961</v>
      </c>
    </row>
    <row r="328" spans="1:13" x14ac:dyDescent="0.25">
      <c r="A328" t="s">
        <v>986</v>
      </c>
      <c r="B328" s="1">
        <v>42936</v>
      </c>
      <c r="C328" t="s">
        <v>987</v>
      </c>
      <c r="D328" t="s">
        <v>988</v>
      </c>
      <c r="E328" t="s">
        <v>13</v>
      </c>
      <c r="F328" t="s">
        <v>386</v>
      </c>
      <c r="G328" t="s">
        <v>92</v>
      </c>
      <c r="H328" t="s">
        <v>110</v>
      </c>
      <c r="I328" s="1">
        <v>42936</v>
      </c>
      <c r="J328" t="s">
        <v>137</v>
      </c>
      <c r="K328" s="10">
        <v>64352</v>
      </c>
      <c r="L328" s="10">
        <v>4826.3999999999996</v>
      </c>
      <c r="M328" s="10">
        <v>59525.599999999999</v>
      </c>
    </row>
    <row r="329" spans="1:13" x14ac:dyDescent="0.25">
      <c r="A329" t="s">
        <v>989</v>
      </c>
      <c r="B329" s="1">
        <v>42936</v>
      </c>
      <c r="C329" t="s">
        <v>990</v>
      </c>
      <c r="D329" t="s">
        <v>991</v>
      </c>
      <c r="E329" t="s">
        <v>98</v>
      </c>
      <c r="F329" t="s">
        <v>99</v>
      </c>
      <c r="G329" t="s">
        <v>92</v>
      </c>
      <c r="H329" t="s">
        <v>100</v>
      </c>
      <c r="I329" s="1">
        <v>42938</v>
      </c>
      <c r="J329" t="s">
        <v>94</v>
      </c>
      <c r="K329" s="10">
        <v>62014</v>
      </c>
      <c r="L329" s="10">
        <v>6821.54</v>
      </c>
      <c r="M329" s="10">
        <v>55192.46</v>
      </c>
    </row>
    <row r="330" spans="1:13" x14ac:dyDescent="0.25">
      <c r="A330" t="s">
        <v>992</v>
      </c>
      <c r="B330" s="1">
        <v>42937</v>
      </c>
      <c r="C330" t="s">
        <v>551</v>
      </c>
      <c r="D330" t="s">
        <v>330</v>
      </c>
      <c r="E330" t="s">
        <v>331</v>
      </c>
      <c r="F330" t="s">
        <v>330</v>
      </c>
      <c r="G330" t="s">
        <v>92</v>
      </c>
      <c r="H330" t="s">
        <v>100</v>
      </c>
      <c r="I330" s="1">
        <v>42941</v>
      </c>
      <c r="J330" t="s">
        <v>94</v>
      </c>
      <c r="K330" s="10">
        <v>42343</v>
      </c>
      <c r="L330" s="10">
        <v>4657.7300000000005</v>
      </c>
      <c r="M330" s="10">
        <v>37685.269999999997</v>
      </c>
    </row>
    <row r="331" spans="1:13" x14ac:dyDescent="0.25">
      <c r="A331" t="s">
        <v>993</v>
      </c>
      <c r="B331" s="1">
        <v>42938</v>
      </c>
      <c r="C331" t="s">
        <v>994</v>
      </c>
      <c r="D331" t="s">
        <v>995</v>
      </c>
      <c r="E331" t="s">
        <v>98</v>
      </c>
      <c r="F331" t="s">
        <v>99</v>
      </c>
      <c r="G331" t="s">
        <v>92</v>
      </c>
      <c r="H331" t="s">
        <v>93</v>
      </c>
      <c r="I331" s="1">
        <v>42940</v>
      </c>
      <c r="J331" t="s">
        <v>94</v>
      </c>
      <c r="K331" s="10">
        <v>25901</v>
      </c>
      <c r="L331" s="10">
        <v>1295.0500000000002</v>
      </c>
      <c r="M331" s="10">
        <v>24605.95</v>
      </c>
    </row>
    <row r="332" spans="1:13" x14ac:dyDescent="0.25">
      <c r="A332" t="s">
        <v>996</v>
      </c>
      <c r="B332" s="1">
        <v>42940</v>
      </c>
      <c r="C332" t="s">
        <v>997</v>
      </c>
      <c r="D332" t="s">
        <v>998</v>
      </c>
      <c r="E332" t="s">
        <v>220</v>
      </c>
      <c r="F332" t="s">
        <v>636</v>
      </c>
      <c r="G332" t="s">
        <v>127</v>
      </c>
      <c r="H332" t="s">
        <v>100</v>
      </c>
      <c r="I332" s="1">
        <v>42942</v>
      </c>
      <c r="J332" t="s">
        <v>114</v>
      </c>
      <c r="K332" s="10">
        <v>33937</v>
      </c>
      <c r="L332" s="10">
        <v>3733.07</v>
      </c>
      <c r="M332" s="10">
        <v>30203.93</v>
      </c>
    </row>
    <row r="333" spans="1:13" x14ac:dyDescent="0.25">
      <c r="A333" t="s">
        <v>999</v>
      </c>
      <c r="B333" s="1">
        <v>42942</v>
      </c>
      <c r="C333" t="s">
        <v>1000</v>
      </c>
      <c r="D333" t="s">
        <v>1001</v>
      </c>
      <c r="E333" t="s">
        <v>17</v>
      </c>
      <c r="F333" t="s">
        <v>366</v>
      </c>
      <c r="G333" t="s">
        <v>106</v>
      </c>
      <c r="H333" t="s">
        <v>100</v>
      </c>
      <c r="I333" s="1">
        <v>42946</v>
      </c>
      <c r="J333" t="s">
        <v>101</v>
      </c>
      <c r="K333" s="10">
        <v>73698</v>
      </c>
      <c r="L333" s="10">
        <v>8106.78</v>
      </c>
      <c r="M333" s="10">
        <v>65591.22</v>
      </c>
    </row>
    <row r="334" spans="1:13" x14ac:dyDescent="0.25">
      <c r="A334" t="s">
        <v>1002</v>
      </c>
      <c r="B334" s="1">
        <v>42943</v>
      </c>
      <c r="C334" t="s">
        <v>533</v>
      </c>
      <c r="D334" t="s">
        <v>1003</v>
      </c>
      <c r="E334" t="s">
        <v>16</v>
      </c>
      <c r="F334" t="s">
        <v>245</v>
      </c>
      <c r="G334" t="s">
        <v>127</v>
      </c>
      <c r="H334" t="s">
        <v>110</v>
      </c>
      <c r="I334" s="1">
        <v>42948</v>
      </c>
      <c r="J334" t="s">
        <v>101</v>
      </c>
      <c r="K334" s="10">
        <v>27645</v>
      </c>
      <c r="L334" s="10">
        <v>2073.375</v>
      </c>
      <c r="M334" s="10">
        <v>25571.625</v>
      </c>
    </row>
    <row r="335" spans="1:13" x14ac:dyDescent="0.25">
      <c r="A335" t="s">
        <v>1004</v>
      </c>
      <c r="B335" s="1">
        <v>42943</v>
      </c>
      <c r="C335" t="s">
        <v>1005</v>
      </c>
      <c r="D335" t="s">
        <v>325</v>
      </c>
      <c r="E335" t="s">
        <v>10</v>
      </c>
      <c r="F335" t="s">
        <v>196</v>
      </c>
      <c r="G335" t="s">
        <v>127</v>
      </c>
      <c r="H335" t="s">
        <v>110</v>
      </c>
      <c r="I335" s="1">
        <v>42947</v>
      </c>
      <c r="J335" t="s">
        <v>94</v>
      </c>
      <c r="K335" s="10">
        <v>33087</v>
      </c>
      <c r="L335" s="10">
        <v>2481.5250000000001</v>
      </c>
      <c r="M335" s="10">
        <v>30605.474999999999</v>
      </c>
    </row>
    <row r="336" spans="1:13" x14ac:dyDescent="0.25">
      <c r="A336" t="s">
        <v>1006</v>
      </c>
      <c r="B336" s="1">
        <v>42943</v>
      </c>
      <c r="C336" t="s">
        <v>1007</v>
      </c>
      <c r="D336" t="s">
        <v>944</v>
      </c>
      <c r="E336" t="s">
        <v>11</v>
      </c>
      <c r="F336" t="s">
        <v>382</v>
      </c>
      <c r="G336" t="s">
        <v>106</v>
      </c>
      <c r="H336" t="s">
        <v>100</v>
      </c>
      <c r="I336" s="1">
        <v>42947</v>
      </c>
      <c r="J336" t="s">
        <v>101</v>
      </c>
      <c r="K336" s="10">
        <v>86720</v>
      </c>
      <c r="L336" s="10">
        <v>9539.2000000000007</v>
      </c>
      <c r="M336" s="10">
        <v>77180.800000000003</v>
      </c>
    </row>
    <row r="337" spans="1:13" x14ac:dyDescent="0.25">
      <c r="A337" t="s">
        <v>1008</v>
      </c>
      <c r="B337" s="1">
        <v>42943</v>
      </c>
      <c r="C337" t="s">
        <v>1009</v>
      </c>
      <c r="D337" t="s">
        <v>125</v>
      </c>
      <c r="E337" t="s">
        <v>10</v>
      </c>
      <c r="F337" t="s">
        <v>126</v>
      </c>
      <c r="G337" t="s">
        <v>127</v>
      </c>
      <c r="H337" t="s">
        <v>110</v>
      </c>
      <c r="I337" s="1">
        <v>42945</v>
      </c>
      <c r="J337" t="s">
        <v>114</v>
      </c>
      <c r="K337" s="10">
        <v>31176</v>
      </c>
      <c r="L337" s="10">
        <v>2338.1999999999998</v>
      </c>
      <c r="M337" s="10">
        <v>28837.8</v>
      </c>
    </row>
    <row r="338" spans="1:13" x14ac:dyDescent="0.25">
      <c r="A338" t="s">
        <v>1010</v>
      </c>
      <c r="B338" s="1">
        <v>42943</v>
      </c>
      <c r="C338" t="s">
        <v>695</v>
      </c>
      <c r="D338" t="s">
        <v>1011</v>
      </c>
      <c r="E338" t="s">
        <v>10</v>
      </c>
      <c r="F338" t="s">
        <v>405</v>
      </c>
      <c r="G338" t="s">
        <v>127</v>
      </c>
      <c r="H338" t="s">
        <v>110</v>
      </c>
      <c r="I338" s="1">
        <v>42946</v>
      </c>
      <c r="J338" t="s">
        <v>94</v>
      </c>
      <c r="K338" s="10">
        <v>51249</v>
      </c>
      <c r="L338" s="10">
        <v>3843.6749999999997</v>
      </c>
      <c r="M338" s="10">
        <v>47405.324999999997</v>
      </c>
    </row>
    <row r="339" spans="1:13" x14ac:dyDescent="0.25">
      <c r="A339" t="s">
        <v>1012</v>
      </c>
      <c r="B339" s="1">
        <v>42944</v>
      </c>
      <c r="C339" t="s">
        <v>1013</v>
      </c>
      <c r="D339" t="s">
        <v>1014</v>
      </c>
      <c r="E339" t="s">
        <v>11</v>
      </c>
      <c r="F339" t="s">
        <v>265</v>
      </c>
      <c r="G339" t="s">
        <v>106</v>
      </c>
      <c r="H339" t="s">
        <v>93</v>
      </c>
      <c r="I339" s="1">
        <v>42951</v>
      </c>
      <c r="J339" t="s">
        <v>101</v>
      </c>
      <c r="K339" s="10">
        <v>34564</v>
      </c>
      <c r="L339" s="10">
        <v>1728.2</v>
      </c>
      <c r="M339" s="10">
        <v>32835.800000000003</v>
      </c>
    </row>
    <row r="340" spans="1:13" x14ac:dyDescent="0.25">
      <c r="A340" t="s">
        <v>1015</v>
      </c>
      <c r="B340" s="1">
        <v>42944</v>
      </c>
      <c r="C340" t="s">
        <v>586</v>
      </c>
      <c r="D340" t="s">
        <v>1016</v>
      </c>
      <c r="E340" t="s">
        <v>18</v>
      </c>
      <c r="F340" t="s">
        <v>151</v>
      </c>
      <c r="G340" t="s">
        <v>106</v>
      </c>
      <c r="H340" t="s">
        <v>100</v>
      </c>
      <c r="I340" s="1">
        <v>42948</v>
      </c>
      <c r="J340" t="s">
        <v>101</v>
      </c>
      <c r="K340" s="10">
        <v>71262</v>
      </c>
      <c r="L340" s="10">
        <v>7838.82</v>
      </c>
      <c r="M340" s="10">
        <v>63423.18</v>
      </c>
    </row>
    <row r="341" spans="1:13" x14ac:dyDescent="0.25">
      <c r="A341" t="s">
        <v>1017</v>
      </c>
      <c r="B341" s="1">
        <v>42945</v>
      </c>
      <c r="C341" t="s">
        <v>1018</v>
      </c>
      <c r="D341" t="s">
        <v>1019</v>
      </c>
      <c r="E341" t="s">
        <v>17</v>
      </c>
      <c r="F341" t="s">
        <v>437</v>
      </c>
      <c r="G341" t="s">
        <v>106</v>
      </c>
      <c r="H341" t="s">
        <v>110</v>
      </c>
      <c r="I341" s="1">
        <v>42947</v>
      </c>
      <c r="J341" t="s">
        <v>94</v>
      </c>
      <c r="K341" s="10">
        <v>66368</v>
      </c>
      <c r="L341" s="10">
        <v>4977.5999999999995</v>
      </c>
      <c r="M341" s="10">
        <v>61390.400000000001</v>
      </c>
    </row>
    <row r="342" spans="1:13" x14ac:dyDescent="0.25">
      <c r="A342" t="s">
        <v>1020</v>
      </c>
      <c r="B342" s="1">
        <v>42945</v>
      </c>
      <c r="C342" t="s">
        <v>1021</v>
      </c>
      <c r="D342" t="s">
        <v>233</v>
      </c>
      <c r="E342" t="s">
        <v>17</v>
      </c>
      <c r="F342" t="s">
        <v>234</v>
      </c>
      <c r="G342" t="s">
        <v>106</v>
      </c>
      <c r="H342" t="s">
        <v>100</v>
      </c>
      <c r="I342" s="1">
        <v>42952</v>
      </c>
      <c r="J342" t="s">
        <v>101</v>
      </c>
      <c r="K342" s="10">
        <v>65714</v>
      </c>
      <c r="L342" s="10">
        <v>7228.54</v>
      </c>
      <c r="M342" s="10">
        <v>58485.46</v>
      </c>
    </row>
    <row r="343" spans="1:13" x14ac:dyDescent="0.25">
      <c r="A343" t="s">
        <v>1022</v>
      </c>
      <c r="B343" s="1">
        <v>42945</v>
      </c>
      <c r="C343" t="s">
        <v>855</v>
      </c>
      <c r="D343" t="s">
        <v>147</v>
      </c>
      <c r="E343" t="s">
        <v>98</v>
      </c>
      <c r="F343" t="s">
        <v>99</v>
      </c>
      <c r="G343" t="s">
        <v>92</v>
      </c>
      <c r="H343" t="s">
        <v>110</v>
      </c>
      <c r="I343" s="1">
        <v>42948</v>
      </c>
      <c r="J343" t="s">
        <v>114</v>
      </c>
      <c r="K343" s="10">
        <v>57238</v>
      </c>
      <c r="L343" s="10">
        <v>4292.8499999999995</v>
      </c>
      <c r="M343" s="10">
        <v>52945.15</v>
      </c>
    </row>
    <row r="344" spans="1:13" x14ac:dyDescent="0.25">
      <c r="A344" t="s">
        <v>1023</v>
      </c>
      <c r="B344" s="1">
        <v>42947</v>
      </c>
      <c r="C344" t="s">
        <v>606</v>
      </c>
      <c r="D344" t="s">
        <v>598</v>
      </c>
      <c r="E344" t="s">
        <v>14</v>
      </c>
      <c r="F344" t="s">
        <v>598</v>
      </c>
      <c r="G344" t="s">
        <v>106</v>
      </c>
      <c r="H344" t="s">
        <v>110</v>
      </c>
      <c r="I344" s="1">
        <v>42951</v>
      </c>
      <c r="J344" t="s">
        <v>101</v>
      </c>
      <c r="K344" s="10">
        <v>47256</v>
      </c>
      <c r="L344" s="10">
        <v>3544.2</v>
      </c>
      <c r="M344" s="10">
        <v>43711.8</v>
      </c>
    </row>
    <row r="345" spans="1:13" x14ac:dyDescent="0.25">
      <c r="A345" t="s">
        <v>1024</v>
      </c>
      <c r="B345" s="1">
        <v>42947</v>
      </c>
      <c r="C345" t="s">
        <v>1025</v>
      </c>
      <c r="D345" t="s">
        <v>396</v>
      </c>
      <c r="E345" t="s">
        <v>17</v>
      </c>
      <c r="F345" t="s">
        <v>234</v>
      </c>
      <c r="G345" t="s">
        <v>106</v>
      </c>
      <c r="H345" t="s">
        <v>100</v>
      </c>
      <c r="I345" s="1">
        <v>42950</v>
      </c>
      <c r="J345" t="s">
        <v>94</v>
      </c>
      <c r="K345" s="10">
        <v>44412</v>
      </c>
      <c r="L345" s="10">
        <v>4885.32</v>
      </c>
      <c r="M345" s="10">
        <v>39526.68</v>
      </c>
    </row>
    <row r="346" spans="1:13" x14ac:dyDescent="0.25">
      <c r="A346" t="s">
        <v>1026</v>
      </c>
      <c r="B346" s="1">
        <v>42948</v>
      </c>
      <c r="C346" t="s">
        <v>597</v>
      </c>
      <c r="D346" t="s">
        <v>639</v>
      </c>
      <c r="E346" t="s">
        <v>11</v>
      </c>
      <c r="F346" t="s">
        <v>184</v>
      </c>
      <c r="G346" t="s">
        <v>106</v>
      </c>
      <c r="H346" t="s">
        <v>100</v>
      </c>
      <c r="I346" s="1">
        <v>42955</v>
      </c>
      <c r="J346" t="s">
        <v>101</v>
      </c>
      <c r="K346" s="10">
        <v>71455</v>
      </c>
      <c r="L346" s="10">
        <v>7860.05</v>
      </c>
      <c r="M346" s="10">
        <v>63594.95</v>
      </c>
    </row>
    <row r="347" spans="1:13" x14ac:dyDescent="0.25">
      <c r="A347" t="s">
        <v>1027</v>
      </c>
      <c r="B347" s="1">
        <v>42948</v>
      </c>
      <c r="C347" t="s">
        <v>792</v>
      </c>
      <c r="D347" t="s">
        <v>1028</v>
      </c>
      <c r="E347" t="s">
        <v>17</v>
      </c>
      <c r="F347" t="s">
        <v>188</v>
      </c>
      <c r="G347" t="s">
        <v>106</v>
      </c>
      <c r="H347" t="s">
        <v>93</v>
      </c>
      <c r="I347" s="1">
        <v>42950</v>
      </c>
      <c r="J347" t="s">
        <v>94</v>
      </c>
      <c r="K347" s="10">
        <v>79909</v>
      </c>
      <c r="L347" s="10">
        <v>3995.4500000000003</v>
      </c>
      <c r="M347" s="10">
        <v>75913.55</v>
      </c>
    </row>
    <row r="348" spans="1:13" x14ac:dyDescent="0.25">
      <c r="A348" t="s">
        <v>1029</v>
      </c>
      <c r="B348" s="1">
        <v>42949</v>
      </c>
      <c r="C348" t="s">
        <v>1030</v>
      </c>
      <c r="D348" t="s">
        <v>1031</v>
      </c>
      <c r="E348" t="s">
        <v>11</v>
      </c>
      <c r="F348" t="s">
        <v>382</v>
      </c>
      <c r="G348" t="s">
        <v>106</v>
      </c>
      <c r="H348" t="s">
        <v>93</v>
      </c>
      <c r="I348" s="1">
        <v>42953</v>
      </c>
      <c r="J348" t="s">
        <v>101</v>
      </c>
      <c r="K348" s="10">
        <v>87191</v>
      </c>
      <c r="L348" s="10">
        <v>4359.55</v>
      </c>
      <c r="M348" s="10">
        <v>82831.45</v>
      </c>
    </row>
    <row r="349" spans="1:13" x14ac:dyDescent="0.25">
      <c r="A349" t="s">
        <v>1032</v>
      </c>
      <c r="B349" s="1">
        <v>42950</v>
      </c>
      <c r="C349" t="s">
        <v>917</v>
      </c>
      <c r="D349" t="s">
        <v>1033</v>
      </c>
      <c r="E349" t="s">
        <v>98</v>
      </c>
      <c r="F349" t="s">
        <v>99</v>
      </c>
      <c r="G349" t="s">
        <v>92</v>
      </c>
      <c r="H349" t="s">
        <v>110</v>
      </c>
      <c r="I349" s="1">
        <v>42954</v>
      </c>
      <c r="J349" t="s">
        <v>101</v>
      </c>
      <c r="K349" s="10">
        <v>92417</v>
      </c>
      <c r="L349" s="10">
        <v>6931.2749999999996</v>
      </c>
      <c r="M349" s="10">
        <v>85485.725000000006</v>
      </c>
    </row>
    <row r="350" spans="1:13" x14ac:dyDescent="0.25">
      <c r="A350" t="s">
        <v>1034</v>
      </c>
      <c r="B350" s="1">
        <v>42950</v>
      </c>
      <c r="C350" t="s">
        <v>955</v>
      </c>
      <c r="D350" t="s">
        <v>542</v>
      </c>
      <c r="E350" t="s">
        <v>11</v>
      </c>
      <c r="F350" t="s">
        <v>382</v>
      </c>
      <c r="G350" t="s">
        <v>106</v>
      </c>
      <c r="H350" t="s">
        <v>110</v>
      </c>
      <c r="I350" s="1">
        <v>42954</v>
      </c>
      <c r="J350" t="s">
        <v>101</v>
      </c>
      <c r="K350" s="10">
        <v>47005</v>
      </c>
      <c r="L350" s="10">
        <v>3525.375</v>
      </c>
      <c r="M350" s="10">
        <v>43479.625</v>
      </c>
    </row>
    <row r="351" spans="1:13" x14ac:dyDescent="0.25">
      <c r="A351" t="s">
        <v>1035</v>
      </c>
      <c r="B351" s="1">
        <v>42950</v>
      </c>
      <c r="C351" t="s">
        <v>1036</v>
      </c>
      <c r="D351" t="s">
        <v>1037</v>
      </c>
      <c r="E351" t="s">
        <v>17</v>
      </c>
      <c r="F351" t="s">
        <v>256</v>
      </c>
      <c r="G351" t="s">
        <v>106</v>
      </c>
      <c r="H351" t="s">
        <v>100</v>
      </c>
      <c r="I351" s="1">
        <v>42953</v>
      </c>
      <c r="J351" t="s">
        <v>94</v>
      </c>
      <c r="K351" s="10">
        <v>97607</v>
      </c>
      <c r="L351" s="10">
        <v>10736.77</v>
      </c>
      <c r="M351" s="10">
        <v>86870.23</v>
      </c>
    </row>
    <row r="352" spans="1:13" x14ac:dyDescent="0.25">
      <c r="A352" t="s">
        <v>1038</v>
      </c>
      <c r="B352" s="1">
        <v>42950</v>
      </c>
      <c r="C352" t="s">
        <v>1039</v>
      </c>
      <c r="D352" t="s">
        <v>1040</v>
      </c>
      <c r="E352" t="s">
        <v>11</v>
      </c>
      <c r="F352" t="s">
        <v>382</v>
      </c>
      <c r="G352" t="s">
        <v>106</v>
      </c>
      <c r="H352" t="s">
        <v>100</v>
      </c>
      <c r="I352" s="1">
        <v>42955</v>
      </c>
      <c r="J352" t="s">
        <v>101</v>
      </c>
      <c r="K352" s="10">
        <v>28369</v>
      </c>
      <c r="L352" s="10">
        <v>3120.59</v>
      </c>
      <c r="M352" s="10">
        <v>25248.41</v>
      </c>
    </row>
    <row r="353" spans="1:13" x14ac:dyDescent="0.25">
      <c r="A353" t="s">
        <v>1041</v>
      </c>
      <c r="B353" s="1">
        <v>42950</v>
      </c>
      <c r="C353" t="s">
        <v>548</v>
      </c>
      <c r="D353" t="s">
        <v>353</v>
      </c>
      <c r="E353" t="s">
        <v>17</v>
      </c>
      <c r="F353" t="s">
        <v>353</v>
      </c>
      <c r="G353" t="s">
        <v>106</v>
      </c>
      <c r="H353" t="s">
        <v>100</v>
      </c>
      <c r="I353" s="1">
        <v>42952</v>
      </c>
      <c r="J353" t="s">
        <v>94</v>
      </c>
      <c r="K353" s="10">
        <v>66265</v>
      </c>
      <c r="L353" s="10">
        <v>7289.15</v>
      </c>
      <c r="M353" s="10">
        <v>58975.85</v>
      </c>
    </row>
    <row r="354" spans="1:13" x14ac:dyDescent="0.25">
      <c r="A354" t="s">
        <v>1042</v>
      </c>
      <c r="B354" s="1">
        <v>42951</v>
      </c>
      <c r="C354" t="s">
        <v>646</v>
      </c>
      <c r="D354" t="s">
        <v>1043</v>
      </c>
      <c r="E354" t="s">
        <v>11</v>
      </c>
      <c r="F354" t="s">
        <v>118</v>
      </c>
      <c r="G354" t="s">
        <v>106</v>
      </c>
      <c r="H354" t="s">
        <v>110</v>
      </c>
      <c r="I354" s="1">
        <v>42953</v>
      </c>
      <c r="J354" t="s">
        <v>94</v>
      </c>
      <c r="K354" s="10">
        <v>54299</v>
      </c>
      <c r="L354" s="10">
        <v>4072.4249999999997</v>
      </c>
      <c r="M354" s="10">
        <v>50226.574999999997</v>
      </c>
    </row>
    <row r="355" spans="1:13" x14ac:dyDescent="0.25">
      <c r="A355" t="s">
        <v>1044</v>
      </c>
      <c r="B355" s="1">
        <v>42951</v>
      </c>
      <c r="C355" t="s">
        <v>186</v>
      </c>
      <c r="D355" t="s">
        <v>1045</v>
      </c>
      <c r="E355" t="s">
        <v>98</v>
      </c>
      <c r="F355" t="s">
        <v>99</v>
      </c>
      <c r="G355" t="s">
        <v>92</v>
      </c>
      <c r="H355" t="s">
        <v>100</v>
      </c>
      <c r="I355" s="1">
        <v>42957</v>
      </c>
      <c r="J355" t="s">
        <v>101</v>
      </c>
      <c r="K355" s="10">
        <v>49874</v>
      </c>
      <c r="L355" s="10">
        <v>5486.14</v>
      </c>
      <c r="M355" s="10">
        <v>44387.86</v>
      </c>
    </row>
    <row r="356" spans="1:13" x14ac:dyDescent="0.25">
      <c r="A356" t="s">
        <v>1046</v>
      </c>
      <c r="B356" s="1">
        <v>42951</v>
      </c>
      <c r="C356" t="s">
        <v>1047</v>
      </c>
      <c r="D356" t="s">
        <v>1048</v>
      </c>
      <c r="E356" t="s">
        <v>17</v>
      </c>
      <c r="F356" t="s">
        <v>1049</v>
      </c>
      <c r="G356" t="s">
        <v>106</v>
      </c>
      <c r="H356" t="s">
        <v>100</v>
      </c>
      <c r="I356" s="1">
        <v>42956</v>
      </c>
      <c r="J356" t="s">
        <v>94</v>
      </c>
      <c r="K356" s="10">
        <v>68438</v>
      </c>
      <c r="L356" s="10">
        <v>7528.18</v>
      </c>
      <c r="M356" s="10">
        <v>60909.82</v>
      </c>
    </row>
    <row r="357" spans="1:13" x14ac:dyDescent="0.25">
      <c r="A357" t="s">
        <v>1050</v>
      </c>
      <c r="B357" s="1">
        <v>42952</v>
      </c>
      <c r="C357" t="s">
        <v>863</v>
      </c>
      <c r="D357" t="s">
        <v>284</v>
      </c>
      <c r="E357" t="s">
        <v>285</v>
      </c>
      <c r="F357" t="s">
        <v>286</v>
      </c>
      <c r="G357" t="s">
        <v>106</v>
      </c>
      <c r="H357" t="s">
        <v>100</v>
      </c>
      <c r="I357" s="1">
        <v>42957</v>
      </c>
      <c r="J357" t="s">
        <v>94</v>
      </c>
      <c r="K357" s="10">
        <v>43952</v>
      </c>
      <c r="L357" s="10">
        <v>4834.72</v>
      </c>
      <c r="M357" s="10">
        <v>39117.279999999999</v>
      </c>
    </row>
    <row r="358" spans="1:13" x14ac:dyDescent="0.25">
      <c r="A358" t="s">
        <v>1051</v>
      </c>
      <c r="B358" s="1">
        <v>42952</v>
      </c>
      <c r="C358" t="s">
        <v>1052</v>
      </c>
      <c r="D358" t="s">
        <v>1053</v>
      </c>
      <c r="E358" t="s">
        <v>131</v>
      </c>
      <c r="F358" t="s">
        <v>1054</v>
      </c>
      <c r="G358" t="s">
        <v>106</v>
      </c>
      <c r="H358" t="s">
        <v>100</v>
      </c>
      <c r="I358" s="1">
        <v>42956</v>
      </c>
      <c r="J358" t="s">
        <v>101</v>
      </c>
      <c r="K358" s="10">
        <v>68466</v>
      </c>
      <c r="L358" s="10">
        <v>7531.26</v>
      </c>
      <c r="M358" s="10">
        <v>60934.74</v>
      </c>
    </row>
    <row r="359" spans="1:13" x14ac:dyDescent="0.25">
      <c r="A359" t="s">
        <v>1055</v>
      </c>
      <c r="B359" s="1">
        <v>42952</v>
      </c>
      <c r="C359" t="s">
        <v>1047</v>
      </c>
      <c r="D359" t="s">
        <v>748</v>
      </c>
      <c r="E359" t="s">
        <v>17</v>
      </c>
      <c r="F359" t="s">
        <v>188</v>
      </c>
      <c r="G359" t="s">
        <v>106</v>
      </c>
      <c r="H359" t="s">
        <v>100</v>
      </c>
      <c r="I359" s="1">
        <v>42955</v>
      </c>
      <c r="J359" t="s">
        <v>114</v>
      </c>
      <c r="K359" s="10">
        <v>28584</v>
      </c>
      <c r="L359" s="10">
        <v>3144.2400000000002</v>
      </c>
      <c r="M359" s="10">
        <v>25439.759999999998</v>
      </c>
    </row>
    <row r="360" spans="1:13" x14ac:dyDescent="0.25">
      <c r="A360" t="s">
        <v>1056</v>
      </c>
      <c r="B360" s="1">
        <v>42952</v>
      </c>
      <c r="C360" t="s">
        <v>340</v>
      </c>
      <c r="D360" t="s">
        <v>150</v>
      </c>
      <c r="E360" t="s">
        <v>18</v>
      </c>
      <c r="F360" t="s">
        <v>151</v>
      </c>
      <c r="G360" t="s">
        <v>106</v>
      </c>
      <c r="H360" t="s">
        <v>100</v>
      </c>
      <c r="I360" s="1">
        <v>42959</v>
      </c>
      <c r="J360" t="s">
        <v>101</v>
      </c>
      <c r="K360" s="10">
        <v>75926</v>
      </c>
      <c r="L360" s="10">
        <v>8351.86</v>
      </c>
      <c r="M360" s="10">
        <v>67574.14</v>
      </c>
    </row>
    <row r="361" spans="1:13" x14ac:dyDescent="0.25">
      <c r="A361" t="s">
        <v>1057</v>
      </c>
      <c r="B361" s="1">
        <v>42953</v>
      </c>
      <c r="C361" t="s">
        <v>846</v>
      </c>
      <c r="D361" t="s">
        <v>1058</v>
      </c>
      <c r="E361" t="s">
        <v>11</v>
      </c>
      <c r="F361" t="s">
        <v>309</v>
      </c>
      <c r="G361" t="s">
        <v>106</v>
      </c>
      <c r="H361" t="s">
        <v>100</v>
      </c>
      <c r="I361" s="1">
        <v>42957</v>
      </c>
      <c r="J361" t="s">
        <v>101</v>
      </c>
      <c r="K361" s="10">
        <v>84349</v>
      </c>
      <c r="L361" s="10">
        <v>9278.39</v>
      </c>
      <c r="M361" s="10">
        <v>75070.61</v>
      </c>
    </row>
    <row r="362" spans="1:13" x14ac:dyDescent="0.25">
      <c r="A362" t="s">
        <v>1059</v>
      </c>
      <c r="B362" s="1">
        <v>42954</v>
      </c>
      <c r="C362" t="s">
        <v>218</v>
      </c>
      <c r="D362" t="s">
        <v>130</v>
      </c>
      <c r="E362" t="s">
        <v>131</v>
      </c>
      <c r="F362" t="s">
        <v>130</v>
      </c>
      <c r="G362" t="s">
        <v>106</v>
      </c>
      <c r="H362" t="s">
        <v>110</v>
      </c>
      <c r="I362" s="1">
        <v>42957</v>
      </c>
      <c r="J362" t="s">
        <v>114</v>
      </c>
      <c r="K362" s="10">
        <v>38684</v>
      </c>
      <c r="L362" s="10">
        <v>2901.2999999999997</v>
      </c>
      <c r="M362" s="10">
        <v>35782.699999999997</v>
      </c>
    </row>
    <row r="363" spans="1:13" x14ac:dyDescent="0.25">
      <c r="A363" t="s">
        <v>1060</v>
      </c>
      <c r="B363" s="1">
        <v>42955</v>
      </c>
      <c r="C363" t="s">
        <v>1061</v>
      </c>
      <c r="D363" t="s">
        <v>1062</v>
      </c>
      <c r="E363" t="s">
        <v>11</v>
      </c>
      <c r="F363" t="s">
        <v>184</v>
      </c>
      <c r="G363" t="s">
        <v>106</v>
      </c>
      <c r="H363" t="s">
        <v>100</v>
      </c>
      <c r="I363" s="1">
        <v>42959</v>
      </c>
      <c r="J363" t="s">
        <v>94</v>
      </c>
      <c r="K363" s="10">
        <v>60866</v>
      </c>
      <c r="L363" s="10">
        <v>6695.26</v>
      </c>
      <c r="M363" s="10">
        <v>54170.74</v>
      </c>
    </row>
    <row r="364" spans="1:13" x14ac:dyDescent="0.25">
      <c r="A364" t="s">
        <v>1063</v>
      </c>
      <c r="B364" s="1">
        <v>42955</v>
      </c>
      <c r="C364" t="s">
        <v>1064</v>
      </c>
      <c r="D364" t="s">
        <v>1065</v>
      </c>
      <c r="E364" t="s">
        <v>11</v>
      </c>
      <c r="F364" t="s">
        <v>184</v>
      </c>
      <c r="G364" t="s">
        <v>106</v>
      </c>
      <c r="H364" t="s">
        <v>93</v>
      </c>
      <c r="I364" s="1">
        <v>42961</v>
      </c>
      <c r="J364" t="s">
        <v>101</v>
      </c>
      <c r="K364" s="10">
        <v>77152</v>
      </c>
      <c r="L364" s="10">
        <v>3857.6000000000004</v>
      </c>
      <c r="M364" s="10">
        <v>73294.399999999994</v>
      </c>
    </row>
    <row r="365" spans="1:13" x14ac:dyDescent="0.25">
      <c r="A365" t="s">
        <v>1066</v>
      </c>
      <c r="B365" s="1">
        <v>42956</v>
      </c>
      <c r="C365" t="s">
        <v>939</v>
      </c>
      <c r="D365" t="s">
        <v>1067</v>
      </c>
      <c r="E365" t="s">
        <v>11</v>
      </c>
      <c r="F365" t="s">
        <v>1068</v>
      </c>
      <c r="G365" t="s">
        <v>106</v>
      </c>
      <c r="H365" t="s">
        <v>100</v>
      </c>
      <c r="I365" s="1">
        <v>42959</v>
      </c>
      <c r="J365" t="s">
        <v>114</v>
      </c>
      <c r="K365" s="10">
        <v>70334</v>
      </c>
      <c r="L365" s="10">
        <v>7736.74</v>
      </c>
      <c r="M365" s="10">
        <v>62597.26</v>
      </c>
    </row>
    <row r="366" spans="1:13" x14ac:dyDescent="0.25">
      <c r="A366" t="s">
        <v>1069</v>
      </c>
      <c r="B366" s="1">
        <v>42956</v>
      </c>
      <c r="C366" t="s">
        <v>1070</v>
      </c>
      <c r="D366" t="s">
        <v>312</v>
      </c>
      <c r="E366" t="s">
        <v>11</v>
      </c>
      <c r="F366" t="s">
        <v>184</v>
      </c>
      <c r="G366" t="s">
        <v>106</v>
      </c>
      <c r="H366" t="s">
        <v>110</v>
      </c>
      <c r="I366" s="1">
        <v>42957</v>
      </c>
      <c r="J366" t="s">
        <v>114</v>
      </c>
      <c r="K366" s="10">
        <v>30160</v>
      </c>
      <c r="L366" s="10">
        <v>2262</v>
      </c>
      <c r="M366" s="10">
        <v>27898</v>
      </c>
    </row>
    <row r="367" spans="1:13" x14ac:dyDescent="0.25">
      <c r="A367" t="s">
        <v>1071</v>
      </c>
      <c r="B367" s="1">
        <v>42956</v>
      </c>
      <c r="C367" t="s">
        <v>1039</v>
      </c>
      <c r="D367" t="s">
        <v>433</v>
      </c>
      <c r="E367" t="s">
        <v>17</v>
      </c>
      <c r="F367" t="s">
        <v>256</v>
      </c>
      <c r="G367" t="s">
        <v>106</v>
      </c>
      <c r="H367" t="s">
        <v>100</v>
      </c>
      <c r="I367" s="1">
        <v>42958</v>
      </c>
      <c r="J367" t="s">
        <v>114</v>
      </c>
      <c r="K367" s="10">
        <v>39225</v>
      </c>
      <c r="L367" s="10">
        <v>4314.75</v>
      </c>
      <c r="M367" s="10">
        <v>34910.25</v>
      </c>
    </row>
    <row r="368" spans="1:13" x14ac:dyDescent="0.25">
      <c r="A368" t="s">
        <v>1072</v>
      </c>
      <c r="B368" s="1">
        <v>42956</v>
      </c>
      <c r="C368" t="s">
        <v>1073</v>
      </c>
      <c r="D368" t="s">
        <v>1074</v>
      </c>
      <c r="E368" t="s">
        <v>98</v>
      </c>
      <c r="F368" t="s">
        <v>99</v>
      </c>
      <c r="G368" t="s">
        <v>92</v>
      </c>
      <c r="H368" t="s">
        <v>110</v>
      </c>
      <c r="I368" s="1">
        <v>42962</v>
      </c>
      <c r="J368" t="s">
        <v>101</v>
      </c>
      <c r="K368" s="10">
        <v>68562</v>
      </c>
      <c r="L368" s="10">
        <v>5142.1499999999996</v>
      </c>
      <c r="M368" s="10">
        <v>63419.85</v>
      </c>
    </row>
    <row r="369" spans="1:13" x14ac:dyDescent="0.25">
      <c r="A369" t="s">
        <v>1075</v>
      </c>
      <c r="B369" s="1">
        <v>42956</v>
      </c>
      <c r="C369" t="s">
        <v>1076</v>
      </c>
      <c r="D369" t="s">
        <v>1077</v>
      </c>
      <c r="E369" t="s">
        <v>17</v>
      </c>
      <c r="F369" t="s">
        <v>188</v>
      </c>
      <c r="G369" t="s">
        <v>106</v>
      </c>
      <c r="H369" t="s">
        <v>93</v>
      </c>
      <c r="I369" s="1">
        <v>42961</v>
      </c>
      <c r="J369" t="s">
        <v>94</v>
      </c>
      <c r="K369" s="10">
        <v>44144</v>
      </c>
      <c r="L369" s="10">
        <v>2207.2000000000003</v>
      </c>
      <c r="M369" s="10">
        <v>41936.800000000003</v>
      </c>
    </row>
    <row r="370" spans="1:13" x14ac:dyDescent="0.25">
      <c r="A370" t="s">
        <v>1078</v>
      </c>
      <c r="B370" s="1">
        <v>42956</v>
      </c>
      <c r="C370" t="s">
        <v>1079</v>
      </c>
      <c r="D370" t="s">
        <v>1080</v>
      </c>
      <c r="E370" t="s">
        <v>10</v>
      </c>
      <c r="F370" t="s">
        <v>405</v>
      </c>
      <c r="G370" t="s">
        <v>127</v>
      </c>
      <c r="H370" t="s">
        <v>100</v>
      </c>
      <c r="I370" s="1">
        <v>42959</v>
      </c>
      <c r="J370" t="s">
        <v>114</v>
      </c>
      <c r="K370" s="10">
        <v>34992</v>
      </c>
      <c r="L370" s="10">
        <v>3849.12</v>
      </c>
      <c r="M370" s="10">
        <v>31142.880000000001</v>
      </c>
    </row>
    <row r="371" spans="1:13" x14ac:dyDescent="0.25">
      <c r="A371" t="s">
        <v>1081</v>
      </c>
      <c r="B371" s="1">
        <v>42956</v>
      </c>
      <c r="C371" t="s">
        <v>229</v>
      </c>
      <c r="D371" t="s">
        <v>276</v>
      </c>
      <c r="E371" t="s">
        <v>17</v>
      </c>
      <c r="F371" t="s">
        <v>277</v>
      </c>
      <c r="G371" t="s">
        <v>106</v>
      </c>
      <c r="H371" t="s">
        <v>100</v>
      </c>
      <c r="I371" s="1">
        <v>42960</v>
      </c>
      <c r="J371" t="s">
        <v>101</v>
      </c>
      <c r="K371" s="10">
        <v>55105</v>
      </c>
      <c r="L371" s="10">
        <v>6061.55</v>
      </c>
      <c r="M371" s="10">
        <v>49043.45</v>
      </c>
    </row>
    <row r="372" spans="1:13" x14ac:dyDescent="0.25">
      <c r="A372" t="s">
        <v>1082</v>
      </c>
      <c r="B372" s="1">
        <v>42956</v>
      </c>
      <c r="C372" t="s">
        <v>1083</v>
      </c>
      <c r="D372" t="s">
        <v>1084</v>
      </c>
      <c r="E372" t="s">
        <v>11</v>
      </c>
      <c r="F372" t="s">
        <v>118</v>
      </c>
      <c r="G372" t="s">
        <v>106</v>
      </c>
      <c r="H372" t="s">
        <v>93</v>
      </c>
      <c r="I372" s="1">
        <v>42960</v>
      </c>
      <c r="J372" t="s">
        <v>101</v>
      </c>
      <c r="K372" s="10">
        <v>98513</v>
      </c>
      <c r="L372" s="10">
        <v>4925.6500000000005</v>
      </c>
      <c r="M372" s="10">
        <v>93587.35</v>
      </c>
    </row>
    <row r="373" spans="1:13" x14ac:dyDescent="0.25">
      <c r="A373" t="s">
        <v>1085</v>
      </c>
      <c r="B373" s="1">
        <v>42956</v>
      </c>
      <c r="C373" t="s">
        <v>1086</v>
      </c>
      <c r="D373" t="s">
        <v>1087</v>
      </c>
      <c r="E373" t="s">
        <v>16</v>
      </c>
      <c r="F373" t="s">
        <v>168</v>
      </c>
      <c r="G373" t="s">
        <v>127</v>
      </c>
      <c r="H373" t="s">
        <v>93</v>
      </c>
      <c r="I373" s="1">
        <v>42960</v>
      </c>
      <c r="J373" t="s">
        <v>101</v>
      </c>
      <c r="K373" s="10">
        <v>80805</v>
      </c>
      <c r="L373" s="10">
        <v>4040.25</v>
      </c>
      <c r="M373" s="10">
        <v>76764.75</v>
      </c>
    </row>
    <row r="374" spans="1:13" x14ac:dyDescent="0.25">
      <c r="A374" t="s">
        <v>1088</v>
      </c>
      <c r="B374" s="1">
        <v>42957</v>
      </c>
      <c r="C374" t="s">
        <v>1089</v>
      </c>
      <c r="D374" t="s">
        <v>1090</v>
      </c>
      <c r="E374" t="s">
        <v>10</v>
      </c>
      <c r="F374" t="s">
        <v>1091</v>
      </c>
      <c r="G374" t="s">
        <v>127</v>
      </c>
      <c r="H374" t="s">
        <v>110</v>
      </c>
      <c r="I374" s="1">
        <v>42959</v>
      </c>
      <c r="J374" t="s">
        <v>94</v>
      </c>
      <c r="K374" s="10">
        <v>90138</v>
      </c>
      <c r="L374" s="10">
        <v>6760.3499999999995</v>
      </c>
      <c r="M374" s="10">
        <v>83377.649999999994</v>
      </c>
    </row>
    <row r="375" spans="1:13" x14ac:dyDescent="0.25">
      <c r="A375" t="s">
        <v>1092</v>
      </c>
      <c r="B375" s="1">
        <v>42957</v>
      </c>
      <c r="C375" t="s">
        <v>1093</v>
      </c>
      <c r="D375" t="s">
        <v>248</v>
      </c>
      <c r="E375" t="s">
        <v>98</v>
      </c>
      <c r="F375" t="s">
        <v>99</v>
      </c>
      <c r="G375" t="s">
        <v>92</v>
      </c>
      <c r="H375" t="s">
        <v>100</v>
      </c>
      <c r="I375" s="1">
        <v>42964</v>
      </c>
      <c r="J375" t="s">
        <v>101</v>
      </c>
      <c r="K375" s="10">
        <v>45606</v>
      </c>
      <c r="L375" s="10">
        <v>5016.66</v>
      </c>
      <c r="M375" s="10">
        <v>40589.339999999997</v>
      </c>
    </row>
    <row r="376" spans="1:13" x14ac:dyDescent="0.25">
      <c r="A376" t="s">
        <v>1094</v>
      </c>
      <c r="B376" s="1">
        <v>42958</v>
      </c>
      <c r="C376" t="s">
        <v>1095</v>
      </c>
      <c r="D376" t="s">
        <v>230</v>
      </c>
      <c r="E376" t="s">
        <v>10</v>
      </c>
      <c r="F376" t="s">
        <v>203</v>
      </c>
      <c r="G376" t="s">
        <v>127</v>
      </c>
      <c r="H376" t="s">
        <v>100</v>
      </c>
      <c r="I376" s="1">
        <v>42963</v>
      </c>
      <c r="J376" t="s">
        <v>101</v>
      </c>
      <c r="K376" s="10">
        <v>26326</v>
      </c>
      <c r="L376" s="10">
        <v>2895.86</v>
      </c>
      <c r="M376" s="10">
        <v>23430.14</v>
      </c>
    </row>
    <row r="377" spans="1:13" x14ac:dyDescent="0.25">
      <c r="A377" t="s">
        <v>1096</v>
      </c>
      <c r="B377" s="1">
        <v>42958</v>
      </c>
      <c r="C377" t="s">
        <v>1097</v>
      </c>
      <c r="D377" t="s">
        <v>918</v>
      </c>
      <c r="E377" t="s">
        <v>17</v>
      </c>
      <c r="F377" t="s">
        <v>277</v>
      </c>
      <c r="G377" t="s">
        <v>106</v>
      </c>
      <c r="H377" t="s">
        <v>100</v>
      </c>
      <c r="I377" s="1">
        <v>42960</v>
      </c>
      <c r="J377" t="s">
        <v>114</v>
      </c>
      <c r="K377" s="10">
        <v>96452</v>
      </c>
      <c r="L377" s="10">
        <v>10609.72</v>
      </c>
      <c r="M377" s="10">
        <v>85842.28</v>
      </c>
    </row>
    <row r="378" spans="1:13" x14ac:dyDescent="0.25">
      <c r="A378" t="s">
        <v>1098</v>
      </c>
      <c r="B378" s="1">
        <v>42958</v>
      </c>
      <c r="C378" t="s">
        <v>1099</v>
      </c>
      <c r="D378" t="s">
        <v>227</v>
      </c>
      <c r="E378" t="s">
        <v>17</v>
      </c>
      <c r="F378" t="s">
        <v>409</v>
      </c>
      <c r="G378" t="s">
        <v>106</v>
      </c>
      <c r="H378" t="s">
        <v>93</v>
      </c>
      <c r="I378" s="1">
        <v>42963</v>
      </c>
      <c r="J378" t="s">
        <v>94</v>
      </c>
      <c r="K378" s="10">
        <v>95418</v>
      </c>
      <c r="L378" s="10">
        <v>4770.9000000000005</v>
      </c>
      <c r="M378" s="10">
        <v>90647.1</v>
      </c>
    </row>
    <row r="379" spans="1:13" x14ac:dyDescent="0.25">
      <c r="A379" t="s">
        <v>1100</v>
      </c>
      <c r="B379" s="1">
        <v>42958</v>
      </c>
      <c r="C379" t="s">
        <v>1101</v>
      </c>
      <c r="D379" t="s">
        <v>202</v>
      </c>
      <c r="E379" t="s">
        <v>10</v>
      </c>
      <c r="F379" t="s">
        <v>203</v>
      </c>
      <c r="G379" t="s">
        <v>127</v>
      </c>
      <c r="H379" t="s">
        <v>100</v>
      </c>
      <c r="I379" s="1">
        <v>42960</v>
      </c>
      <c r="J379" t="s">
        <v>114</v>
      </c>
      <c r="K379" s="10">
        <v>59422</v>
      </c>
      <c r="L379" s="10">
        <v>6536.42</v>
      </c>
      <c r="M379" s="10">
        <v>52885.58</v>
      </c>
    </row>
    <row r="380" spans="1:13" x14ac:dyDescent="0.25">
      <c r="A380" t="s">
        <v>1102</v>
      </c>
      <c r="B380" s="1">
        <v>42959</v>
      </c>
      <c r="C380" t="s">
        <v>1103</v>
      </c>
      <c r="D380" t="s">
        <v>130</v>
      </c>
      <c r="E380" t="s">
        <v>131</v>
      </c>
      <c r="F380" t="s">
        <v>130</v>
      </c>
      <c r="G380" t="s">
        <v>106</v>
      </c>
      <c r="H380" t="s">
        <v>110</v>
      </c>
      <c r="I380" s="1">
        <v>42964</v>
      </c>
      <c r="J380" t="s">
        <v>101</v>
      </c>
      <c r="K380" s="10">
        <v>91196</v>
      </c>
      <c r="L380" s="10">
        <v>6839.7</v>
      </c>
      <c r="M380" s="10">
        <v>84356.3</v>
      </c>
    </row>
    <row r="381" spans="1:13" x14ac:dyDescent="0.25">
      <c r="A381" t="s">
        <v>1104</v>
      </c>
      <c r="B381" s="1">
        <v>42959</v>
      </c>
      <c r="C381" t="s">
        <v>970</v>
      </c>
      <c r="D381" t="s">
        <v>1105</v>
      </c>
      <c r="E381" t="s">
        <v>98</v>
      </c>
      <c r="F381" t="s">
        <v>99</v>
      </c>
      <c r="G381" t="s">
        <v>92</v>
      </c>
      <c r="H381" t="s">
        <v>100</v>
      </c>
      <c r="I381" s="1">
        <v>42966</v>
      </c>
      <c r="J381" t="s">
        <v>101</v>
      </c>
      <c r="K381" s="10">
        <v>38296</v>
      </c>
      <c r="L381" s="10">
        <v>4212.5600000000004</v>
      </c>
      <c r="M381" s="10">
        <v>34083.440000000002</v>
      </c>
    </row>
    <row r="382" spans="1:13" x14ac:dyDescent="0.25">
      <c r="A382" t="s">
        <v>1106</v>
      </c>
      <c r="B382" s="1">
        <v>42959</v>
      </c>
      <c r="C382" t="s">
        <v>792</v>
      </c>
      <c r="D382" t="s">
        <v>1107</v>
      </c>
      <c r="E382" t="s">
        <v>16</v>
      </c>
      <c r="F382" t="s">
        <v>245</v>
      </c>
      <c r="G382" t="s">
        <v>127</v>
      </c>
      <c r="H382" t="s">
        <v>93</v>
      </c>
      <c r="I382" s="1">
        <v>42962</v>
      </c>
      <c r="J382" t="s">
        <v>114</v>
      </c>
      <c r="K382" s="10">
        <v>79770</v>
      </c>
      <c r="L382" s="10">
        <v>3988.5</v>
      </c>
      <c r="M382" s="10">
        <v>75781.5</v>
      </c>
    </row>
    <row r="383" spans="1:13" x14ac:dyDescent="0.25">
      <c r="A383" t="s">
        <v>1108</v>
      </c>
      <c r="B383" s="1">
        <v>42959</v>
      </c>
      <c r="C383" t="s">
        <v>1109</v>
      </c>
      <c r="D383" t="s">
        <v>248</v>
      </c>
      <c r="E383" t="s">
        <v>98</v>
      </c>
      <c r="F383" t="s">
        <v>99</v>
      </c>
      <c r="G383" t="s">
        <v>92</v>
      </c>
      <c r="H383" t="s">
        <v>100</v>
      </c>
      <c r="I383" s="1">
        <v>42962</v>
      </c>
      <c r="J383" t="s">
        <v>114</v>
      </c>
      <c r="K383" s="10">
        <v>81935</v>
      </c>
      <c r="L383" s="10">
        <v>9012.85</v>
      </c>
      <c r="M383" s="10">
        <v>72922.149999999994</v>
      </c>
    </row>
    <row r="384" spans="1:13" x14ac:dyDescent="0.25">
      <c r="A384" t="s">
        <v>1110</v>
      </c>
      <c r="B384" s="1">
        <v>42959</v>
      </c>
      <c r="C384" t="s">
        <v>162</v>
      </c>
      <c r="D384" t="s">
        <v>1111</v>
      </c>
      <c r="E384" t="s">
        <v>10</v>
      </c>
      <c r="F384" t="s">
        <v>176</v>
      </c>
      <c r="G384" t="s">
        <v>127</v>
      </c>
      <c r="H384" t="s">
        <v>93</v>
      </c>
      <c r="I384" s="1">
        <v>42965</v>
      </c>
      <c r="J384" t="s">
        <v>101</v>
      </c>
      <c r="K384" s="10">
        <v>60891</v>
      </c>
      <c r="L384" s="10">
        <v>3044.55</v>
      </c>
      <c r="M384" s="10">
        <v>57846.45</v>
      </c>
    </row>
    <row r="385" spans="1:13" x14ac:dyDescent="0.25">
      <c r="A385" t="s">
        <v>1112</v>
      </c>
      <c r="B385" s="1">
        <v>42962</v>
      </c>
      <c r="C385" t="s">
        <v>1113</v>
      </c>
      <c r="D385" t="s">
        <v>534</v>
      </c>
      <c r="E385" t="s">
        <v>17</v>
      </c>
      <c r="F385" t="s">
        <v>534</v>
      </c>
      <c r="G385" t="s">
        <v>106</v>
      </c>
      <c r="H385" t="s">
        <v>100</v>
      </c>
      <c r="I385" s="1">
        <v>42968</v>
      </c>
      <c r="J385" t="s">
        <v>101</v>
      </c>
      <c r="K385" s="10">
        <v>62869</v>
      </c>
      <c r="L385" s="10">
        <v>6915.59</v>
      </c>
      <c r="M385" s="10">
        <v>55953.41</v>
      </c>
    </row>
    <row r="386" spans="1:13" x14ac:dyDescent="0.25">
      <c r="A386" t="s">
        <v>1114</v>
      </c>
      <c r="B386" s="1">
        <v>42962</v>
      </c>
      <c r="C386" t="s">
        <v>842</v>
      </c>
      <c r="D386" t="s">
        <v>830</v>
      </c>
      <c r="E386" t="s">
        <v>98</v>
      </c>
      <c r="F386" t="s">
        <v>99</v>
      </c>
      <c r="G386" t="s">
        <v>92</v>
      </c>
      <c r="H386" t="s">
        <v>100</v>
      </c>
      <c r="I386" s="1">
        <v>42962</v>
      </c>
      <c r="J386" t="s">
        <v>137</v>
      </c>
      <c r="K386" s="10">
        <v>61661</v>
      </c>
      <c r="L386" s="10">
        <v>6782.71</v>
      </c>
      <c r="M386" s="10">
        <v>54878.29</v>
      </c>
    </row>
    <row r="387" spans="1:13" x14ac:dyDescent="0.25">
      <c r="A387" t="s">
        <v>1115</v>
      </c>
      <c r="B387" s="1">
        <v>42962</v>
      </c>
      <c r="C387" t="s">
        <v>1116</v>
      </c>
      <c r="D387" t="s">
        <v>1117</v>
      </c>
      <c r="E387" t="s">
        <v>98</v>
      </c>
      <c r="F387" t="s">
        <v>99</v>
      </c>
      <c r="G387" t="s">
        <v>92</v>
      </c>
      <c r="H387" t="s">
        <v>93</v>
      </c>
      <c r="I387" s="1">
        <v>42962</v>
      </c>
      <c r="J387" t="s">
        <v>137</v>
      </c>
      <c r="K387" s="10">
        <v>28490</v>
      </c>
      <c r="L387" s="10">
        <v>1424.5</v>
      </c>
      <c r="M387" s="10">
        <v>27065.5</v>
      </c>
    </row>
    <row r="388" spans="1:13" x14ac:dyDescent="0.25">
      <c r="A388" t="s">
        <v>1118</v>
      </c>
      <c r="B388" s="1">
        <v>42962</v>
      </c>
      <c r="C388" t="s">
        <v>324</v>
      </c>
      <c r="D388" t="s">
        <v>481</v>
      </c>
      <c r="E388" t="s">
        <v>10</v>
      </c>
      <c r="F388" t="s">
        <v>482</v>
      </c>
      <c r="G388" t="s">
        <v>127</v>
      </c>
      <c r="H388" t="s">
        <v>100</v>
      </c>
      <c r="I388" s="1">
        <v>42964</v>
      </c>
      <c r="J388" t="s">
        <v>94</v>
      </c>
      <c r="K388" s="10">
        <v>87184</v>
      </c>
      <c r="L388" s="10">
        <v>9590.24</v>
      </c>
      <c r="M388" s="10">
        <v>77593.759999999995</v>
      </c>
    </row>
    <row r="389" spans="1:13" x14ac:dyDescent="0.25">
      <c r="A389" t="s">
        <v>1119</v>
      </c>
      <c r="B389" s="1">
        <v>42962</v>
      </c>
      <c r="C389" t="s">
        <v>250</v>
      </c>
      <c r="D389" t="s">
        <v>1120</v>
      </c>
      <c r="E389" t="s">
        <v>17</v>
      </c>
      <c r="F389" t="s">
        <v>437</v>
      </c>
      <c r="G389" t="s">
        <v>106</v>
      </c>
      <c r="H389" t="s">
        <v>100</v>
      </c>
      <c r="I389" s="1">
        <v>42964</v>
      </c>
      <c r="J389" t="s">
        <v>94</v>
      </c>
      <c r="K389" s="10">
        <v>73289</v>
      </c>
      <c r="L389" s="10">
        <v>8061.79</v>
      </c>
      <c r="M389" s="10">
        <v>65227.21</v>
      </c>
    </row>
    <row r="390" spans="1:13" x14ac:dyDescent="0.25">
      <c r="A390" t="s">
        <v>1121</v>
      </c>
      <c r="B390" s="1">
        <v>42962</v>
      </c>
      <c r="C390" t="s">
        <v>194</v>
      </c>
      <c r="D390" t="s">
        <v>771</v>
      </c>
      <c r="E390" t="s">
        <v>98</v>
      </c>
      <c r="F390" t="s">
        <v>99</v>
      </c>
      <c r="G390" t="s">
        <v>92</v>
      </c>
      <c r="H390" t="s">
        <v>93</v>
      </c>
      <c r="I390" s="1">
        <v>42963</v>
      </c>
      <c r="J390" t="s">
        <v>114</v>
      </c>
      <c r="K390" s="10">
        <v>49318</v>
      </c>
      <c r="L390" s="10">
        <v>2465.9</v>
      </c>
      <c r="M390" s="10">
        <v>46852.1</v>
      </c>
    </row>
    <row r="391" spans="1:13" x14ac:dyDescent="0.25">
      <c r="A391" t="s">
        <v>1122</v>
      </c>
      <c r="B391" s="1">
        <v>42963</v>
      </c>
      <c r="C391" t="s">
        <v>515</v>
      </c>
      <c r="D391" t="s">
        <v>1123</v>
      </c>
      <c r="E391" t="s">
        <v>98</v>
      </c>
      <c r="F391" t="s">
        <v>99</v>
      </c>
      <c r="G391" t="s">
        <v>92</v>
      </c>
      <c r="H391" t="s">
        <v>110</v>
      </c>
      <c r="I391" s="1">
        <v>42968</v>
      </c>
      <c r="J391" t="s">
        <v>101</v>
      </c>
      <c r="K391" s="10">
        <v>68051</v>
      </c>
      <c r="L391" s="10">
        <v>5103.8249999999998</v>
      </c>
      <c r="M391" s="10">
        <v>62947.175000000003</v>
      </c>
    </row>
    <row r="392" spans="1:13" x14ac:dyDescent="0.25">
      <c r="A392" t="s">
        <v>1124</v>
      </c>
      <c r="B392" s="1">
        <v>42963</v>
      </c>
      <c r="C392" t="s">
        <v>745</v>
      </c>
      <c r="D392" t="s">
        <v>748</v>
      </c>
      <c r="E392" t="s">
        <v>17</v>
      </c>
      <c r="F392" t="s">
        <v>188</v>
      </c>
      <c r="G392" t="s">
        <v>106</v>
      </c>
      <c r="H392" t="s">
        <v>100</v>
      </c>
      <c r="I392" s="1">
        <v>42967</v>
      </c>
      <c r="J392" t="s">
        <v>101</v>
      </c>
      <c r="K392" s="10">
        <v>55089</v>
      </c>
      <c r="L392" s="10">
        <v>6059.79</v>
      </c>
      <c r="M392" s="10">
        <v>49029.21</v>
      </c>
    </row>
    <row r="393" spans="1:13" x14ac:dyDescent="0.25">
      <c r="A393" t="s">
        <v>1125</v>
      </c>
      <c r="B393" s="1">
        <v>42963</v>
      </c>
      <c r="C393" t="s">
        <v>1126</v>
      </c>
      <c r="D393" t="s">
        <v>1127</v>
      </c>
      <c r="E393" t="s">
        <v>16</v>
      </c>
      <c r="F393" t="s">
        <v>245</v>
      </c>
      <c r="G393" t="s">
        <v>127</v>
      </c>
      <c r="H393" t="s">
        <v>110</v>
      </c>
      <c r="I393" s="1">
        <v>42964</v>
      </c>
      <c r="J393" t="s">
        <v>114</v>
      </c>
      <c r="K393" s="10">
        <v>77102</v>
      </c>
      <c r="L393" s="10">
        <v>5782.65</v>
      </c>
      <c r="M393" s="10">
        <v>71319.350000000006</v>
      </c>
    </row>
    <row r="394" spans="1:13" x14ac:dyDescent="0.25">
      <c r="A394" t="s">
        <v>1128</v>
      </c>
      <c r="B394" s="1">
        <v>42963</v>
      </c>
      <c r="C394" t="s">
        <v>981</v>
      </c>
      <c r="D394" t="s">
        <v>353</v>
      </c>
      <c r="E394" t="s">
        <v>17</v>
      </c>
      <c r="F394" t="s">
        <v>353</v>
      </c>
      <c r="G394" t="s">
        <v>106</v>
      </c>
      <c r="H394" t="s">
        <v>100</v>
      </c>
      <c r="I394" s="1">
        <v>42968</v>
      </c>
      <c r="J394" t="s">
        <v>101</v>
      </c>
      <c r="K394" s="10">
        <v>39746</v>
      </c>
      <c r="L394" s="10">
        <v>4372.0600000000004</v>
      </c>
      <c r="M394" s="10">
        <v>35373.94</v>
      </c>
    </row>
    <row r="395" spans="1:13" x14ac:dyDescent="0.25">
      <c r="A395" t="s">
        <v>1129</v>
      </c>
      <c r="B395" s="1">
        <v>42964</v>
      </c>
      <c r="C395" t="s">
        <v>1130</v>
      </c>
      <c r="D395" t="s">
        <v>212</v>
      </c>
      <c r="E395" t="s">
        <v>16</v>
      </c>
      <c r="F395" t="s">
        <v>212</v>
      </c>
      <c r="G395" t="s">
        <v>127</v>
      </c>
      <c r="H395" t="s">
        <v>100</v>
      </c>
      <c r="I395" s="1">
        <v>42968</v>
      </c>
      <c r="J395" t="s">
        <v>101</v>
      </c>
      <c r="K395" s="10">
        <v>87759</v>
      </c>
      <c r="L395" s="10">
        <v>9653.49</v>
      </c>
      <c r="M395" s="10">
        <v>78105.509999999995</v>
      </c>
    </row>
    <row r="396" spans="1:13" x14ac:dyDescent="0.25">
      <c r="A396" t="s">
        <v>1131</v>
      </c>
      <c r="B396" s="1">
        <v>42964</v>
      </c>
      <c r="C396" t="s">
        <v>973</v>
      </c>
      <c r="D396" t="s">
        <v>1132</v>
      </c>
      <c r="E396" t="s">
        <v>18</v>
      </c>
      <c r="F396" t="s">
        <v>528</v>
      </c>
      <c r="G396" t="s">
        <v>106</v>
      </c>
      <c r="H396" t="s">
        <v>100</v>
      </c>
      <c r="I396" s="1">
        <v>42969</v>
      </c>
      <c r="J396" t="s">
        <v>101</v>
      </c>
      <c r="K396" s="10">
        <v>43652</v>
      </c>
      <c r="L396" s="10">
        <v>4801.72</v>
      </c>
      <c r="M396" s="10">
        <v>38850.28</v>
      </c>
    </row>
    <row r="397" spans="1:13" x14ac:dyDescent="0.25">
      <c r="A397" t="s">
        <v>1133</v>
      </c>
      <c r="B397" s="1">
        <v>42965</v>
      </c>
      <c r="C397" t="s">
        <v>1134</v>
      </c>
      <c r="D397" t="s">
        <v>248</v>
      </c>
      <c r="E397" t="s">
        <v>98</v>
      </c>
      <c r="F397" t="s">
        <v>99</v>
      </c>
      <c r="G397" t="s">
        <v>92</v>
      </c>
      <c r="H397" t="s">
        <v>93</v>
      </c>
      <c r="I397" s="1">
        <v>42967</v>
      </c>
      <c r="J397" t="s">
        <v>94</v>
      </c>
      <c r="K397" s="10">
        <v>79923</v>
      </c>
      <c r="L397" s="10">
        <v>3996.15</v>
      </c>
      <c r="M397" s="10">
        <v>75926.850000000006</v>
      </c>
    </row>
    <row r="398" spans="1:13" x14ac:dyDescent="0.25">
      <c r="A398" t="s">
        <v>1135</v>
      </c>
      <c r="B398" s="1">
        <v>42965</v>
      </c>
      <c r="C398" t="s">
        <v>153</v>
      </c>
      <c r="D398" t="s">
        <v>1136</v>
      </c>
      <c r="E398" t="s">
        <v>11</v>
      </c>
      <c r="F398" t="s">
        <v>184</v>
      </c>
      <c r="G398" t="s">
        <v>106</v>
      </c>
      <c r="H398" t="s">
        <v>100</v>
      </c>
      <c r="I398" s="1">
        <v>42970</v>
      </c>
      <c r="J398" t="s">
        <v>101</v>
      </c>
      <c r="K398" s="10">
        <v>70024</v>
      </c>
      <c r="L398" s="10">
        <v>7702.64</v>
      </c>
      <c r="M398" s="10">
        <v>62321.36</v>
      </c>
    </row>
    <row r="399" spans="1:13" x14ac:dyDescent="0.25">
      <c r="A399" t="s">
        <v>1137</v>
      </c>
      <c r="B399" s="1">
        <v>42965</v>
      </c>
      <c r="C399" t="s">
        <v>1138</v>
      </c>
      <c r="D399" t="s">
        <v>748</v>
      </c>
      <c r="E399" t="s">
        <v>17</v>
      </c>
      <c r="F399" t="s">
        <v>188</v>
      </c>
      <c r="G399" t="s">
        <v>106</v>
      </c>
      <c r="H399" t="s">
        <v>93</v>
      </c>
      <c r="I399" s="1">
        <v>42967</v>
      </c>
      <c r="J399" t="s">
        <v>94</v>
      </c>
      <c r="K399" s="10">
        <v>66074</v>
      </c>
      <c r="L399" s="10">
        <v>3303.7000000000003</v>
      </c>
      <c r="M399" s="10">
        <v>62770.3</v>
      </c>
    </row>
    <row r="400" spans="1:13" x14ac:dyDescent="0.25">
      <c r="A400" t="s">
        <v>1139</v>
      </c>
      <c r="B400" s="1">
        <v>42965</v>
      </c>
      <c r="C400" t="s">
        <v>1140</v>
      </c>
      <c r="D400" t="s">
        <v>527</v>
      </c>
      <c r="E400" t="s">
        <v>18</v>
      </c>
      <c r="F400" t="s">
        <v>528</v>
      </c>
      <c r="G400" t="s">
        <v>106</v>
      </c>
      <c r="H400" t="s">
        <v>100</v>
      </c>
      <c r="I400" s="1">
        <v>42969</v>
      </c>
      <c r="J400" t="s">
        <v>101</v>
      </c>
      <c r="K400" s="10">
        <v>31411</v>
      </c>
      <c r="L400" s="10">
        <v>3455.21</v>
      </c>
      <c r="M400" s="10">
        <v>27955.79</v>
      </c>
    </row>
    <row r="401" spans="1:13" x14ac:dyDescent="0.25">
      <c r="A401" t="s">
        <v>1141</v>
      </c>
      <c r="B401" s="1">
        <v>42965</v>
      </c>
      <c r="C401" t="s">
        <v>1142</v>
      </c>
      <c r="D401" t="s">
        <v>248</v>
      </c>
      <c r="E401" t="s">
        <v>98</v>
      </c>
      <c r="F401" t="s">
        <v>99</v>
      </c>
      <c r="G401" t="s">
        <v>92</v>
      </c>
      <c r="H401" t="s">
        <v>100</v>
      </c>
      <c r="I401" s="1">
        <v>42969</v>
      </c>
      <c r="J401" t="s">
        <v>101</v>
      </c>
      <c r="K401" s="10">
        <v>99720</v>
      </c>
      <c r="L401" s="10">
        <v>10969.2</v>
      </c>
      <c r="M401" s="10">
        <v>88750.8</v>
      </c>
    </row>
    <row r="402" spans="1:13" x14ac:dyDescent="0.25">
      <c r="A402" t="s">
        <v>1143</v>
      </c>
      <c r="B402" s="1">
        <v>42966</v>
      </c>
      <c r="C402" t="s">
        <v>1144</v>
      </c>
      <c r="D402" t="s">
        <v>212</v>
      </c>
      <c r="E402" t="s">
        <v>16</v>
      </c>
      <c r="F402" t="s">
        <v>212</v>
      </c>
      <c r="G402" t="s">
        <v>127</v>
      </c>
      <c r="H402" t="s">
        <v>110</v>
      </c>
      <c r="I402" s="1">
        <v>42969</v>
      </c>
      <c r="J402" t="s">
        <v>94</v>
      </c>
      <c r="K402" s="10">
        <v>38374</v>
      </c>
      <c r="L402" s="10">
        <v>2878.0499999999997</v>
      </c>
      <c r="M402" s="10">
        <v>35495.949999999997</v>
      </c>
    </row>
    <row r="403" spans="1:13" x14ac:dyDescent="0.25">
      <c r="A403" t="s">
        <v>1145</v>
      </c>
      <c r="B403" s="1">
        <v>42968</v>
      </c>
      <c r="C403" t="s">
        <v>789</v>
      </c>
      <c r="D403" t="s">
        <v>1146</v>
      </c>
      <c r="E403" t="s">
        <v>11</v>
      </c>
      <c r="F403" t="s">
        <v>184</v>
      </c>
      <c r="G403" t="s">
        <v>106</v>
      </c>
      <c r="H403" t="s">
        <v>100</v>
      </c>
      <c r="I403" s="1">
        <v>42968</v>
      </c>
      <c r="J403" t="s">
        <v>137</v>
      </c>
      <c r="K403" s="10">
        <v>83426</v>
      </c>
      <c r="L403" s="10">
        <v>9176.86</v>
      </c>
      <c r="M403" s="10">
        <v>74249.14</v>
      </c>
    </row>
    <row r="404" spans="1:13" x14ac:dyDescent="0.25">
      <c r="A404" t="s">
        <v>1147</v>
      </c>
      <c r="B404" s="1">
        <v>42968</v>
      </c>
      <c r="C404" t="s">
        <v>979</v>
      </c>
      <c r="D404" t="s">
        <v>212</v>
      </c>
      <c r="E404" t="s">
        <v>16</v>
      </c>
      <c r="F404" t="s">
        <v>212</v>
      </c>
      <c r="G404" t="s">
        <v>127</v>
      </c>
      <c r="H404" t="s">
        <v>100</v>
      </c>
      <c r="I404" s="1">
        <v>42968</v>
      </c>
      <c r="J404" t="s">
        <v>137</v>
      </c>
      <c r="K404" s="10">
        <v>97440</v>
      </c>
      <c r="L404" s="10">
        <v>10718.4</v>
      </c>
      <c r="M404" s="10">
        <v>86721.600000000006</v>
      </c>
    </row>
    <row r="405" spans="1:13" x14ac:dyDescent="0.25">
      <c r="A405" t="s">
        <v>1148</v>
      </c>
      <c r="B405" s="1">
        <v>42968</v>
      </c>
      <c r="C405" t="s">
        <v>1149</v>
      </c>
      <c r="D405" t="s">
        <v>1150</v>
      </c>
      <c r="E405" t="s">
        <v>285</v>
      </c>
      <c r="F405" t="s">
        <v>1151</v>
      </c>
      <c r="G405" t="s">
        <v>106</v>
      </c>
      <c r="H405" t="s">
        <v>100</v>
      </c>
      <c r="I405" s="1">
        <v>42973</v>
      </c>
      <c r="J405" t="s">
        <v>101</v>
      </c>
      <c r="K405" s="10">
        <v>47923</v>
      </c>
      <c r="L405" s="10">
        <v>5271.53</v>
      </c>
      <c r="M405" s="10">
        <v>42651.47</v>
      </c>
    </row>
    <row r="406" spans="1:13" x14ac:dyDescent="0.25">
      <c r="A406" t="s">
        <v>1152</v>
      </c>
      <c r="B406" s="1">
        <v>42969</v>
      </c>
      <c r="C406" t="s">
        <v>1153</v>
      </c>
      <c r="D406" t="s">
        <v>1154</v>
      </c>
      <c r="E406" t="s">
        <v>98</v>
      </c>
      <c r="F406" t="s">
        <v>99</v>
      </c>
      <c r="G406" t="s">
        <v>92</v>
      </c>
      <c r="H406" t="s">
        <v>100</v>
      </c>
      <c r="I406" s="1">
        <v>42971</v>
      </c>
      <c r="J406" t="s">
        <v>94</v>
      </c>
      <c r="K406" s="10">
        <v>68254</v>
      </c>
      <c r="L406" s="10">
        <v>7507.94</v>
      </c>
      <c r="M406" s="10">
        <v>60746.06</v>
      </c>
    </row>
    <row r="407" spans="1:13" x14ac:dyDescent="0.25">
      <c r="A407" t="s">
        <v>1155</v>
      </c>
      <c r="B407" s="1">
        <v>42970</v>
      </c>
      <c r="C407" t="s">
        <v>1156</v>
      </c>
      <c r="D407" t="s">
        <v>806</v>
      </c>
      <c r="E407" t="s">
        <v>11</v>
      </c>
      <c r="F407" t="s">
        <v>265</v>
      </c>
      <c r="G407" t="s">
        <v>106</v>
      </c>
      <c r="H407" t="s">
        <v>100</v>
      </c>
      <c r="I407" s="1">
        <v>42974</v>
      </c>
      <c r="J407" t="s">
        <v>101</v>
      </c>
      <c r="K407" s="10">
        <v>46959</v>
      </c>
      <c r="L407" s="10">
        <v>5165.49</v>
      </c>
      <c r="M407" s="10">
        <v>41793.51</v>
      </c>
    </row>
    <row r="408" spans="1:13" x14ac:dyDescent="0.25">
      <c r="A408" t="s">
        <v>1157</v>
      </c>
      <c r="B408" s="1">
        <v>42970</v>
      </c>
      <c r="C408" t="s">
        <v>1158</v>
      </c>
      <c r="D408" t="s">
        <v>248</v>
      </c>
      <c r="E408" t="s">
        <v>98</v>
      </c>
      <c r="F408" t="s">
        <v>99</v>
      </c>
      <c r="G408" t="s">
        <v>92</v>
      </c>
      <c r="H408" t="s">
        <v>110</v>
      </c>
      <c r="I408" s="1">
        <v>42977</v>
      </c>
      <c r="J408" t="s">
        <v>101</v>
      </c>
      <c r="K408" s="10">
        <v>70043</v>
      </c>
      <c r="L408" s="10">
        <v>5253.2249999999995</v>
      </c>
      <c r="M408" s="10">
        <v>64789.775000000001</v>
      </c>
    </row>
    <row r="409" spans="1:13" x14ac:dyDescent="0.25">
      <c r="A409" t="s">
        <v>1159</v>
      </c>
      <c r="B409" s="1">
        <v>42970</v>
      </c>
      <c r="C409" t="s">
        <v>1160</v>
      </c>
      <c r="D409" t="s">
        <v>1161</v>
      </c>
      <c r="E409" t="s">
        <v>11</v>
      </c>
      <c r="F409" t="s">
        <v>252</v>
      </c>
      <c r="G409" t="s">
        <v>106</v>
      </c>
      <c r="H409" t="s">
        <v>93</v>
      </c>
      <c r="I409" s="1">
        <v>42975</v>
      </c>
      <c r="J409" t="s">
        <v>94</v>
      </c>
      <c r="K409" s="10">
        <v>66199</v>
      </c>
      <c r="L409" s="10">
        <v>3309.9500000000003</v>
      </c>
      <c r="M409" s="10">
        <v>62889.05</v>
      </c>
    </row>
    <row r="410" spans="1:13" x14ac:dyDescent="0.25">
      <c r="A410" t="s">
        <v>1162</v>
      </c>
      <c r="B410" s="1">
        <v>42970</v>
      </c>
      <c r="C410" t="s">
        <v>1163</v>
      </c>
      <c r="D410" t="s">
        <v>687</v>
      </c>
      <c r="E410" t="s">
        <v>18</v>
      </c>
      <c r="F410" t="s">
        <v>452</v>
      </c>
      <c r="G410" t="s">
        <v>106</v>
      </c>
      <c r="H410" t="s">
        <v>100</v>
      </c>
      <c r="I410" s="1">
        <v>42976</v>
      </c>
      <c r="J410" t="s">
        <v>101</v>
      </c>
      <c r="K410" s="10">
        <v>75541</v>
      </c>
      <c r="L410" s="10">
        <v>8309.51</v>
      </c>
      <c r="M410" s="10">
        <v>67231.490000000005</v>
      </c>
    </row>
    <row r="411" spans="1:13" x14ac:dyDescent="0.25">
      <c r="A411" t="s">
        <v>1164</v>
      </c>
      <c r="B411" s="1">
        <v>42971</v>
      </c>
      <c r="C411" t="s">
        <v>1165</v>
      </c>
      <c r="D411" t="s">
        <v>1166</v>
      </c>
      <c r="E411" t="s">
        <v>11</v>
      </c>
      <c r="F411" t="s">
        <v>122</v>
      </c>
      <c r="G411" t="s">
        <v>106</v>
      </c>
      <c r="H411" t="s">
        <v>100</v>
      </c>
      <c r="I411" s="1">
        <v>42976</v>
      </c>
      <c r="J411" t="s">
        <v>101</v>
      </c>
      <c r="K411" s="10">
        <v>52377</v>
      </c>
      <c r="L411" s="10">
        <v>5761.47</v>
      </c>
      <c r="M411" s="10">
        <v>46615.53</v>
      </c>
    </row>
    <row r="412" spans="1:13" x14ac:dyDescent="0.25">
      <c r="A412" t="s">
        <v>1167</v>
      </c>
      <c r="B412" s="1">
        <v>42971</v>
      </c>
      <c r="C412" t="s">
        <v>638</v>
      </c>
      <c r="D412" t="s">
        <v>1168</v>
      </c>
      <c r="E412" t="s">
        <v>98</v>
      </c>
      <c r="F412" t="s">
        <v>99</v>
      </c>
      <c r="G412" t="s">
        <v>92</v>
      </c>
      <c r="H412" t="s">
        <v>100</v>
      </c>
      <c r="I412" s="1">
        <v>42975</v>
      </c>
      <c r="J412" t="s">
        <v>101</v>
      </c>
      <c r="K412" s="10">
        <v>28689</v>
      </c>
      <c r="L412" s="10">
        <v>3155.79</v>
      </c>
      <c r="M412" s="10">
        <v>25533.21</v>
      </c>
    </row>
    <row r="413" spans="1:13" x14ac:dyDescent="0.25">
      <c r="A413" t="s">
        <v>1169</v>
      </c>
      <c r="B413" s="1">
        <v>42971</v>
      </c>
      <c r="C413" t="s">
        <v>1170</v>
      </c>
      <c r="D413" t="s">
        <v>1171</v>
      </c>
      <c r="E413" t="s">
        <v>10</v>
      </c>
      <c r="F413" t="s">
        <v>196</v>
      </c>
      <c r="G413" t="s">
        <v>127</v>
      </c>
      <c r="H413" t="s">
        <v>100</v>
      </c>
      <c r="I413" s="1">
        <v>42971</v>
      </c>
      <c r="J413" t="s">
        <v>137</v>
      </c>
      <c r="K413" s="10">
        <v>88773</v>
      </c>
      <c r="L413" s="10">
        <v>9765.0300000000007</v>
      </c>
      <c r="M413" s="10">
        <v>79007.97</v>
      </c>
    </row>
    <row r="414" spans="1:13" x14ac:dyDescent="0.25">
      <c r="A414" t="s">
        <v>1172</v>
      </c>
      <c r="B414" s="1">
        <v>42971</v>
      </c>
      <c r="C414" t="s">
        <v>1173</v>
      </c>
      <c r="D414" t="s">
        <v>1174</v>
      </c>
      <c r="E414" t="s">
        <v>10</v>
      </c>
      <c r="F414" t="s">
        <v>1175</v>
      </c>
      <c r="G414" t="s">
        <v>127</v>
      </c>
      <c r="H414" t="s">
        <v>110</v>
      </c>
      <c r="I414" s="1">
        <v>42975</v>
      </c>
      <c r="J414" t="s">
        <v>101</v>
      </c>
      <c r="K414" s="10">
        <v>28110</v>
      </c>
      <c r="L414" s="10">
        <v>2108.25</v>
      </c>
      <c r="M414" s="10">
        <v>26001.75</v>
      </c>
    </row>
    <row r="415" spans="1:13" x14ac:dyDescent="0.25">
      <c r="A415" t="s">
        <v>1176</v>
      </c>
      <c r="B415" s="1">
        <v>42972</v>
      </c>
      <c r="C415" t="s">
        <v>1177</v>
      </c>
      <c r="D415" t="s">
        <v>365</v>
      </c>
      <c r="E415" t="s">
        <v>17</v>
      </c>
      <c r="F415" t="s">
        <v>366</v>
      </c>
      <c r="G415" t="s">
        <v>106</v>
      </c>
      <c r="H415" t="s">
        <v>110</v>
      </c>
      <c r="I415" s="1">
        <v>42972</v>
      </c>
      <c r="J415" t="s">
        <v>137</v>
      </c>
      <c r="K415" s="10">
        <v>90981</v>
      </c>
      <c r="L415" s="10">
        <v>6823.5749999999998</v>
      </c>
      <c r="M415" s="10">
        <v>84157.425000000003</v>
      </c>
    </row>
    <row r="416" spans="1:13" x14ac:dyDescent="0.25">
      <c r="A416" t="s">
        <v>1178</v>
      </c>
      <c r="B416" s="1">
        <v>42973</v>
      </c>
      <c r="C416" t="s">
        <v>1177</v>
      </c>
      <c r="D416" t="s">
        <v>365</v>
      </c>
      <c r="E416" t="s">
        <v>17</v>
      </c>
      <c r="F416" t="s">
        <v>366</v>
      </c>
      <c r="G416" t="s">
        <v>106</v>
      </c>
      <c r="H416" t="s">
        <v>110</v>
      </c>
      <c r="I416" s="1">
        <v>42973</v>
      </c>
      <c r="J416" t="s">
        <v>137</v>
      </c>
      <c r="K416" s="10">
        <v>47707</v>
      </c>
      <c r="L416" s="10">
        <v>3578.0250000000001</v>
      </c>
      <c r="M416" s="10">
        <v>44128.974999999999</v>
      </c>
    </row>
    <row r="417" spans="1:13" x14ac:dyDescent="0.25">
      <c r="A417" t="s">
        <v>1179</v>
      </c>
      <c r="B417" s="1">
        <v>42974</v>
      </c>
      <c r="C417" t="s">
        <v>1177</v>
      </c>
      <c r="D417" t="s">
        <v>365</v>
      </c>
      <c r="E417" t="s">
        <v>17</v>
      </c>
      <c r="F417" t="s">
        <v>366</v>
      </c>
      <c r="G417" t="s">
        <v>106</v>
      </c>
      <c r="H417" t="s">
        <v>110</v>
      </c>
      <c r="I417" s="1">
        <v>42974</v>
      </c>
      <c r="J417" t="s">
        <v>137</v>
      </c>
      <c r="K417" s="10">
        <v>84734</v>
      </c>
      <c r="L417" s="10">
        <v>6355.05</v>
      </c>
      <c r="M417" s="10">
        <v>78378.95</v>
      </c>
    </row>
    <row r="418" spans="1:13" x14ac:dyDescent="0.25">
      <c r="A418" t="s">
        <v>1180</v>
      </c>
      <c r="B418" s="1">
        <v>42972</v>
      </c>
      <c r="C418" t="s">
        <v>1181</v>
      </c>
      <c r="D418" t="s">
        <v>1182</v>
      </c>
      <c r="E418" t="s">
        <v>11</v>
      </c>
      <c r="F418" t="s">
        <v>118</v>
      </c>
      <c r="G418" t="s">
        <v>106</v>
      </c>
      <c r="H418" t="s">
        <v>100</v>
      </c>
      <c r="I418" s="1">
        <v>42976</v>
      </c>
      <c r="J418" t="s">
        <v>101</v>
      </c>
      <c r="K418" s="10">
        <v>32422</v>
      </c>
      <c r="L418" s="10">
        <v>3566.42</v>
      </c>
      <c r="M418" s="10">
        <v>28855.58</v>
      </c>
    </row>
    <row r="419" spans="1:13" x14ac:dyDescent="0.25">
      <c r="A419" t="s">
        <v>1183</v>
      </c>
      <c r="B419" s="1">
        <v>42972</v>
      </c>
      <c r="C419" t="s">
        <v>1184</v>
      </c>
      <c r="D419" t="s">
        <v>1185</v>
      </c>
      <c r="E419" t="s">
        <v>10</v>
      </c>
      <c r="F419" t="s">
        <v>1186</v>
      </c>
      <c r="G419" t="s">
        <v>127</v>
      </c>
      <c r="H419" t="s">
        <v>93</v>
      </c>
      <c r="I419" s="1">
        <v>42977</v>
      </c>
      <c r="J419" t="s">
        <v>101</v>
      </c>
      <c r="K419" s="10">
        <v>55610</v>
      </c>
      <c r="L419" s="10">
        <v>2780.5</v>
      </c>
      <c r="M419" s="10">
        <v>52829.5</v>
      </c>
    </row>
    <row r="420" spans="1:13" x14ac:dyDescent="0.25">
      <c r="A420" t="s">
        <v>1187</v>
      </c>
      <c r="B420" s="1">
        <v>42972</v>
      </c>
      <c r="C420" t="s">
        <v>1188</v>
      </c>
      <c r="D420" t="s">
        <v>1189</v>
      </c>
      <c r="E420" t="s">
        <v>11</v>
      </c>
      <c r="F420" t="s">
        <v>588</v>
      </c>
      <c r="G420" t="s">
        <v>106</v>
      </c>
      <c r="H420" t="s">
        <v>100</v>
      </c>
      <c r="I420" s="1">
        <v>42972</v>
      </c>
      <c r="J420" t="s">
        <v>137</v>
      </c>
      <c r="K420" s="10">
        <v>69652</v>
      </c>
      <c r="L420" s="10">
        <v>7661.72</v>
      </c>
      <c r="M420" s="10">
        <v>61990.28</v>
      </c>
    </row>
    <row r="421" spans="1:13" x14ac:dyDescent="0.25">
      <c r="A421" t="s">
        <v>1190</v>
      </c>
      <c r="B421" s="1">
        <v>42972</v>
      </c>
      <c r="C421" t="s">
        <v>1191</v>
      </c>
      <c r="D421" t="s">
        <v>1192</v>
      </c>
      <c r="E421" t="s">
        <v>98</v>
      </c>
      <c r="F421" t="s">
        <v>12</v>
      </c>
      <c r="G421" t="s">
        <v>92</v>
      </c>
      <c r="H421" t="s">
        <v>110</v>
      </c>
      <c r="I421" s="1">
        <v>42976</v>
      </c>
      <c r="J421" t="s">
        <v>101</v>
      </c>
      <c r="K421" s="10">
        <v>41394</v>
      </c>
      <c r="L421" s="10">
        <v>3104.5499999999997</v>
      </c>
      <c r="M421" s="10">
        <v>38289.449999999997</v>
      </c>
    </row>
    <row r="422" spans="1:13" x14ac:dyDescent="0.25">
      <c r="A422" t="s">
        <v>1193</v>
      </c>
      <c r="B422" s="1">
        <v>42972</v>
      </c>
      <c r="C422" t="s">
        <v>548</v>
      </c>
      <c r="D422" t="s">
        <v>1016</v>
      </c>
      <c r="E422" t="s">
        <v>18</v>
      </c>
      <c r="F422" t="s">
        <v>151</v>
      </c>
      <c r="G422" t="s">
        <v>106</v>
      </c>
      <c r="H422" t="s">
        <v>100</v>
      </c>
      <c r="I422" s="1">
        <v>42975</v>
      </c>
      <c r="J422" t="s">
        <v>114</v>
      </c>
      <c r="K422" s="10">
        <v>57467</v>
      </c>
      <c r="L422" s="10">
        <v>6321.37</v>
      </c>
      <c r="M422" s="10">
        <v>51145.63</v>
      </c>
    </row>
    <row r="423" spans="1:13" x14ac:dyDescent="0.25">
      <c r="A423" t="s">
        <v>1194</v>
      </c>
      <c r="B423" s="1">
        <v>42973</v>
      </c>
      <c r="C423" t="s">
        <v>1195</v>
      </c>
      <c r="D423" t="s">
        <v>1196</v>
      </c>
      <c r="E423" t="s">
        <v>16</v>
      </c>
      <c r="F423" t="s">
        <v>1197</v>
      </c>
      <c r="G423" t="s">
        <v>127</v>
      </c>
      <c r="H423" t="s">
        <v>100</v>
      </c>
      <c r="I423" s="1">
        <v>42977</v>
      </c>
      <c r="J423" t="s">
        <v>101</v>
      </c>
      <c r="K423" s="10">
        <v>77771</v>
      </c>
      <c r="L423" s="10">
        <v>8554.81</v>
      </c>
      <c r="M423" s="10">
        <v>69216.19</v>
      </c>
    </row>
    <row r="424" spans="1:13" x14ac:dyDescent="0.25">
      <c r="A424" t="s">
        <v>1198</v>
      </c>
      <c r="B424" s="1">
        <v>42973</v>
      </c>
      <c r="C424" t="s">
        <v>1199</v>
      </c>
      <c r="D424" t="s">
        <v>950</v>
      </c>
      <c r="E424" t="s">
        <v>98</v>
      </c>
      <c r="F424" t="s">
        <v>99</v>
      </c>
      <c r="G424" t="s">
        <v>92</v>
      </c>
      <c r="H424" t="s">
        <v>100</v>
      </c>
      <c r="I424" s="1">
        <v>42977</v>
      </c>
      <c r="J424" t="s">
        <v>94</v>
      </c>
      <c r="K424" s="10">
        <v>37228</v>
      </c>
      <c r="L424" s="10">
        <v>4095.08</v>
      </c>
      <c r="M424" s="10">
        <v>33132.92</v>
      </c>
    </row>
    <row r="425" spans="1:13" x14ac:dyDescent="0.25">
      <c r="A425" t="s">
        <v>1200</v>
      </c>
      <c r="B425" s="1">
        <v>42973</v>
      </c>
      <c r="C425" t="s">
        <v>1195</v>
      </c>
      <c r="D425" t="s">
        <v>1201</v>
      </c>
      <c r="E425" t="s">
        <v>11</v>
      </c>
      <c r="F425" t="s">
        <v>265</v>
      </c>
      <c r="G425" t="s">
        <v>106</v>
      </c>
      <c r="H425" t="s">
        <v>100</v>
      </c>
      <c r="I425" s="1">
        <v>42977</v>
      </c>
      <c r="J425" t="s">
        <v>94</v>
      </c>
      <c r="K425" s="10">
        <v>26628</v>
      </c>
      <c r="L425" s="10">
        <v>2929.08</v>
      </c>
      <c r="M425" s="10">
        <v>23698.92</v>
      </c>
    </row>
    <row r="426" spans="1:13" x14ac:dyDescent="0.25">
      <c r="A426" t="s">
        <v>1202</v>
      </c>
      <c r="B426" s="1">
        <v>42973</v>
      </c>
      <c r="C426" t="s">
        <v>1203</v>
      </c>
      <c r="D426" t="s">
        <v>1001</v>
      </c>
      <c r="E426" t="s">
        <v>17</v>
      </c>
      <c r="F426" t="s">
        <v>366</v>
      </c>
      <c r="G426" t="s">
        <v>106</v>
      </c>
      <c r="H426" t="s">
        <v>110</v>
      </c>
      <c r="I426" s="1">
        <v>42977</v>
      </c>
      <c r="J426" t="s">
        <v>101</v>
      </c>
      <c r="K426" s="10">
        <v>37769</v>
      </c>
      <c r="L426" s="10">
        <v>2832.6749999999997</v>
      </c>
      <c r="M426" s="10">
        <v>34936.324999999997</v>
      </c>
    </row>
    <row r="427" spans="1:13" x14ac:dyDescent="0.25">
      <c r="A427" t="s">
        <v>1204</v>
      </c>
      <c r="B427" s="1">
        <v>42973</v>
      </c>
      <c r="C427" t="s">
        <v>1205</v>
      </c>
      <c r="D427" t="s">
        <v>1206</v>
      </c>
      <c r="E427" t="s">
        <v>11</v>
      </c>
      <c r="F427" t="s">
        <v>184</v>
      </c>
      <c r="G427" t="s">
        <v>106</v>
      </c>
      <c r="H427" t="s">
        <v>110</v>
      </c>
      <c r="I427" s="1">
        <v>42974</v>
      </c>
      <c r="J427" t="s">
        <v>137</v>
      </c>
      <c r="K427" s="10">
        <v>61060</v>
      </c>
      <c r="L427" s="10">
        <v>4579.5</v>
      </c>
      <c r="M427" s="10">
        <v>56480.5</v>
      </c>
    </row>
    <row r="428" spans="1:13" x14ac:dyDescent="0.25">
      <c r="A428" t="s">
        <v>1207</v>
      </c>
      <c r="B428" s="1">
        <v>42974</v>
      </c>
      <c r="C428" t="s">
        <v>1208</v>
      </c>
      <c r="D428" t="s">
        <v>385</v>
      </c>
      <c r="E428" t="s">
        <v>13</v>
      </c>
      <c r="F428" t="s">
        <v>386</v>
      </c>
      <c r="G428" t="s">
        <v>92</v>
      </c>
      <c r="H428" t="s">
        <v>110</v>
      </c>
      <c r="I428" s="1">
        <v>42981</v>
      </c>
      <c r="J428" t="s">
        <v>101</v>
      </c>
      <c r="K428" s="10">
        <v>95498</v>
      </c>
      <c r="L428" s="10">
        <v>7162.3499999999995</v>
      </c>
      <c r="M428" s="10">
        <v>88335.65</v>
      </c>
    </row>
    <row r="429" spans="1:13" x14ac:dyDescent="0.25">
      <c r="A429" t="s">
        <v>1209</v>
      </c>
      <c r="B429" s="1">
        <v>42974</v>
      </c>
      <c r="C429" t="s">
        <v>1210</v>
      </c>
      <c r="D429" t="s">
        <v>531</v>
      </c>
      <c r="E429" t="s">
        <v>10</v>
      </c>
      <c r="F429" t="s">
        <v>405</v>
      </c>
      <c r="G429" t="s">
        <v>127</v>
      </c>
      <c r="H429" t="s">
        <v>100</v>
      </c>
      <c r="I429" s="1">
        <v>42976</v>
      </c>
      <c r="J429" t="s">
        <v>94</v>
      </c>
      <c r="K429" s="10">
        <v>80510</v>
      </c>
      <c r="L429" s="10">
        <v>8856.1</v>
      </c>
      <c r="M429" s="10">
        <v>71653.899999999994</v>
      </c>
    </row>
    <row r="430" spans="1:13" x14ac:dyDescent="0.25">
      <c r="A430" t="s">
        <v>1211</v>
      </c>
      <c r="B430" s="1">
        <v>42974</v>
      </c>
      <c r="C430" t="s">
        <v>1177</v>
      </c>
      <c r="D430" t="s">
        <v>534</v>
      </c>
      <c r="E430" t="s">
        <v>17</v>
      </c>
      <c r="F430" t="s">
        <v>534</v>
      </c>
      <c r="G430" t="s">
        <v>106</v>
      </c>
      <c r="H430" t="s">
        <v>110</v>
      </c>
      <c r="I430" s="1">
        <v>42980</v>
      </c>
      <c r="J430" t="s">
        <v>101</v>
      </c>
      <c r="K430" s="10">
        <v>42962</v>
      </c>
      <c r="L430" s="10">
        <v>3222.15</v>
      </c>
      <c r="M430" s="10">
        <v>39739.85</v>
      </c>
    </row>
    <row r="431" spans="1:13" x14ac:dyDescent="0.25">
      <c r="A431" t="s">
        <v>1212</v>
      </c>
      <c r="B431" s="1">
        <v>42974</v>
      </c>
      <c r="C431" t="s">
        <v>1149</v>
      </c>
      <c r="D431" t="s">
        <v>777</v>
      </c>
      <c r="E431" t="s">
        <v>10</v>
      </c>
      <c r="F431" t="s">
        <v>180</v>
      </c>
      <c r="G431" t="s">
        <v>127</v>
      </c>
      <c r="H431" t="s">
        <v>100</v>
      </c>
      <c r="I431" s="1">
        <v>42980</v>
      </c>
      <c r="J431" t="s">
        <v>101</v>
      </c>
      <c r="K431" s="10">
        <v>31382</v>
      </c>
      <c r="L431" s="10">
        <v>3452.02</v>
      </c>
      <c r="M431" s="10">
        <v>27929.98</v>
      </c>
    </row>
    <row r="432" spans="1:13" x14ac:dyDescent="0.25">
      <c r="A432" t="s">
        <v>1213</v>
      </c>
      <c r="B432" s="1">
        <v>42976</v>
      </c>
      <c r="C432" t="s">
        <v>702</v>
      </c>
      <c r="D432" t="s">
        <v>429</v>
      </c>
      <c r="E432" t="s">
        <v>18</v>
      </c>
      <c r="F432" t="s">
        <v>430</v>
      </c>
      <c r="G432" t="s">
        <v>106</v>
      </c>
      <c r="H432" t="s">
        <v>100</v>
      </c>
      <c r="I432" s="1">
        <v>42978</v>
      </c>
      <c r="J432" t="s">
        <v>114</v>
      </c>
      <c r="K432" s="10">
        <v>47285</v>
      </c>
      <c r="L432" s="10">
        <v>5201.3500000000004</v>
      </c>
      <c r="M432" s="10">
        <v>42083.65</v>
      </c>
    </row>
    <row r="433" spans="1:13" x14ac:dyDescent="0.25">
      <c r="A433" t="s">
        <v>1214</v>
      </c>
      <c r="B433" s="1">
        <v>42976</v>
      </c>
      <c r="C433" t="s">
        <v>232</v>
      </c>
      <c r="D433" t="s">
        <v>330</v>
      </c>
      <c r="E433" t="s">
        <v>331</v>
      </c>
      <c r="F433" t="s">
        <v>330</v>
      </c>
      <c r="G433" t="s">
        <v>92</v>
      </c>
      <c r="H433" t="s">
        <v>110</v>
      </c>
      <c r="I433" s="1">
        <v>42977</v>
      </c>
      <c r="J433" t="s">
        <v>114</v>
      </c>
      <c r="K433" s="10">
        <v>81869</v>
      </c>
      <c r="L433" s="10">
        <v>6140.1750000000002</v>
      </c>
      <c r="M433" s="10">
        <v>75728.824999999997</v>
      </c>
    </row>
    <row r="434" spans="1:13" x14ac:dyDescent="0.25">
      <c r="A434" t="s">
        <v>1215</v>
      </c>
      <c r="B434" s="1">
        <v>42977</v>
      </c>
      <c r="C434" t="s">
        <v>1216</v>
      </c>
      <c r="D434" t="s">
        <v>1217</v>
      </c>
      <c r="E434" t="s">
        <v>98</v>
      </c>
      <c r="F434" t="s">
        <v>99</v>
      </c>
      <c r="G434" t="s">
        <v>92</v>
      </c>
      <c r="H434" t="s">
        <v>110</v>
      </c>
      <c r="I434" s="1">
        <v>42981</v>
      </c>
      <c r="J434" t="s">
        <v>101</v>
      </c>
      <c r="K434" s="10">
        <v>57025</v>
      </c>
      <c r="L434" s="10">
        <v>4276.875</v>
      </c>
      <c r="M434" s="10">
        <v>52748.125</v>
      </c>
    </row>
    <row r="435" spans="1:13" x14ac:dyDescent="0.25">
      <c r="A435" t="s">
        <v>1218</v>
      </c>
      <c r="B435" s="1">
        <v>42977</v>
      </c>
      <c r="C435" t="s">
        <v>424</v>
      </c>
      <c r="D435" t="s">
        <v>1219</v>
      </c>
      <c r="E435" t="s">
        <v>10</v>
      </c>
      <c r="F435" t="s">
        <v>482</v>
      </c>
      <c r="G435" t="s">
        <v>127</v>
      </c>
      <c r="H435" t="s">
        <v>100</v>
      </c>
      <c r="I435" s="1">
        <v>42979</v>
      </c>
      <c r="J435" t="s">
        <v>94</v>
      </c>
      <c r="K435" s="10">
        <v>93552</v>
      </c>
      <c r="L435" s="10">
        <v>10290.719999999999</v>
      </c>
      <c r="M435" s="10">
        <v>83261.279999999999</v>
      </c>
    </row>
    <row r="436" spans="1:13" x14ac:dyDescent="0.25">
      <c r="A436" t="s">
        <v>1220</v>
      </c>
      <c r="B436" s="1">
        <v>42977</v>
      </c>
      <c r="C436" t="s">
        <v>1079</v>
      </c>
      <c r="D436" t="s">
        <v>1084</v>
      </c>
      <c r="E436" t="s">
        <v>11</v>
      </c>
      <c r="F436" t="s">
        <v>118</v>
      </c>
      <c r="G436" t="s">
        <v>106</v>
      </c>
      <c r="H436" t="s">
        <v>100</v>
      </c>
      <c r="I436" s="1">
        <v>42983</v>
      </c>
      <c r="J436" t="s">
        <v>101</v>
      </c>
      <c r="K436" s="10">
        <v>37044</v>
      </c>
      <c r="L436" s="10">
        <v>4074.84</v>
      </c>
      <c r="M436" s="10">
        <v>32969.160000000003</v>
      </c>
    </row>
    <row r="437" spans="1:13" x14ac:dyDescent="0.25">
      <c r="A437" t="s">
        <v>1221</v>
      </c>
      <c r="B437" s="1">
        <v>42977</v>
      </c>
      <c r="C437" t="s">
        <v>740</v>
      </c>
      <c r="D437" t="s">
        <v>330</v>
      </c>
      <c r="E437" t="s">
        <v>331</v>
      </c>
      <c r="F437" t="s">
        <v>330</v>
      </c>
      <c r="G437" t="s">
        <v>92</v>
      </c>
      <c r="H437" t="s">
        <v>93</v>
      </c>
      <c r="I437" s="1">
        <v>42984</v>
      </c>
      <c r="J437" t="s">
        <v>101</v>
      </c>
      <c r="K437" s="10">
        <v>95305</v>
      </c>
      <c r="L437" s="10">
        <v>4765.25</v>
      </c>
      <c r="M437" s="10">
        <v>90539.75</v>
      </c>
    </row>
    <row r="438" spans="1:13" x14ac:dyDescent="0.25">
      <c r="A438" t="s">
        <v>1222</v>
      </c>
      <c r="B438" s="1">
        <v>42978</v>
      </c>
      <c r="C438" t="s">
        <v>1210</v>
      </c>
      <c r="D438" t="s">
        <v>1223</v>
      </c>
      <c r="E438" t="s">
        <v>17</v>
      </c>
      <c r="F438" t="s">
        <v>188</v>
      </c>
      <c r="G438" t="s">
        <v>106</v>
      </c>
      <c r="H438" t="s">
        <v>100</v>
      </c>
      <c r="I438" s="1">
        <v>42982</v>
      </c>
      <c r="J438" t="s">
        <v>101</v>
      </c>
      <c r="K438" s="10">
        <v>79472</v>
      </c>
      <c r="L438" s="10">
        <v>8741.92</v>
      </c>
      <c r="M438" s="10">
        <v>70730.080000000002</v>
      </c>
    </row>
    <row r="439" spans="1:13" x14ac:dyDescent="0.25">
      <c r="A439" t="s">
        <v>1224</v>
      </c>
      <c r="B439" s="1">
        <v>42978</v>
      </c>
      <c r="C439" t="s">
        <v>432</v>
      </c>
      <c r="D439" t="s">
        <v>1225</v>
      </c>
      <c r="E439" t="s">
        <v>17</v>
      </c>
      <c r="F439" t="s">
        <v>188</v>
      </c>
      <c r="G439" t="s">
        <v>106</v>
      </c>
      <c r="H439" t="s">
        <v>100</v>
      </c>
      <c r="I439" s="1">
        <v>42983</v>
      </c>
      <c r="J439" t="s">
        <v>101</v>
      </c>
      <c r="K439" s="10">
        <v>90077</v>
      </c>
      <c r="L439" s="10">
        <v>9908.4699999999993</v>
      </c>
      <c r="M439" s="10">
        <v>80168.53</v>
      </c>
    </row>
    <row r="440" spans="1:13" x14ac:dyDescent="0.25">
      <c r="A440" t="s">
        <v>1226</v>
      </c>
      <c r="B440" s="1">
        <v>42979</v>
      </c>
      <c r="C440" t="s">
        <v>1227</v>
      </c>
      <c r="D440" t="s">
        <v>1168</v>
      </c>
      <c r="E440" t="s">
        <v>98</v>
      </c>
      <c r="F440" t="s">
        <v>99</v>
      </c>
      <c r="G440" t="s">
        <v>92</v>
      </c>
      <c r="H440" t="s">
        <v>93</v>
      </c>
      <c r="I440" s="1">
        <v>42982</v>
      </c>
      <c r="J440" t="s">
        <v>114</v>
      </c>
      <c r="K440" s="10">
        <v>95732</v>
      </c>
      <c r="L440" s="10">
        <v>4786.6000000000004</v>
      </c>
      <c r="M440" s="10">
        <v>90945.4</v>
      </c>
    </row>
    <row r="441" spans="1:13" x14ac:dyDescent="0.25">
      <c r="A441" t="s">
        <v>1228</v>
      </c>
      <c r="B441" s="1">
        <v>42979</v>
      </c>
      <c r="C441" t="s">
        <v>1229</v>
      </c>
      <c r="D441" t="s">
        <v>1230</v>
      </c>
      <c r="E441" t="s">
        <v>216</v>
      </c>
      <c r="F441" t="s">
        <v>1231</v>
      </c>
      <c r="G441" t="s">
        <v>92</v>
      </c>
      <c r="H441" t="s">
        <v>110</v>
      </c>
      <c r="I441" s="1">
        <v>42982</v>
      </c>
      <c r="J441" t="s">
        <v>114</v>
      </c>
      <c r="K441" s="10">
        <v>64674</v>
      </c>
      <c r="L441" s="10">
        <v>4850.55</v>
      </c>
      <c r="M441" s="10">
        <v>59823.45</v>
      </c>
    </row>
    <row r="442" spans="1:13" x14ac:dyDescent="0.25">
      <c r="A442" t="s">
        <v>1232</v>
      </c>
      <c r="B442" s="1">
        <v>42979</v>
      </c>
      <c r="C442" t="s">
        <v>1233</v>
      </c>
      <c r="D442" t="s">
        <v>1234</v>
      </c>
      <c r="E442" t="s">
        <v>17</v>
      </c>
      <c r="F442" t="s">
        <v>622</v>
      </c>
      <c r="G442" t="s">
        <v>106</v>
      </c>
      <c r="H442" t="s">
        <v>93</v>
      </c>
      <c r="I442" s="1">
        <v>42983</v>
      </c>
      <c r="J442" t="s">
        <v>101</v>
      </c>
      <c r="K442" s="10">
        <v>86169</v>
      </c>
      <c r="L442" s="10">
        <v>4308.45</v>
      </c>
      <c r="M442" s="10">
        <v>81860.55</v>
      </c>
    </row>
    <row r="443" spans="1:13" x14ac:dyDescent="0.25">
      <c r="A443" t="s">
        <v>1235</v>
      </c>
      <c r="B443" s="1">
        <v>42980</v>
      </c>
      <c r="C443" t="s">
        <v>1236</v>
      </c>
      <c r="D443" t="s">
        <v>1237</v>
      </c>
      <c r="E443" t="s">
        <v>17</v>
      </c>
      <c r="F443" t="s">
        <v>366</v>
      </c>
      <c r="G443" t="s">
        <v>106</v>
      </c>
      <c r="H443" t="s">
        <v>110</v>
      </c>
      <c r="I443" s="1">
        <v>42980</v>
      </c>
      <c r="J443" t="s">
        <v>137</v>
      </c>
      <c r="K443" s="10">
        <v>30565</v>
      </c>
      <c r="L443" s="10">
        <v>2292.375</v>
      </c>
      <c r="M443" s="10">
        <v>28272.625</v>
      </c>
    </row>
    <row r="444" spans="1:13" x14ac:dyDescent="0.25">
      <c r="A444" t="s">
        <v>1238</v>
      </c>
      <c r="B444" s="1">
        <v>42980</v>
      </c>
      <c r="C444" t="s">
        <v>1239</v>
      </c>
      <c r="D444" t="s">
        <v>130</v>
      </c>
      <c r="E444" t="s">
        <v>131</v>
      </c>
      <c r="F444" t="s">
        <v>130</v>
      </c>
      <c r="G444" t="s">
        <v>106</v>
      </c>
      <c r="H444" t="s">
        <v>100</v>
      </c>
      <c r="I444" s="1">
        <v>42982</v>
      </c>
      <c r="J444" t="s">
        <v>114</v>
      </c>
      <c r="K444" s="10">
        <v>84692</v>
      </c>
      <c r="L444" s="10">
        <v>9316.1200000000008</v>
      </c>
      <c r="M444" s="10">
        <v>75375.88</v>
      </c>
    </row>
    <row r="445" spans="1:13" x14ac:dyDescent="0.25">
      <c r="A445" t="s">
        <v>1240</v>
      </c>
      <c r="B445" s="1">
        <v>42980</v>
      </c>
      <c r="C445" t="s">
        <v>1241</v>
      </c>
      <c r="D445" t="s">
        <v>1242</v>
      </c>
      <c r="E445" t="s">
        <v>11</v>
      </c>
      <c r="F445" t="s">
        <v>265</v>
      </c>
      <c r="G445" t="s">
        <v>106</v>
      </c>
      <c r="H445" t="s">
        <v>100</v>
      </c>
      <c r="I445" s="1">
        <v>42984</v>
      </c>
      <c r="J445" t="s">
        <v>101</v>
      </c>
      <c r="K445" s="10">
        <v>93077</v>
      </c>
      <c r="L445" s="10">
        <v>10238.469999999999</v>
      </c>
      <c r="M445" s="10">
        <v>82838.53</v>
      </c>
    </row>
    <row r="446" spans="1:13" x14ac:dyDescent="0.25">
      <c r="A446" t="s">
        <v>1243</v>
      </c>
      <c r="B446" s="1">
        <v>42981</v>
      </c>
      <c r="C446" t="s">
        <v>1244</v>
      </c>
      <c r="D446" t="s">
        <v>215</v>
      </c>
      <c r="E446" t="s">
        <v>216</v>
      </c>
      <c r="F446" t="s">
        <v>215</v>
      </c>
      <c r="G446" t="s">
        <v>92</v>
      </c>
      <c r="H446" t="s">
        <v>93</v>
      </c>
      <c r="I446" s="1">
        <v>42986</v>
      </c>
      <c r="J446" t="s">
        <v>101</v>
      </c>
      <c r="K446" s="10">
        <v>87604</v>
      </c>
      <c r="L446" s="10">
        <v>4380.2</v>
      </c>
      <c r="M446" s="10">
        <v>83223.8</v>
      </c>
    </row>
    <row r="447" spans="1:13" x14ac:dyDescent="0.25">
      <c r="A447" t="s">
        <v>1245</v>
      </c>
      <c r="B447" s="1">
        <v>42981</v>
      </c>
      <c r="C447" t="s">
        <v>124</v>
      </c>
      <c r="D447" t="s">
        <v>154</v>
      </c>
      <c r="E447" t="s">
        <v>91</v>
      </c>
      <c r="F447" t="s">
        <v>155</v>
      </c>
      <c r="G447" t="s">
        <v>92</v>
      </c>
      <c r="H447" t="s">
        <v>100</v>
      </c>
      <c r="I447" s="1">
        <v>42985</v>
      </c>
      <c r="J447" t="s">
        <v>101</v>
      </c>
      <c r="K447" s="10">
        <v>94975</v>
      </c>
      <c r="L447" s="10">
        <v>10447.25</v>
      </c>
      <c r="M447" s="10">
        <v>84527.75</v>
      </c>
    </row>
    <row r="448" spans="1:13" x14ac:dyDescent="0.25">
      <c r="A448" t="s">
        <v>1246</v>
      </c>
      <c r="B448" s="1">
        <v>42983</v>
      </c>
      <c r="C448" t="s">
        <v>846</v>
      </c>
      <c r="D448" t="s">
        <v>1247</v>
      </c>
      <c r="E448" t="s">
        <v>11</v>
      </c>
      <c r="F448" t="s">
        <v>184</v>
      </c>
      <c r="G448" t="s">
        <v>106</v>
      </c>
      <c r="H448" t="s">
        <v>100</v>
      </c>
      <c r="I448" s="1">
        <v>42989</v>
      </c>
      <c r="J448" t="s">
        <v>101</v>
      </c>
      <c r="K448" s="10">
        <v>94460</v>
      </c>
      <c r="L448" s="10">
        <v>10390.6</v>
      </c>
      <c r="M448" s="10">
        <v>84069.4</v>
      </c>
    </row>
    <row r="449" spans="1:13" x14ac:dyDescent="0.25">
      <c r="A449" t="s">
        <v>1248</v>
      </c>
      <c r="B449" s="1">
        <v>42984</v>
      </c>
      <c r="C449" t="s">
        <v>1249</v>
      </c>
      <c r="D449" t="s">
        <v>1250</v>
      </c>
      <c r="E449" t="s">
        <v>11</v>
      </c>
      <c r="F449" t="s">
        <v>1251</v>
      </c>
      <c r="G449" t="s">
        <v>106</v>
      </c>
      <c r="H449" t="s">
        <v>110</v>
      </c>
      <c r="I449" s="1">
        <v>42988</v>
      </c>
      <c r="J449" t="s">
        <v>101</v>
      </c>
      <c r="K449" s="10">
        <v>53541</v>
      </c>
      <c r="L449" s="10">
        <v>4015.5749999999998</v>
      </c>
      <c r="M449" s="10">
        <v>49525.425000000003</v>
      </c>
    </row>
    <row r="450" spans="1:13" x14ac:dyDescent="0.25">
      <c r="A450" t="s">
        <v>1252</v>
      </c>
      <c r="B450" s="1">
        <v>42984</v>
      </c>
      <c r="C450" t="s">
        <v>1013</v>
      </c>
      <c r="D450" t="s">
        <v>1253</v>
      </c>
      <c r="E450" t="s">
        <v>10</v>
      </c>
      <c r="F450" t="s">
        <v>203</v>
      </c>
      <c r="G450" t="s">
        <v>127</v>
      </c>
      <c r="H450" t="s">
        <v>93</v>
      </c>
      <c r="I450" s="1">
        <v>42988</v>
      </c>
      <c r="J450" t="s">
        <v>101</v>
      </c>
      <c r="K450" s="10">
        <v>64894</v>
      </c>
      <c r="L450" s="10">
        <v>3244.7000000000003</v>
      </c>
      <c r="M450" s="10">
        <v>61649.3</v>
      </c>
    </row>
    <row r="451" spans="1:13" x14ac:dyDescent="0.25">
      <c r="A451" t="s">
        <v>1254</v>
      </c>
      <c r="B451" s="1">
        <v>42984</v>
      </c>
      <c r="C451" t="s">
        <v>673</v>
      </c>
      <c r="D451" t="s">
        <v>642</v>
      </c>
      <c r="E451" t="s">
        <v>98</v>
      </c>
      <c r="F451" t="s">
        <v>99</v>
      </c>
      <c r="G451" t="s">
        <v>92</v>
      </c>
      <c r="H451" t="s">
        <v>100</v>
      </c>
      <c r="I451" s="1">
        <v>42989</v>
      </c>
      <c r="J451" t="s">
        <v>101</v>
      </c>
      <c r="K451" s="10">
        <v>94168</v>
      </c>
      <c r="L451" s="10">
        <v>10358.48</v>
      </c>
      <c r="M451" s="10">
        <v>83809.52</v>
      </c>
    </row>
    <row r="452" spans="1:13" x14ac:dyDescent="0.25">
      <c r="A452" t="s">
        <v>1255</v>
      </c>
      <c r="B452" s="1">
        <v>42984</v>
      </c>
      <c r="C452" t="s">
        <v>373</v>
      </c>
      <c r="D452" t="s">
        <v>631</v>
      </c>
      <c r="E452" t="s">
        <v>18</v>
      </c>
      <c r="F452" t="s">
        <v>342</v>
      </c>
      <c r="G452" t="s">
        <v>106</v>
      </c>
      <c r="H452" t="s">
        <v>100</v>
      </c>
      <c r="I452" s="1">
        <v>42988</v>
      </c>
      <c r="J452" t="s">
        <v>101</v>
      </c>
      <c r="K452" s="10">
        <v>61485</v>
      </c>
      <c r="L452" s="10">
        <v>6763.35</v>
      </c>
      <c r="M452" s="10">
        <v>54721.65</v>
      </c>
    </row>
    <row r="453" spans="1:13" x14ac:dyDescent="0.25">
      <c r="A453" t="s">
        <v>1256</v>
      </c>
      <c r="B453" s="1">
        <v>42985</v>
      </c>
      <c r="C453" t="s">
        <v>108</v>
      </c>
      <c r="D453" t="s">
        <v>1257</v>
      </c>
      <c r="E453" t="s">
        <v>16</v>
      </c>
      <c r="F453" t="s">
        <v>513</v>
      </c>
      <c r="G453" t="s">
        <v>127</v>
      </c>
      <c r="H453" t="s">
        <v>110</v>
      </c>
      <c r="I453" s="1">
        <v>42985</v>
      </c>
      <c r="J453" t="s">
        <v>137</v>
      </c>
      <c r="K453" s="10">
        <v>73207</v>
      </c>
      <c r="L453" s="10">
        <v>5490.5249999999996</v>
      </c>
      <c r="M453" s="10">
        <v>67716.475000000006</v>
      </c>
    </row>
    <row r="454" spans="1:13" x14ac:dyDescent="0.25">
      <c r="A454" t="s">
        <v>1258</v>
      </c>
      <c r="B454" s="1">
        <v>42986</v>
      </c>
      <c r="C454" t="s">
        <v>359</v>
      </c>
      <c r="D454" t="s">
        <v>653</v>
      </c>
      <c r="E454" t="s">
        <v>11</v>
      </c>
      <c r="F454" t="s">
        <v>382</v>
      </c>
      <c r="G454" t="s">
        <v>106</v>
      </c>
      <c r="H454" t="s">
        <v>100</v>
      </c>
      <c r="I454" s="1">
        <v>42986</v>
      </c>
      <c r="J454" t="s">
        <v>137</v>
      </c>
      <c r="K454" s="10">
        <v>62276</v>
      </c>
      <c r="L454" s="10">
        <v>6850.36</v>
      </c>
      <c r="M454" s="10">
        <v>55425.64</v>
      </c>
    </row>
    <row r="455" spans="1:13" x14ac:dyDescent="0.25">
      <c r="A455" t="s">
        <v>1259</v>
      </c>
      <c r="B455" s="1">
        <v>42986</v>
      </c>
      <c r="C455" t="s">
        <v>1260</v>
      </c>
      <c r="D455" t="s">
        <v>1261</v>
      </c>
      <c r="E455" t="s">
        <v>17</v>
      </c>
      <c r="F455" t="s">
        <v>188</v>
      </c>
      <c r="G455" t="s">
        <v>106</v>
      </c>
      <c r="H455" t="s">
        <v>100</v>
      </c>
      <c r="I455" s="1">
        <v>42987</v>
      </c>
      <c r="J455" t="s">
        <v>114</v>
      </c>
      <c r="K455" s="10">
        <v>38296</v>
      </c>
      <c r="L455" s="10">
        <v>4212.5600000000004</v>
      </c>
      <c r="M455" s="10">
        <v>34083.440000000002</v>
      </c>
    </row>
    <row r="456" spans="1:13" x14ac:dyDescent="0.25">
      <c r="A456" t="s">
        <v>1262</v>
      </c>
      <c r="B456" s="1">
        <v>42986</v>
      </c>
      <c r="C456" t="s">
        <v>1263</v>
      </c>
      <c r="D456" t="s">
        <v>1264</v>
      </c>
      <c r="E456" t="s">
        <v>16</v>
      </c>
      <c r="F456" t="s">
        <v>1197</v>
      </c>
      <c r="G456" t="s">
        <v>127</v>
      </c>
      <c r="H456" t="s">
        <v>110</v>
      </c>
      <c r="I456" s="1">
        <v>42989</v>
      </c>
      <c r="J456" t="s">
        <v>94</v>
      </c>
      <c r="K456" s="10">
        <v>70023</v>
      </c>
      <c r="L456" s="10">
        <v>5251.7249999999995</v>
      </c>
      <c r="M456" s="10">
        <v>64771.275000000001</v>
      </c>
    </row>
    <row r="457" spans="1:13" x14ac:dyDescent="0.25">
      <c r="A457" t="s">
        <v>1265</v>
      </c>
      <c r="B457" s="1">
        <v>42986</v>
      </c>
      <c r="C457" t="s">
        <v>1007</v>
      </c>
      <c r="D457" t="s">
        <v>1266</v>
      </c>
      <c r="E457" t="s">
        <v>11</v>
      </c>
      <c r="F457" t="s">
        <v>184</v>
      </c>
      <c r="G457" t="s">
        <v>106</v>
      </c>
      <c r="H457" t="s">
        <v>100</v>
      </c>
      <c r="I457" s="1">
        <v>42992</v>
      </c>
      <c r="J457" t="s">
        <v>101</v>
      </c>
      <c r="K457" s="10">
        <v>55952</v>
      </c>
      <c r="L457" s="10">
        <v>6154.72</v>
      </c>
      <c r="M457" s="10">
        <v>49797.279999999999</v>
      </c>
    </row>
    <row r="458" spans="1:13" x14ac:dyDescent="0.25">
      <c r="A458" t="s">
        <v>1267</v>
      </c>
      <c r="B458" s="1">
        <v>42987</v>
      </c>
      <c r="C458" t="s">
        <v>1268</v>
      </c>
      <c r="D458" t="s">
        <v>1053</v>
      </c>
      <c r="E458" t="s">
        <v>131</v>
      </c>
      <c r="F458" t="s">
        <v>1054</v>
      </c>
      <c r="G458" t="s">
        <v>106</v>
      </c>
      <c r="H458" t="s">
        <v>110</v>
      </c>
      <c r="I458" s="1">
        <v>42994</v>
      </c>
      <c r="J458" t="s">
        <v>101</v>
      </c>
      <c r="K458" s="10">
        <v>41166</v>
      </c>
      <c r="L458" s="10">
        <v>3087.45</v>
      </c>
      <c r="M458" s="10">
        <v>38078.550000000003</v>
      </c>
    </row>
    <row r="459" spans="1:13" x14ac:dyDescent="0.25">
      <c r="A459" t="s">
        <v>1269</v>
      </c>
      <c r="B459" s="1">
        <v>42987</v>
      </c>
      <c r="C459" t="s">
        <v>1270</v>
      </c>
      <c r="D459" t="s">
        <v>334</v>
      </c>
      <c r="E459" t="s">
        <v>10</v>
      </c>
      <c r="F459" t="s">
        <v>335</v>
      </c>
      <c r="G459" t="s">
        <v>127</v>
      </c>
      <c r="H459" t="s">
        <v>93</v>
      </c>
      <c r="I459" s="1">
        <v>42994</v>
      </c>
      <c r="J459" t="s">
        <v>101</v>
      </c>
      <c r="K459" s="10">
        <v>84086</v>
      </c>
      <c r="L459" s="10">
        <v>4204.3</v>
      </c>
      <c r="M459" s="10">
        <v>79881.7</v>
      </c>
    </row>
    <row r="460" spans="1:13" x14ac:dyDescent="0.25">
      <c r="A460" t="s">
        <v>1271</v>
      </c>
      <c r="B460" s="1">
        <v>42988</v>
      </c>
      <c r="C460" t="s">
        <v>981</v>
      </c>
      <c r="D460" t="s">
        <v>1272</v>
      </c>
      <c r="E460" t="s">
        <v>17</v>
      </c>
      <c r="F460" t="s">
        <v>277</v>
      </c>
      <c r="G460" t="s">
        <v>106</v>
      </c>
      <c r="H460" t="s">
        <v>100</v>
      </c>
      <c r="I460" s="1">
        <v>42990</v>
      </c>
      <c r="J460" t="s">
        <v>94</v>
      </c>
      <c r="K460" s="10">
        <v>66908</v>
      </c>
      <c r="L460" s="10">
        <v>7359.88</v>
      </c>
      <c r="M460" s="10">
        <v>59548.12</v>
      </c>
    </row>
    <row r="461" spans="1:13" x14ac:dyDescent="0.25">
      <c r="A461" t="s">
        <v>1273</v>
      </c>
      <c r="B461" s="1">
        <v>42990</v>
      </c>
      <c r="C461" t="s">
        <v>1274</v>
      </c>
      <c r="D461" t="s">
        <v>1275</v>
      </c>
      <c r="E461" t="s">
        <v>16</v>
      </c>
      <c r="F461" t="s">
        <v>168</v>
      </c>
      <c r="G461" t="s">
        <v>127</v>
      </c>
      <c r="H461" t="s">
        <v>110</v>
      </c>
      <c r="I461" s="1">
        <v>42994</v>
      </c>
      <c r="J461" t="s">
        <v>101</v>
      </c>
      <c r="K461" s="10">
        <v>70918</v>
      </c>
      <c r="L461" s="10">
        <v>5318.8499999999995</v>
      </c>
      <c r="M461" s="10">
        <v>65599.149999999994</v>
      </c>
    </row>
    <row r="462" spans="1:13" x14ac:dyDescent="0.25">
      <c r="A462" t="s">
        <v>1276</v>
      </c>
      <c r="B462" s="1">
        <v>42990</v>
      </c>
      <c r="C462" t="s">
        <v>1277</v>
      </c>
      <c r="D462" t="s">
        <v>330</v>
      </c>
      <c r="E462" t="s">
        <v>331</v>
      </c>
      <c r="F462" t="s">
        <v>330</v>
      </c>
      <c r="G462" t="s">
        <v>92</v>
      </c>
      <c r="H462" t="s">
        <v>110</v>
      </c>
      <c r="I462" s="1">
        <v>42994</v>
      </c>
      <c r="J462" t="s">
        <v>94</v>
      </c>
      <c r="K462" s="10">
        <v>50298</v>
      </c>
      <c r="L462" s="10">
        <v>3772.35</v>
      </c>
      <c r="M462" s="10">
        <v>46525.65</v>
      </c>
    </row>
    <row r="463" spans="1:13" x14ac:dyDescent="0.25">
      <c r="A463" t="s">
        <v>1278</v>
      </c>
      <c r="B463" s="1">
        <v>42990</v>
      </c>
      <c r="C463" t="s">
        <v>1191</v>
      </c>
      <c r="D463" t="s">
        <v>687</v>
      </c>
      <c r="E463" t="s">
        <v>18</v>
      </c>
      <c r="F463" t="s">
        <v>452</v>
      </c>
      <c r="G463" t="s">
        <v>106</v>
      </c>
      <c r="H463" t="s">
        <v>110</v>
      </c>
      <c r="I463" s="1">
        <v>42993</v>
      </c>
      <c r="J463" t="s">
        <v>114</v>
      </c>
      <c r="K463" s="10">
        <v>49219</v>
      </c>
      <c r="L463" s="10">
        <v>3691.4249999999997</v>
      </c>
      <c r="M463" s="10">
        <v>45527.574999999997</v>
      </c>
    </row>
    <row r="464" spans="1:13" x14ac:dyDescent="0.25">
      <c r="A464" t="s">
        <v>1279</v>
      </c>
      <c r="B464" s="1">
        <v>42991</v>
      </c>
      <c r="C464" t="s">
        <v>201</v>
      </c>
      <c r="D464" t="s">
        <v>276</v>
      </c>
      <c r="E464" t="s">
        <v>17</v>
      </c>
      <c r="F464" t="s">
        <v>277</v>
      </c>
      <c r="G464" t="s">
        <v>106</v>
      </c>
      <c r="H464" t="s">
        <v>100</v>
      </c>
      <c r="I464" s="1">
        <v>42995</v>
      </c>
      <c r="J464" t="s">
        <v>101</v>
      </c>
      <c r="K464" s="10">
        <v>58575</v>
      </c>
      <c r="L464" s="10">
        <v>6443.25</v>
      </c>
      <c r="M464" s="10">
        <v>52131.75</v>
      </c>
    </row>
    <row r="465" spans="1:13" x14ac:dyDescent="0.25">
      <c r="A465" t="s">
        <v>1280</v>
      </c>
      <c r="B465" s="1">
        <v>42991</v>
      </c>
      <c r="C465" t="s">
        <v>1079</v>
      </c>
      <c r="D465" t="s">
        <v>531</v>
      </c>
      <c r="E465" t="s">
        <v>10</v>
      </c>
      <c r="F465" t="s">
        <v>405</v>
      </c>
      <c r="G465" t="s">
        <v>127</v>
      </c>
      <c r="H465" t="s">
        <v>100</v>
      </c>
      <c r="I465" s="1">
        <v>42991</v>
      </c>
      <c r="J465" t="s">
        <v>137</v>
      </c>
      <c r="K465" s="10">
        <v>69702</v>
      </c>
      <c r="L465" s="10">
        <v>7667.22</v>
      </c>
      <c r="M465" s="10">
        <v>62034.78</v>
      </c>
    </row>
    <row r="466" spans="1:13" x14ac:dyDescent="0.25">
      <c r="A466" t="s">
        <v>1281</v>
      </c>
      <c r="B466" s="1">
        <v>42992</v>
      </c>
      <c r="C466" t="s">
        <v>1173</v>
      </c>
      <c r="D466" t="s">
        <v>1282</v>
      </c>
      <c r="E466" t="s">
        <v>98</v>
      </c>
      <c r="F466" t="s">
        <v>99</v>
      </c>
      <c r="G466" t="s">
        <v>92</v>
      </c>
      <c r="H466" t="s">
        <v>110</v>
      </c>
      <c r="I466" s="1">
        <v>42997</v>
      </c>
      <c r="J466" t="s">
        <v>101</v>
      </c>
      <c r="K466" s="10">
        <v>76495</v>
      </c>
      <c r="L466" s="10">
        <v>5737.125</v>
      </c>
      <c r="M466" s="10">
        <v>70757.875</v>
      </c>
    </row>
    <row r="467" spans="1:13" x14ac:dyDescent="0.25">
      <c r="A467" t="s">
        <v>1283</v>
      </c>
      <c r="B467" s="1">
        <v>42992</v>
      </c>
      <c r="C467" t="s">
        <v>562</v>
      </c>
      <c r="D467" t="s">
        <v>1284</v>
      </c>
      <c r="E467" t="s">
        <v>98</v>
      </c>
      <c r="F467" t="s">
        <v>99</v>
      </c>
      <c r="G467" t="s">
        <v>92</v>
      </c>
      <c r="H467" t="s">
        <v>100</v>
      </c>
      <c r="I467" s="1">
        <v>42997</v>
      </c>
      <c r="J467" t="s">
        <v>94</v>
      </c>
      <c r="K467" s="10">
        <v>34382</v>
      </c>
      <c r="L467" s="10">
        <v>3782.02</v>
      </c>
      <c r="M467" s="10">
        <v>30599.98</v>
      </c>
    </row>
    <row r="468" spans="1:13" x14ac:dyDescent="0.25">
      <c r="A468" t="s">
        <v>1285</v>
      </c>
      <c r="B468" s="1">
        <v>42992</v>
      </c>
      <c r="C468" t="s">
        <v>1286</v>
      </c>
      <c r="D468" t="s">
        <v>736</v>
      </c>
      <c r="E468" t="s">
        <v>11</v>
      </c>
      <c r="F468" t="s">
        <v>252</v>
      </c>
      <c r="G468" t="s">
        <v>106</v>
      </c>
      <c r="H468" t="s">
        <v>110</v>
      </c>
      <c r="I468" s="1">
        <v>42999</v>
      </c>
      <c r="J468" t="s">
        <v>101</v>
      </c>
      <c r="K468" s="10">
        <v>71015</v>
      </c>
      <c r="L468" s="10">
        <v>5326.125</v>
      </c>
      <c r="M468" s="10">
        <v>65688.875</v>
      </c>
    </row>
    <row r="469" spans="1:13" x14ac:dyDescent="0.25">
      <c r="A469" t="s">
        <v>1287</v>
      </c>
      <c r="B469" s="1">
        <v>42992</v>
      </c>
      <c r="C469" t="s">
        <v>1288</v>
      </c>
      <c r="D469" t="s">
        <v>780</v>
      </c>
      <c r="E469" t="s">
        <v>98</v>
      </c>
      <c r="F469" t="s">
        <v>99</v>
      </c>
      <c r="G469" t="s">
        <v>92</v>
      </c>
      <c r="H469" t="s">
        <v>100</v>
      </c>
      <c r="I469" s="1">
        <v>42992</v>
      </c>
      <c r="J469" t="s">
        <v>137</v>
      </c>
      <c r="K469" s="10">
        <v>54913</v>
      </c>
      <c r="L469" s="10">
        <v>6040.43</v>
      </c>
      <c r="M469" s="10">
        <v>48872.57</v>
      </c>
    </row>
    <row r="470" spans="1:13" x14ac:dyDescent="0.25">
      <c r="A470" t="s">
        <v>1289</v>
      </c>
      <c r="B470" s="1">
        <v>42992</v>
      </c>
      <c r="C470" t="s">
        <v>1093</v>
      </c>
      <c r="D470" t="s">
        <v>171</v>
      </c>
      <c r="E470" t="s">
        <v>15</v>
      </c>
      <c r="F470" t="s">
        <v>172</v>
      </c>
      <c r="G470" t="s">
        <v>92</v>
      </c>
      <c r="H470" t="s">
        <v>100</v>
      </c>
      <c r="I470" s="1">
        <v>42997</v>
      </c>
      <c r="J470" t="s">
        <v>101</v>
      </c>
      <c r="K470" s="10">
        <v>57400</v>
      </c>
      <c r="L470" s="10">
        <v>6314</v>
      </c>
      <c r="M470" s="10">
        <v>51086</v>
      </c>
    </row>
    <row r="471" spans="1:13" x14ac:dyDescent="0.25">
      <c r="A471" t="s">
        <v>1290</v>
      </c>
      <c r="B471" s="1">
        <v>42992</v>
      </c>
      <c r="C471" t="s">
        <v>635</v>
      </c>
      <c r="D471" t="s">
        <v>1291</v>
      </c>
      <c r="E471" t="s">
        <v>17</v>
      </c>
      <c r="F471" t="s">
        <v>234</v>
      </c>
      <c r="G471" t="s">
        <v>106</v>
      </c>
      <c r="H471" t="s">
        <v>110</v>
      </c>
      <c r="I471" s="1">
        <v>42999</v>
      </c>
      <c r="J471" t="s">
        <v>101</v>
      </c>
      <c r="K471" s="10">
        <v>55575</v>
      </c>
      <c r="L471" s="10">
        <v>4168.125</v>
      </c>
      <c r="M471" s="10">
        <v>51406.875</v>
      </c>
    </row>
    <row r="472" spans="1:13" x14ac:dyDescent="0.25">
      <c r="A472" t="s">
        <v>1292</v>
      </c>
      <c r="B472" s="1">
        <v>42992</v>
      </c>
      <c r="C472" t="s">
        <v>1293</v>
      </c>
      <c r="D472" t="s">
        <v>1294</v>
      </c>
      <c r="E472" t="s">
        <v>11</v>
      </c>
      <c r="F472" t="s">
        <v>184</v>
      </c>
      <c r="G472" t="s">
        <v>106</v>
      </c>
      <c r="H472" t="s">
        <v>100</v>
      </c>
      <c r="I472" s="1">
        <v>42996</v>
      </c>
      <c r="J472" t="s">
        <v>101</v>
      </c>
      <c r="K472" s="10">
        <v>32513</v>
      </c>
      <c r="L472" s="10">
        <v>3576.43</v>
      </c>
      <c r="M472" s="10">
        <v>28936.57</v>
      </c>
    </row>
    <row r="473" spans="1:13" x14ac:dyDescent="0.25">
      <c r="A473" t="s">
        <v>1295</v>
      </c>
      <c r="B473" s="1">
        <v>42993</v>
      </c>
      <c r="C473" t="s">
        <v>1296</v>
      </c>
      <c r="D473" t="s">
        <v>1297</v>
      </c>
      <c r="E473" t="s">
        <v>17</v>
      </c>
      <c r="F473" t="s">
        <v>366</v>
      </c>
      <c r="G473" t="s">
        <v>106</v>
      </c>
      <c r="H473" t="s">
        <v>93</v>
      </c>
      <c r="I473" s="1">
        <v>42997</v>
      </c>
      <c r="J473" t="s">
        <v>101</v>
      </c>
      <c r="K473" s="10">
        <v>61009</v>
      </c>
      <c r="L473" s="10">
        <v>3050.4500000000003</v>
      </c>
      <c r="M473" s="10">
        <v>57958.55</v>
      </c>
    </row>
    <row r="474" spans="1:13" x14ac:dyDescent="0.25">
      <c r="A474" t="s">
        <v>1298</v>
      </c>
      <c r="B474" s="1">
        <v>42993</v>
      </c>
      <c r="C474" t="s">
        <v>1299</v>
      </c>
      <c r="D474" t="s">
        <v>212</v>
      </c>
      <c r="E474" t="s">
        <v>16</v>
      </c>
      <c r="F474" t="s">
        <v>212</v>
      </c>
      <c r="G474" t="s">
        <v>127</v>
      </c>
      <c r="H474" t="s">
        <v>100</v>
      </c>
      <c r="I474" s="1">
        <v>43000</v>
      </c>
      <c r="J474" t="s">
        <v>101</v>
      </c>
      <c r="K474" s="10">
        <v>57399</v>
      </c>
      <c r="L474" s="10">
        <v>6313.89</v>
      </c>
      <c r="M474" s="10">
        <v>51085.11</v>
      </c>
    </row>
    <row r="475" spans="1:13" x14ac:dyDescent="0.25">
      <c r="A475" t="s">
        <v>1300</v>
      </c>
      <c r="B475" s="1">
        <v>42993</v>
      </c>
      <c r="C475" t="s">
        <v>1301</v>
      </c>
      <c r="D475" t="s">
        <v>1087</v>
      </c>
      <c r="E475" t="s">
        <v>16</v>
      </c>
      <c r="F475" t="s">
        <v>168</v>
      </c>
      <c r="G475" t="s">
        <v>127</v>
      </c>
      <c r="H475" t="s">
        <v>100</v>
      </c>
      <c r="I475" s="1">
        <v>42997</v>
      </c>
      <c r="J475" t="s">
        <v>101</v>
      </c>
      <c r="K475" s="10">
        <v>87649</v>
      </c>
      <c r="L475" s="10">
        <v>9641.39</v>
      </c>
      <c r="M475" s="10">
        <v>78007.61</v>
      </c>
    </row>
    <row r="476" spans="1:13" x14ac:dyDescent="0.25">
      <c r="A476" t="s">
        <v>1302</v>
      </c>
      <c r="B476" s="1">
        <v>42993</v>
      </c>
      <c r="C476" t="s">
        <v>1052</v>
      </c>
      <c r="D476" t="s">
        <v>330</v>
      </c>
      <c r="E476" t="s">
        <v>331</v>
      </c>
      <c r="F476" t="s">
        <v>330</v>
      </c>
      <c r="G476" t="s">
        <v>92</v>
      </c>
      <c r="H476" t="s">
        <v>100</v>
      </c>
      <c r="I476" s="1">
        <v>42993</v>
      </c>
      <c r="J476" t="s">
        <v>137</v>
      </c>
      <c r="K476" s="10">
        <v>78503</v>
      </c>
      <c r="L476" s="10">
        <v>8635.33</v>
      </c>
      <c r="M476" s="10">
        <v>69867.67</v>
      </c>
    </row>
    <row r="477" spans="1:13" x14ac:dyDescent="0.25">
      <c r="A477" t="s">
        <v>1303</v>
      </c>
      <c r="B477" s="1">
        <v>42993</v>
      </c>
      <c r="C477" t="s">
        <v>1304</v>
      </c>
      <c r="D477" t="s">
        <v>1305</v>
      </c>
      <c r="E477" t="s">
        <v>98</v>
      </c>
      <c r="F477" t="s">
        <v>99</v>
      </c>
      <c r="G477" t="s">
        <v>92</v>
      </c>
      <c r="H477" t="s">
        <v>100</v>
      </c>
      <c r="I477" s="1">
        <v>43000</v>
      </c>
      <c r="J477" t="s">
        <v>101</v>
      </c>
      <c r="K477" s="10">
        <v>41801</v>
      </c>
      <c r="L477" s="10">
        <v>4598.1099999999997</v>
      </c>
      <c r="M477" s="10">
        <v>37202.89</v>
      </c>
    </row>
    <row r="478" spans="1:13" x14ac:dyDescent="0.25">
      <c r="A478" t="s">
        <v>1306</v>
      </c>
      <c r="B478" s="1">
        <v>42993</v>
      </c>
      <c r="C478" t="s">
        <v>815</v>
      </c>
      <c r="D478" t="s">
        <v>1307</v>
      </c>
      <c r="E478" t="s">
        <v>17</v>
      </c>
      <c r="F478" t="s">
        <v>622</v>
      </c>
      <c r="G478" t="s">
        <v>106</v>
      </c>
      <c r="H478" t="s">
        <v>110</v>
      </c>
      <c r="I478" s="1">
        <v>42998</v>
      </c>
      <c r="J478" t="s">
        <v>101</v>
      </c>
      <c r="K478" s="10">
        <v>39261</v>
      </c>
      <c r="L478" s="10">
        <v>2944.5749999999998</v>
      </c>
      <c r="M478" s="10">
        <v>36316.425000000003</v>
      </c>
    </row>
    <row r="479" spans="1:13" x14ac:dyDescent="0.25">
      <c r="A479" t="s">
        <v>1308</v>
      </c>
      <c r="B479" s="1">
        <v>42994</v>
      </c>
      <c r="C479" t="s">
        <v>1309</v>
      </c>
      <c r="D479" t="s">
        <v>136</v>
      </c>
      <c r="E479" t="s">
        <v>98</v>
      </c>
      <c r="F479" t="s">
        <v>99</v>
      </c>
      <c r="G479" t="s">
        <v>92</v>
      </c>
      <c r="H479" t="s">
        <v>100</v>
      </c>
      <c r="I479" s="1">
        <v>42998</v>
      </c>
      <c r="J479" t="s">
        <v>101</v>
      </c>
      <c r="K479" s="10">
        <v>77821</v>
      </c>
      <c r="L479" s="10">
        <v>8560.31</v>
      </c>
      <c r="M479" s="10">
        <v>69260.69</v>
      </c>
    </row>
    <row r="480" spans="1:13" x14ac:dyDescent="0.25">
      <c r="A480" t="s">
        <v>1310</v>
      </c>
      <c r="B480" s="1">
        <v>42994</v>
      </c>
      <c r="C480" t="s">
        <v>1311</v>
      </c>
      <c r="D480" t="s">
        <v>631</v>
      </c>
      <c r="E480" t="s">
        <v>18</v>
      </c>
      <c r="F480" t="s">
        <v>342</v>
      </c>
      <c r="G480" t="s">
        <v>106</v>
      </c>
      <c r="H480" t="s">
        <v>100</v>
      </c>
      <c r="I480" s="1">
        <v>42996</v>
      </c>
      <c r="J480" t="s">
        <v>94</v>
      </c>
      <c r="K480" s="10">
        <v>43583</v>
      </c>
      <c r="L480" s="10">
        <v>4794.13</v>
      </c>
      <c r="M480" s="10">
        <v>38788.870000000003</v>
      </c>
    </row>
    <row r="481" spans="1:13" x14ac:dyDescent="0.25">
      <c r="A481" t="s">
        <v>1312</v>
      </c>
      <c r="B481" s="1">
        <v>42994</v>
      </c>
      <c r="C481" t="s">
        <v>1313</v>
      </c>
      <c r="D481" t="s">
        <v>1019</v>
      </c>
      <c r="E481" t="s">
        <v>17</v>
      </c>
      <c r="F481" t="s">
        <v>437</v>
      </c>
      <c r="G481" t="s">
        <v>106</v>
      </c>
      <c r="H481" t="s">
        <v>100</v>
      </c>
      <c r="I481" s="1">
        <v>42998</v>
      </c>
      <c r="J481" t="s">
        <v>101</v>
      </c>
      <c r="K481" s="10">
        <v>46874</v>
      </c>
      <c r="L481" s="10">
        <v>5156.1400000000003</v>
      </c>
      <c r="M481" s="10">
        <v>41717.86</v>
      </c>
    </row>
    <row r="482" spans="1:13" x14ac:dyDescent="0.25">
      <c r="A482" t="s">
        <v>1314</v>
      </c>
      <c r="B482" s="1">
        <v>42994</v>
      </c>
      <c r="C482" t="s">
        <v>1315</v>
      </c>
      <c r="D482" t="s">
        <v>393</v>
      </c>
      <c r="E482" t="s">
        <v>17</v>
      </c>
      <c r="F482" t="s">
        <v>188</v>
      </c>
      <c r="G482" t="s">
        <v>106</v>
      </c>
      <c r="H482" t="s">
        <v>100</v>
      </c>
      <c r="I482" s="1">
        <v>42998</v>
      </c>
      <c r="J482" t="s">
        <v>101</v>
      </c>
      <c r="K482" s="10">
        <v>56746</v>
      </c>
      <c r="L482" s="10">
        <v>6242.06</v>
      </c>
      <c r="M482" s="10">
        <v>50503.94</v>
      </c>
    </row>
    <row r="483" spans="1:13" x14ac:dyDescent="0.25">
      <c r="A483" t="s">
        <v>1316</v>
      </c>
      <c r="B483" s="1">
        <v>42995</v>
      </c>
      <c r="C483" t="s">
        <v>305</v>
      </c>
      <c r="D483" t="s">
        <v>1317</v>
      </c>
      <c r="E483" t="s">
        <v>10</v>
      </c>
      <c r="F483" t="s">
        <v>203</v>
      </c>
      <c r="G483" t="s">
        <v>127</v>
      </c>
      <c r="H483" t="s">
        <v>110</v>
      </c>
      <c r="I483" s="1">
        <v>43001</v>
      </c>
      <c r="J483" t="s">
        <v>101</v>
      </c>
      <c r="K483" s="10">
        <v>46506</v>
      </c>
      <c r="L483" s="10">
        <v>3487.95</v>
      </c>
      <c r="M483" s="10">
        <v>43018.05</v>
      </c>
    </row>
    <row r="484" spans="1:13" x14ac:dyDescent="0.25">
      <c r="A484" t="s">
        <v>1318</v>
      </c>
      <c r="B484" s="1">
        <v>42995</v>
      </c>
      <c r="C484" t="s">
        <v>1319</v>
      </c>
      <c r="D484" t="s">
        <v>315</v>
      </c>
      <c r="E484" t="s">
        <v>17</v>
      </c>
      <c r="F484" t="s">
        <v>188</v>
      </c>
      <c r="G484" t="s">
        <v>106</v>
      </c>
      <c r="H484" t="s">
        <v>100</v>
      </c>
      <c r="I484" s="1">
        <v>43000</v>
      </c>
      <c r="J484" t="s">
        <v>101</v>
      </c>
      <c r="K484" s="10">
        <v>29286</v>
      </c>
      <c r="L484" s="10">
        <v>3221.46</v>
      </c>
      <c r="M484" s="10">
        <v>26064.54</v>
      </c>
    </row>
    <row r="485" spans="1:13" x14ac:dyDescent="0.25">
      <c r="A485" t="s">
        <v>1320</v>
      </c>
      <c r="B485" s="1">
        <v>42996</v>
      </c>
      <c r="C485" t="s">
        <v>1321</v>
      </c>
      <c r="D485" t="s">
        <v>642</v>
      </c>
      <c r="E485" t="s">
        <v>98</v>
      </c>
      <c r="F485" t="s">
        <v>99</v>
      </c>
      <c r="G485" t="s">
        <v>92</v>
      </c>
      <c r="H485" t="s">
        <v>100</v>
      </c>
      <c r="I485" s="1">
        <v>43000</v>
      </c>
      <c r="J485" t="s">
        <v>101</v>
      </c>
      <c r="K485" s="10">
        <v>55227</v>
      </c>
      <c r="L485" s="10">
        <v>6074.97</v>
      </c>
      <c r="M485" s="10">
        <v>49152.03</v>
      </c>
    </row>
    <row r="486" spans="1:13" x14ac:dyDescent="0.25">
      <c r="A486" t="s">
        <v>1322</v>
      </c>
      <c r="B486" s="1">
        <v>42997</v>
      </c>
      <c r="C486" t="s">
        <v>1323</v>
      </c>
      <c r="D486" t="s">
        <v>1324</v>
      </c>
      <c r="E486" t="s">
        <v>11</v>
      </c>
      <c r="F486" t="s">
        <v>184</v>
      </c>
      <c r="G486" t="s">
        <v>106</v>
      </c>
      <c r="H486" t="s">
        <v>100</v>
      </c>
      <c r="I486" s="1">
        <v>42999</v>
      </c>
      <c r="J486" t="s">
        <v>114</v>
      </c>
      <c r="K486" s="10">
        <v>97523</v>
      </c>
      <c r="L486" s="10">
        <v>10727.53</v>
      </c>
      <c r="M486" s="10">
        <v>86795.47</v>
      </c>
    </row>
    <row r="487" spans="1:13" x14ac:dyDescent="0.25">
      <c r="A487" t="s">
        <v>1325</v>
      </c>
      <c r="B487" s="1">
        <v>42997</v>
      </c>
      <c r="C487" t="s">
        <v>236</v>
      </c>
      <c r="D487" t="s">
        <v>889</v>
      </c>
      <c r="E487" t="s">
        <v>17</v>
      </c>
      <c r="F487" t="s">
        <v>890</v>
      </c>
      <c r="G487" t="s">
        <v>106</v>
      </c>
      <c r="H487" t="s">
        <v>110</v>
      </c>
      <c r="I487" s="1">
        <v>43002</v>
      </c>
      <c r="J487" t="s">
        <v>101</v>
      </c>
      <c r="K487" s="10">
        <v>54246</v>
      </c>
      <c r="L487" s="10">
        <v>4068.45</v>
      </c>
      <c r="M487" s="10">
        <v>50177.55</v>
      </c>
    </row>
    <row r="488" spans="1:13" x14ac:dyDescent="0.25">
      <c r="A488" t="s">
        <v>1326</v>
      </c>
      <c r="B488" s="1">
        <v>42997</v>
      </c>
      <c r="C488" t="s">
        <v>664</v>
      </c>
      <c r="D488" t="s">
        <v>1327</v>
      </c>
      <c r="E488" t="s">
        <v>98</v>
      </c>
      <c r="F488" t="s">
        <v>99</v>
      </c>
      <c r="G488" t="s">
        <v>92</v>
      </c>
      <c r="H488" t="s">
        <v>100</v>
      </c>
      <c r="I488" s="1">
        <v>43004</v>
      </c>
      <c r="J488" t="s">
        <v>101</v>
      </c>
      <c r="K488" s="10">
        <v>76314</v>
      </c>
      <c r="L488" s="10">
        <v>8394.5400000000009</v>
      </c>
      <c r="M488" s="10">
        <v>67919.459999999992</v>
      </c>
    </row>
    <row r="489" spans="1:13" x14ac:dyDescent="0.25">
      <c r="A489" t="s">
        <v>1328</v>
      </c>
      <c r="B489" s="1">
        <v>42997</v>
      </c>
      <c r="C489" t="s">
        <v>139</v>
      </c>
      <c r="D489" t="s">
        <v>133</v>
      </c>
      <c r="E489" t="s">
        <v>16</v>
      </c>
      <c r="F489" t="s">
        <v>133</v>
      </c>
      <c r="G489" t="s">
        <v>127</v>
      </c>
      <c r="H489" t="s">
        <v>110</v>
      </c>
      <c r="I489" s="1">
        <v>43001</v>
      </c>
      <c r="J489" t="s">
        <v>101</v>
      </c>
      <c r="K489" s="10">
        <v>52682</v>
      </c>
      <c r="L489" s="10">
        <v>3951.1499999999996</v>
      </c>
      <c r="M489" s="10">
        <v>48730.85</v>
      </c>
    </row>
    <row r="490" spans="1:13" x14ac:dyDescent="0.25">
      <c r="A490" t="s">
        <v>1329</v>
      </c>
      <c r="B490" s="1">
        <v>42997</v>
      </c>
      <c r="C490" t="s">
        <v>823</v>
      </c>
      <c r="D490" t="s">
        <v>875</v>
      </c>
      <c r="E490" t="s">
        <v>11</v>
      </c>
      <c r="F490" t="s">
        <v>122</v>
      </c>
      <c r="G490" t="s">
        <v>106</v>
      </c>
      <c r="H490" t="s">
        <v>100</v>
      </c>
      <c r="I490" s="1">
        <v>43001</v>
      </c>
      <c r="J490" t="s">
        <v>101</v>
      </c>
      <c r="K490" s="10">
        <v>86536</v>
      </c>
      <c r="L490" s="10">
        <v>9518.9600000000009</v>
      </c>
      <c r="M490" s="10">
        <v>77017.039999999994</v>
      </c>
    </row>
    <row r="491" spans="1:13" x14ac:dyDescent="0.25">
      <c r="A491" t="s">
        <v>1330</v>
      </c>
      <c r="B491" s="1">
        <v>42997</v>
      </c>
      <c r="C491" t="s">
        <v>1331</v>
      </c>
      <c r="D491" t="s">
        <v>1332</v>
      </c>
      <c r="E491" t="s">
        <v>98</v>
      </c>
      <c r="F491" t="s">
        <v>12</v>
      </c>
      <c r="G491" t="s">
        <v>92</v>
      </c>
      <c r="H491" t="s">
        <v>93</v>
      </c>
      <c r="I491" s="1">
        <v>43002</v>
      </c>
      <c r="J491" t="s">
        <v>101</v>
      </c>
      <c r="K491" s="10">
        <v>64073</v>
      </c>
      <c r="L491" s="10">
        <v>3203.65</v>
      </c>
      <c r="M491" s="10">
        <v>60869.35</v>
      </c>
    </row>
    <row r="492" spans="1:13" x14ac:dyDescent="0.25">
      <c r="A492" t="s">
        <v>1333</v>
      </c>
      <c r="B492" s="1">
        <v>42998</v>
      </c>
      <c r="C492" t="s">
        <v>1334</v>
      </c>
      <c r="D492" t="s">
        <v>1223</v>
      </c>
      <c r="E492" t="s">
        <v>17</v>
      </c>
      <c r="F492" t="s">
        <v>188</v>
      </c>
      <c r="G492" t="s">
        <v>106</v>
      </c>
      <c r="H492" t="s">
        <v>100</v>
      </c>
      <c r="I492" s="1">
        <v>43000</v>
      </c>
      <c r="J492" t="s">
        <v>94</v>
      </c>
      <c r="K492" s="10">
        <v>28201</v>
      </c>
      <c r="L492" s="10">
        <v>3102.11</v>
      </c>
      <c r="M492" s="10">
        <v>25098.89</v>
      </c>
    </row>
    <row r="493" spans="1:13" x14ac:dyDescent="0.25">
      <c r="A493" t="s">
        <v>1335</v>
      </c>
      <c r="B493" s="1">
        <v>42998</v>
      </c>
      <c r="C493" t="s">
        <v>1336</v>
      </c>
      <c r="D493" t="s">
        <v>345</v>
      </c>
      <c r="E493" t="s">
        <v>17</v>
      </c>
      <c r="F493" t="s">
        <v>188</v>
      </c>
      <c r="G493" t="s">
        <v>106</v>
      </c>
      <c r="H493" t="s">
        <v>100</v>
      </c>
      <c r="I493" s="1">
        <v>43000</v>
      </c>
      <c r="J493" t="s">
        <v>94</v>
      </c>
      <c r="K493" s="10">
        <v>44100</v>
      </c>
      <c r="L493" s="10">
        <v>4851</v>
      </c>
      <c r="M493" s="10">
        <v>39249</v>
      </c>
    </row>
    <row r="494" spans="1:13" x14ac:dyDescent="0.25">
      <c r="A494" t="s">
        <v>1337</v>
      </c>
      <c r="B494" s="1">
        <v>42998</v>
      </c>
      <c r="C494" t="s">
        <v>1338</v>
      </c>
      <c r="D494" t="s">
        <v>1339</v>
      </c>
      <c r="E494" t="s">
        <v>98</v>
      </c>
      <c r="F494" t="s">
        <v>99</v>
      </c>
      <c r="G494" t="s">
        <v>92</v>
      </c>
      <c r="H494" t="s">
        <v>110</v>
      </c>
      <c r="I494" s="1">
        <v>43000</v>
      </c>
      <c r="J494" t="s">
        <v>114</v>
      </c>
      <c r="K494" s="10">
        <v>58930</v>
      </c>
      <c r="L494" s="10">
        <v>4419.75</v>
      </c>
      <c r="M494" s="10">
        <v>54510.25</v>
      </c>
    </row>
    <row r="495" spans="1:13" x14ac:dyDescent="0.25">
      <c r="A495" t="s">
        <v>1340</v>
      </c>
      <c r="B495" s="1">
        <v>42998</v>
      </c>
      <c r="C495" t="s">
        <v>1341</v>
      </c>
      <c r="D495" t="s">
        <v>755</v>
      </c>
      <c r="E495" t="s">
        <v>98</v>
      </c>
      <c r="F495" t="s">
        <v>99</v>
      </c>
      <c r="G495" t="s">
        <v>92</v>
      </c>
      <c r="H495" t="s">
        <v>100</v>
      </c>
      <c r="I495" s="1">
        <v>42998</v>
      </c>
      <c r="J495" t="s">
        <v>137</v>
      </c>
      <c r="K495" s="10">
        <v>34413</v>
      </c>
      <c r="L495" s="10">
        <v>3785.43</v>
      </c>
      <c r="M495" s="10">
        <v>30627.57</v>
      </c>
    </row>
    <row r="496" spans="1:13" x14ac:dyDescent="0.25">
      <c r="A496" t="s">
        <v>1342</v>
      </c>
      <c r="B496" s="1">
        <v>42998</v>
      </c>
      <c r="C496" t="s">
        <v>1343</v>
      </c>
      <c r="D496" t="s">
        <v>1344</v>
      </c>
      <c r="E496" t="s">
        <v>10</v>
      </c>
      <c r="F496" t="s">
        <v>180</v>
      </c>
      <c r="G496" t="s">
        <v>127</v>
      </c>
      <c r="H496" t="s">
        <v>110</v>
      </c>
      <c r="I496" s="1">
        <v>43003</v>
      </c>
      <c r="J496" t="s">
        <v>101</v>
      </c>
      <c r="K496" s="10">
        <v>94391</v>
      </c>
      <c r="L496" s="10">
        <v>7079.3249999999998</v>
      </c>
      <c r="M496" s="10">
        <v>87311.675000000003</v>
      </c>
    </row>
    <row r="497" spans="1:13" x14ac:dyDescent="0.25">
      <c r="A497" t="s">
        <v>1345</v>
      </c>
      <c r="B497" s="1">
        <v>42998</v>
      </c>
      <c r="C497" t="s">
        <v>146</v>
      </c>
      <c r="D497" t="s">
        <v>1346</v>
      </c>
      <c r="E497" t="s">
        <v>98</v>
      </c>
      <c r="F497" t="s">
        <v>99</v>
      </c>
      <c r="G497" t="s">
        <v>92</v>
      </c>
      <c r="H497" t="s">
        <v>100</v>
      </c>
      <c r="I497" s="1">
        <v>43002</v>
      </c>
      <c r="J497" t="s">
        <v>101</v>
      </c>
      <c r="K497" s="10">
        <v>39242</v>
      </c>
      <c r="L497" s="10">
        <v>4316.62</v>
      </c>
      <c r="M497" s="10">
        <v>34925.379999999997</v>
      </c>
    </row>
    <row r="498" spans="1:13" x14ac:dyDescent="0.25">
      <c r="A498" t="s">
        <v>1347</v>
      </c>
      <c r="B498" s="1">
        <v>42998</v>
      </c>
      <c r="C498" t="s">
        <v>1348</v>
      </c>
      <c r="D498" t="s">
        <v>762</v>
      </c>
      <c r="E498" t="s">
        <v>11</v>
      </c>
      <c r="F498" t="s">
        <v>184</v>
      </c>
      <c r="G498" t="s">
        <v>106</v>
      </c>
      <c r="H498" t="s">
        <v>100</v>
      </c>
      <c r="I498" s="1">
        <v>43001</v>
      </c>
      <c r="J498" t="s">
        <v>94</v>
      </c>
      <c r="K498" s="10">
        <v>28849</v>
      </c>
      <c r="L498" s="10">
        <v>3173.39</v>
      </c>
      <c r="M498" s="10">
        <v>25675.61</v>
      </c>
    </row>
    <row r="499" spans="1:13" x14ac:dyDescent="0.25">
      <c r="A499" t="s">
        <v>1349</v>
      </c>
      <c r="B499" s="1">
        <v>42999</v>
      </c>
      <c r="C499" t="s">
        <v>677</v>
      </c>
      <c r="D499" t="s">
        <v>1350</v>
      </c>
      <c r="E499" t="s">
        <v>10</v>
      </c>
      <c r="F499" t="s">
        <v>1091</v>
      </c>
      <c r="G499" t="s">
        <v>127</v>
      </c>
      <c r="H499" t="s">
        <v>110</v>
      </c>
      <c r="I499" s="1">
        <v>43001</v>
      </c>
      <c r="J499" t="s">
        <v>114</v>
      </c>
      <c r="K499" s="10">
        <v>68574</v>
      </c>
      <c r="L499" s="10">
        <v>5143.05</v>
      </c>
      <c r="M499" s="10">
        <v>63430.95</v>
      </c>
    </row>
    <row r="500" spans="1:13" x14ac:dyDescent="0.25">
      <c r="A500" t="s">
        <v>1351</v>
      </c>
      <c r="B500" s="1">
        <v>42999</v>
      </c>
      <c r="C500" t="s">
        <v>439</v>
      </c>
      <c r="D500" t="s">
        <v>1352</v>
      </c>
      <c r="E500" t="s">
        <v>11</v>
      </c>
      <c r="F500" t="s">
        <v>588</v>
      </c>
      <c r="G500" t="s">
        <v>106</v>
      </c>
      <c r="H500" t="s">
        <v>93</v>
      </c>
      <c r="I500" s="1">
        <v>43001</v>
      </c>
      <c r="J500" t="s">
        <v>94</v>
      </c>
      <c r="K500" s="10">
        <v>30328</v>
      </c>
      <c r="L500" s="10">
        <v>1516.4</v>
      </c>
      <c r="M500" s="10">
        <v>28811.599999999999</v>
      </c>
    </row>
    <row r="501" spans="1:13" x14ac:dyDescent="0.25">
      <c r="A501" t="s">
        <v>1353</v>
      </c>
      <c r="B501" s="1">
        <v>43000</v>
      </c>
      <c r="C501" t="s">
        <v>444</v>
      </c>
      <c r="D501" t="s">
        <v>1354</v>
      </c>
      <c r="E501" t="s">
        <v>98</v>
      </c>
      <c r="F501" t="s">
        <v>99</v>
      </c>
      <c r="G501" t="s">
        <v>92</v>
      </c>
      <c r="H501" t="s">
        <v>100</v>
      </c>
      <c r="I501" s="1">
        <v>43004</v>
      </c>
      <c r="J501" t="s">
        <v>101</v>
      </c>
      <c r="K501" s="10">
        <v>58053</v>
      </c>
      <c r="L501" s="10">
        <v>6385.83</v>
      </c>
      <c r="M501" s="10">
        <v>51667.17</v>
      </c>
    </row>
    <row r="502" spans="1:13" x14ac:dyDescent="0.25">
      <c r="A502" t="s">
        <v>1355</v>
      </c>
      <c r="B502" s="1">
        <v>43000</v>
      </c>
      <c r="C502" t="s">
        <v>1356</v>
      </c>
      <c r="D502" t="s">
        <v>445</v>
      </c>
      <c r="E502" t="s">
        <v>17</v>
      </c>
      <c r="F502" t="s">
        <v>256</v>
      </c>
      <c r="G502" t="s">
        <v>106</v>
      </c>
      <c r="H502" t="s">
        <v>100</v>
      </c>
      <c r="I502" s="1">
        <v>43007</v>
      </c>
      <c r="J502" t="s">
        <v>101</v>
      </c>
      <c r="K502" s="10">
        <v>26833</v>
      </c>
      <c r="L502" s="10">
        <v>2951.63</v>
      </c>
      <c r="M502" s="10">
        <v>23881.37</v>
      </c>
    </row>
    <row r="503" spans="1:13" x14ac:dyDescent="0.25">
      <c r="A503" t="s">
        <v>1357</v>
      </c>
      <c r="B503" s="1">
        <v>43000</v>
      </c>
      <c r="C503" t="s">
        <v>1358</v>
      </c>
      <c r="D503" t="s">
        <v>748</v>
      </c>
      <c r="E503" t="s">
        <v>17</v>
      </c>
      <c r="F503" t="s">
        <v>188</v>
      </c>
      <c r="G503" t="s">
        <v>106</v>
      </c>
      <c r="H503" t="s">
        <v>100</v>
      </c>
      <c r="I503" s="1">
        <v>43005</v>
      </c>
      <c r="J503" t="s">
        <v>101</v>
      </c>
      <c r="K503" s="10">
        <v>69380</v>
      </c>
      <c r="L503" s="10">
        <v>7631.8</v>
      </c>
      <c r="M503" s="10">
        <v>61748.2</v>
      </c>
    </row>
    <row r="504" spans="1:13" x14ac:dyDescent="0.25">
      <c r="A504" t="s">
        <v>1359</v>
      </c>
      <c r="B504" s="1">
        <v>43000</v>
      </c>
      <c r="C504" t="s">
        <v>952</v>
      </c>
      <c r="D504" t="s">
        <v>312</v>
      </c>
      <c r="E504" t="s">
        <v>11</v>
      </c>
      <c r="F504" t="s">
        <v>184</v>
      </c>
      <c r="G504" t="s">
        <v>106</v>
      </c>
      <c r="H504" t="s">
        <v>110</v>
      </c>
      <c r="I504" s="1">
        <v>43004</v>
      </c>
      <c r="J504" t="s">
        <v>101</v>
      </c>
      <c r="K504" s="10">
        <v>78475</v>
      </c>
      <c r="L504" s="10">
        <v>5885.625</v>
      </c>
      <c r="M504" s="10">
        <v>72589.375</v>
      </c>
    </row>
    <row r="505" spans="1:13" x14ac:dyDescent="0.25">
      <c r="A505" t="s">
        <v>1360</v>
      </c>
      <c r="B505" s="1">
        <v>43000</v>
      </c>
      <c r="C505" t="s">
        <v>1361</v>
      </c>
      <c r="D505" t="s">
        <v>1362</v>
      </c>
      <c r="E505" t="s">
        <v>10</v>
      </c>
      <c r="F505" t="s">
        <v>405</v>
      </c>
      <c r="G505" t="s">
        <v>127</v>
      </c>
      <c r="H505" t="s">
        <v>93</v>
      </c>
      <c r="I505" s="1">
        <v>43000</v>
      </c>
      <c r="J505" t="s">
        <v>137</v>
      </c>
      <c r="K505" s="10">
        <v>29070</v>
      </c>
      <c r="L505" s="10">
        <v>1453.5</v>
      </c>
      <c r="M505" s="10">
        <v>27616.5</v>
      </c>
    </row>
    <row r="506" spans="1:13" x14ac:dyDescent="0.25">
      <c r="A506" t="s">
        <v>1363</v>
      </c>
      <c r="B506" s="1">
        <v>43001</v>
      </c>
      <c r="C506" t="s">
        <v>1364</v>
      </c>
      <c r="D506" t="s">
        <v>604</v>
      </c>
      <c r="E506" t="s">
        <v>17</v>
      </c>
      <c r="F506" t="s">
        <v>188</v>
      </c>
      <c r="G506" t="s">
        <v>106</v>
      </c>
      <c r="H506" t="s">
        <v>100</v>
      </c>
      <c r="I506" s="1">
        <v>43006</v>
      </c>
      <c r="J506" t="s">
        <v>94</v>
      </c>
      <c r="K506" s="10">
        <v>28106</v>
      </c>
      <c r="L506" s="10">
        <v>3091.66</v>
      </c>
      <c r="M506" s="10">
        <v>25014.34</v>
      </c>
    </row>
    <row r="507" spans="1:13" x14ac:dyDescent="0.25">
      <c r="A507" t="s">
        <v>1365</v>
      </c>
      <c r="B507" s="1">
        <v>43001</v>
      </c>
      <c r="C507" t="s">
        <v>695</v>
      </c>
      <c r="D507" t="s">
        <v>1366</v>
      </c>
      <c r="E507" t="s">
        <v>11</v>
      </c>
      <c r="F507" t="s">
        <v>252</v>
      </c>
      <c r="G507" t="s">
        <v>106</v>
      </c>
      <c r="H507" t="s">
        <v>110</v>
      </c>
      <c r="I507" s="1">
        <v>43003</v>
      </c>
      <c r="J507" t="s">
        <v>94</v>
      </c>
      <c r="K507" s="10">
        <v>38379</v>
      </c>
      <c r="L507" s="10">
        <v>2878.4249999999997</v>
      </c>
      <c r="M507" s="10">
        <v>35500.574999999997</v>
      </c>
    </row>
    <row r="508" spans="1:13" x14ac:dyDescent="0.25">
      <c r="A508" t="s">
        <v>1367</v>
      </c>
      <c r="B508" s="1">
        <v>43001</v>
      </c>
      <c r="C508" t="s">
        <v>1368</v>
      </c>
      <c r="D508" t="s">
        <v>408</v>
      </c>
      <c r="E508" t="s">
        <v>17</v>
      </c>
      <c r="F508" t="s">
        <v>409</v>
      </c>
      <c r="G508" t="s">
        <v>106</v>
      </c>
      <c r="H508" t="s">
        <v>93</v>
      </c>
      <c r="I508" s="1">
        <v>43007</v>
      </c>
      <c r="J508" t="s">
        <v>101</v>
      </c>
      <c r="K508" s="10">
        <v>37406</v>
      </c>
      <c r="L508" s="10">
        <v>1870.3000000000002</v>
      </c>
      <c r="M508" s="10">
        <v>35535.699999999997</v>
      </c>
    </row>
    <row r="509" spans="1:13" x14ac:dyDescent="0.25">
      <c r="A509" t="s">
        <v>1369</v>
      </c>
      <c r="B509" s="1">
        <v>43001</v>
      </c>
      <c r="C509" t="s">
        <v>1370</v>
      </c>
      <c r="D509" t="s">
        <v>353</v>
      </c>
      <c r="E509" t="s">
        <v>17</v>
      </c>
      <c r="F509" t="s">
        <v>353</v>
      </c>
      <c r="G509" t="s">
        <v>106</v>
      </c>
      <c r="H509" t="s">
        <v>100</v>
      </c>
      <c r="I509" s="1">
        <v>43003</v>
      </c>
      <c r="J509" t="s">
        <v>114</v>
      </c>
      <c r="K509" s="10">
        <v>63667</v>
      </c>
      <c r="L509" s="10">
        <v>7003.37</v>
      </c>
      <c r="M509" s="10">
        <v>56663.63</v>
      </c>
    </row>
    <row r="510" spans="1:13" x14ac:dyDescent="0.25">
      <c r="A510" t="s">
        <v>1371</v>
      </c>
      <c r="B510" s="1">
        <v>43001</v>
      </c>
      <c r="C510" t="s">
        <v>1372</v>
      </c>
      <c r="D510" t="s">
        <v>154</v>
      </c>
      <c r="E510" t="s">
        <v>91</v>
      </c>
      <c r="F510" t="s">
        <v>155</v>
      </c>
      <c r="G510" t="s">
        <v>92</v>
      </c>
      <c r="H510" t="s">
        <v>110</v>
      </c>
      <c r="I510" s="1">
        <v>43007</v>
      </c>
      <c r="J510" t="s">
        <v>101</v>
      </c>
      <c r="K510" s="10">
        <v>33947</v>
      </c>
      <c r="L510" s="10">
        <v>2546.0250000000001</v>
      </c>
      <c r="M510" s="10">
        <v>31400.974999999999</v>
      </c>
    </row>
    <row r="511" spans="1:13" x14ac:dyDescent="0.25">
      <c r="A511" t="s">
        <v>1373</v>
      </c>
      <c r="B511" s="1">
        <v>43002</v>
      </c>
      <c r="C511" t="s">
        <v>1374</v>
      </c>
      <c r="D511" t="s">
        <v>1375</v>
      </c>
      <c r="E511" t="s">
        <v>98</v>
      </c>
      <c r="F511" t="s">
        <v>99</v>
      </c>
      <c r="G511" t="s">
        <v>92</v>
      </c>
      <c r="H511" t="s">
        <v>100</v>
      </c>
      <c r="I511" s="1">
        <v>43005</v>
      </c>
      <c r="J511" t="s">
        <v>114</v>
      </c>
      <c r="K511" s="10">
        <v>31039</v>
      </c>
      <c r="L511" s="10">
        <v>3414.29</v>
      </c>
      <c r="M511" s="10">
        <v>27624.71</v>
      </c>
    </row>
    <row r="512" spans="1:13" x14ac:dyDescent="0.25">
      <c r="A512" t="s">
        <v>1376</v>
      </c>
      <c r="B512" s="1">
        <v>43002</v>
      </c>
      <c r="C512" t="s">
        <v>839</v>
      </c>
      <c r="D512" t="s">
        <v>765</v>
      </c>
      <c r="E512" t="s">
        <v>17</v>
      </c>
      <c r="F512" t="s">
        <v>366</v>
      </c>
      <c r="G512" t="s">
        <v>106</v>
      </c>
      <c r="H512" t="s">
        <v>110</v>
      </c>
      <c r="I512" s="1">
        <v>43005</v>
      </c>
      <c r="J512" t="s">
        <v>114</v>
      </c>
      <c r="K512" s="10">
        <v>83526</v>
      </c>
      <c r="L512" s="10">
        <v>6264.45</v>
      </c>
      <c r="M512" s="10">
        <v>77261.55</v>
      </c>
    </row>
    <row r="513" spans="1:13" x14ac:dyDescent="0.25">
      <c r="A513" t="s">
        <v>1377</v>
      </c>
      <c r="B513" s="1">
        <v>43004</v>
      </c>
      <c r="C513" t="s">
        <v>1378</v>
      </c>
      <c r="D513" t="s">
        <v>1379</v>
      </c>
      <c r="E513" t="s">
        <v>11</v>
      </c>
      <c r="F513" t="s">
        <v>265</v>
      </c>
      <c r="G513" t="s">
        <v>106</v>
      </c>
      <c r="H513" t="s">
        <v>93</v>
      </c>
      <c r="I513" s="1">
        <v>43008</v>
      </c>
      <c r="J513" t="s">
        <v>101</v>
      </c>
      <c r="K513" s="10">
        <v>50915</v>
      </c>
      <c r="L513" s="10">
        <v>2545.75</v>
      </c>
      <c r="M513" s="10">
        <v>48369.25</v>
      </c>
    </row>
    <row r="514" spans="1:13" x14ac:dyDescent="0.25">
      <c r="A514" t="s">
        <v>1380</v>
      </c>
      <c r="B514" s="1">
        <v>43004</v>
      </c>
      <c r="C514" t="s">
        <v>548</v>
      </c>
      <c r="D514" t="s">
        <v>522</v>
      </c>
      <c r="E514" t="s">
        <v>17</v>
      </c>
      <c r="F514" t="s">
        <v>188</v>
      </c>
      <c r="G514" t="s">
        <v>106</v>
      </c>
      <c r="H514" t="s">
        <v>100</v>
      </c>
      <c r="I514" s="1">
        <v>43009</v>
      </c>
      <c r="J514" t="s">
        <v>101</v>
      </c>
      <c r="K514" s="10">
        <v>53872</v>
      </c>
      <c r="L514" s="10">
        <v>5925.92</v>
      </c>
      <c r="M514" s="10">
        <v>47946.080000000002</v>
      </c>
    </row>
    <row r="515" spans="1:13" x14ac:dyDescent="0.25">
      <c r="A515" t="s">
        <v>1381</v>
      </c>
      <c r="B515" s="1">
        <v>43004</v>
      </c>
      <c r="C515" t="s">
        <v>1382</v>
      </c>
      <c r="D515" t="s">
        <v>918</v>
      </c>
      <c r="E515" t="s">
        <v>17</v>
      </c>
      <c r="F515" t="s">
        <v>277</v>
      </c>
      <c r="G515" t="s">
        <v>106</v>
      </c>
      <c r="H515" t="s">
        <v>110</v>
      </c>
      <c r="I515" s="1">
        <v>43009</v>
      </c>
      <c r="J515" t="s">
        <v>101</v>
      </c>
      <c r="K515" s="10">
        <v>58970</v>
      </c>
      <c r="L515" s="10">
        <v>4422.75</v>
      </c>
      <c r="M515" s="10">
        <v>54547.25</v>
      </c>
    </row>
    <row r="516" spans="1:13" x14ac:dyDescent="0.25">
      <c r="A516" t="s">
        <v>1383</v>
      </c>
      <c r="B516" s="1">
        <v>43004</v>
      </c>
      <c r="C516" t="s">
        <v>1384</v>
      </c>
      <c r="D516" t="s">
        <v>1385</v>
      </c>
      <c r="E516" t="s">
        <v>11</v>
      </c>
      <c r="F516" t="s">
        <v>265</v>
      </c>
      <c r="G516" t="s">
        <v>106</v>
      </c>
      <c r="H516" t="s">
        <v>110</v>
      </c>
      <c r="I516" s="1">
        <v>43010</v>
      </c>
      <c r="J516" t="s">
        <v>101</v>
      </c>
      <c r="K516" s="10">
        <v>39030</v>
      </c>
      <c r="L516" s="10">
        <v>2927.25</v>
      </c>
      <c r="M516" s="10">
        <v>36102.75</v>
      </c>
    </row>
    <row r="517" spans="1:13" x14ac:dyDescent="0.25">
      <c r="A517" t="s">
        <v>1386</v>
      </c>
      <c r="B517" s="1">
        <v>43005</v>
      </c>
      <c r="C517" t="s">
        <v>1387</v>
      </c>
      <c r="D517" t="s">
        <v>1388</v>
      </c>
      <c r="E517" t="s">
        <v>98</v>
      </c>
      <c r="F517" t="s">
        <v>99</v>
      </c>
      <c r="G517" t="s">
        <v>92</v>
      </c>
      <c r="H517" t="s">
        <v>100</v>
      </c>
      <c r="I517" s="1">
        <v>43009</v>
      </c>
      <c r="J517" t="s">
        <v>101</v>
      </c>
      <c r="K517" s="10">
        <v>55199</v>
      </c>
      <c r="L517" s="10">
        <v>6071.89</v>
      </c>
      <c r="M517" s="10">
        <v>49127.11</v>
      </c>
    </row>
    <row r="518" spans="1:13" x14ac:dyDescent="0.25">
      <c r="A518" t="s">
        <v>1389</v>
      </c>
      <c r="B518" s="1">
        <v>43005</v>
      </c>
      <c r="C518" t="s">
        <v>937</v>
      </c>
      <c r="D518" t="s">
        <v>353</v>
      </c>
      <c r="E518" t="s">
        <v>17</v>
      </c>
      <c r="F518" t="s">
        <v>353</v>
      </c>
      <c r="G518" t="s">
        <v>106</v>
      </c>
      <c r="H518" t="s">
        <v>100</v>
      </c>
      <c r="I518" s="1">
        <v>43009</v>
      </c>
      <c r="J518" t="s">
        <v>101</v>
      </c>
      <c r="K518" s="10">
        <v>60526</v>
      </c>
      <c r="L518" s="10">
        <v>6657.86</v>
      </c>
      <c r="M518" s="10">
        <v>53868.14</v>
      </c>
    </row>
    <row r="519" spans="1:13" x14ac:dyDescent="0.25">
      <c r="A519" t="s">
        <v>1390</v>
      </c>
      <c r="B519" s="1">
        <v>43005</v>
      </c>
      <c r="C519" t="s">
        <v>205</v>
      </c>
      <c r="D519" t="s">
        <v>1391</v>
      </c>
      <c r="E519" t="s">
        <v>11</v>
      </c>
      <c r="F519" t="s">
        <v>683</v>
      </c>
      <c r="G519" t="s">
        <v>106</v>
      </c>
      <c r="H519" t="s">
        <v>110</v>
      </c>
      <c r="I519" s="1">
        <v>43007</v>
      </c>
      <c r="J519" t="s">
        <v>114</v>
      </c>
      <c r="K519" s="10">
        <v>45058</v>
      </c>
      <c r="L519" s="10">
        <v>3379.35</v>
      </c>
      <c r="M519" s="10">
        <v>41678.65</v>
      </c>
    </row>
    <row r="520" spans="1:13" x14ac:dyDescent="0.25">
      <c r="A520" t="s">
        <v>1392</v>
      </c>
      <c r="B520" s="1">
        <v>43005</v>
      </c>
      <c r="C520" t="s">
        <v>103</v>
      </c>
      <c r="D520" t="s">
        <v>421</v>
      </c>
      <c r="E520" t="s">
        <v>10</v>
      </c>
      <c r="F520" t="s">
        <v>422</v>
      </c>
      <c r="G520" t="s">
        <v>127</v>
      </c>
      <c r="H520" t="s">
        <v>100</v>
      </c>
      <c r="I520" s="1">
        <v>43009</v>
      </c>
      <c r="J520" t="s">
        <v>101</v>
      </c>
      <c r="K520" s="10">
        <v>34178</v>
      </c>
      <c r="L520" s="10">
        <v>3759.58</v>
      </c>
      <c r="M520" s="10">
        <v>30418.42</v>
      </c>
    </row>
    <row r="521" spans="1:13" x14ac:dyDescent="0.25">
      <c r="A521" t="s">
        <v>1393</v>
      </c>
      <c r="B521" s="1">
        <v>43005</v>
      </c>
      <c r="C521" t="s">
        <v>1394</v>
      </c>
      <c r="D521" t="s">
        <v>477</v>
      </c>
      <c r="E521" t="s">
        <v>98</v>
      </c>
      <c r="F521" t="s">
        <v>99</v>
      </c>
      <c r="G521" t="s">
        <v>92</v>
      </c>
      <c r="H521" t="s">
        <v>100</v>
      </c>
      <c r="I521" s="1">
        <v>43010</v>
      </c>
      <c r="J521" t="s">
        <v>101</v>
      </c>
      <c r="K521" s="10">
        <v>55314</v>
      </c>
      <c r="L521" s="10">
        <v>6084.54</v>
      </c>
      <c r="M521" s="10">
        <v>49229.46</v>
      </c>
    </row>
    <row r="522" spans="1:13" x14ac:dyDescent="0.25">
      <c r="A522" t="s">
        <v>1395</v>
      </c>
      <c r="B522" s="1">
        <v>43005</v>
      </c>
      <c r="C522" t="s">
        <v>1286</v>
      </c>
      <c r="D522" t="s">
        <v>1396</v>
      </c>
      <c r="E522" t="s">
        <v>11</v>
      </c>
      <c r="F522" t="s">
        <v>309</v>
      </c>
      <c r="G522" t="s">
        <v>106</v>
      </c>
      <c r="H522" t="s">
        <v>110</v>
      </c>
      <c r="I522" s="1">
        <v>43011</v>
      </c>
      <c r="J522" t="s">
        <v>101</v>
      </c>
      <c r="K522" s="10">
        <v>58518</v>
      </c>
      <c r="L522" s="10">
        <v>4388.8499999999995</v>
      </c>
      <c r="M522" s="10">
        <v>54129.15</v>
      </c>
    </row>
    <row r="523" spans="1:13" x14ac:dyDescent="0.25">
      <c r="A523" t="s">
        <v>1397</v>
      </c>
      <c r="B523" s="1">
        <v>43005</v>
      </c>
      <c r="C523" t="s">
        <v>834</v>
      </c>
      <c r="D523" t="s">
        <v>1398</v>
      </c>
      <c r="E523" t="s">
        <v>10</v>
      </c>
      <c r="F523" t="s">
        <v>196</v>
      </c>
      <c r="G523" t="s">
        <v>127</v>
      </c>
      <c r="H523" t="s">
        <v>100</v>
      </c>
      <c r="I523" s="1">
        <v>43012</v>
      </c>
      <c r="J523" t="s">
        <v>101</v>
      </c>
      <c r="K523" s="10">
        <v>47243</v>
      </c>
      <c r="L523" s="10">
        <v>5196.7300000000005</v>
      </c>
      <c r="M523" s="10">
        <v>42046.27</v>
      </c>
    </row>
    <row r="524" spans="1:13" x14ac:dyDescent="0.25">
      <c r="A524" t="s">
        <v>1399</v>
      </c>
      <c r="B524" s="1">
        <v>43006</v>
      </c>
      <c r="C524" t="s">
        <v>1400</v>
      </c>
      <c r="D524" t="s">
        <v>1401</v>
      </c>
      <c r="E524" t="s">
        <v>131</v>
      </c>
      <c r="F524" t="s">
        <v>1402</v>
      </c>
      <c r="G524" t="s">
        <v>106</v>
      </c>
      <c r="H524" t="s">
        <v>110</v>
      </c>
      <c r="I524" s="1">
        <v>43008</v>
      </c>
      <c r="J524" t="s">
        <v>94</v>
      </c>
      <c r="K524" s="10">
        <v>28437</v>
      </c>
      <c r="L524" s="10">
        <v>2132.7750000000001</v>
      </c>
      <c r="M524" s="10">
        <v>26304.224999999999</v>
      </c>
    </row>
    <row r="525" spans="1:13" x14ac:dyDescent="0.25">
      <c r="A525" t="s">
        <v>1403</v>
      </c>
      <c r="B525" s="1">
        <v>43006</v>
      </c>
      <c r="C525" t="s">
        <v>1338</v>
      </c>
      <c r="D525" t="s">
        <v>1404</v>
      </c>
      <c r="E525" t="s">
        <v>11</v>
      </c>
      <c r="F525" t="s">
        <v>683</v>
      </c>
      <c r="G525" t="s">
        <v>106</v>
      </c>
      <c r="H525" t="s">
        <v>110</v>
      </c>
      <c r="I525" s="1">
        <v>43010</v>
      </c>
      <c r="J525" t="s">
        <v>101</v>
      </c>
      <c r="K525" s="10">
        <v>47622</v>
      </c>
      <c r="L525" s="10">
        <v>3571.65</v>
      </c>
      <c r="M525" s="10">
        <v>44050.35</v>
      </c>
    </row>
    <row r="526" spans="1:13" x14ac:dyDescent="0.25">
      <c r="A526" t="s">
        <v>1405</v>
      </c>
      <c r="B526" s="1">
        <v>43006</v>
      </c>
      <c r="C526" t="s">
        <v>1406</v>
      </c>
      <c r="D526" t="s">
        <v>748</v>
      </c>
      <c r="E526" t="s">
        <v>17</v>
      </c>
      <c r="F526" t="s">
        <v>188</v>
      </c>
      <c r="G526" t="s">
        <v>106</v>
      </c>
      <c r="H526" t="s">
        <v>100</v>
      </c>
      <c r="I526" s="1">
        <v>43008</v>
      </c>
      <c r="J526" t="s">
        <v>94</v>
      </c>
      <c r="K526" s="10">
        <v>41736</v>
      </c>
      <c r="L526" s="10">
        <v>4590.96</v>
      </c>
      <c r="M526" s="10">
        <v>37145.040000000001</v>
      </c>
    </row>
    <row r="527" spans="1:13" x14ac:dyDescent="0.25">
      <c r="A527" t="s">
        <v>1407</v>
      </c>
      <c r="B527" s="1">
        <v>43006</v>
      </c>
      <c r="C527" t="s">
        <v>761</v>
      </c>
      <c r="D527" t="s">
        <v>1087</v>
      </c>
      <c r="E527" t="s">
        <v>16</v>
      </c>
      <c r="F527" t="s">
        <v>168</v>
      </c>
      <c r="G527" t="s">
        <v>127</v>
      </c>
      <c r="H527" t="s">
        <v>93</v>
      </c>
      <c r="I527" s="1">
        <v>43008</v>
      </c>
      <c r="J527" t="s">
        <v>94</v>
      </c>
      <c r="K527" s="10">
        <v>83571</v>
      </c>
      <c r="L527" s="10">
        <v>4178.55</v>
      </c>
      <c r="M527" s="10">
        <v>79392.45</v>
      </c>
    </row>
    <row r="528" spans="1:13" x14ac:dyDescent="0.25">
      <c r="A528" t="s">
        <v>1408</v>
      </c>
      <c r="B528" s="1">
        <v>43006</v>
      </c>
      <c r="C528" t="s">
        <v>1409</v>
      </c>
      <c r="D528" t="s">
        <v>1410</v>
      </c>
      <c r="E528" t="s">
        <v>98</v>
      </c>
      <c r="F528" t="s">
        <v>99</v>
      </c>
      <c r="G528" t="s">
        <v>92</v>
      </c>
      <c r="H528" t="s">
        <v>100</v>
      </c>
      <c r="I528" s="1">
        <v>43011</v>
      </c>
      <c r="J528" t="s">
        <v>101</v>
      </c>
      <c r="K528" s="10">
        <v>77388</v>
      </c>
      <c r="L528" s="10">
        <v>8512.68</v>
      </c>
      <c r="M528" s="10">
        <v>68875.320000000007</v>
      </c>
    </row>
    <row r="529" spans="1:13" x14ac:dyDescent="0.25">
      <c r="A529" t="s">
        <v>1411</v>
      </c>
      <c r="B529" s="1">
        <v>43006</v>
      </c>
      <c r="C529" t="s">
        <v>1412</v>
      </c>
      <c r="D529" t="s">
        <v>1413</v>
      </c>
      <c r="E529" t="s">
        <v>10</v>
      </c>
      <c r="F529" t="s">
        <v>196</v>
      </c>
      <c r="G529" t="s">
        <v>127</v>
      </c>
      <c r="H529" t="s">
        <v>100</v>
      </c>
      <c r="I529" s="1">
        <v>43011</v>
      </c>
      <c r="J529" t="s">
        <v>101</v>
      </c>
      <c r="K529" s="10">
        <v>58758</v>
      </c>
      <c r="L529" s="10">
        <v>6463.38</v>
      </c>
      <c r="M529" s="10">
        <v>52294.62</v>
      </c>
    </row>
    <row r="530" spans="1:13" x14ac:dyDescent="0.25">
      <c r="A530" t="s">
        <v>1414</v>
      </c>
      <c r="B530" s="1">
        <v>43007</v>
      </c>
      <c r="C530" t="s">
        <v>311</v>
      </c>
      <c r="D530" t="s">
        <v>1065</v>
      </c>
      <c r="E530" t="s">
        <v>11</v>
      </c>
      <c r="F530" t="s">
        <v>184</v>
      </c>
      <c r="G530" t="s">
        <v>106</v>
      </c>
      <c r="H530" t="s">
        <v>100</v>
      </c>
      <c r="I530" s="1">
        <v>43013</v>
      </c>
      <c r="J530" t="s">
        <v>101</v>
      </c>
      <c r="K530" s="10">
        <v>27210</v>
      </c>
      <c r="L530" s="10">
        <v>2993.1</v>
      </c>
      <c r="M530" s="10">
        <v>24216.9</v>
      </c>
    </row>
    <row r="531" spans="1:13" x14ac:dyDescent="0.25">
      <c r="A531" t="s">
        <v>1415</v>
      </c>
      <c r="B531" s="1">
        <v>43007</v>
      </c>
      <c r="C531" t="s">
        <v>829</v>
      </c>
      <c r="D531" t="s">
        <v>522</v>
      </c>
      <c r="E531" t="s">
        <v>17</v>
      </c>
      <c r="F531" t="s">
        <v>188</v>
      </c>
      <c r="G531" t="s">
        <v>106</v>
      </c>
      <c r="H531" t="s">
        <v>100</v>
      </c>
      <c r="I531" s="1">
        <v>43012</v>
      </c>
      <c r="J531" t="s">
        <v>101</v>
      </c>
      <c r="K531" s="10">
        <v>44652</v>
      </c>
      <c r="L531" s="10">
        <v>4911.72</v>
      </c>
      <c r="M531" s="10">
        <v>39740.28</v>
      </c>
    </row>
    <row r="532" spans="1:13" x14ac:dyDescent="0.25">
      <c r="A532" t="s">
        <v>1416</v>
      </c>
      <c r="B532" s="1">
        <v>43007</v>
      </c>
      <c r="C532" t="s">
        <v>1417</v>
      </c>
      <c r="D532" t="s">
        <v>1418</v>
      </c>
      <c r="E532" t="s">
        <v>16</v>
      </c>
      <c r="F532" t="s">
        <v>238</v>
      </c>
      <c r="G532" t="s">
        <v>127</v>
      </c>
      <c r="H532" t="s">
        <v>93</v>
      </c>
      <c r="I532" s="1">
        <v>43013</v>
      </c>
      <c r="J532" t="s">
        <v>101</v>
      </c>
      <c r="K532" s="10">
        <v>56149</v>
      </c>
      <c r="L532" s="10">
        <v>2807.4500000000003</v>
      </c>
      <c r="M532" s="10">
        <v>53341.55</v>
      </c>
    </row>
    <row r="533" spans="1:13" x14ac:dyDescent="0.25">
      <c r="A533" t="s">
        <v>1419</v>
      </c>
      <c r="B533" s="1">
        <v>43008</v>
      </c>
      <c r="C533" t="s">
        <v>120</v>
      </c>
      <c r="D533" t="s">
        <v>121</v>
      </c>
      <c r="E533" t="s">
        <v>11</v>
      </c>
      <c r="F533" t="s">
        <v>122</v>
      </c>
      <c r="G533" t="s">
        <v>106</v>
      </c>
      <c r="H533" t="s">
        <v>100</v>
      </c>
      <c r="I533" s="1">
        <v>43012</v>
      </c>
      <c r="J533" t="s">
        <v>101</v>
      </c>
      <c r="K533" s="10">
        <v>74485</v>
      </c>
      <c r="L533" s="10">
        <v>8193.35</v>
      </c>
      <c r="M533" s="10">
        <v>66291.649999999994</v>
      </c>
    </row>
    <row r="534" spans="1:13" x14ac:dyDescent="0.25">
      <c r="A534" t="s">
        <v>1420</v>
      </c>
      <c r="B534" s="1">
        <v>43008</v>
      </c>
      <c r="C534" t="s">
        <v>773</v>
      </c>
      <c r="D534" t="s">
        <v>1421</v>
      </c>
      <c r="E534" t="s">
        <v>10</v>
      </c>
      <c r="F534" t="s">
        <v>1422</v>
      </c>
      <c r="G534" t="s">
        <v>127</v>
      </c>
      <c r="H534" t="s">
        <v>93</v>
      </c>
      <c r="I534" s="1">
        <v>43012</v>
      </c>
      <c r="J534" t="s">
        <v>101</v>
      </c>
      <c r="K534" s="10">
        <v>43881</v>
      </c>
      <c r="L534" s="10">
        <v>2194.0500000000002</v>
      </c>
      <c r="M534" s="10">
        <v>41686.949999999997</v>
      </c>
    </row>
    <row r="535" spans="1:13" x14ac:dyDescent="0.25">
      <c r="A535" t="s">
        <v>1423</v>
      </c>
      <c r="B535" s="1">
        <v>43008</v>
      </c>
      <c r="C535" t="s">
        <v>850</v>
      </c>
      <c r="D535" t="s">
        <v>1223</v>
      </c>
      <c r="E535" t="s">
        <v>17</v>
      </c>
      <c r="F535" t="s">
        <v>188</v>
      </c>
      <c r="G535" t="s">
        <v>106</v>
      </c>
      <c r="H535" t="s">
        <v>93</v>
      </c>
      <c r="I535" s="1">
        <v>43008</v>
      </c>
      <c r="J535" t="s">
        <v>137</v>
      </c>
      <c r="K535" s="10">
        <v>63782</v>
      </c>
      <c r="L535" s="10">
        <v>3189.1000000000004</v>
      </c>
      <c r="M535" s="10">
        <v>60592.9</v>
      </c>
    </row>
    <row r="536" spans="1:13" x14ac:dyDescent="0.25">
      <c r="A536" t="s">
        <v>1424</v>
      </c>
      <c r="B536" s="1">
        <v>43008</v>
      </c>
      <c r="C536" t="s">
        <v>655</v>
      </c>
      <c r="D536" t="s">
        <v>965</v>
      </c>
      <c r="E536" t="s">
        <v>17</v>
      </c>
      <c r="F536" t="s">
        <v>141</v>
      </c>
      <c r="G536" t="s">
        <v>106</v>
      </c>
      <c r="H536" t="s">
        <v>110</v>
      </c>
      <c r="I536" s="1">
        <v>43011</v>
      </c>
      <c r="J536" t="s">
        <v>114</v>
      </c>
      <c r="K536" s="10">
        <v>84882</v>
      </c>
      <c r="L536" s="10">
        <v>6366.15</v>
      </c>
      <c r="M536" s="10">
        <v>78515.850000000006</v>
      </c>
    </row>
    <row r="537" spans="1:13" x14ac:dyDescent="0.25">
      <c r="A537" t="s">
        <v>1425</v>
      </c>
      <c r="B537" s="1">
        <v>43011</v>
      </c>
      <c r="C537" t="s">
        <v>896</v>
      </c>
      <c r="D537" t="s">
        <v>1426</v>
      </c>
      <c r="E537" t="s">
        <v>10</v>
      </c>
      <c r="F537" t="s">
        <v>1175</v>
      </c>
      <c r="G537" t="s">
        <v>127</v>
      </c>
      <c r="H537" t="s">
        <v>100</v>
      </c>
      <c r="I537" s="1">
        <v>43017</v>
      </c>
      <c r="J537" t="s">
        <v>101</v>
      </c>
      <c r="K537" s="10">
        <v>32365</v>
      </c>
      <c r="L537" s="10">
        <v>3560.15</v>
      </c>
      <c r="M537" s="10">
        <v>28804.85</v>
      </c>
    </row>
    <row r="538" spans="1:13" x14ac:dyDescent="0.25">
      <c r="A538" t="s">
        <v>1427</v>
      </c>
      <c r="B538" s="1">
        <v>43012</v>
      </c>
      <c r="C538" t="s">
        <v>1428</v>
      </c>
      <c r="D538" t="s">
        <v>1429</v>
      </c>
      <c r="E538" t="s">
        <v>11</v>
      </c>
      <c r="F538" t="s">
        <v>184</v>
      </c>
      <c r="G538" t="s">
        <v>106</v>
      </c>
      <c r="H538" t="s">
        <v>93</v>
      </c>
      <c r="I538" s="1">
        <v>43019</v>
      </c>
      <c r="J538" t="s">
        <v>101</v>
      </c>
      <c r="K538" s="10">
        <v>78419</v>
      </c>
      <c r="L538" s="10">
        <v>3920.9500000000003</v>
      </c>
      <c r="M538" s="10">
        <v>74498.05</v>
      </c>
    </row>
    <row r="539" spans="1:13" x14ac:dyDescent="0.25">
      <c r="A539" t="s">
        <v>1430</v>
      </c>
      <c r="B539" s="1">
        <v>43014</v>
      </c>
      <c r="C539" t="s">
        <v>1431</v>
      </c>
      <c r="D539" t="s">
        <v>353</v>
      </c>
      <c r="E539" t="s">
        <v>17</v>
      </c>
      <c r="F539" t="s">
        <v>353</v>
      </c>
      <c r="G539" t="s">
        <v>106</v>
      </c>
      <c r="H539" t="s">
        <v>100</v>
      </c>
      <c r="I539" s="1">
        <v>43020</v>
      </c>
      <c r="J539" t="s">
        <v>101</v>
      </c>
      <c r="K539" s="10">
        <v>51486</v>
      </c>
      <c r="L539" s="10">
        <v>5663.46</v>
      </c>
      <c r="M539" s="10">
        <v>45822.54</v>
      </c>
    </row>
    <row r="540" spans="1:13" x14ac:dyDescent="0.25">
      <c r="A540" t="s">
        <v>1432</v>
      </c>
      <c r="B540" s="1">
        <v>43015</v>
      </c>
      <c r="C540" t="s">
        <v>186</v>
      </c>
      <c r="D540" t="s">
        <v>1433</v>
      </c>
      <c r="E540" t="s">
        <v>98</v>
      </c>
      <c r="F540" t="s">
        <v>99</v>
      </c>
      <c r="G540" t="s">
        <v>92</v>
      </c>
      <c r="H540" t="s">
        <v>100</v>
      </c>
      <c r="I540" s="1">
        <v>43016</v>
      </c>
      <c r="J540" t="s">
        <v>114</v>
      </c>
      <c r="K540" s="10">
        <v>73942</v>
      </c>
      <c r="L540" s="10">
        <v>8133.62</v>
      </c>
      <c r="M540" s="10">
        <v>65808.38</v>
      </c>
    </row>
    <row r="541" spans="1:13" x14ac:dyDescent="0.25">
      <c r="A541" t="s">
        <v>1434</v>
      </c>
      <c r="B541" s="1">
        <v>43016</v>
      </c>
      <c r="C541" t="s">
        <v>1435</v>
      </c>
      <c r="D541" t="s">
        <v>534</v>
      </c>
      <c r="E541" t="s">
        <v>17</v>
      </c>
      <c r="F541" t="s">
        <v>534</v>
      </c>
      <c r="G541" t="s">
        <v>106</v>
      </c>
      <c r="H541" t="s">
        <v>93</v>
      </c>
      <c r="I541" s="1">
        <v>43020</v>
      </c>
      <c r="J541" t="s">
        <v>101</v>
      </c>
      <c r="K541" s="10">
        <v>61037</v>
      </c>
      <c r="L541" s="10">
        <v>3051.8500000000004</v>
      </c>
      <c r="M541" s="10">
        <v>57985.15</v>
      </c>
    </row>
    <row r="542" spans="1:13" x14ac:dyDescent="0.25">
      <c r="A542" t="s">
        <v>1436</v>
      </c>
      <c r="B542" s="1">
        <v>43016</v>
      </c>
      <c r="C542" t="s">
        <v>112</v>
      </c>
      <c r="D542" t="s">
        <v>90</v>
      </c>
      <c r="E542" t="s">
        <v>91</v>
      </c>
      <c r="F542" t="s">
        <v>90</v>
      </c>
      <c r="G542" t="s">
        <v>92</v>
      </c>
      <c r="H542" t="s">
        <v>93</v>
      </c>
      <c r="I542" s="1">
        <v>43019</v>
      </c>
      <c r="J542" t="s">
        <v>94</v>
      </c>
      <c r="K542" s="10">
        <v>74644</v>
      </c>
      <c r="L542" s="10">
        <v>3732.2000000000003</v>
      </c>
      <c r="M542" s="10">
        <v>70911.8</v>
      </c>
    </row>
    <row r="543" spans="1:13" x14ac:dyDescent="0.25">
      <c r="A543" t="s">
        <v>1437</v>
      </c>
      <c r="B543" s="1">
        <v>43018</v>
      </c>
      <c r="C543" t="s">
        <v>1438</v>
      </c>
      <c r="D543" t="s">
        <v>1439</v>
      </c>
      <c r="E543" t="s">
        <v>17</v>
      </c>
      <c r="F543" t="s">
        <v>188</v>
      </c>
      <c r="G543" t="s">
        <v>106</v>
      </c>
      <c r="H543" t="s">
        <v>93</v>
      </c>
      <c r="I543" s="1">
        <v>43024</v>
      </c>
      <c r="J543" t="s">
        <v>101</v>
      </c>
      <c r="K543" s="10">
        <v>34749</v>
      </c>
      <c r="L543" s="10">
        <v>1737.45</v>
      </c>
      <c r="M543" s="10">
        <v>33011.550000000003</v>
      </c>
    </row>
    <row r="544" spans="1:13" x14ac:dyDescent="0.25">
      <c r="A544" t="s">
        <v>1440</v>
      </c>
      <c r="B544" s="1">
        <v>43018</v>
      </c>
      <c r="C544" t="s">
        <v>1441</v>
      </c>
      <c r="D544" t="s">
        <v>471</v>
      </c>
      <c r="E544" t="s">
        <v>17</v>
      </c>
      <c r="F544" t="s">
        <v>188</v>
      </c>
      <c r="G544" t="s">
        <v>106</v>
      </c>
      <c r="H544" t="s">
        <v>100</v>
      </c>
      <c r="I544" s="1">
        <v>43021</v>
      </c>
      <c r="J544" t="s">
        <v>114</v>
      </c>
      <c r="K544" s="10">
        <v>60749</v>
      </c>
      <c r="L544" s="10">
        <v>6682.39</v>
      </c>
      <c r="M544" s="10">
        <v>54066.61</v>
      </c>
    </row>
    <row r="545" spans="1:13" x14ac:dyDescent="0.25">
      <c r="A545" t="s">
        <v>1442</v>
      </c>
      <c r="B545" s="1">
        <v>43018</v>
      </c>
      <c r="C545" t="s">
        <v>649</v>
      </c>
      <c r="D545" t="s">
        <v>961</v>
      </c>
      <c r="E545" t="s">
        <v>131</v>
      </c>
      <c r="F545" t="s">
        <v>962</v>
      </c>
      <c r="G545" t="s">
        <v>106</v>
      </c>
      <c r="H545" t="s">
        <v>110</v>
      </c>
      <c r="I545" s="1">
        <v>43020</v>
      </c>
      <c r="J545" t="s">
        <v>114</v>
      </c>
      <c r="K545" s="10">
        <v>94859</v>
      </c>
      <c r="L545" s="10">
        <v>7114.4250000000002</v>
      </c>
      <c r="M545" s="10">
        <v>87744.574999999997</v>
      </c>
    </row>
    <row r="546" spans="1:13" x14ac:dyDescent="0.25">
      <c r="A546" t="s">
        <v>1443</v>
      </c>
      <c r="B546" s="1">
        <v>43019</v>
      </c>
      <c r="C546" t="s">
        <v>1444</v>
      </c>
      <c r="D546" t="s">
        <v>1445</v>
      </c>
      <c r="E546" t="s">
        <v>98</v>
      </c>
      <c r="F546" t="s">
        <v>99</v>
      </c>
      <c r="G546" t="s">
        <v>92</v>
      </c>
      <c r="H546" t="s">
        <v>93</v>
      </c>
      <c r="I546" s="1">
        <v>43024</v>
      </c>
      <c r="J546" t="s">
        <v>101</v>
      </c>
      <c r="K546" s="10">
        <v>70626</v>
      </c>
      <c r="L546" s="10">
        <v>3531.3</v>
      </c>
      <c r="M546" s="10">
        <v>67094.7</v>
      </c>
    </row>
    <row r="547" spans="1:13" x14ac:dyDescent="0.25">
      <c r="A547" t="s">
        <v>1446</v>
      </c>
      <c r="B547" s="1">
        <v>43019</v>
      </c>
      <c r="C547" t="s">
        <v>1036</v>
      </c>
      <c r="D547" t="s">
        <v>1447</v>
      </c>
      <c r="E547" t="s">
        <v>11</v>
      </c>
      <c r="F547" t="s">
        <v>122</v>
      </c>
      <c r="G547" t="s">
        <v>106</v>
      </c>
      <c r="H547" t="s">
        <v>100</v>
      </c>
      <c r="I547" s="1">
        <v>43019</v>
      </c>
      <c r="J547" t="s">
        <v>137</v>
      </c>
      <c r="K547" s="10">
        <v>93831</v>
      </c>
      <c r="L547" s="10">
        <v>10321.41</v>
      </c>
      <c r="M547" s="10">
        <v>83509.59</v>
      </c>
    </row>
    <row r="548" spans="1:13" x14ac:dyDescent="0.25">
      <c r="A548" t="s">
        <v>1448</v>
      </c>
      <c r="B548" s="1">
        <v>43019</v>
      </c>
      <c r="C548" t="s">
        <v>1260</v>
      </c>
      <c r="D548" t="s">
        <v>295</v>
      </c>
      <c r="E548" t="s">
        <v>17</v>
      </c>
      <c r="F548" t="s">
        <v>141</v>
      </c>
      <c r="G548" t="s">
        <v>106</v>
      </c>
      <c r="H548" t="s">
        <v>100</v>
      </c>
      <c r="I548" s="1">
        <v>43022</v>
      </c>
      <c r="J548" t="s">
        <v>114</v>
      </c>
      <c r="K548" s="10">
        <v>59925</v>
      </c>
      <c r="L548" s="10">
        <v>6591.75</v>
      </c>
      <c r="M548" s="10">
        <v>53333.25</v>
      </c>
    </row>
    <row r="549" spans="1:13" x14ac:dyDescent="0.25">
      <c r="A549" t="s">
        <v>1449</v>
      </c>
      <c r="B549" s="1">
        <v>43020</v>
      </c>
      <c r="C549" t="s">
        <v>1160</v>
      </c>
      <c r="D549" t="s">
        <v>212</v>
      </c>
      <c r="E549" t="s">
        <v>16</v>
      </c>
      <c r="F549" t="s">
        <v>212</v>
      </c>
      <c r="G549" t="s">
        <v>127</v>
      </c>
      <c r="H549" t="s">
        <v>93</v>
      </c>
      <c r="I549" s="1">
        <v>43020</v>
      </c>
      <c r="J549" t="s">
        <v>137</v>
      </c>
      <c r="K549" s="10">
        <v>35228</v>
      </c>
      <c r="L549" s="10">
        <v>1761.4</v>
      </c>
      <c r="M549" s="10">
        <v>33466.6</v>
      </c>
    </row>
    <row r="550" spans="1:13" x14ac:dyDescent="0.25">
      <c r="A550" t="s">
        <v>1450</v>
      </c>
      <c r="B550" s="1">
        <v>43020</v>
      </c>
      <c r="C550" t="s">
        <v>1451</v>
      </c>
      <c r="D550" t="s">
        <v>1452</v>
      </c>
      <c r="E550" t="s">
        <v>17</v>
      </c>
      <c r="F550" t="s">
        <v>890</v>
      </c>
      <c r="G550" t="s">
        <v>106</v>
      </c>
      <c r="H550" t="s">
        <v>100</v>
      </c>
      <c r="I550" s="1">
        <v>43024</v>
      </c>
      <c r="J550" t="s">
        <v>101</v>
      </c>
      <c r="K550" s="10">
        <v>71068</v>
      </c>
      <c r="L550" s="10">
        <v>7817.4800000000005</v>
      </c>
      <c r="M550" s="10">
        <v>63250.52</v>
      </c>
    </row>
    <row r="551" spans="1:13" x14ac:dyDescent="0.25">
      <c r="A551" t="s">
        <v>1453</v>
      </c>
      <c r="B551" s="1">
        <v>43021</v>
      </c>
      <c r="C551" t="s">
        <v>1454</v>
      </c>
      <c r="D551" t="s">
        <v>534</v>
      </c>
      <c r="E551" t="s">
        <v>17</v>
      </c>
      <c r="F551" t="s">
        <v>534</v>
      </c>
      <c r="G551" t="s">
        <v>106</v>
      </c>
      <c r="H551" t="s">
        <v>110</v>
      </c>
      <c r="I551" s="1">
        <v>43021</v>
      </c>
      <c r="J551" t="s">
        <v>137</v>
      </c>
      <c r="K551" s="10">
        <v>41843</v>
      </c>
      <c r="L551" s="10">
        <v>3138.2249999999999</v>
      </c>
      <c r="M551" s="10">
        <v>38704.775000000001</v>
      </c>
    </row>
    <row r="552" spans="1:13" x14ac:dyDescent="0.25">
      <c r="A552" t="s">
        <v>1455</v>
      </c>
      <c r="B552" s="1">
        <v>43021</v>
      </c>
      <c r="C552" t="s">
        <v>1456</v>
      </c>
      <c r="D552" t="s">
        <v>560</v>
      </c>
      <c r="E552" t="s">
        <v>18</v>
      </c>
      <c r="F552" t="s">
        <v>151</v>
      </c>
      <c r="G552" t="s">
        <v>106</v>
      </c>
      <c r="H552" t="s">
        <v>93</v>
      </c>
      <c r="I552" s="1">
        <v>43021</v>
      </c>
      <c r="J552" t="s">
        <v>137</v>
      </c>
      <c r="K552" s="10">
        <v>29052</v>
      </c>
      <c r="L552" s="10">
        <v>1452.6000000000001</v>
      </c>
      <c r="M552" s="10">
        <v>27599.4</v>
      </c>
    </row>
    <row r="553" spans="1:13" x14ac:dyDescent="0.25">
      <c r="A553" t="s">
        <v>1457</v>
      </c>
      <c r="B553" s="1">
        <v>43022</v>
      </c>
      <c r="C553" t="s">
        <v>1315</v>
      </c>
      <c r="D553" t="s">
        <v>1458</v>
      </c>
      <c r="E553" t="s">
        <v>17</v>
      </c>
      <c r="F553" t="s">
        <v>366</v>
      </c>
      <c r="G553" t="s">
        <v>106</v>
      </c>
      <c r="H553" t="s">
        <v>100</v>
      </c>
      <c r="I553" s="1">
        <v>43025</v>
      </c>
      <c r="J553" t="s">
        <v>114</v>
      </c>
      <c r="K553" s="10">
        <v>53629</v>
      </c>
      <c r="L553" s="10">
        <v>5899.19</v>
      </c>
      <c r="M553" s="10">
        <v>47729.81</v>
      </c>
    </row>
    <row r="554" spans="1:13" x14ac:dyDescent="0.25">
      <c r="A554" t="s">
        <v>1459</v>
      </c>
      <c r="B554" s="1">
        <v>43022</v>
      </c>
      <c r="C554" t="s">
        <v>627</v>
      </c>
      <c r="D554" t="s">
        <v>1460</v>
      </c>
      <c r="E554" t="s">
        <v>17</v>
      </c>
      <c r="F554" t="s">
        <v>188</v>
      </c>
      <c r="G554" t="s">
        <v>106</v>
      </c>
      <c r="H554" t="s">
        <v>100</v>
      </c>
      <c r="I554" s="1">
        <v>43027</v>
      </c>
      <c r="J554" t="s">
        <v>101</v>
      </c>
      <c r="K554" s="10">
        <v>48179</v>
      </c>
      <c r="L554" s="10">
        <v>5299.69</v>
      </c>
      <c r="M554" s="10">
        <v>42879.31</v>
      </c>
    </row>
    <row r="555" spans="1:13" x14ac:dyDescent="0.25">
      <c r="A555" t="s">
        <v>1461</v>
      </c>
      <c r="B555" s="1">
        <v>43025</v>
      </c>
      <c r="C555" t="s">
        <v>1382</v>
      </c>
      <c r="D555" t="s">
        <v>1462</v>
      </c>
      <c r="E555" t="s">
        <v>16</v>
      </c>
      <c r="F555" t="s">
        <v>1463</v>
      </c>
      <c r="G555" t="s">
        <v>127</v>
      </c>
      <c r="H555" t="s">
        <v>110</v>
      </c>
      <c r="I555" s="1">
        <v>43030</v>
      </c>
      <c r="J555" t="s">
        <v>94</v>
      </c>
      <c r="K555" s="10">
        <v>30180</v>
      </c>
      <c r="L555" s="10">
        <v>2263.5</v>
      </c>
      <c r="M555" s="10">
        <v>27916.5</v>
      </c>
    </row>
    <row r="556" spans="1:13" x14ac:dyDescent="0.25">
      <c r="A556" t="s">
        <v>1464</v>
      </c>
      <c r="B556" s="1">
        <v>43026</v>
      </c>
      <c r="C556" t="s">
        <v>1465</v>
      </c>
      <c r="D556" t="s">
        <v>534</v>
      </c>
      <c r="E556" t="s">
        <v>17</v>
      </c>
      <c r="F556" t="s">
        <v>534</v>
      </c>
      <c r="G556" t="s">
        <v>106</v>
      </c>
      <c r="H556" t="s">
        <v>100</v>
      </c>
      <c r="I556" s="1">
        <v>43030</v>
      </c>
      <c r="J556" t="s">
        <v>94</v>
      </c>
      <c r="K556" s="10">
        <v>89108</v>
      </c>
      <c r="L556" s="10">
        <v>9801.8799999999992</v>
      </c>
      <c r="M556" s="10">
        <v>79306.12</v>
      </c>
    </row>
    <row r="557" spans="1:13" x14ac:dyDescent="0.25">
      <c r="A557" t="s">
        <v>1466</v>
      </c>
      <c r="B557" s="1">
        <v>43027</v>
      </c>
      <c r="C557" t="s">
        <v>1467</v>
      </c>
      <c r="D557" t="s">
        <v>780</v>
      </c>
      <c r="E557" t="s">
        <v>98</v>
      </c>
      <c r="F557" t="s">
        <v>99</v>
      </c>
      <c r="G557" t="s">
        <v>92</v>
      </c>
      <c r="H557" t="s">
        <v>100</v>
      </c>
      <c r="I557" s="1">
        <v>43032</v>
      </c>
      <c r="J557" t="s">
        <v>101</v>
      </c>
      <c r="K557" s="10">
        <v>75620</v>
      </c>
      <c r="L557" s="10">
        <v>8318.2000000000007</v>
      </c>
      <c r="M557" s="10">
        <v>67301.8</v>
      </c>
    </row>
    <row r="558" spans="1:13" x14ac:dyDescent="0.25">
      <c r="A558" t="s">
        <v>1468</v>
      </c>
      <c r="B558" s="1">
        <v>43027</v>
      </c>
      <c r="C558" t="s">
        <v>1469</v>
      </c>
      <c r="D558" t="s">
        <v>451</v>
      </c>
      <c r="E558" t="s">
        <v>18</v>
      </c>
      <c r="F558" t="s">
        <v>452</v>
      </c>
      <c r="G558" t="s">
        <v>106</v>
      </c>
      <c r="H558" t="s">
        <v>93</v>
      </c>
      <c r="I558" s="1">
        <v>43031</v>
      </c>
      <c r="J558" t="s">
        <v>101</v>
      </c>
      <c r="K558" s="10">
        <v>79467</v>
      </c>
      <c r="L558" s="10">
        <v>3973.3500000000004</v>
      </c>
      <c r="M558" s="10">
        <v>75493.649999999994</v>
      </c>
    </row>
    <row r="559" spans="1:13" x14ac:dyDescent="0.25">
      <c r="A559" t="s">
        <v>1470</v>
      </c>
      <c r="B559" s="1">
        <v>43028</v>
      </c>
      <c r="C559" t="s">
        <v>442</v>
      </c>
      <c r="D559" t="s">
        <v>1471</v>
      </c>
      <c r="E559" t="s">
        <v>11</v>
      </c>
      <c r="F559" t="s">
        <v>184</v>
      </c>
      <c r="G559" t="s">
        <v>106</v>
      </c>
      <c r="H559" t="s">
        <v>93</v>
      </c>
      <c r="I559" s="1">
        <v>43033</v>
      </c>
      <c r="J559" t="s">
        <v>101</v>
      </c>
      <c r="K559" s="10">
        <v>94807</v>
      </c>
      <c r="L559" s="10">
        <v>4740.3500000000004</v>
      </c>
      <c r="M559" s="10">
        <v>90066.65</v>
      </c>
    </row>
    <row r="560" spans="1:13" x14ac:dyDescent="0.25">
      <c r="A560" t="s">
        <v>1472</v>
      </c>
      <c r="B560" s="1">
        <v>43028</v>
      </c>
      <c r="C560" t="s">
        <v>1473</v>
      </c>
      <c r="D560" t="s">
        <v>130</v>
      </c>
      <c r="E560" t="s">
        <v>131</v>
      </c>
      <c r="F560" t="s">
        <v>130</v>
      </c>
      <c r="G560" t="s">
        <v>106</v>
      </c>
      <c r="H560" t="s">
        <v>110</v>
      </c>
      <c r="I560" s="1">
        <v>43032</v>
      </c>
      <c r="J560" t="s">
        <v>101</v>
      </c>
      <c r="K560" s="10">
        <v>48044</v>
      </c>
      <c r="L560" s="10">
        <v>3603.2999999999997</v>
      </c>
      <c r="M560" s="10">
        <v>44440.7</v>
      </c>
    </row>
    <row r="561" spans="1:13" x14ac:dyDescent="0.25">
      <c r="A561" t="s">
        <v>1474</v>
      </c>
      <c r="B561" s="1">
        <v>43028</v>
      </c>
      <c r="C561" t="s">
        <v>1467</v>
      </c>
      <c r="D561" t="s">
        <v>353</v>
      </c>
      <c r="E561" t="s">
        <v>17</v>
      </c>
      <c r="F561" t="s">
        <v>353</v>
      </c>
      <c r="G561" t="s">
        <v>106</v>
      </c>
      <c r="H561" t="s">
        <v>100</v>
      </c>
      <c r="I561" s="1">
        <v>43035</v>
      </c>
      <c r="J561" t="s">
        <v>101</v>
      </c>
      <c r="K561" s="10">
        <v>31221</v>
      </c>
      <c r="L561" s="10">
        <v>3434.31</v>
      </c>
      <c r="M561" s="10">
        <v>27786.69</v>
      </c>
    </row>
    <row r="562" spans="1:13" x14ac:dyDescent="0.25">
      <c r="A562" t="s">
        <v>1475</v>
      </c>
      <c r="B562" s="1">
        <v>43029</v>
      </c>
      <c r="C562" t="s">
        <v>1476</v>
      </c>
      <c r="D562" t="s">
        <v>385</v>
      </c>
      <c r="E562" t="s">
        <v>13</v>
      </c>
      <c r="F562" t="s">
        <v>386</v>
      </c>
      <c r="G562" t="s">
        <v>92</v>
      </c>
      <c r="H562" t="s">
        <v>110</v>
      </c>
      <c r="I562" s="1">
        <v>43035</v>
      </c>
      <c r="J562" t="s">
        <v>101</v>
      </c>
      <c r="K562" s="10">
        <v>28206</v>
      </c>
      <c r="L562" s="10">
        <v>2115.4499999999998</v>
      </c>
      <c r="M562" s="10">
        <v>26090.55</v>
      </c>
    </row>
    <row r="563" spans="1:13" x14ac:dyDescent="0.25">
      <c r="A563" t="s">
        <v>1477</v>
      </c>
      <c r="B563" s="1">
        <v>43030</v>
      </c>
      <c r="C563" t="s">
        <v>1478</v>
      </c>
      <c r="D563" t="s">
        <v>1479</v>
      </c>
      <c r="E563" t="s">
        <v>11</v>
      </c>
      <c r="F563" t="s">
        <v>184</v>
      </c>
      <c r="G563" t="s">
        <v>106</v>
      </c>
      <c r="H563" t="s">
        <v>100</v>
      </c>
      <c r="I563" s="1">
        <v>43034</v>
      </c>
      <c r="J563" t="s">
        <v>101</v>
      </c>
      <c r="K563" s="10">
        <v>67392</v>
      </c>
      <c r="L563" s="10">
        <v>7413.12</v>
      </c>
      <c r="M563" s="10">
        <v>59978.879999999997</v>
      </c>
    </row>
    <row r="564" spans="1:13" x14ac:dyDescent="0.25">
      <c r="A564" t="s">
        <v>1480</v>
      </c>
      <c r="B564" s="1">
        <v>43030</v>
      </c>
      <c r="C564" t="s">
        <v>1481</v>
      </c>
      <c r="D564" t="s">
        <v>1482</v>
      </c>
      <c r="E564" t="s">
        <v>98</v>
      </c>
      <c r="F564" t="s">
        <v>99</v>
      </c>
      <c r="G564" t="s">
        <v>92</v>
      </c>
      <c r="H564" t="s">
        <v>110</v>
      </c>
      <c r="I564" s="1">
        <v>43034</v>
      </c>
      <c r="J564" t="s">
        <v>101</v>
      </c>
      <c r="K564" s="10">
        <v>91403</v>
      </c>
      <c r="L564" s="10">
        <v>6855.2249999999995</v>
      </c>
      <c r="M564" s="10">
        <v>84547.774999999994</v>
      </c>
    </row>
    <row r="565" spans="1:13" x14ac:dyDescent="0.25">
      <c r="A565" t="s">
        <v>1483</v>
      </c>
      <c r="B565" s="1">
        <v>43032</v>
      </c>
      <c r="C565" t="s">
        <v>1296</v>
      </c>
      <c r="D565" t="s">
        <v>292</v>
      </c>
      <c r="E565" t="s">
        <v>11</v>
      </c>
      <c r="F565" t="s">
        <v>118</v>
      </c>
      <c r="G565" t="s">
        <v>106</v>
      </c>
      <c r="H565" t="s">
        <v>93</v>
      </c>
      <c r="I565" s="1">
        <v>43036</v>
      </c>
      <c r="J565" t="s">
        <v>94</v>
      </c>
      <c r="K565" s="10">
        <v>34504</v>
      </c>
      <c r="L565" s="10">
        <v>1725.2</v>
      </c>
      <c r="M565" s="10">
        <v>32778.800000000003</v>
      </c>
    </row>
    <row r="566" spans="1:13" x14ac:dyDescent="0.25">
      <c r="A566" t="s">
        <v>1484</v>
      </c>
      <c r="B566" s="1">
        <v>43032</v>
      </c>
      <c r="C566" t="s">
        <v>1485</v>
      </c>
      <c r="D566" t="s">
        <v>1486</v>
      </c>
      <c r="E566" t="s">
        <v>10</v>
      </c>
      <c r="F566" t="s">
        <v>203</v>
      </c>
      <c r="G566" t="s">
        <v>127</v>
      </c>
      <c r="H566" t="s">
        <v>110</v>
      </c>
      <c r="I566" s="1">
        <v>43036</v>
      </c>
      <c r="J566" t="s">
        <v>101</v>
      </c>
      <c r="K566" s="10">
        <v>84070</v>
      </c>
      <c r="L566" s="10">
        <v>6305.25</v>
      </c>
      <c r="M566" s="10">
        <v>77764.75</v>
      </c>
    </row>
    <row r="567" spans="1:13" x14ac:dyDescent="0.25">
      <c r="A567" t="s">
        <v>1487</v>
      </c>
      <c r="B567" s="1">
        <v>43033</v>
      </c>
      <c r="C567" t="s">
        <v>263</v>
      </c>
      <c r="D567" t="s">
        <v>1488</v>
      </c>
      <c r="E567" t="s">
        <v>11</v>
      </c>
      <c r="F567" t="s">
        <v>105</v>
      </c>
      <c r="G567" t="s">
        <v>106</v>
      </c>
      <c r="H567" t="s">
        <v>100</v>
      </c>
      <c r="I567" s="1">
        <v>43037</v>
      </c>
      <c r="J567" t="s">
        <v>94</v>
      </c>
      <c r="K567" s="10">
        <v>95548</v>
      </c>
      <c r="L567" s="10">
        <v>10510.28</v>
      </c>
      <c r="M567" s="10">
        <v>85037.72</v>
      </c>
    </row>
    <row r="568" spans="1:13" x14ac:dyDescent="0.25">
      <c r="A568" t="s">
        <v>1489</v>
      </c>
      <c r="B568" s="1">
        <v>43033</v>
      </c>
      <c r="C568" t="s">
        <v>1490</v>
      </c>
      <c r="D568" t="s">
        <v>251</v>
      </c>
      <c r="E568" t="s">
        <v>11</v>
      </c>
      <c r="F568" t="s">
        <v>252</v>
      </c>
      <c r="G568" t="s">
        <v>106</v>
      </c>
      <c r="H568" t="s">
        <v>110</v>
      </c>
      <c r="I568" s="1">
        <v>43035</v>
      </c>
      <c r="J568" t="s">
        <v>94</v>
      </c>
      <c r="K568" s="10">
        <v>45013</v>
      </c>
      <c r="L568" s="10">
        <v>3375.9749999999999</v>
      </c>
      <c r="M568" s="10">
        <v>41637.025000000001</v>
      </c>
    </row>
    <row r="569" spans="1:13" x14ac:dyDescent="0.25">
      <c r="A569" t="s">
        <v>1491</v>
      </c>
      <c r="B569" s="1">
        <v>43034</v>
      </c>
      <c r="C569" t="s">
        <v>1299</v>
      </c>
      <c r="D569" t="s">
        <v>1492</v>
      </c>
      <c r="E569" t="s">
        <v>11</v>
      </c>
      <c r="F569" t="s">
        <v>118</v>
      </c>
      <c r="G569" t="s">
        <v>106</v>
      </c>
      <c r="H569" t="s">
        <v>100</v>
      </c>
      <c r="I569" s="1">
        <v>43039</v>
      </c>
      <c r="J569" t="s">
        <v>101</v>
      </c>
      <c r="K569" s="10">
        <v>59146</v>
      </c>
      <c r="L569" s="10">
        <v>6506.06</v>
      </c>
      <c r="M569" s="10">
        <v>52639.94</v>
      </c>
    </row>
    <row r="570" spans="1:13" x14ac:dyDescent="0.25">
      <c r="A570" t="s">
        <v>1493</v>
      </c>
      <c r="B570" s="1">
        <v>43035</v>
      </c>
      <c r="C570" t="s">
        <v>413</v>
      </c>
      <c r="D570" t="s">
        <v>929</v>
      </c>
      <c r="E570" t="s">
        <v>98</v>
      </c>
      <c r="F570" t="s">
        <v>12</v>
      </c>
      <c r="G570" t="s">
        <v>92</v>
      </c>
      <c r="H570" t="s">
        <v>93</v>
      </c>
      <c r="I570" s="1">
        <v>43041</v>
      </c>
      <c r="J570" t="s">
        <v>101</v>
      </c>
      <c r="K570" s="10">
        <v>78110</v>
      </c>
      <c r="L570" s="10">
        <v>3905.5</v>
      </c>
      <c r="M570" s="10">
        <v>74204.5</v>
      </c>
    </row>
    <row r="571" spans="1:13" x14ac:dyDescent="0.25">
      <c r="A571" t="s">
        <v>1494</v>
      </c>
      <c r="B571" s="1">
        <v>43036</v>
      </c>
      <c r="C571" t="s">
        <v>1495</v>
      </c>
      <c r="D571" t="s">
        <v>353</v>
      </c>
      <c r="E571" t="s">
        <v>17</v>
      </c>
      <c r="F571" t="s">
        <v>353</v>
      </c>
      <c r="G571" t="s">
        <v>106</v>
      </c>
      <c r="H571" t="s">
        <v>93</v>
      </c>
      <c r="I571" s="1">
        <v>43042</v>
      </c>
      <c r="J571" t="s">
        <v>101</v>
      </c>
      <c r="K571" s="10">
        <v>92504</v>
      </c>
      <c r="L571" s="10">
        <v>4625.2</v>
      </c>
      <c r="M571" s="10">
        <v>87878.8</v>
      </c>
    </row>
    <row r="572" spans="1:13" x14ac:dyDescent="0.25">
      <c r="A572" t="s">
        <v>1496</v>
      </c>
      <c r="B572" s="1">
        <v>43039</v>
      </c>
      <c r="C572" t="s">
        <v>1497</v>
      </c>
      <c r="D572" t="s">
        <v>1498</v>
      </c>
      <c r="E572" t="s">
        <v>10</v>
      </c>
      <c r="F572" t="s">
        <v>690</v>
      </c>
      <c r="G572" t="s">
        <v>127</v>
      </c>
      <c r="H572" t="s">
        <v>100</v>
      </c>
      <c r="I572" s="1">
        <v>43041</v>
      </c>
      <c r="J572" t="s">
        <v>114</v>
      </c>
      <c r="K572" s="10">
        <v>63011</v>
      </c>
      <c r="L572" s="10">
        <v>6931.21</v>
      </c>
      <c r="M572" s="10">
        <v>56079.79</v>
      </c>
    </row>
    <row r="573" spans="1:13" x14ac:dyDescent="0.25">
      <c r="A573" t="s">
        <v>1499</v>
      </c>
      <c r="B573" s="1">
        <v>43039</v>
      </c>
      <c r="C573" t="s">
        <v>1500</v>
      </c>
      <c r="D573" t="s">
        <v>353</v>
      </c>
      <c r="E573" t="s">
        <v>17</v>
      </c>
      <c r="F573" t="s">
        <v>353</v>
      </c>
      <c r="G573" t="s">
        <v>106</v>
      </c>
      <c r="H573" t="s">
        <v>100</v>
      </c>
      <c r="I573" s="1">
        <v>43045</v>
      </c>
      <c r="J573" t="s">
        <v>101</v>
      </c>
      <c r="K573" s="10">
        <v>25477</v>
      </c>
      <c r="L573" s="10">
        <v>2802.47</v>
      </c>
      <c r="M573" s="10">
        <v>22674.53</v>
      </c>
    </row>
    <row r="574" spans="1:13" x14ac:dyDescent="0.25">
      <c r="A574" t="s">
        <v>1501</v>
      </c>
      <c r="B574" s="1">
        <v>43039</v>
      </c>
      <c r="C574" t="s">
        <v>1502</v>
      </c>
      <c r="D574" t="s">
        <v>321</v>
      </c>
      <c r="E574" t="s">
        <v>285</v>
      </c>
      <c r="F574" t="s">
        <v>322</v>
      </c>
      <c r="G574" t="s">
        <v>106</v>
      </c>
      <c r="H574" t="s">
        <v>93</v>
      </c>
      <c r="I574" s="1">
        <v>43043</v>
      </c>
      <c r="J574" t="s">
        <v>94</v>
      </c>
      <c r="K574" s="10">
        <v>72909</v>
      </c>
      <c r="L574" s="10">
        <v>3645.4500000000003</v>
      </c>
      <c r="M574" s="10">
        <v>69263.55</v>
      </c>
    </row>
    <row r="575" spans="1:13" x14ac:dyDescent="0.25">
      <c r="A575" t="s">
        <v>1503</v>
      </c>
      <c r="B575" s="1">
        <v>43040</v>
      </c>
      <c r="C575" t="s">
        <v>1504</v>
      </c>
      <c r="D575" t="s">
        <v>455</v>
      </c>
      <c r="E575" t="s">
        <v>11</v>
      </c>
      <c r="F575" t="s">
        <v>122</v>
      </c>
      <c r="G575" t="s">
        <v>106</v>
      </c>
      <c r="H575" t="s">
        <v>100</v>
      </c>
      <c r="I575" s="1">
        <v>43045</v>
      </c>
      <c r="J575" t="s">
        <v>101</v>
      </c>
      <c r="K575" s="10">
        <v>85980</v>
      </c>
      <c r="L575" s="10">
        <v>9457.7999999999993</v>
      </c>
      <c r="M575" s="10">
        <v>76522.2</v>
      </c>
    </row>
    <row r="576" spans="1:13" x14ac:dyDescent="0.25">
      <c r="A576" t="s">
        <v>1505</v>
      </c>
      <c r="B576" s="1">
        <v>43040</v>
      </c>
      <c r="C576" t="s">
        <v>860</v>
      </c>
      <c r="D576" t="s">
        <v>656</v>
      </c>
      <c r="E576" t="s">
        <v>10</v>
      </c>
      <c r="F576" t="s">
        <v>180</v>
      </c>
      <c r="G576" t="s">
        <v>127</v>
      </c>
      <c r="H576" t="s">
        <v>100</v>
      </c>
      <c r="I576" s="1">
        <v>43045</v>
      </c>
      <c r="J576" t="s">
        <v>101</v>
      </c>
      <c r="K576" s="10">
        <v>28298</v>
      </c>
      <c r="L576" s="10">
        <v>3112.78</v>
      </c>
      <c r="M576" s="10">
        <v>25185.22</v>
      </c>
    </row>
    <row r="577" spans="1:13" x14ac:dyDescent="0.25">
      <c r="A577" t="s">
        <v>1506</v>
      </c>
      <c r="B577" s="1">
        <v>43040</v>
      </c>
      <c r="C577" t="s">
        <v>1334</v>
      </c>
      <c r="D577" t="s">
        <v>408</v>
      </c>
      <c r="E577" t="s">
        <v>17</v>
      </c>
      <c r="F577" t="s">
        <v>409</v>
      </c>
      <c r="G577" t="s">
        <v>106</v>
      </c>
      <c r="H577" t="s">
        <v>100</v>
      </c>
      <c r="I577" s="1">
        <v>43044</v>
      </c>
      <c r="J577" t="s">
        <v>101</v>
      </c>
      <c r="K577" s="10">
        <v>98848</v>
      </c>
      <c r="L577" s="10">
        <v>10873.28</v>
      </c>
      <c r="M577" s="10">
        <v>87974.720000000001</v>
      </c>
    </row>
    <row r="578" spans="1:13" x14ac:dyDescent="0.25">
      <c r="A578" t="s">
        <v>1507</v>
      </c>
      <c r="B578" s="1">
        <v>43040</v>
      </c>
      <c r="C578" t="s">
        <v>1508</v>
      </c>
      <c r="D578" t="s">
        <v>1509</v>
      </c>
      <c r="E578" t="s">
        <v>98</v>
      </c>
      <c r="F578" t="s">
        <v>99</v>
      </c>
      <c r="G578" t="s">
        <v>92</v>
      </c>
      <c r="H578" t="s">
        <v>100</v>
      </c>
      <c r="I578" s="1">
        <v>43045</v>
      </c>
      <c r="J578" t="s">
        <v>94</v>
      </c>
      <c r="K578" s="10">
        <v>90106</v>
      </c>
      <c r="L578" s="10">
        <v>9911.66</v>
      </c>
      <c r="M578" s="10">
        <v>80194.34</v>
      </c>
    </row>
    <row r="579" spans="1:13" x14ac:dyDescent="0.25">
      <c r="A579" t="s">
        <v>1510</v>
      </c>
      <c r="B579" s="1">
        <v>43040</v>
      </c>
      <c r="C579" t="s">
        <v>829</v>
      </c>
      <c r="D579" t="s">
        <v>1511</v>
      </c>
      <c r="E579" t="s">
        <v>17</v>
      </c>
      <c r="F579" t="s">
        <v>1049</v>
      </c>
      <c r="G579" t="s">
        <v>106</v>
      </c>
      <c r="H579" t="s">
        <v>100</v>
      </c>
      <c r="I579" s="1">
        <v>43045</v>
      </c>
      <c r="J579" t="s">
        <v>101</v>
      </c>
      <c r="K579" s="10">
        <v>48556</v>
      </c>
      <c r="L579" s="10">
        <v>5341.16</v>
      </c>
      <c r="M579" s="10">
        <v>43214.84</v>
      </c>
    </row>
    <row r="580" spans="1:13" x14ac:dyDescent="0.25">
      <c r="A580" t="s">
        <v>1512</v>
      </c>
      <c r="B580" s="1">
        <v>43041</v>
      </c>
      <c r="C580" t="s">
        <v>1513</v>
      </c>
      <c r="D580" t="s">
        <v>1514</v>
      </c>
      <c r="E580" t="s">
        <v>17</v>
      </c>
      <c r="F580" t="s">
        <v>256</v>
      </c>
      <c r="G580" t="s">
        <v>106</v>
      </c>
      <c r="H580" t="s">
        <v>100</v>
      </c>
      <c r="I580" s="1">
        <v>43047</v>
      </c>
      <c r="J580" t="s">
        <v>101</v>
      </c>
      <c r="K580" s="10">
        <v>82464</v>
      </c>
      <c r="L580" s="10">
        <v>9071.0400000000009</v>
      </c>
      <c r="M580" s="10">
        <v>73392.959999999992</v>
      </c>
    </row>
    <row r="581" spans="1:13" x14ac:dyDescent="0.25">
      <c r="A581" t="s">
        <v>1515</v>
      </c>
      <c r="B581" s="1">
        <v>43041</v>
      </c>
      <c r="C581" t="s">
        <v>297</v>
      </c>
      <c r="D581" t="s">
        <v>777</v>
      </c>
      <c r="E581" t="s">
        <v>10</v>
      </c>
      <c r="F581" t="s">
        <v>180</v>
      </c>
      <c r="G581" t="s">
        <v>127</v>
      </c>
      <c r="H581" t="s">
        <v>100</v>
      </c>
      <c r="I581" s="1">
        <v>43045</v>
      </c>
      <c r="J581" t="s">
        <v>101</v>
      </c>
      <c r="K581" s="10">
        <v>99617</v>
      </c>
      <c r="L581" s="10">
        <v>10957.87</v>
      </c>
      <c r="M581" s="10">
        <v>88659.13</v>
      </c>
    </row>
    <row r="582" spans="1:13" x14ac:dyDescent="0.25">
      <c r="A582" t="s">
        <v>1516</v>
      </c>
      <c r="B582" s="1">
        <v>43041</v>
      </c>
      <c r="C582" t="s">
        <v>551</v>
      </c>
      <c r="D582" t="s">
        <v>353</v>
      </c>
      <c r="E582" t="s">
        <v>17</v>
      </c>
      <c r="F582" t="s">
        <v>353</v>
      </c>
      <c r="G582" t="s">
        <v>106</v>
      </c>
      <c r="H582" t="s">
        <v>100</v>
      </c>
      <c r="I582" s="1">
        <v>43046</v>
      </c>
      <c r="J582" t="s">
        <v>101</v>
      </c>
      <c r="K582" s="10">
        <v>89198</v>
      </c>
      <c r="L582" s="10">
        <v>9811.7800000000007</v>
      </c>
      <c r="M582" s="10">
        <v>79386.22</v>
      </c>
    </row>
    <row r="583" spans="1:13" x14ac:dyDescent="0.25">
      <c r="A583" t="s">
        <v>1517</v>
      </c>
      <c r="B583" s="1">
        <v>43041</v>
      </c>
      <c r="C583" t="s">
        <v>1518</v>
      </c>
      <c r="D583" t="s">
        <v>1519</v>
      </c>
      <c r="E583" t="s">
        <v>98</v>
      </c>
      <c r="F583" t="s">
        <v>99</v>
      </c>
      <c r="G583" t="s">
        <v>92</v>
      </c>
      <c r="H583" t="s">
        <v>110</v>
      </c>
      <c r="I583" s="1">
        <v>43046</v>
      </c>
      <c r="J583" t="s">
        <v>94</v>
      </c>
      <c r="K583" s="10">
        <v>77142</v>
      </c>
      <c r="L583" s="10">
        <v>5785.65</v>
      </c>
      <c r="M583" s="10">
        <v>71356.350000000006</v>
      </c>
    </row>
    <row r="584" spans="1:13" x14ac:dyDescent="0.25">
      <c r="A584" t="s">
        <v>1520</v>
      </c>
      <c r="B584" s="1">
        <v>43041</v>
      </c>
      <c r="C584" t="s">
        <v>190</v>
      </c>
      <c r="D584" t="s">
        <v>534</v>
      </c>
      <c r="E584" t="s">
        <v>17</v>
      </c>
      <c r="F584" t="s">
        <v>534</v>
      </c>
      <c r="G584" t="s">
        <v>106</v>
      </c>
      <c r="H584" t="s">
        <v>93</v>
      </c>
      <c r="I584" s="1">
        <v>43047</v>
      </c>
      <c r="J584" t="s">
        <v>101</v>
      </c>
      <c r="K584" s="10">
        <v>50061</v>
      </c>
      <c r="L584" s="10">
        <v>2503.0500000000002</v>
      </c>
      <c r="M584" s="10">
        <v>47557.95</v>
      </c>
    </row>
    <row r="585" spans="1:13" x14ac:dyDescent="0.25">
      <c r="A585" t="s">
        <v>1521</v>
      </c>
      <c r="B585" s="1">
        <v>43041</v>
      </c>
      <c r="C585" t="s">
        <v>871</v>
      </c>
      <c r="D585" t="s">
        <v>396</v>
      </c>
      <c r="E585" t="s">
        <v>17</v>
      </c>
      <c r="F585" t="s">
        <v>234</v>
      </c>
      <c r="G585" t="s">
        <v>106</v>
      </c>
      <c r="H585" t="s">
        <v>93</v>
      </c>
      <c r="I585" s="1">
        <v>43046</v>
      </c>
      <c r="J585" t="s">
        <v>101</v>
      </c>
      <c r="K585" s="10">
        <v>73897</v>
      </c>
      <c r="L585" s="10">
        <v>3694.8500000000004</v>
      </c>
      <c r="M585" s="10">
        <v>70202.149999999994</v>
      </c>
    </row>
    <row r="586" spans="1:13" x14ac:dyDescent="0.25">
      <c r="A586" t="s">
        <v>1522</v>
      </c>
      <c r="B586" s="1">
        <v>43042</v>
      </c>
      <c r="C586" t="s">
        <v>1523</v>
      </c>
      <c r="D586" t="s">
        <v>206</v>
      </c>
      <c r="E586" t="s">
        <v>17</v>
      </c>
      <c r="F586" t="s">
        <v>188</v>
      </c>
      <c r="G586" t="s">
        <v>106</v>
      </c>
      <c r="H586" t="s">
        <v>110</v>
      </c>
      <c r="I586" s="1">
        <v>43044</v>
      </c>
      <c r="J586" t="s">
        <v>114</v>
      </c>
      <c r="K586" s="10">
        <v>30592</v>
      </c>
      <c r="L586" s="10">
        <v>2294.4</v>
      </c>
      <c r="M586" s="10">
        <v>28297.599999999999</v>
      </c>
    </row>
    <row r="587" spans="1:13" x14ac:dyDescent="0.25">
      <c r="A587" t="s">
        <v>1524</v>
      </c>
      <c r="B587" s="1">
        <v>43042</v>
      </c>
      <c r="C587" t="s">
        <v>1504</v>
      </c>
      <c r="D587" t="s">
        <v>717</v>
      </c>
      <c r="E587" t="s">
        <v>11</v>
      </c>
      <c r="F587" t="s">
        <v>105</v>
      </c>
      <c r="G587" t="s">
        <v>106</v>
      </c>
      <c r="H587" t="s">
        <v>100</v>
      </c>
      <c r="I587" s="1">
        <v>43046</v>
      </c>
      <c r="J587" t="s">
        <v>94</v>
      </c>
      <c r="K587" s="10">
        <v>34587</v>
      </c>
      <c r="L587" s="10">
        <v>3804.57</v>
      </c>
      <c r="M587" s="10">
        <v>30782.43</v>
      </c>
    </row>
    <row r="588" spans="1:13" x14ac:dyDescent="0.25">
      <c r="A588" t="s">
        <v>1525</v>
      </c>
      <c r="B588" s="1">
        <v>43042</v>
      </c>
      <c r="C588" t="s">
        <v>1526</v>
      </c>
      <c r="D588" t="s">
        <v>133</v>
      </c>
      <c r="E588" t="s">
        <v>16</v>
      </c>
      <c r="F588" t="s">
        <v>133</v>
      </c>
      <c r="G588" t="s">
        <v>127</v>
      </c>
      <c r="H588" t="s">
        <v>100</v>
      </c>
      <c r="I588" s="1">
        <v>43044</v>
      </c>
      <c r="J588" t="s">
        <v>94</v>
      </c>
      <c r="K588" s="10">
        <v>63807</v>
      </c>
      <c r="L588" s="10">
        <v>7018.77</v>
      </c>
      <c r="M588" s="10">
        <v>56788.229999999996</v>
      </c>
    </row>
    <row r="589" spans="1:13" x14ac:dyDescent="0.25">
      <c r="A589" t="s">
        <v>1527</v>
      </c>
      <c r="B589" s="1">
        <v>43042</v>
      </c>
      <c r="C589" t="s">
        <v>1274</v>
      </c>
      <c r="D589" t="s">
        <v>1528</v>
      </c>
      <c r="E589" t="s">
        <v>11</v>
      </c>
      <c r="F589" t="s">
        <v>118</v>
      </c>
      <c r="G589" t="s">
        <v>106</v>
      </c>
      <c r="H589" t="s">
        <v>110</v>
      </c>
      <c r="I589" s="1">
        <v>43046</v>
      </c>
      <c r="J589" t="s">
        <v>101</v>
      </c>
      <c r="K589" s="10">
        <v>66978</v>
      </c>
      <c r="L589" s="10">
        <v>5023.3499999999995</v>
      </c>
      <c r="M589" s="10">
        <v>61954.65</v>
      </c>
    </row>
    <row r="590" spans="1:13" x14ac:dyDescent="0.25">
      <c r="A590" t="s">
        <v>1529</v>
      </c>
      <c r="B590" s="1">
        <v>43042</v>
      </c>
      <c r="C590" t="s">
        <v>1130</v>
      </c>
      <c r="D590" t="s">
        <v>1429</v>
      </c>
      <c r="E590" t="s">
        <v>11</v>
      </c>
      <c r="F590" t="s">
        <v>184</v>
      </c>
      <c r="G590" t="s">
        <v>106</v>
      </c>
      <c r="H590" t="s">
        <v>100</v>
      </c>
      <c r="I590" s="1">
        <v>43046</v>
      </c>
      <c r="J590" t="s">
        <v>101</v>
      </c>
      <c r="K590" s="10">
        <v>69379</v>
      </c>
      <c r="L590" s="10">
        <v>7631.69</v>
      </c>
      <c r="M590" s="10">
        <v>61747.31</v>
      </c>
    </row>
    <row r="591" spans="1:13" x14ac:dyDescent="0.25">
      <c r="A591" t="s">
        <v>1530</v>
      </c>
      <c r="B591" s="1">
        <v>43042</v>
      </c>
      <c r="C591" t="s">
        <v>1199</v>
      </c>
      <c r="D591" t="s">
        <v>1498</v>
      </c>
      <c r="E591" t="s">
        <v>10</v>
      </c>
      <c r="F591" t="s">
        <v>690</v>
      </c>
      <c r="G591" t="s">
        <v>127</v>
      </c>
      <c r="H591" t="s">
        <v>100</v>
      </c>
      <c r="I591" s="1">
        <v>43047</v>
      </c>
      <c r="J591" t="s">
        <v>94</v>
      </c>
      <c r="K591" s="10">
        <v>66371</v>
      </c>
      <c r="L591" s="10">
        <v>7300.81</v>
      </c>
      <c r="M591" s="10">
        <v>59070.19</v>
      </c>
    </row>
    <row r="592" spans="1:13" x14ac:dyDescent="0.25">
      <c r="A592" t="s">
        <v>1531</v>
      </c>
      <c r="B592" s="1">
        <v>43042</v>
      </c>
      <c r="C592" t="s">
        <v>1101</v>
      </c>
      <c r="D592" t="s">
        <v>534</v>
      </c>
      <c r="E592" t="s">
        <v>17</v>
      </c>
      <c r="F592" t="s">
        <v>534</v>
      </c>
      <c r="G592" t="s">
        <v>106</v>
      </c>
      <c r="H592" t="s">
        <v>100</v>
      </c>
      <c r="I592" s="1">
        <v>43047</v>
      </c>
      <c r="J592" t="s">
        <v>101</v>
      </c>
      <c r="K592" s="10">
        <v>89585</v>
      </c>
      <c r="L592" s="10">
        <v>9854.35</v>
      </c>
      <c r="M592" s="10">
        <v>79730.649999999994</v>
      </c>
    </row>
    <row r="593" spans="1:13" x14ac:dyDescent="0.25">
      <c r="A593" t="s">
        <v>1532</v>
      </c>
      <c r="B593" s="1">
        <v>43042</v>
      </c>
      <c r="C593" t="s">
        <v>476</v>
      </c>
      <c r="D593" t="s">
        <v>621</v>
      </c>
      <c r="E593" t="s">
        <v>17</v>
      </c>
      <c r="F593" t="s">
        <v>622</v>
      </c>
      <c r="G593" t="s">
        <v>106</v>
      </c>
      <c r="H593" t="s">
        <v>100</v>
      </c>
      <c r="I593" s="1">
        <v>43047</v>
      </c>
      <c r="J593" t="s">
        <v>101</v>
      </c>
      <c r="K593" s="10">
        <v>93039</v>
      </c>
      <c r="L593" s="10">
        <v>10234.290000000001</v>
      </c>
      <c r="M593" s="10">
        <v>82804.709999999992</v>
      </c>
    </row>
    <row r="594" spans="1:13" x14ac:dyDescent="0.25">
      <c r="A594" t="s">
        <v>1533</v>
      </c>
      <c r="B594" s="1">
        <v>43043</v>
      </c>
      <c r="C594" t="s">
        <v>1188</v>
      </c>
      <c r="D594" t="s">
        <v>858</v>
      </c>
      <c r="E594" t="s">
        <v>98</v>
      </c>
      <c r="F594" t="s">
        <v>99</v>
      </c>
      <c r="G594" t="s">
        <v>92</v>
      </c>
      <c r="H594" t="s">
        <v>100</v>
      </c>
      <c r="I594" s="1">
        <v>43048</v>
      </c>
      <c r="J594" t="s">
        <v>101</v>
      </c>
      <c r="K594" s="10">
        <v>56685</v>
      </c>
      <c r="L594" s="10">
        <v>6235.35</v>
      </c>
      <c r="M594" s="10">
        <v>50449.65</v>
      </c>
    </row>
    <row r="595" spans="1:13" x14ac:dyDescent="0.25">
      <c r="A595" t="s">
        <v>1534</v>
      </c>
      <c r="B595" s="1">
        <v>43043</v>
      </c>
      <c r="C595" t="s">
        <v>641</v>
      </c>
      <c r="D595" t="s">
        <v>1107</v>
      </c>
      <c r="E595" t="s">
        <v>16</v>
      </c>
      <c r="F595" t="s">
        <v>245</v>
      </c>
      <c r="G595" t="s">
        <v>127</v>
      </c>
      <c r="H595" t="s">
        <v>100</v>
      </c>
      <c r="I595" s="1">
        <v>43048</v>
      </c>
      <c r="J595" t="s">
        <v>94</v>
      </c>
      <c r="K595" s="10">
        <v>73684</v>
      </c>
      <c r="L595" s="10">
        <v>8105.24</v>
      </c>
      <c r="M595" s="10">
        <v>65578.759999999995</v>
      </c>
    </row>
    <row r="596" spans="1:13" x14ac:dyDescent="0.25">
      <c r="A596" t="s">
        <v>1535</v>
      </c>
      <c r="B596" s="1">
        <v>43043</v>
      </c>
      <c r="C596" t="s">
        <v>981</v>
      </c>
      <c r="D596" t="s">
        <v>445</v>
      </c>
      <c r="E596" t="s">
        <v>17</v>
      </c>
      <c r="F596" t="s">
        <v>256</v>
      </c>
      <c r="G596" t="s">
        <v>106</v>
      </c>
      <c r="H596" t="s">
        <v>100</v>
      </c>
      <c r="I596" s="1">
        <v>43043</v>
      </c>
      <c r="J596" t="s">
        <v>137</v>
      </c>
      <c r="K596" s="10">
        <v>99763</v>
      </c>
      <c r="L596" s="10">
        <v>10973.93</v>
      </c>
      <c r="M596" s="10">
        <v>88789.07</v>
      </c>
    </row>
    <row r="597" spans="1:13" x14ac:dyDescent="0.25">
      <c r="A597" t="s">
        <v>1536</v>
      </c>
      <c r="B597" s="1">
        <v>43043</v>
      </c>
      <c r="C597" t="s">
        <v>1537</v>
      </c>
      <c r="D597" t="s">
        <v>1538</v>
      </c>
      <c r="E597" t="s">
        <v>10</v>
      </c>
      <c r="F597" t="s">
        <v>176</v>
      </c>
      <c r="G597" t="s">
        <v>127</v>
      </c>
      <c r="H597" t="s">
        <v>100</v>
      </c>
      <c r="I597" s="1">
        <v>43045</v>
      </c>
      <c r="J597" t="s">
        <v>94</v>
      </c>
      <c r="K597" s="10">
        <v>68780</v>
      </c>
      <c r="L597" s="10">
        <v>7565.8</v>
      </c>
      <c r="M597" s="10">
        <v>61214.2</v>
      </c>
    </row>
    <row r="598" spans="1:13" x14ac:dyDescent="0.25">
      <c r="A598" t="s">
        <v>1539</v>
      </c>
      <c r="B598" s="1">
        <v>43043</v>
      </c>
      <c r="C598" t="s">
        <v>834</v>
      </c>
      <c r="D598" t="s">
        <v>1540</v>
      </c>
      <c r="E598" t="s">
        <v>17</v>
      </c>
      <c r="F598" t="s">
        <v>141</v>
      </c>
      <c r="G598" t="s">
        <v>106</v>
      </c>
      <c r="H598" t="s">
        <v>100</v>
      </c>
      <c r="I598" s="1">
        <v>43047</v>
      </c>
      <c r="J598" t="s">
        <v>101</v>
      </c>
      <c r="K598" s="10">
        <v>33323</v>
      </c>
      <c r="L598" s="10">
        <v>3665.53</v>
      </c>
      <c r="M598" s="10">
        <v>29657.47</v>
      </c>
    </row>
    <row r="599" spans="1:13" x14ac:dyDescent="0.25">
      <c r="A599" t="s">
        <v>1541</v>
      </c>
      <c r="B599" s="1">
        <v>43043</v>
      </c>
      <c r="C599" t="s">
        <v>1542</v>
      </c>
      <c r="D599" t="s">
        <v>109</v>
      </c>
      <c r="E599" t="s">
        <v>98</v>
      </c>
      <c r="F599" t="s">
        <v>99</v>
      </c>
      <c r="G599" t="s">
        <v>92</v>
      </c>
      <c r="H599" t="s">
        <v>100</v>
      </c>
      <c r="I599" s="1">
        <v>43048</v>
      </c>
      <c r="J599" t="s">
        <v>94</v>
      </c>
      <c r="K599" s="10">
        <v>30728</v>
      </c>
      <c r="L599" s="10">
        <v>3380.08</v>
      </c>
      <c r="M599" s="10">
        <v>27347.919999999998</v>
      </c>
    </row>
    <row r="600" spans="1:13" x14ac:dyDescent="0.25">
      <c r="A600" t="s">
        <v>1543</v>
      </c>
      <c r="B600" s="1">
        <v>43044</v>
      </c>
      <c r="C600" t="s">
        <v>380</v>
      </c>
      <c r="D600" t="s">
        <v>261</v>
      </c>
      <c r="E600" t="s">
        <v>11</v>
      </c>
      <c r="F600" t="s">
        <v>118</v>
      </c>
      <c r="G600" t="s">
        <v>106</v>
      </c>
      <c r="H600" t="s">
        <v>100</v>
      </c>
      <c r="I600" s="1">
        <v>43048</v>
      </c>
      <c r="J600" t="s">
        <v>94</v>
      </c>
      <c r="K600" s="10">
        <v>25930</v>
      </c>
      <c r="L600" s="10">
        <v>2852.3</v>
      </c>
      <c r="M600" s="10">
        <v>23077.7</v>
      </c>
    </row>
    <row r="601" spans="1:13" x14ac:dyDescent="0.25">
      <c r="A601" t="s">
        <v>1544</v>
      </c>
      <c r="B601" s="1">
        <v>43045</v>
      </c>
      <c r="C601" t="s">
        <v>1545</v>
      </c>
      <c r="D601" t="s">
        <v>1546</v>
      </c>
      <c r="E601" t="s">
        <v>11</v>
      </c>
      <c r="F601" t="s">
        <v>588</v>
      </c>
      <c r="G601" t="s">
        <v>106</v>
      </c>
      <c r="H601" t="s">
        <v>93</v>
      </c>
      <c r="I601" s="1">
        <v>43047</v>
      </c>
      <c r="J601" t="s">
        <v>114</v>
      </c>
      <c r="K601" s="10">
        <v>47426</v>
      </c>
      <c r="L601" s="10">
        <v>2371.3000000000002</v>
      </c>
      <c r="M601" s="10">
        <v>45054.7</v>
      </c>
    </row>
    <row r="602" spans="1:13" x14ac:dyDescent="0.25">
      <c r="A602" t="s">
        <v>1547</v>
      </c>
      <c r="B602" s="1">
        <v>43046</v>
      </c>
      <c r="C602" t="s">
        <v>1548</v>
      </c>
      <c r="D602" t="s">
        <v>534</v>
      </c>
      <c r="E602" t="s">
        <v>17</v>
      </c>
      <c r="F602" t="s">
        <v>534</v>
      </c>
      <c r="G602" t="s">
        <v>106</v>
      </c>
      <c r="H602" t="s">
        <v>93</v>
      </c>
      <c r="I602" s="1">
        <v>43052</v>
      </c>
      <c r="J602" t="s">
        <v>101</v>
      </c>
      <c r="K602" s="10">
        <v>67004</v>
      </c>
      <c r="L602" s="10">
        <v>3350.2000000000003</v>
      </c>
      <c r="M602" s="10">
        <v>63653.8</v>
      </c>
    </row>
    <row r="603" spans="1:13" x14ac:dyDescent="0.25">
      <c r="A603" t="s">
        <v>1549</v>
      </c>
      <c r="B603" s="1">
        <v>43046</v>
      </c>
      <c r="C603" t="s">
        <v>1550</v>
      </c>
      <c r="D603" t="s">
        <v>227</v>
      </c>
      <c r="E603" t="s">
        <v>17</v>
      </c>
      <c r="F603" t="s">
        <v>188</v>
      </c>
      <c r="G603" t="s">
        <v>106</v>
      </c>
      <c r="H603" t="s">
        <v>100</v>
      </c>
      <c r="I603" s="1">
        <v>43052</v>
      </c>
      <c r="J603" t="s">
        <v>101</v>
      </c>
      <c r="K603" s="10">
        <v>71319</v>
      </c>
      <c r="L603" s="10">
        <v>7845.09</v>
      </c>
      <c r="M603" s="10">
        <v>63473.91</v>
      </c>
    </row>
    <row r="604" spans="1:13" x14ac:dyDescent="0.25">
      <c r="A604" t="s">
        <v>1551</v>
      </c>
      <c r="B604" s="1">
        <v>43047</v>
      </c>
      <c r="C604" t="s">
        <v>157</v>
      </c>
      <c r="D604" t="s">
        <v>1552</v>
      </c>
      <c r="E604" t="s">
        <v>10</v>
      </c>
      <c r="F604" t="s">
        <v>690</v>
      </c>
      <c r="G604" t="s">
        <v>127</v>
      </c>
      <c r="H604" t="s">
        <v>93</v>
      </c>
      <c r="I604" s="1">
        <v>43051</v>
      </c>
      <c r="J604" t="s">
        <v>101</v>
      </c>
      <c r="K604" s="10">
        <v>69249</v>
      </c>
      <c r="L604" s="10">
        <v>3462.4500000000003</v>
      </c>
      <c r="M604" s="10">
        <v>65786.55</v>
      </c>
    </row>
    <row r="605" spans="1:13" x14ac:dyDescent="0.25">
      <c r="A605" t="s">
        <v>1553</v>
      </c>
      <c r="B605" s="1">
        <v>43047</v>
      </c>
      <c r="C605" t="s">
        <v>1554</v>
      </c>
      <c r="D605" t="s">
        <v>312</v>
      </c>
      <c r="E605" t="s">
        <v>11</v>
      </c>
      <c r="F605" t="s">
        <v>184</v>
      </c>
      <c r="G605" t="s">
        <v>106</v>
      </c>
      <c r="H605" t="s">
        <v>100</v>
      </c>
      <c r="I605" s="1">
        <v>43049</v>
      </c>
      <c r="J605" t="s">
        <v>114</v>
      </c>
      <c r="K605" s="10">
        <v>30362</v>
      </c>
      <c r="L605" s="10">
        <v>3339.82</v>
      </c>
      <c r="M605" s="10">
        <v>27022.18</v>
      </c>
    </row>
    <row r="606" spans="1:13" x14ac:dyDescent="0.25">
      <c r="A606" t="s">
        <v>1555</v>
      </c>
      <c r="B606" s="1">
        <v>43047</v>
      </c>
      <c r="C606" t="s">
        <v>823</v>
      </c>
      <c r="D606" t="s">
        <v>1556</v>
      </c>
      <c r="E606" t="s">
        <v>11</v>
      </c>
      <c r="F606" t="s">
        <v>184</v>
      </c>
      <c r="G606" t="s">
        <v>106</v>
      </c>
      <c r="H606" t="s">
        <v>100</v>
      </c>
      <c r="I606" s="1">
        <v>43050</v>
      </c>
      <c r="J606" t="s">
        <v>94</v>
      </c>
      <c r="K606" s="10">
        <v>99258</v>
      </c>
      <c r="L606" s="10">
        <v>10918.38</v>
      </c>
      <c r="M606" s="10">
        <v>88339.62</v>
      </c>
    </row>
    <row r="607" spans="1:13" x14ac:dyDescent="0.25">
      <c r="A607" t="s">
        <v>1557</v>
      </c>
      <c r="B607" s="1">
        <v>43047</v>
      </c>
      <c r="C607" t="s">
        <v>468</v>
      </c>
      <c r="D607" t="s">
        <v>1558</v>
      </c>
      <c r="E607" t="s">
        <v>17</v>
      </c>
      <c r="F607" t="s">
        <v>188</v>
      </c>
      <c r="G607" t="s">
        <v>106</v>
      </c>
      <c r="H607" t="s">
        <v>93</v>
      </c>
      <c r="I607" s="1">
        <v>43051</v>
      </c>
      <c r="J607" t="s">
        <v>101</v>
      </c>
      <c r="K607" s="10">
        <v>59495</v>
      </c>
      <c r="L607" s="10">
        <v>2974.75</v>
      </c>
      <c r="M607" s="10">
        <v>56520.25</v>
      </c>
    </row>
    <row r="608" spans="1:13" x14ac:dyDescent="0.25">
      <c r="A608" t="s">
        <v>1559</v>
      </c>
      <c r="B608" s="1">
        <v>43047</v>
      </c>
      <c r="C608" t="s">
        <v>490</v>
      </c>
      <c r="D608" t="s">
        <v>371</v>
      </c>
      <c r="E608" t="s">
        <v>17</v>
      </c>
      <c r="F608" t="s">
        <v>366</v>
      </c>
      <c r="G608" t="s">
        <v>106</v>
      </c>
      <c r="H608" t="s">
        <v>110</v>
      </c>
      <c r="I608" s="1">
        <v>43047</v>
      </c>
      <c r="J608" t="s">
        <v>137</v>
      </c>
      <c r="K608" s="10">
        <v>81704</v>
      </c>
      <c r="L608" s="10">
        <v>6127.8</v>
      </c>
      <c r="M608" s="10">
        <v>75576.2</v>
      </c>
    </row>
    <row r="609" spans="1:13" x14ac:dyDescent="0.25">
      <c r="A609" t="s">
        <v>1560</v>
      </c>
      <c r="B609" s="1">
        <v>43048</v>
      </c>
      <c r="C609" t="s">
        <v>1561</v>
      </c>
      <c r="D609" t="s">
        <v>1562</v>
      </c>
      <c r="E609" t="s">
        <v>98</v>
      </c>
      <c r="F609" t="s">
        <v>99</v>
      </c>
      <c r="G609" t="s">
        <v>92</v>
      </c>
      <c r="H609" t="s">
        <v>110</v>
      </c>
      <c r="I609" s="1">
        <v>43055</v>
      </c>
      <c r="J609" t="s">
        <v>101</v>
      </c>
      <c r="K609" s="10">
        <v>51952</v>
      </c>
      <c r="L609" s="10">
        <v>3896.3999999999996</v>
      </c>
      <c r="M609" s="10">
        <v>48055.6</v>
      </c>
    </row>
    <row r="610" spans="1:13" x14ac:dyDescent="0.25">
      <c r="A610" t="s">
        <v>1563</v>
      </c>
      <c r="B610" s="1">
        <v>43048</v>
      </c>
      <c r="C610" t="s">
        <v>1564</v>
      </c>
      <c r="D610" t="s">
        <v>312</v>
      </c>
      <c r="E610" t="s">
        <v>11</v>
      </c>
      <c r="F610" t="s">
        <v>184</v>
      </c>
      <c r="G610" t="s">
        <v>106</v>
      </c>
      <c r="H610" t="s">
        <v>100</v>
      </c>
      <c r="I610" s="1">
        <v>43051</v>
      </c>
      <c r="J610" t="s">
        <v>94</v>
      </c>
      <c r="K610" s="10">
        <v>68111</v>
      </c>
      <c r="L610" s="10">
        <v>7492.21</v>
      </c>
      <c r="M610" s="10">
        <v>60618.79</v>
      </c>
    </row>
    <row r="611" spans="1:13" x14ac:dyDescent="0.25">
      <c r="A611" t="s">
        <v>1565</v>
      </c>
      <c r="B611" s="1">
        <v>43049</v>
      </c>
      <c r="C611" t="s">
        <v>1364</v>
      </c>
      <c r="D611" t="s">
        <v>345</v>
      </c>
      <c r="E611" t="s">
        <v>17</v>
      </c>
      <c r="F611" t="s">
        <v>188</v>
      </c>
      <c r="G611" t="s">
        <v>106</v>
      </c>
      <c r="H611" t="s">
        <v>100</v>
      </c>
      <c r="I611" s="1">
        <v>43052</v>
      </c>
      <c r="J611" t="s">
        <v>94</v>
      </c>
      <c r="K611" s="10">
        <v>79294</v>
      </c>
      <c r="L611" s="10">
        <v>8722.34</v>
      </c>
      <c r="M611" s="10">
        <v>70571.66</v>
      </c>
    </row>
    <row r="612" spans="1:13" x14ac:dyDescent="0.25">
      <c r="A612" t="s">
        <v>1566</v>
      </c>
      <c r="B612" s="1">
        <v>43049</v>
      </c>
      <c r="C612" t="s">
        <v>610</v>
      </c>
      <c r="D612" t="s">
        <v>312</v>
      </c>
      <c r="E612" t="s">
        <v>11</v>
      </c>
      <c r="F612" t="s">
        <v>184</v>
      </c>
      <c r="G612" t="s">
        <v>106</v>
      </c>
      <c r="H612" t="s">
        <v>100</v>
      </c>
      <c r="I612" s="1">
        <v>43056</v>
      </c>
      <c r="J612" t="s">
        <v>101</v>
      </c>
      <c r="K612" s="10">
        <v>61612</v>
      </c>
      <c r="L612" s="10">
        <v>6777.32</v>
      </c>
      <c r="M612" s="10">
        <v>54834.68</v>
      </c>
    </row>
    <row r="613" spans="1:13" x14ac:dyDescent="0.25">
      <c r="A613" t="s">
        <v>1567</v>
      </c>
      <c r="B613" s="1">
        <v>43049</v>
      </c>
      <c r="C613" t="s">
        <v>1568</v>
      </c>
      <c r="D613" t="s">
        <v>1569</v>
      </c>
      <c r="E613" t="s">
        <v>16</v>
      </c>
      <c r="F613" t="s">
        <v>245</v>
      </c>
      <c r="G613" t="s">
        <v>127</v>
      </c>
      <c r="H613" t="s">
        <v>100</v>
      </c>
      <c r="I613" s="1">
        <v>43052</v>
      </c>
      <c r="J613" t="s">
        <v>114</v>
      </c>
      <c r="K613" s="10">
        <v>81177</v>
      </c>
      <c r="L613" s="10">
        <v>8929.4699999999993</v>
      </c>
      <c r="M613" s="10">
        <v>72247.53</v>
      </c>
    </row>
    <row r="614" spans="1:13" x14ac:dyDescent="0.25">
      <c r="A614" t="s">
        <v>1570</v>
      </c>
      <c r="B614" s="1">
        <v>43049</v>
      </c>
      <c r="C614" t="s">
        <v>1571</v>
      </c>
      <c r="D614" t="s">
        <v>534</v>
      </c>
      <c r="E614" t="s">
        <v>17</v>
      </c>
      <c r="F614" t="s">
        <v>534</v>
      </c>
      <c r="G614" t="s">
        <v>106</v>
      </c>
      <c r="H614" t="s">
        <v>110</v>
      </c>
      <c r="I614" s="1">
        <v>43052</v>
      </c>
      <c r="J614" t="s">
        <v>114</v>
      </c>
      <c r="K614" s="10">
        <v>37081</v>
      </c>
      <c r="L614" s="10">
        <v>2781.0749999999998</v>
      </c>
      <c r="M614" s="10">
        <v>34299.925000000003</v>
      </c>
    </row>
    <row r="615" spans="1:13" x14ac:dyDescent="0.25">
      <c r="A615" t="s">
        <v>1572</v>
      </c>
      <c r="B615" s="1">
        <v>43049</v>
      </c>
      <c r="C615" t="s">
        <v>584</v>
      </c>
      <c r="D615" t="s">
        <v>1573</v>
      </c>
      <c r="E615" t="s">
        <v>16</v>
      </c>
      <c r="F615" t="s">
        <v>1574</v>
      </c>
      <c r="G615" t="s">
        <v>127</v>
      </c>
      <c r="H615" t="s">
        <v>100</v>
      </c>
      <c r="I615" s="1">
        <v>43055</v>
      </c>
      <c r="J615" t="s">
        <v>101</v>
      </c>
      <c r="K615" s="10">
        <v>81211</v>
      </c>
      <c r="L615" s="10">
        <v>8933.2100000000009</v>
      </c>
      <c r="M615" s="10">
        <v>72277.789999999994</v>
      </c>
    </row>
    <row r="616" spans="1:13" x14ac:dyDescent="0.25">
      <c r="A616" t="s">
        <v>1575</v>
      </c>
      <c r="B616" s="1">
        <v>43049</v>
      </c>
      <c r="C616" t="s">
        <v>850</v>
      </c>
      <c r="D616" t="s">
        <v>700</v>
      </c>
      <c r="E616" t="s">
        <v>17</v>
      </c>
      <c r="F616" t="s">
        <v>188</v>
      </c>
      <c r="G616" t="s">
        <v>106</v>
      </c>
      <c r="H616" t="s">
        <v>93</v>
      </c>
      <c r="I616" s="1">
        <v>43056</v>
      </c>
      <c r="J616" t="s">
        <v>101</v>
      </c>
      <c r="K616" s="10">
        <v>57533</v>
      </c>
      <c r="L616" s="10">
        <v>2876.65</v>
      </c>
      <c r="M616" s="10">
        <v>54656.35</v>
      </c>
    </row>
    <row r="617" spans="1:13" x14ac:dyDescent="0.25">
      <c r="A617" t="s">
        <v>1576</v>
      </c>
      <c r="B617" s="1">
        <v>43050</v>
      </c>
      <c r="C617" t="s">
        <v>1577</v>
      </c>
      <c r="D617" t="s">
        <v>1578</v>
      </c>
      <c r="E617" t="s">
        <v>11</v>
      </c>
      <c r="F617" t="s">
        <v>118</v>
      </c>
      <c r="G617" t="s">
        <v>106</v>
      </c>
      <c r="H617" t="s">
        <v>100</v>
      </c>
      <c r="I617" s="1">
        <v>43055</v>
      </c>
      <c r="J617" t="s">
        <v>101</v>
      </c>
      <c r="K617" s="10">
        <v>56020</v>
      </c>
      <c r="L617" s="10">
        <v>6162.2</v>
      </c>
      <c r="M617" s="10">
        <v>49857.8</v>
      </c>
    </row>
    <row r="618" spans="1:13" x14ac:dyDescent="0.25">
      <c r="A618" t="s">
        <v>1579</v>
      </c>
      <c r="B618" s="1">
        <v>43052</v>
      </c>
      <c r="C618" t="s">
        <v>1368</v>
      </c>
      <c r="D618" t="s">
        <v>693</v>
      </c>
      <c r="E618" t="s">
        <v>11</v>
      </c>
      <c r="F618" t="s">
        <v>486</v>
      </c>
      <c r="G618" t="s">
        <v>106</v>
      </c>
      <c r="H618" t="s">
        <v>93</v>
      </c>
      <c r="I618" s="1">
        <v>43058</v>
      </c>
      <c r="J618" t="s">
        <v>101</v>
      </c>
      <c r="K618" s="10">
        <v>74126</v>
      </c>
      <c r="L618" s="10">
        <v>3706.3</v>
      </c>
      <c r="M618" s="10">
        <v>70419.7</v>
      </c>
    </row>
    <row r="619" spans="1:13" x14ac:dyDescent="0.25">
      <c r="A619" t="s">
        <v>1580</v>
      </c>
      <c r="B619" s="1">
        <v>43053</v>
      </c>
      <c r="C619" t="s">
        <v>779</v>
      </c>
      <c r="D619" t="s">
        <v>408</v>
      </c>
      <c r="E619" t="s">
        <v>17</v>
      </c>
      <c r="F619" t="s">
        <v>409</v>
      </c>
      <c r="G619" t="s">
        <v>106</v>
      </c>
      <c r="H619" t="s">
        <v>110</v>
      </c>
      <c r="I619" s="1">
        <v>43055</v>
      </c>
      <c r="J619" t="s">
        <v>94</v>
      </c>
      <c r="K619" s="10">
        <v>51939</v>
      </c>
      <c r="L619" s="10">
        <v>3895.4249999999997</v>
      </c>
      <c r="M619" s="10">
        <v>48043.574999999997</v>
      </c>
    </row>
    <row r="620" spans="1:13" x14ac:dyDescent="0.25">
      <c r="A620" t="s">
        <v>1581</v>
      </c>
      <c r="B620" s="1">
        <v>43053</v>
      </c>
      <c r="C620" t="s">
        <v>182</v>
      </c>
      <c r="D620" t="s">
        <v>830</v>
      </c>
      <c r="E620" t="s">
        <v>98</v>
      </c>
      <c r="F620" t="s">
        <v>99</v>
      </c>
      <c r="G620" t="s">
        <v>92</v>
      </c>
      <c r="H620" t="s">
        <v>100</v>
      </c>
      <c r="I620" s="1">
        <v>43057</v>
      </c>
      <c r="J620" t="s">
        <v>101</v>
      </c>
      <c r="K620" s="10">
        <v>95321</v>
      </c>
      <c r="L620" s="10">
        <v>10485.31</v>
      </c>
      <c r="M620" s="10">
        <v>84835.69</v>
      </c>
    </row>
    <row r="621" spans="1:13" x14ac:dyDescent="0.25">
      <c r="A621" t="s">
        <v>1582</v>
      </c>
      <c r="B621" s="1">
        <v>43054</v>
      </c>
      <c r="C621" t="s">
        <v>1583</v>
      </c>
      <c r="D621" t="s">
        <v>385</v>
      </c>
      <c r="E621" t="s">
        <v>13</v>
      </c>
      <c r="F621" t="s">
        <v>386</v>
      </c>
      <c r="G621" t="s">
        <v>92</v>
      </c>
      <c r="H621" t="s">
        <v>100</v>
      </c>
      <c r="I621" s="1">
        <v>43059</v>
      </c>
      <c r="J621" t="s">
        <v>101</v>
      </c>
      <c r="K621" s="10">
        <v>83048</v>
      </c>
      <c r="L621" s="10">
        <v>9135.2800000000007</v>
      </c>
      <c r="M621" s="10">
        <v>73912.72</v>
      </c>
    </row>
    <row r="622" spans="1:13" x14ac:dyDescent="0.25">
      <c r="A622" t="s">
        <v>1584</v>
      </c>
      <c r="B622" s="1">
        <v>43054</v>
      </c>
      <c r="C622" t="s">
        <v>1585</v>
      </c>
      <c r="D622" t="s">
        <v>1586</v>
      </c>
      <c r="E622" t="s">
        <v>10</v>
      </c>
      <c r="F622" t="s">
        <v>482</v>
      </c>
      <c r="G622" t="s">
        <v>127</v>
      </c>
      <c r="H622" t="s">
        <v>93</v>
      </c>
      <c r="I622" s="1">
        <v>43057</v>
      </c>
      <c r="J622" t="s">
        <v>114</v>
      </c>
      <c r="K622" s="10">
        <v>93434</v>
      </c>
      <c r="L622" s="10">
        <v>4671.7</v>
      </c>
      <c r="M622" s="10">
        <v>88762.3</v>
      </c>
    </row>
    <row r="623" spans="1:13" x14ac:dyDescent="0.25">
      <c r="A623" t="s">
        <v>1587</v>
      </c>
      <c r="B623" s="1">
        <v>43054</v>
      </c>
      <c r="C623" t="s">
        <v>120</v>
      </c>
      <c r="D623" t="s">
        <v>1588</v>
      </c>
      <c r="E623" t="s">
        <v>11</v>
      </c>
      <c r="F623" t="s">
        <v>683</v>
      </c>
      <c r="G623" t="s">
        <v>106</v>
      </c>
      <c r="H623" t="s">
        <v>100</v>
      </c>
      <c r="I623" s="1">
        <v>43057</v>
      </c>
      <c r="J623" t="s">
        <v>114</v>
      </c>
      <c r="K623" s="10">
        <v>80748</v>
      </c>
      <c r="L623" s="10">
        <v>8882.2800000000007</v>
      </c>
      <c r="M623" s="10">
        <v>71865.72</v>
      </c>
    </row>
    <row r="624" spans="1:13" x14ac:dyDescent="0.25">
      <c r="A624" t="s">
        <v>1589</v>
      </c>
      <c r="B624" s="1">
        <v>43055</v>
      </c>
      <c r="C624" t="s">
        <v>473</v>
      </c>
      <c r="D624" t="s">
        <v>130</v>
      </c>
      <c r="E624" t="s">
        <v>131</v>
      </c>
      <c r="F624" t="s">
        <v>130</v>
      </c>
      <c r="G624" t="s">
        <v>106</v>
      </c>
      <c r="H624" t="s">
        <v>100</v>
      </c>
      <c r="I624" s="1">
        <v>43057</v>
      </c>
      <c r="J624" t="s">
        <v>94</v>
      </c>
      <c r="K624" s="10">
        <v>40760</v>
      </c>
      <c r="L624" s="10">
        <v>4483.6000000000004</v>
      </c>
      <c r="M624" s="10">
        <v>36276.400000000001</v>
      </c>
    </row>
    <row r="625" spans="1:13" x14ac:dyDescent="0.25">
      <c r="A625" t="s">
        <v>1590</v>
      </c>
      <c r="B625" s="1">
        <v>43055</v>
      </c>
      <c r="C625" t="s">
        <v>1591</v>
      </c>
      <c r="D625" t="s">
        <v>90</v>
      </c>
      <c r="E625" t="s">
        <v>91</v>
      </c>
      <c r="F625" t="s">
        <v>90</v>
      </c>
      <c r="G625" t="s">
        <v>92</v>
      </c>
      <c r="H625" t="s">
        <v>110</v>
      </c>
      <c r="I625" s="1">
        <v>43062</v>
      </c>
      <c r="J625" t="s">
        <v>101</v>
      </c>
      <c r="K625" s="10">
        <v>50936</v>
      </c>
      <c r="L625" s="10">
        <v>3820.2</v>
      </c>
      <c r="M625" s="10">
        <v>47115.8</v>
      </c>
    </row>
    <row r="626" spans="1:13" x14ac:dyDescent="0.25">
      <c r="A626" t="s">
        <v>1592</v>
      </c>
      <c r="B626" s="1">
        <v>43056</v>
      </c>
      <c r="C626" t="s">
        <v>1593</v>
      </c>
      <c r="D626" t="s">
        <v>212</v>
      </c>
      <c r="E626" t="s">
        <v>16</v>
      </c>
      <c r="F626" t="s">
        <v>212</v>
      </c>
      <c r="G626" t="s">
        <v>127</v>
      </c>
      <c r="H626" t="s">
        <v>93</v>
      </c>
      <c r="I626" s="1">
        <v>43060</v>
      </c>
      <c r="J626" t="s">
        <v>101</v>
      </c>
      <c r="K626" s="10">
        <v>65377</v>
      </c>
      <c r="L626" s="10">
        <v>3268.8500000000004</v>
      </c>
      <c r="M626" s="10">
        <v>62108.15</v>
      </c>
    </row>
    <row r="627" spans="1:13" x14ac:dyDescent="0.25">
      <c r="A627" t="s">
        <v>1594</v>
      </c>
      <c r="B627" s="1">
        <v>43056</v>
      </c>
      <c r="C627" t="s">
        <v>638</v>
      </c>
      <c r="D627" t="s">
        <v>248</v>
      </c>
      <c r="E627" t="s">
        <v>98</v>
      </c>
      <c r="F627" t="s">
        <v>99</v>
      </c>
      <c r="G627" t="s">
        <v>92</v>
      </c>
      <c r="H627" t="s">
        <v>100</v>
      </c>
      <c r="I627" s="1">
        <v>43061</v>
      </c>
      <c r="J627" t="s">
        <v>101</v>
      </c>
      <c r="K627" s="10">
        <v>38785</v>
      </c>
      <c r="L627" s="10">
        <v>4266.3500000000004</v>
      </c>
      <c r="M627" s="10">
        <v>34518.65</v>
      </c>
    </row>
    <row r="628" spans="1:13" x14ac:dyDescent="0.25">
      <c r="A628" t="s">
        <v>1595</v>
      </c>
      <c r="B628" s="1">
        <v>43056</v>
      </c>
      <c r="C628" t="s">
        <v>1274</v>
      </c>
      <c r="D628" t="s">
        <v>147</v>
      </c>
      <c r="E628" t="s">
        <v>98</v>
      </c>
      <c r="F628" t="s">
        <v>99</v>
      </c>
      <c r="G628" t="s">
        <v>92</v>
      </c>
      <c r="H628" t="s">
        <v>110</v>
      </c>
      <c r="I628" s="1">
        <v>43061</v>
      </c>
      <c r="J628" t="s">
        <v>101</v>
      </c>
      <c r="K628" s="10">
        <v>57641</v>
      </c>
      <c r="L628" s="10">
        <v>4323.0749999999998</v>
      </c>
      <c r="M628" s="10">
        <v>53317.925000000003</v>
      </c>
    </row>
    <row r="629" spans="1:13" x14ac:dyDescent="0.25">
      <c r="A629" t="s">
        <v>1596</v>
      </c>
      <c r="B629" s="1">
        <v>43057</v>
      </c>
      <c r="C629" t="s">
        <v>884</v>
      </c>
      <c r="D629" t="s">
        <v>806</v>
      </c>
      <c r="E629" t="s">
        <v>11</v>
      </c>
      <c r="F629" t="s">
        <v>265</v>
      </c>
      <c r="G629" t="s">
        <v>106</v>
      </c>
      <c r="H629" t="s">
        <v>100</v>
      </c>
      <c r="I629" s="1">
        <v>43061</v>
      </c>
      <c r="J629" t="s">
        <v>101</v>
      </c>
      <c r="K629" s="10">
        <v>25054</v>
      </c>
      <c r="L629" s="10">
        <v>2755.94</v>
      </c>
      <c r="M629" s="10">
        <v>22298.06</v>
      </c>
    </row>
    <row r="630" spans="1:13" x14ac:dyDescent="0.25">
      <c r="A630" t="s">
        <v>1597</v>
      </c>
      <c r="B630" s="1">
        <v>43058</v>
      </c>
      <c r="C630" t="s">
        <v>616</v>
      </c>
      <c r="D630" t="s">
        <v>202</v>
      </c>
      <c r="E630" t="s">
        <v>10</v>
      </c>
      <c r="F630" t="s">
        <v>203</v>
      </c>
      <c r="G630" t="s">
        <v>127</v>
      </c>
      <c r="H630" t="s">
        <v>110</v>
      </c>
      <c r="I630" s="1">
        <v>43060</v>
      </c>
      <c r="J630" t="s">
        <v>94</v>
      </c>
      <c r="K630" s="10">
        <v>71519</v>
      </c>
      <c r="L630" s="10">
        <v>5363.9250000000002</v>
      </c>
      <c r="M630" s="10">
        <v>66155.074999999997</v>
      </c>
    </row>
    <row r="631" spans="1:13" x14ac:dyDescent="0.25">
      <c r="A631" t="s">
        <v>1598</v>
      </c>
      <c r="B631" s="1">
        <v>43060</v>
      </c>
      <c r="C631" t="s">
        <v>1599</v>
      </c>
      <c r="D631" t="s">
        <v>1600</v>
      </c>
      <c r="E631" t="s">
        <v>11</v>
      </c>
      <c r="F631" t="s">
        <v>118</v>
      </c>
      <c r="G631" t="s">
        <v>106</v>
      </c>
      <c r="H631" t="s">
        <v>100</v>
      </c>
      <c r="I631" s="1">
        <v>43066</v>
      </c>
      <c r="J631" t="s">
        <v>101</v>
      </c>
      <c r="K631" s="10">
        <v>90744</v>
      </c>
      <c r="L631" s="10">
        <v>9981.84</v>
      </c>
      <c r="M631" s="10">
        <v>80762.16</v>
      </c>
    </row>
    <row r="632" spans="1:13" x14ac:dyDescent="0.25">
      <c r="A632" t="s">
        <v>1601</v>
      </c>
      <c r="B632" s="1">
        <v>43060</v>
      </c>
      <c r="C632" t="s">
        <v>1602</v>
      </c>
      <c r="D632" t="s">
        <v>1603</v>
      </c>
      <c r="E632" t="s">
        <v>17</v>
      </c>
      <c r="F632" t="s">
        <v>188</v>
      </c>
      <c r="G632" t="s">
        <v>106</v>
      </c>
      <c r="H632" t="s">
        <v>100</v>
      </c>
      <c r="I632" s="1">
        <v>43065</v>
      </c>
      <c r="J632" t="s">
        <v>94</v>
      </c>
      <c r="K632" s="10">
        <v>39537</v>
      </c>
      <c r="L632" s="10">
        <v>4349.07</v>
      </c>
      <c r="M632" s="10">
        <v>35187.93</v>
      </c>
    </row>
    <row r="633" spans="1:13" x14ac:dyDescent="0.25">
      <c r="A633" t="s">
        <v>1604</v>
      </c>
      <c r="B633" s="1">
        <v>43060</v>
      </c>
      <c r="C633" t="s">
        <v>1299</v>
      </c>
      <c r="D633" t="s">
        <v>306</v>
      </c>
      <c r="E633" t="s">
        <v>11</v>
      </c>
      <c r="F633" t="s">
        <v>122</v>
      </c>
      <c r="G633" t="s">
        <v>106</v>
      </c>
      <c r="H633" t="s">
        <v>100</v>
      </c>
      <c r="I633" s="1">
        <v>43064</v>
      </c>
      <c r="J633" t="s">
        <v>101</v>
      </c>
      <c r="K633" s="10">
        <v>88019</v>
      </c>
      <c r="L633" s="10">
        <v>9682.09</v>
      </c>
      <c r="M633" s="10">
        <v>78336.91</v>
      </c>
    </row>
    <row r="634" spans="1:13" x14ac:dyDescent="0.25">
      <c r="A634" t="s">
        <v>1605</v>
      </c>
      <c r="B634" s="1">
        <v>43061</v>
      </c>
      <c r="C634" t="s">
        <v>1606</v>
      </c>
      <c r="D634" t="s">
        <v>433</v>
      </c>
      <c r="E634" t="s">
        <v>17</v>
      </c>
      <c r="F634" t="s">
        <v>256</v>
      </c>
      <c r="G634" t="s">
        <v>106</v>
      </c>
      <c r="H634" t="s">
        <v>93</v>
      </c>
      <c r="I634" s="1">
        <v>43068</v>
      </c>
      <c r="J634" t="s">
        <v>101</v>
      </c>
      <c r="K634" s="10">
        <v>72271</v>
      </c>
      <c r="L634" s="10">
        <v>3613.55</v>
      </c>
      <c r="M634" s="10">
        <v>68657.45</v>
      </c>
    </row>
    <row r="635" spans="1:13" x14ac:dyDescent="0.25">
      <c r="A635" t="s">
        <v>1607</v>
      </c>
      <c r="B635" s="1">
        <v>43061</v>
      </c>
      <c r="C635" t="s">
        <v>317</v>
      </c>
      <c r="D635" t="s">
        <v>607</v>
      </c>
      <c r="E635" t="s">
        <v>17</v>
      </c>
      <c r="F635" t="s">
        <v>607</v>
      </c>
      <c r="G635" t="s">
        <v>106</v>
      </c>
      <c r="H635" t="s">
        <v>100</v>
      </c>
      <c r="I635" s="1">
        <v>43063</v>
      </c>
      <c r="J635" t="s">
        <v>94</v>
      </c>
      <c r="K635" s="10">
        <v>67510</v>
      </c>
      <c r="L635" s="10">
        <v>7426.1</v>
      </c>
      <c r="M635" s="10">
        <v>60083.9</v>
      </c>
    </row>
    <row r="636" spans="1:13" x14ac:dyDescent="0.25">
      <c r="A636" t="s">
        <v>1608</v>
      </c>
      <c r="B636" s="1">
        <v>43061</v>
      </c>
      <c r="C636" t="s">
        <v>1609</v>
      </c>
      <c r="D636" t="s">
        <v>130</v>
      </c>
      <c r="E636" t="s">
        <v>131</v>
      </c>
      <c r="F636" t="s">
        <v>130</v>
      </c>
      <c r="G636" t="s">
        <v>106</v>
      </c>
      <c r="H636" t="s">
        <v>100</v>
      </c>
      <c r="I636" s="1">
        <v>43066</v>
      </c>
      <c r="J636" t="s">
        <v>101</v>
      </c>
      <c r="K636" s="10">
        <v>43226</v>
      </c>
      <c r="L636" s="10">
        <v>4754.8599999999997</v>
      </c>
      <c r="M636" s="10">
        <v>38471.14</v>
      </c>
    </row>
    <row r="637" spans="1:13" x14ac:dyDescent="0.25">
      <c r="A637" t="s">
        <v>1610</v>
      </c>
      <c r="B637" s="1">
        <v>43061</v>
      </c>
      <c r="C637" t="s">
        <v>1611</v>
      </c>
      <c r="D637" t="s">
        <v>1612</v>
      </c>
      <c r="E637" t="s">
        <v>98</v>
      </c>
      <c r="F637" t="s">
        <v>99</v>
      </c>
      <c r="G637" t="s">
        <v>92</v>
      </c>
      <c r="H637" t="s">
        <v>100</v>
      </c>
      <c r="I637" s="1">
        <v>43062</v>
      </c>
      <c r="J637" t="s">
        <v>137</v>
      </c>
      <c r="K637" s="10">
        <v>92463</v>
      </c>
      <c r="L637" s="10">
        <v>10170.93</v>
      </c>
      <c r="M637" s="10">
        <v>82292.070000000007</v>
      </c>
    </row>
    <row r="638" spans="1:13" x14ac:dyDescent="0.25">
      <c r="A638" t="s">
        <v>1613</v>
      </c>
      <c r="B638" s="1">
        <v>43061</v>
      </c>
      <c r="C638" t="s">
        <v>1614</v>
      </c>
      <c r="D638" t="s">
        <v>251</v>
      </c>
      <c r="E638" t="s">
        <v>11</v>
      </c>
      <c r="F638" t="s">
        <v>252</v>
      </c>
      <c r="G638" t="s">
        <v>106</v>
      </c>
      <c r="H638" t="s">
        <v>93</v>
      </c>
      <c r="I638" s="1">
        <v>43068</v>
      </c>
      <c r="J638" t="s">
        <v>101</v>
      </c>
      <c r="K638" s="10">
        <v>62363</v>
      </c>
      <c r="L638" s="10">
        <v>3118.15</v>
      </c>
      <c r="M638" s="10">
        <v>59244.85</v>
      </c>
    </row>
    <row r="639" spans="1:13" x14ac:dyDescent="0.25">
      <c r="A639" t="s">
        <v>1615</v>
      </c>
      <c r="B639" s="1">
        <v>43062</v>
      </c>
      <c r="C639" t="s">
        <v>1550</v>
      </c>
      <c r="D639" t="s">
        <v>617</v>
      </c>
      <c r="E639" t="s">
        <v>17</v>
      </c>
      <c r="F639" t="s">
        <v>366</v>
      </c>
      <c r="G639" t="s">
        <v>106</v>
      </c>
      <c r="H639" t="s">
        <v>100</v>
      </c>
      <c r="I639" s="1">
        <v>43066</v>
      </c>
      <c r="J639" t="s">
        <v>101</v>
      </c>
      <c r="K639" s="10">
        <v>32223</v>
      </c>
      <c r="L639" s="10">
        <v>3544.53</v>
      </c>
      <c r="M639" s="10">
        <v>28678.47</v>
      </c>
    </row>
    <row r="640" spans="1:13" x14ac:dyDescent="0.25">
      <c r="A640" t="s">
        <v>1616</v>
      </c>
      <c r="B640" s="1">
        <v>43062</v>
      </c>
      <c r="C640" t="s">
        <v>990</v>
      </c>
      <c r="D640" t="s">
        <v>440</v>
      </c>
      <c r="E640" t="s">
        <v>11</v>
      </c>
      <c r="F640" t="s">
        <v>122</v>
      </c>
      <c r="G640" t="s">
        <v>106</v>
      </c>
      <c r="H640" t="s">
        <v>100</v>
      </c>
      <c r="I640" s="1">
        <v>43068</v>
      </c>
      <c r="J640" t="s">
        <v>101</v>
      </c>
      <c r="K640" s="10">
        <v>71601</v>
      </c>
      <c r="L640" s="10">
        <v>7876.11</v>
      </c>
      <c r="M640" s="10">
        <v>63724.89</v>
      </c>
    </row>
    <row r="641" spans="1:13" x14ac:dyDescent="0.25">
      <c r="A641" t="s">
        <v>1617</v>
      </c>
      <c r="B641" s="1">
        <v>43063</v>
      </c>
      <c r="C641" t="s">
        <v>1618</v>
      </c>
      <c r="D641" t="s">
        <v>130</v>
      </c>
      <c r="E641" t="s">
        <v>131</v>
      </c>
      <c r="F641" t="s">
        <v>130</v>
      </c>
      <c r="G641" t="s">
        <v>106</v>
      </c>
      <c r="H641" t="s">
        <v>100</v>
      </c>
      <c r="I641" s="1">
        <v>43065</v>
      </c>
      <c r="J641" t="s">
        <v>114</v>
      </c>
      <c r="K641" s="10">
        <v>38020</v>
      </c>
      <c r="L641" s="10">
        <v>4182.2</v>
      </c>
      <c r="M641" s="10">
        <v>33837.800000000003</v>
      </c>
    </row>
    <row r="642" spans="1:13" x14ac:dyDescent="0.25">
      <c r="A642" t="s">
        <v>1619</v>
      </c>
      <c r="B642" s="1">
        <v>43064</v>
      </c>
      <c r="C642" t="s">
        <v>1620</v>
      </c>
      <c r="D642" t="s">
        <v>1621</v>
      </c>
      <c r="E642" t="s">
        <v>16</v>
      </c>
      <c r="F642" t="s">
        <v>238</v>
      </c>
      <c r="G642" t="s">
        <v>127</v>
      </c>
      <c r="H642" t="s">
        <v>100</v>
      </c>
      <c r="I642" s="1">
        <v>43069</v>
      </c>
      <c r="J642" t="s">
        <v>101</v>
      </c>
      <c r="K642" s="10">
        <v>48042</v>
      </c>
      <c r="L642" s="10">
        <v>5284.62</v>
      </c>
      <c r="M642" s="10">
        <v>42757.38</v>
      </c>
    </row>
    <row r="643" spans="1:13" x14ac:dyDescent="0.25">
      <c r="A643" t="s">
        <v>1622</v>
      </c>
      <c r="B643" s="1">
        <v>43064</v>
      </c>
      <c r="C643" t="s">
        <v>834</v>
      </c>
      <c r="D643" t="s">
        <v>109</v>
      </c>
      <c r="E643" t="s">
        <v>98</v>
      </c>
      <c r="F643" t="s">
        <v>99</v>
      </c>
      <c r="G643" t="s">
        <v>92</v>
      </c>
      <c r="H643" t="s">
        <v>100</v>
      </c>
      <c r="I643" s="1">
        <v>43068</v>
      </c>
      <c r="J643" t="s">
        <v>101</v>
      </c>
      <c r="K643" s="10">
        <v>93275</v>
      </c>
      <c r="L643" s="10">
        <v>10260.25</v>
      </c>
      <c r="M643" s="10">
        <v>83014.75</v>
      </c>
    </row>
    <row r="644" spans="1:13" x14ac:dyDescent="0.25">
      <c r="A644" t="s">
        <v>1623</v>
      </c>
      <c r="B644" s="1">
        <v>43065</v>
      </c>
      <c r="C644" t="s">
        <v>1624</v>
      </c>
      <c r="D644" t="s">
        <v>1625</v>
      </c>
      <c r="E644" t="s">
        <v>10</v>
      </c>
      <c r="F644" t="s">
        <v>196</v>
      </c>
      <c r="G644" t="s">
        <v>127</v>
      </c>
      <c r="H644" t="s">
        <v>110</v>
      </c>
      <c r="I644" s="1">
        <v>43068</v>
      </c>
      <c r="J644" t="s">
        <v>114</v>
      </c>
      <c r="K644" s="10">
        <v>25083</v>
      </c>
      <c r="L644" s="10">
        <v>1881.2249999999999</v>
      </c>
      <c r="M644" s="10">
        <v>23201.775000000001</v>
      </c>
    </row>
    <row r="645" spans="1:13" x14ac:dyDescent="0.25">
      <c r="A645" t="s">
        <v>1626</v>
      </c>
      <c r="B645" s="1">
        <v>43065</v>
      </c>
      <c r="C645" t="s">
        <v>742</v>
      </c>
      <c r="D645" t="s">
        <v>1627</v>
      </c>
      <c r="E645" t="s">
        <v>17</v>
      </c>
      <c r="F645" t="s">
        <v>188</v>
      </c>
      <c r="G645" t="s">
        <v>106</v>
      </c>
      <c r="H645" t="s">
        <v>110</v>
      </c>
      <c r="I645" s="1">
        <v>43070</v>
      </c>
      <c r="J645" t="s">
        <v>101</v>
      </c>
      <c r="K645" s="10">
        <v>77141</v>
      </c>
      <c r="L645" s="10">
        <v>5785.5749999999998</v>
      </c>
      <c r="M645" s="10">
        <v>71355.425000000003</v>
      </c>
    </row>
    <row r="646" spans="1:13" x14ac:dyDescent="0.25">
      <c r="A646" t="s">
        <v>1628</v>
      </c>
      <c r="B646" s="1">
        <v>43065</v>
      </c>
      <c r="C646" t="s">
        <v>1629</v>
      </c>
      <c r="D646" t="s">
        <v>206</v>
      </c>
      <c r="E646" t="s">
        <v>17</v>
      </c>
      <c r="F646" t="s">
        <v>188</v>
      </c>
      <c r="G646" t="s">
        <v>106</v>
      </c>
      <c r="H646" t="s">
        <v>100</v>
      </c>
      <c r="I646" s="1">
        <v>43069</v>
      </c>
      <c r="J646" t="s">
        <v>101</v>
      </c>
      <c r="K646" s="10">
        <v>92760</v>
      </c>
      <c r="L646" s="10">
        <v>10203.6</v>
      </c>
      <c r="M646" s="10">
        <v>82556.399999999994</v>
      </c>
    </row>
    <row r="647" spans="1:13" x14ac:dyDescent="0.25">
      <c r="A647" t="s">
        <v>1630</v>
      </c>
      <c r="B647" s="1">
        <v>43066</v>
      </c>
      <c r="C647" t="s">
        <v>1631</v>
      </c>
      <c r="D647" t="s">
        <v>1632</v>
      </c>
      <c r="E647" t="s">
        <v>11</v>
      </c>
      <c r="F647" t="s">
        <v>184</v>
      </c>
      <c r="G647" t="s">
        <v>106</v>
      </c>
      <c r="H647" t="s">
        <v>100</v>
      </c>
      <c r="I647" s="1">
        <v>43070</v>
      </c>
      <c r="J647" t="s">
        <v>101</v>
      </c>
      <c r="K647" s="10">
        <v>92223</v>
      </c>
      <c r="L647" s="10">
        <v>10144.530000000001</v>
      </c>
      <c r="M647" s="10">
        <v>82078.47</v>
      </c>
    </row>
    <row r="648" spans="1:13" x14ac:dyDescent="0.25">
      <c r="A648" t="s">
        <v>1633</v>
      </c>
      <c r="B648" s="1">
        <v>43066</v>
      </c>
      <c r="C648" t="s">
        <v>1634</v>
      </c>
      <c r="D648" t="s">
        <v>219</v>
      </c>
      <c r="E648" t="s">
        <v>220</v>
      </c>
      <c r="F648" t="s">
        <v>221</v>
      </c>
      <c r="G648" t="s">
        <v>127</v>
      </c>
      <c r="H648" t="s">
        <v>100</v>
      </c>
      <c r="I648" s="1">
        <v>43067</v>
      </c>
      <c r="J648" t="s">
        <v>114</v>
      </c>
      <c r="K648" s="10">
        <v>91066</v>
      </c>
      <c r="L648" s="10">
        <v>10017.26</v>
      </c>
      <c r="M648" s="10">
        <v>81048.740000000005</v>
      </c>
    </row>
    <row r="649" spans="1:13" x14ac:dyDescent="0.25">
      <c r="A649" t="s">
        <v>1635</v>
      </c>
      <c r="B649" s="1">
        <v>43067</v>
      </c>
      <c r="C649" t="s">
        <v>1636</v>
      </c>
      <c r="D649" t="s">
        <v>318</v>
      </c>
      <c r="E649" t="s">
        <v>10</v>
      </c>
      <c r="F649" t="s">
        <v>176</v>
      </c>
      <c r="G649" t="s">
        <v>127</v>
      </c>
      <c r="H649" t="s">
        <v>100</v>
      </c>
      <c r="I649" s="1">
        <v>43072</v>
      </c>
      <c r="J649" t="s">
        <v>94</v>
      </c>
      <c r="K649" s="10">
        <v>91793</v>
      </c>
      <c r="L649" s="10">
        <v>10097.23</v>
      </c>
      <c r="M649" s="10">
        <v>81695.77</v>
      </c>
    </row>
    <row r="650" spans="1:13" x14ac:dyDescent="0.25">
      <c r="A650" t="s">
        <v>1637</v>
      </c>
      <c r="B650" s="1">
        <v>43067</v>
      </c>
      <c r="C650" t="s">
        <v>1497</v>
      </c>
      <c r="D650" t="s">
        <v>215</v>
      </c>
      <c r="E650" t="s">
        <v>216</v>
      </c>
      <c r="F650" t="s">
        <v>215</v>
      </c>
      <c r="G650" t="s">
        <v>92</v>
      </c>
      <c r="H650" t="s">
        <v>100</v>
      </c>
      <c r="I650" s="1">
        <v>43072</v>
      </c>
      <c r="J650" t="s">
        <v>101</v>
      </c>
      <c r="K650" s="10">
        <v>26874</v>
      </c>
      <c r="L650" s="10">
        <v>2956.14</v>
      </c>
      <c r="M650" s="10">
        <v>23917.86</v>
      </c>
    </row>
    <row r="651" spans="1:13" x14ac:dyDescent="0.25">
      <c r="A651" t="s">
        <v>1638</v>
      </c>
      <c r="B651" s="1">
        <v>43067</v>
      </c>
      <c r="C651" t="s">
        <v>1639</v>
      </c>
      <c r="D651" t="s">
        <v>248</v>
      </c>
      <c r="E651" t="s">
        <v>98</v>
      </c>
      <c r="F651" t="s">
        <v>99</v>
      </c>
      <c r="G651" t="s">
        <v>92</v>
      </c>
      <c r="H651" t="s">
        <v>100</v>
      </c>
      <c r="I651" s="1">
        <v>43073</v>
      </c>
      <c r="J651" t="s">
        <v>101</v>
      </c>
      <c r="K651" s="10">
        <v>77987</v>
      </c>
      <c r="L651" s="10">
        <v>8578.57</v>
      </c>
      <c r="M651" s="10">
        <v>69408.429999999993</v>
      </c>
    </row>
    <row r="652" spans="1:13" x14ac:dyDescent="0.25">
      <c r="A652" t="s">
        <v>1640</v>
      </c>
      <c r="B652" s="1">
        <v>43067</v>
      </c>
      <c r="C652" t="s">
        <v>1641</v>
      </c>
      <c r="D652" t="s">
        <v>1642</v>
      </c>
      <c r="E652" t="s">
        <v>18</v>
      </c>
      <c r="F652" t="s">
        <v>342</v>
      </c>
      <c r="G652" t="s">
        <v>106</v>
      </c>
      <c r="H652" t="s">
        <v>100</v>
      </c>
      <c r="I652" s="1">
        <v>43072</v>
      </c>
      <c r="J652" t="s">
        <v>94</v>
      </c>
      <c r="K652" s="10">
        <v>45808</v>
      </c>
      <c r="L652" s="10">
        <v>5038.88</v>
      </c>
      <c r="M652" s="10">
        <v>40769.120000000003</v>
      </c>
    </row>
    <row r="653" spans="1:13" x14ac:dyDescent="0.25">
      <c r="A653" t="s">
        <v>1643</v>
      </c>
      <c r="B653" s="1">
        <v>43068</v>
      </c>
      <c r="C653" t="s">
        <v>1644</v>
      </c>
      <c r="D653" t="s">
        <v>241</v>
      </c>
      <c r="E653" t="s">
        <v>16</v>
      </c>
      <c r="F653" t="s">
        <v>168</v>
      </c>
      <c r="G653" t="s">
        <v>127</v>
      </c>
      <c r="H653" t="s">
        <v>100</v>
      </c>
      <c r="I653" s="1">
        <v>43072</v>
      </c>
      <c r="J653" t="s">
        <v>101</v>
      </c>
      <c r="K653" s="10">
        <v>30063</v>
      </c>
      <c r="L653" s="10">
        <v>3306.93</v>
      </c>
      <c r="M653" s="10">
        <v>26756.07</v>
      </c>
    </row>
    <row r="654" spans="1:13" x14ac:dyDescent="0.25">
      <c r="A654" t="s">
        <v>1645</v>
      </c>
      <c r="B654" s="1">
        <v>43068</v>
      </c>
      <c r="C654" t="s">
        <v>1270</v>
      </c>
      <c r="D654" t="s">
        <v>117</v>
      </c>
      <c r="E654" t="s">
        <v>11</v>
      </c>
      <c r="F654" t="s">
        <v>118</v>
      </c>
      <c r="G654" t="s">
        <v>106</v>
      </c>
      <c r="H654" t="s">
        <v>93</v>
      </c>
      <c r="I654" s="1">
        <v>43075</v>
      </c>
      <c r="J654" t="s">
        <v>101</v>
      </c>
      <c r="K654" s="10">
        <v>61480</v>
      </c>
      <c r="L654" s="10">
        <v>3074</v>
      </c>
      <c r="M654" s="10">
        <v>58406</v>
      </c>
    </row>
    <row r="655" spans="1:13" x14ac:dyDescent="0.25">
      <c r="A655" t="s">
        <v>1646</v>
      </c>
      <c r="B655" s="1">
        <v>43068</v>
      </c>
      <c r="C655" t="s">
        <v>139</v>
      </c>
      <c r="D655" t="s">
        <v>90</v>
      </c>
      <c r="E655" t="s">
        <v>91</v>
      </c>
      <c r="F655" t="s">
        <v>90</v>
      </c>
      <c r="G655" t="s">
        <v>92</v>
      </c>
      <c r="H655" t="s">
        <v>110</v>
      </c>
      <c r="I655" s="1">
        <v>43074</v>
      </c>
      <c r="J655" t="s">
        <v>101</v>
      </c>
      <c r="K655" s="10">
        <v>75607</v>
      </c>
      <c r="L655" s="10">
        <v>5670.5249999999996</v>
      </c>
      <c r="M655" s="10">
        <v>69936.475000000006</v>
      </c>
    </row>
    <row r="656" spans="1:13" x14ac:dyDescent="0.25">
      <c r="A656" t="s">
        <v>1647</v>
      </c>
      <c r="B656" s="1">
        <v>43069</v>
      </c>
      <c r="C656" t="s">
        <v>1648</v>
      </c>
      <c r="D656" t="s">
        <v>1649</v>
      </c>
      <c r="E656" t="s">
        <v>16</v>
      </c>
      <c r="F656" t="s">
        <v>238</v>
      </c>
      <c r="G656" t="s">
        <v>127</v>
      </c>
      <c r="H656" t="s">
        <v>100</v>
      </c>
      <c r="I656" s="1">
        <v>43075</v>
      </c>
      <c r="J656" t="s">
        <v>101</v>
      </c>
      <c r="K656" s="10">
        <v>57598</v>
      </c>
      <c r="L656" s="10">
        <v>6335.78</v>
      </c>
      <c r="M656" s="10">
        <v>51262.22</v>
      </c>
    </row>
    <row r="657" spans="1:13" x14ac:dyDescent="0.25">
      <c r="A657" t="s">
        <v>1650</v>
      </c>
      <c r="B657" s="1">
        <v>43069</v>
      </c>
      <c r="C657" t="s">
        <v>1651</v>
      </c>
      <c r="D657" t="s">
        <v>312</v>
      </c>
      <c r="E657" t="s">
        <v>11</v>
      </c>
      <c r="F657" t="s">
        <v>184</v>
      </c>
      <c r="G657" t="s">
        <v>106</v>
      </c>
      <c r="H657" t="s">
        <v>110</v>
      </c>
      <c r="I657" s="1">
        <v>43070</v>
      </c>
      <c r="J657" t="s">
        <v>114</v>
      </c>
      <c r="K657" s="10">
        <v>44942</v>
      </c>
      <c r="L657" s="10">
        <v>3370.65</v>
      </c>
      <c r="M657" s="10">
        <v>41571.35</v>
      </c>
    </row>
    <row r="658" spans="1:13" x14ac:dyDescent="0.25">
      <c r="A658" t="s">
        <v>1652</v>
      </c>
      <c r="B658" s="1">
        <v>43069</v>
      </c>
      <c r="C658" t="s">
        <v>1653</v>
      </c>
      <c r="D658" t="s">
        <v>1654</v>
      </c>
      <c r="E658" t="s">
        <v>98</v>
      </c>
      <c r="F658" t="s">
        <v>99</v>
      </c>
      <c r="G658" t="s">
        <v>92</v>
      </c>
      <c r="H658" t="s">
        <v>100</v>
      </c>
      <c r="I658" s="1">
        <v>43073</v>
      </c>
      <c r="J658" t="s">
        <v>101</v>
      </c>
      <c r="K658" s="10">
        <v>79403</v>
      </c>
      <c r="L658" s="10">
        <v>8734.33</v>
      </c>
      <c r="M658" s="10">
        <v>70668.67</v>
      </c>
    </row>
    <row r="659" spans="1:13" x14ac:dyDescent="0.25">
      <c r="A659" t="s">
        <v>1655</v>
      </c>
      <c r="B659" s="1">
        <v>43069</v>
      </c>
      <c r="C659" t="s">
        <v>1656</v>
      </c>
      <c r="D659" t="s">
        <v>631</v>
      </c>
      <c r="E659" t="s">
        <v>18</v>
      </c>
      <c r="F659" t="s">
        <v>342</v>
      </c>
      <c r="G659" t="s">
        <v>106</v>
      </c>
      <c r="H659" t="s">
        <v>100</v>
      </c>
      <c r="I659" s="1">
        <v>43070</v>
      </c>
      <c r="J659" t="s">
        <v>114</v>
      </c>
      <c r="K659" s="10">
        <v>77887</v>
      </c>
      <c r="L659" s="10">
        <v>8567.57</v>
      </c>
      <c r="M659" s="10">
        <v>69319.429999999993</v>
      </c>
    </row>
    <row r="660" spans="1:13" x14ac:dyDescent="0.25">
      <c r="A660" t="s">
        <v>1657</v>
      </c>
      <c r="B660" s="1">
        <v>43070</v>
      </c>
      <c r="C660" t="s">
        <v>1658</v>
      </c>
      <c r="D660" t="s">
        <v>1087</v>
      </c>
      <c r="E660" t="s">
        <v>16</v>
      </c>
      <c r="F660" t="s">
        <v>168</v>
      </c>
      <c r="G660" t="s">
        <v>127</v>
      </c>
      <c r="H660" t="s">
        <v>93</v>
      </c>
      <c r="I660" s="1">
        <v>43072</v>
      </c>
      <c r="J660" t="s">
        <v>94</v>
      </c>
      <c r="K660" s="10">
        <v>72088</v>
      </c>
      <c r="L660" s="10">
        <v>3604.4</v>
      </c>
      <c r="M660" s="10">
        <v>68483.600000000006</v>
      </c>
    </row>
    <row r="661" spans="1:13" x14ac:dyDescent="0.25">
      <c r="A661" t="s">
        <v>1659</v>
      </c>
      <c r="B661" s="1">
        <v>43070</v>
      </c>
      <c r="C661" t="s">
        <v>740</v>
      </c>
      <c r="D661" t="s">
        <v>1660</v>
      </c>
      <c r="E661" t="s">
        <v>14</v>
      </c>
      <c r="F661" t="s">
        <v>900</v>
      </c>
      <c r="G661" t="s">
        <v>106</v>
      </c>
      <c r="H661" t="s">
        <v>93</v>
      </c>
      <c r="I661" s="1">
        <v>43075</v>
      </c>
      <c r="J661" t="s">
        <v>101</v>
      </c>
      <c r="K661" s="10">
        <v>58084</v>
      </c>
      <c r="L661" s="10">
        <v>2904.2000000000003</v>
      </c>
      <c r="M661" s="10">
        <v>55179.8</v>
      </c>
    </row>
    <row r="662" spans="1:13" x14ac:dyDescent="0.25">
      <c r="A662" t="s">
        <v>1661</v>
      </c>
      <c r="B662" s="1">
        <v>43070</v>
      </c>
      <c r="C662" t="s">
        <v>1662</v>
      </c>
      <c r="D662" t="s">
        <v>864</v>
      </c>
      <c r="E662" t="s">
        <v>16</v>
      </c>
      <c r="F662" t="s">
        <v>513</v>
      </c>
      <c r="G662" t="s">
        <v>127</v>
      </c>
      <c r="H662" t="s">
        <v>100</v>
      </c>
      <c r="I662" s="1">
        <v>43073</v>
      </c>
      <c r="J662" t="s">
        <v>114</v>
      </c>
      <c r="K662" s="10">
        <v>97607</v>
      </c>
      <c r="L662" s="10">
        <v>10736.77</v>
      </c>
      <c r="M662" s="10">
        <v>86870.23</v>
      </c>
    </row>
    <row r="663" spans="1:13" x14ac:dyDescent="0.25">
      <c r="A663" t="s">
        <v>1663</v>
      </c>
      <c r="B663" s="1">
        <v>43070</v>
      </c>
      <c r="C663" t="s">
        <v>1653</v>
      </c>
      <c r="D663" t="s">
        <v>312</v>
      </c>
      <c r="E663" t="s">
        <v>11</v>
      </c>
      <c r="F663" t="s">
        <v>184</v>
      </c>
      <c r="G663" t="s">
        <v>106</v>
      </c>
      <c r="H663" t="s">
        <v>100</v>
      </c>
      <c r="I663" s="1">
        <v>43074</v>
      </c>
      <c r="J663" t="s">
        <v>101</v>
      </c>
      <c r="K663" s="10">
        <v>50692</v>
      </c>
      <c r="L663" s="10">
        <v>5576.12</v>
      </c>
      <c r="M663" s="10">
        <v>45115.88</v>
      </c>
    </row>
    <row r="664" spans="1:13" x14ac:dyDescent="0.25">
      <c r="A664" t="s">
        <v>1664</v>
      </c>
      <c r="B664" s="1">
        <v>43070</v>
      </c>
      <c r="C664" t="s">
        <v>240</v>
      </c>
      <c r="D664" t="s">
        <v>90</v>
      </c>
      <c r="E664" t="s">
        <v>91</v>
      </c>
      <c r="F664" t="s">
        <v>90</v>
      </c>
      <c r="G664" t="s">
        <v>92</v>
      </c>
      <c r="H664" t="s">
        <v>110</v>
      </c>
      <c r="I664" s="1">
        <v>43072</v>
      </c>
      <c r="J664" t="s">
        <v>114</v>
      </c>
      <c r="K664" s="10">
        <v>74282</v>
      </c>
      <c r="L664" s="10">
        <v>5571.15</v>
      </c>
      <c r="M664" s="10">
        <v>68710.850000000006</v>
      </c>
    </row>
    <row r="665" spans="1:13" x14ac:dyDescent="0.25">
      <c r="A665" t="s">
        <v>1665</v>
      </c>
      <c r="B665" s="1">
        <v>43071</v>
      </c>
      <c r="C665" t="s">
        <v>1666</v>
      </c>
      <c r="D665" t="s">
        <v>1667</v>
      </c>
      <c r="E665" t="s">
        <v>11</v>
      </c>
      <c r="F665" t="s">
        <v>105</v>
      </c>
      <c r="G665" t="s">
        <v>106</v>
      </c>
      <c r="H665" t="s">
        <v>93</v>
      </c>
      <c r="I665" s="1">
        <v>43077</v>
      </c>
      <c r="J665" t="s">
        <v>101</v>
      </c>
      <c r="K665" s="10">
        <v>96255</v>
      </c>
      <c r="L665" s="10">
        <v>4812.75</v>
      </c>
      <c r="M665" s="10">
        <v>91442.25</v>
      </c>
    </row>
    <row r="666" spans="1:13" x14ac:dyDescent="0.25">
      <c r="A666" t="s">
        <v>1668</v>
      </c>
      <c r="B666" s="1">
        <v>43071</v>
      </c>
      <c r="C666" t="s">
        <v>1163</v>
      </c>
      <c r="D666" t="s">
        <v>312</v>
      </c>
      <c r="E666" t="s">
        <v>11</v>
      </c>
      <c r="F666" t="s">
        <v>184</v>
      </c>
      <c r="G666" t="s">
        <v>106</v>
      </c>
      <c r="H666" t="s">
        <v>100</v>
      </c>
      <c r="I666" s="1">
        <v>43072</v>
      </c>
      <c r="J666" t="s">
        <v>114</v>
      </c>
      <c r="K666" s="10">
        <v>34379</v>
      </c>
      <c r="L666" s="10">
        <v>3781.69</v>
      </c>
      <c r="M666" s="10">
        <v>30597.31</v>
      </c>
    </row>
    <row r="667" spans="1:13" x14ac:dyDescent="0.25">
      <c r="A667" t="s">
        <v>1669</v>
      </c>
      <c r="B667" s="1">
        <v>43071</v>
      </c>
      <c r="C667" t="s">
        <v>1523</v>
      </c>
      <c r="D667" t="s">
        <v>1033</v>
      </c>
      <c r="E667" t="s">
        <v>98</v>
      </c>
      <c r="F667" t="s">
        <v>99</v>
      </c>
      <c r="G667" t="s">
        <v>92</v>
      </c>
      <c r="H667" t="s">
        <v>110</v>
      </c>
      <c r="I667" s="1">
        <v>43077</v>
      </c>
      <c r="J667" t="s">
        <v>101</v>
      </c>
      <c r="K667" s="10">
        <v>44257</v>
      </c>
      <c r="L667" s="10">
        <v>3319.2750000000001</v>
      </c>
      <c r="M667" s="10">
        <v>40937.724999999999</v>
      </c>
    </row>
    <row r="668" spans="1:13" x14ac:dyDescent="0.25">
      <c r="A668" t="s">
        <v>1670</v>
      </c>
      <c r="B668" s="1">
        <v>43071</v>
      </c>
      <c r="C668" t="s">
        <v>1671</v>
      </c>
      <c r="D668" t="s">
        <v>1272</v>
      </c>
      <c r="E668" t="s">
        <v>17</v>
      </c>
      <c r="F668" t="s">
        <v>277</v>
      </c>
      <c r="G668" t="s">
        <v>106</v>
      </c>
      <c r="H668" t="s">
        <v>93</v>
      </c>
      <c r="I668" s="1">
        <v>43075</v>
      </c>
      <c r="J668" t="s">
        <v>101</v>
      </c>
      <c r="K668" s="10">
        <v>99606</v>
      </c>
      <c r="L668" s="10">
        <v>4980.3</v>
      </c>
      <c r="M668" s="10">
        <v>94625.7</v>
      </c>
    </row>
    <row r="669" spans="1:13" x14ac:dyDescent="0.25">
      <c r="A669" t="s">
        <v>1672</v>
      </c>
      <c r="B669" s="1">
        <v>43072</v>
      </c>
      <c r="C669" t="s">
        <v>223</v>
      </c>
      <c r="D669" t="s">
        <v>1673</v>
      </c>
      <c r="E669" t="s">
        <v>17</v>
      </c>
      <c r="F669" t="s">
        <v>188</v>
      </c>
      <c r="G669" t="s">
        <v>106</v>
      </c>
      <c r="H669" t="s">
        <v>100</v>
      </c>
      <c r="I669" s="1">
        <v>43075</v>
      </c>
      <c r="J669" t="s">
        <v>114</v>
      </c>
      <c r="K669" s="10">
        <v>59633</v>
      </c>
      <c r="L669" s="10">
        <v>6559.63</v>
      </c>
      <c r="M669" s="10">
        <v>53073.37</v>
      </c>
    </row>
    <row r="670" spans="1:13" x14ac:dyDescent="0.25">
      <c r="A670" t="s">
        <v>1674</v>
      </c>
      <c r="B670" s="1">
        <v>43072</v>
      </c>
      <c r="C670" t="s">
        <v>1030</v>
      </c>
      <c r="D670" t="s">
        <v>1675</v>
      </c>
      <c r="E670" t="s">
        <v>11</v>
      </c>
      <c r="F670" t="s">
        <v>105</v>
      </c>
      <c r="G670" t="s">
        <v>106</v>
      </c>
      <c r="H670" t="s">
        <v>93</v>
      </c>
      <c r="I670" s="1">
        <v>43077</v>
      </c>
      <c r="J670" t="s">
        <v>101</v>
      </c>
      <c r="K670" s="10">
        <v>42781</v>
      </c>
      <c r="L670" s="10">
        <v>2139.0500000000002</v>
      </c>
      <c r="M670" s="10">
        <v>40641.949999999997</v>
      </c>
    </row>
    <row r="671" spans="1:13" x14ac:dyDescent="0.25">
      <c r="A671" t="s">
        <v>1676</v>
      </c>
      <c r="B671" s="1">
        <v>43074</v>
      </c>
      <c r="C671" t="s">
        <v>1677</v>
      </c>
      <c r="D671" t="s">
        <v>1678</v>
      </c>
      <c r="E671" t="s">
        <v>16</v>
      </c>
      <c r="F671" t="s">
        <v>133</v>
      </c>
      <c r="G671" t="s">
        <v>127</v>
      </c>
      <c r="H671" t="s">
        <v>100</v>
      </c>
      <c r="I671" s="1">
        <v>43077</v>
      </c>
      <c r="J671" t="s">
        <v>114</v>
      </c>
      <c r="K671" s="10">
        <v>35537</v>
      </c>
      <c r="L671" s="10">
        <v>3909.07</v>
      </c>
      <c r="M671" s="10">
        <v>31627.93</v>
      </c>
    </row>
    <row r="672" spans="1:13" x14ac:dyDescent="0.25">
      <c r="A672" t="s">
        <v>1679</v>
      </c>
      <c r="B672" s="1">
        <v>43074</v>
      </c>
      <c r="C672" t="s">
        <v>254</v>
      </c>
      <c r="D672" t="s">
        <v>1680</v>
      </c>
      <c r="E672" t="s">
        <v>17</v>
      </c>
      <c r="F672" t="s">
        <v>437</v>
      </c>
      <c r="G672" t="s">
        <v>106</v>
      </c>
      <c r="H672" t="s">
        <v>110</v>
      </c>
      <c r="I672" s="1">
        <v>43078</v>
      </c>
      <c r="J672" t="s">
        <v>101</v>
      </c>
      <c r="K672" s="10">
        <v>70719</v>
      </c>
      <c r="L672" s="10">
        <v>5303.9250000000002</v>
      </c>
      <c r="M672" s="10">
        <v>65415.074999999997</v>
      </c>
    </row>
    <row r="673" spans="1:13" x14ac:dyDescent="0.25">
      <c r="A673" t="s">
        <v>1681</v>
      </c>
      <c r="B673" s="1">
        <v>43075</v>
      </c>
      <c r="C673" t="s">
        <v>1682</v>
      </c>
      <c r="D673" t="s">
        <v>1683</v>
      </c>
      <c r="E673" t="s">
        <v>11</v>
      </c>
      <c r="F673" t="s">
        <v>105</v>
      </c>
      <c r="G673" t="s">
        <v>106</v>
      </c>
      <c r="H673" t="s">
        <v>93</v>
      </c>
      <c r="I673" s="1">
        <v>43080</v>
      </c>
      <c r="J673" t="s">
        <v>101</v>
      </c>
      <c r="K673" s="10">
        <v>39161</v>
      </c>
      <c r="L673" s="10">
        <v>1958.0500000000002</v>
      </c>
      <c r="M673" s="10">
        <v>37202.949999999997</v>
      </c>
    </row>
    <row r="674" spans="1:13" x14ac:dyDescent="0.25">
      <c r="A674" t="s">
        <v>1684</v>
      </c>
      <c r="B674" s="1">
        <v>43075</v>
      </c>
      <c r="C674" t="s">
        <v>713</v>
      </c>
      <c r="D674" t="s">
        <v>534</v>
      </c>
      <c r="E674" t="s">
        <v>17</v>
      </c>
      <c r="F674" t="s">
        <v>534</v>
      </c>
      <c r="G674" t="s">
        <v>106</v>
      </c>
      <c r="H674" t="s">
        <v>100</v>
      </c>
      <c r="I674" s="1">
        <v>43075</v>
      </c>
      <c r="J674" t="s">
        <v>137</v>
      </c>
      <c r="K674" s="10">
        <v>34632</v>
      </c>
      <c r="L674" s="10">
        <v>3809.52</v>
      </c>
      <c r="M674" s="10">
        <v>30822.48</v>
      </c>
    </row>
    <row r="675" spans="1:13" x14ac:dyDescent="0.25">
      <c r="A675" t="s">
        <v>1685</v>
      </c>
      <c r="B675" s="1">
        <v>43075</v>
      </c>
      <c r="C675" t="s">
        <v>1686</v>
      </c>
      <c r="D675" t="s">
        <v>1562</v>
      </c>
      <c r="E675" t="s">
        <v>98</v>
      </c>
      <c r="F675" t="s">
        <v>99</v>
      </c>
      <c r="G675" t="s">
        <v>92</v>
      </c>
      <c r="H675" t="s">
        <v>100</v>
      </c>
      <c r="I675" s="1">
        <v>43081</v>
      </c>
      <c r="J675" t="s">
        <v>101</v>
      </c>
      <c r="K675" s="10">
        <v>63151</v>
      </c>
      <c r="L675" s="10">
        <v>6946.61</v>
      </c>
      <c r="M675" s="10">
        <v>56204.39</v>
      </c>
    </row>
    <row r="676" spans="1:13" x14ac:dyDescent="0.25">
      <c r="A676" t="s">
        <v>1687</v>
      </c>
      <c r="B676" s="1">
        <v>43075</v>
      </c>
      <c r="C676" t="s">
        <v>390</v>
      </c>
      <c r="D676" t="s">
        <v>1688</v>
      </c>
      <c r="E676" t="s">
        <v>10</v>
      </c>
      <c r="F676" t="s">
        <v>405</v>
      </c>
      <c r="G676" t="s">
        <v>127</v>
      </c>
      <c r="H676" t="s">
        <v>110</v>
      </c>
      <c r="I676" s="1">
        <v>43077</v>
      </c>
      <c r="J676" t="s">
        <v>94</v>
      </c>
      <c r="K676" s="10">
        <v>69969</v>
      </c>
      <c r="L676" s="10">
        <v>5247.6750000000002</v>
      </c>
      <c r="M676" s="10">
        <v>64721.324999999997</v>
      </c>
    </row>
    <row r="677" spans="1:13" x14ac:dyDescent="0.25">
      <c r="A677" t="s">
        <v>1689</v>
      </c>
      <c r="B677" s="1">
        <v>43075</v>
      </c>
      <c r="C677" t="s">
        <v>1690</v>
      </c>
      <c r="D677" t="s">
        <v>1691</v>
      </c>
      <c r="E677" t="s">
        <v>10</v>
      </c>
      <c r="F677" t="s">
        <v>180</v>
      </c>
      <c r="G677" t="s">
        <v>127</v>
      </c>
      <c r="H677" t="s">
        <v>100</v>
      </c>
      <c r="I677" s="1">
        <v>43075</v>
      </c>
      <c r="J677" t="s">
        <v>137</v>
      </c>
      <c r="K677" s="10">
        <v>71739</v>
      </c>
      <c r="L677" s="10">
        <v>7891.29</v>
      </c>
      <c r="M677" s="10">
        <v>63847.71</v>
      </c>
    </row>
    <row r="678" spans="1:13" x14ac:dyDescent="0.25">
      <c r="A678" t="s">
        <v>1692</v>
      </c>
      <c r="B678" s="1">
        <v>43076</v>
      </c>
      <c r="C678" t="s">
        <v>1693</v>
      </c>
      <c r="D678" t="s">
        <v>408</v>
      </c>
      <c r="E678" t="s">
        <v>17</v>
      </c>
      <c r="F678" t="s">
        <v>409</v>
      </c>
      <c r="G678" t="s">
        <v>106</v>
      </c>
      <c r="H678" t="s">
        <v>100</v>
      </c>
      <c r="I678" s="1">
        <v>43083</v>
      </c>
      <c r="J678" t="s">
        <v>101</v>
      </c>
      <c r="K678" s="10">
        <v>41914</v>
      </c>
      <c r="L678" s="10">
        <v>4610.54</v>
      </c>
      <c r="M678" s="10">
        <v>37303.46</v>
      </c>
    </row>
    <row r="679" spans="1:13" x14ac:dyDescent="0.25">
      <c r="A679" t="s">
        <v>1694</v>
      </c>
      <c r="B679" s="1">
        <v>43076</v>
      </c>
      <c r="C679" t="s">
        <v>1039</v>
      </c>
      <c r="D679" t="s">
        <v>353</v>
      </c>
      <c r="E679" t="s">
        <v>17</v>
      </c>
      <c r="F679" t="s">
        <v>353</v>
      </c>
      <c r="G679" t="s">
        <v>106</v>
      </c>
      <c r="H679" t="s">
        <v>100</v>
      </c>
      <c r="I679" s="1">
        <v>43080</v>
      </c>
      <c r="J679" t="s">
        <v>94</v>
      </c>
      <c r="K679" s="10">
        <v>89176</v>
      </c>
      <c r="L679" s="10">
        <v>9809.36</v>
      </c>
      <c r="M679" s="10">
        <v>79366.64</v>
      </c>
    </row>
    <row r="680" spans="1:13" x14ac:dyDescent="0.25">
      <c r="A680" t="s">
        <v>1695</v>
      </c>
      <c r="B680" s="1">
        <v>43077</v>
      </c>
      <c r="C680" t="s">
        <v>1073</v>
      </c>
      <c r="D680" t="s">
        <v>669</v>
      </c>
      <c r="E680" t="s">
        <v>11</v>
      </c>
      <c r="F680" t="s">
        <v>184</v>
      </c>
      <c r="G680" t="s">
        <v>106</v>
      </c>
      <c r="H680" t="s">
        <v>110</v>
      </c>
      <c r="I680" s="1">
        <v>43082</v>
      </c>
      <c r="J680" t="s">
        <v>101</v>
      </c>
      <c r="K680" s="10">
        <v>95484</v>
      </c>
      <c r="L680" s="10">
        <v>7161.3</v>
      </c>
      <c r="M680" s="10">
        <v>88322.7</v>
      </c>
    </row>
    <row r="681" spans="1:13" x14ac:dyDescent="0.25">
      <c r="A681" t="s">
        <v>1696</v>
      </c>
      <c r="B681" s="1">
        <v>43077</v>
      </c>
      <c r="C681" t="s">
        <v>1504</v>
      </c>
      <c r="D681" t="s">
        <v>1074</v>
      </c>
      <c r="E681" t="s">
        <v>98</v>
      </c>
      <c r="F681" t="s">
        <v>99</v>
      </c>
      <c r="G681" t="s">
        <v>92</v>
      </c>
      <c r="H681" t="s">
        <v>100</v>
      </c>
      <c r="I681" s="1">
        <v>43077</v>
      </c>
      <c r="J681" t="s">
        <v>137</v>
      </c>
      <c r="K681" s="10">
        <v>53451</v>
      </c>
      <c r="L681" s="10">
        <v>5879.61</v>
      </c>
      <c r="M681" s="10">
        <v>47571.39</v>
      </c>
    </row>
    <row r="682" spans="1:13" x14ac:dyDescent="0.25">
      <c r="A682" t="s">
        <v>1697</v>
      </c>
      <c r="B682" s="1">
        <v>43077</v>
      </c>
      <c r="C682" t="s">
        <v>1698</v>
      </c>
      <c r="D682" t="s">
        <v>1297</v>
      </c>
      <c r="E682" t="s">
        <v>17</v>
      </c>
      <c r="F682" t="s">
        <v>366</v>
      </c>
      <c r="G682" t="s">
        <v>106</v>
      </c>
      <c r="H682" t="s">
        <v>100</v>
      </c>
      <c r="I682" s="1">
        <v>43079</v>
      </c>
      <c r="J682" t="s">
        <v>94</v>
      </c>
      <c r="K682" s="10">
        <v>43184</v>
      </c>
      <c r="L682" s="10">
        <v>4750.24</v>
      </c>
      <c r="M682" s="10">
        <v>38433.760000000002</v>
      </c>
    </row>
    <row r="683" spans="1:13" x14ac:dyDescent="0.25">
      <c r="A683" t="s">
        <v>1699</v>
      </c>
      <c r="B683" s="1">
        <v>43077</v>
      </c>
      <c r="C683" t="s">
        <v>1700</v>
      </c>
      <c r="D683" t="s">
        <v>522</v>
      </c>
      <c r="E683" t="s">
        <v>17</v>
      </c>
      <c r="F683" t="s">
        <v>188</v>
      </c>
      <c r="G683" t="s">
        <v>106</v>
      </c>
      <c r="H683" t="s">
        <v>93</v>
      </c>
      <c r="I683" s="1">
        <v>43081</v>
      </c>
      <c r="J683" t="s">
        <v>94</v>
      </c>
      <c r="K683" s="10">
        <v>94129</v>
      </c>
      <c r="L683" s="10">
        <v>4706.45</v>
      </c>
      <c r="M683" s="10">
        <v>89422.55</v>
      </c>
    </row>
    <row r="684" spans="1:13" x14ac:dyDescent="0.25">
      <c r="A684" t="s">
        <v>1701</v>
      </c>
      <c r="B684" s="1">
        <v>43078</v>
      </c>
      <c r="C684" t="s">
        <v>808</v>
      </c>
      <c r="D684" t="s">
        <v>1702</v>
      </c>
      <c r="E684" t="s">
        <v>98</v>
      </c>
      <c r="F684" t="s">
        <v>99</v>
      </c>
      <c r="G684" t="s">
        <v>92</v>
      </c>
      <c r="H684" t="s">
        <v>110</v>
      </c>
      <c r="I684" s="1">
        <v>43083</v>
      </c>
      <c r="J684" t="s">
        <v>101</v>
      </c>
      <c r="K684" s="10">
        <v>74639</v>
      </c>
      <c r="L684" s="10">
        <v>5597.9250000000002</v>
      </c>
      <c r="M684" s="10">
        <v>69041.074999999997</v>
      </c>
    </row>
    <row r="685" spans="1:13" x14ac:dyDescent="0.25">
      <c r="A685" t="s">
        <v>1703</v>
      </c>
      <c r="B685" s="1">
        <v>43078</v>
      </c>
      <c r="C685" t="s">
        <v>1704</v>
      </c>
      <c r="D685" t="s">
        <v>1705</v>
      </c>
      <c r="E685" t="s">
        <v>11</v>
      </c>
      <c r="F685" t="s">
        <v>122</v>
      </c>
      <c r="G685" t="s">
        <v>106</v>
      </c>
      <c r="H685" t="s">
        <v>93</v>
      </c>
      <c r="I685" s="1">
        <v>43079</v>
      </c>
      <c r="J685" t="s">
        <v>114</v>
      </c>
      <c r="K685" s="10">
        <v>93554</v>
      </c>
      <c r="L685" s="10">
        <v>4677.7</v>
      </c>
      <c r="M685" s="10">
        <v>88876.3</v>
      </c>
    </row>
    <row r="686" spans="1:13" x14ac:dyDescent="0.25">
      <c r="A686" t="s">
        <v>1706</v>
      </c>
      <c r="B686" s="1">
        <v>43079</v>
      </c>
      <c r="C686" t="s">
        <v>1707</v>
      </c>
      <c r="D686" t="s">
        <v>248</v>
      </c>
      <c r="E686" t="s">
        <v>98</v>
      </c>
      <c r="F686" t="s">
        <v>99</v>
      </c>
      <c r="G686" t="s">
        <v>92</v>
      </c>
      <c r="H686" t="s">
        <v>110</v>
      </c>
      <c r="I686" s="1">
        <v>43082</v>
      </c>
      <c r="J686" t="s">
        <v>114</v>
      </c>
      <c r="K686" s="10">
        <v>82182</v>
      </c>
      <c r="L686" s="10">
        <v>6163.65</v>
      </c>
      <c r="M686" s="10">
        <v>76018.350000000006</v>
      </c>
    </row>
    <row r="687" spans="1:13" x14ac:dyDescent="0.25">
      <c r="A687" t="s">
        <v>1708</v>
      </c>
      <c r="B687" s="1">
        <v>43079</v>
      </c>
      <c r="C687" t="s">
        <v>1163</v>
      </c>
      <c r="D687" t="s">
        <v>889</v>
      </c>
      <c r="E687" t="s">
        <v>17</v>
      </c>
      <c r="F687" t="s">
        <v>890</v>
      </c>
      <c r="G687" t="s">
        <v>106</v>
      </c>
      <c r="H687" t="s">
        <v>100</v>
      </c>
      <c r="I687" s="1">
        <v>43083</v>
      </c>
      <c r="J687" t="s">
        <v>101</v>
      </c>
      <c r="K687" s="10">
        <v>76599</v>
      </c>
      <c r="L687" s="10">
        <v>8425.89</v>
      </c>
      <c r="M687" s="10">
        <v>68173.11</v>
      </c>
    </row>
    <row r="688" spans="1:13" x14ac:dyDescent="0.25">
      <c r="A688" t="s">
        <v>1709</v>
      </c>
      <c r="B688" s="1">
        <v>43079</v>
      </c>
      <c r="C688" t="s">
        <v>1636</v>
      </c>
      <c r="D688" t="s">
        <v>614</v>
      </c>
      <c r="E688" t="s">
        <v>17</v>
      </c>
      <c r="F688" t="s">
        <v>188</v>
      </c>
      <c r="G688" t="s">
        <v>106</v>
      </c>
      <c r="H688" t="s">
        <v>100</v>
      </c>
      <c r="I688" s="1">
        <v>43083</v>
      </c>
      <c r="J688" t="s">
        <v>101</v>
      </c>
      <c r="K688" s="10">
        <v>89809</v>
      </c>
      <c r="L688" s="10">
        <v>9878.99</v>
      </c>
      <c r="M688" s="10">
        <v>79930.009999999995</v>
      </c>
    </row>
    <row r="689" spans="1:13" x14ac:dyDescent="0.25">
      <c r="A689" t="s">
        <v>1710</v>
      </c>
      <c r="B689" s="1">
        <v>43079</v>
      </c>
      <c r="C689" t="s">
        <v>1469</v>
      </c>
      <c r="D689" t="s">
        <v>1546</v>
      </c>
      <c r="E689" t="s">
        <v>11</v>
      </c>
      <c r="F689" t="s">
        <v>588</v>
      </c>
      <c r="G689" t="s">
        <v>106</v>
      </c>
      <c r="H689" t="s">
        <v>93</v>
      </c>
      <c r="I689" s="1">
        <v>43084</v>
      </c>
      <c r="J689" t="s">
        <v>101</v>
      </c>
      <c r="K689" s="10">
        <v>97188</v>
      </c>
      <c r="L689" s="10">
        <v>4859.4000000000005</v>
      </c>
      <c r="M689" s="10">
        <v>92328.6</v>
      </c>
    </row>
    <row r="690" spans="1:13" x14ac:dyDescent="0.25">
      <c r="A690" t="s">
        <v>1711</v>
      </c>
      <c r="B690" s="1">
        <v>43081</v>
      </c>
      <c r="C690" t="s">
        <v>1712</v>
      </c>
      <c r="D690" t="s">
        <v>1713</v>
      </c>
      <c r="E690" t="s">
        <v>98</v>
      </c>
      <c r="F690" t="s">
        <v>99</v>
      </c>
      <c r="G690" t="s">
        <v>92</v>
      </c>
      <c r="H690" t="s">
        <v>100</v>
      </c>
      <c r="I690" s="1">
        <v>43086</v>
      </c>
      <c r="J690" t="s">
        <v>101</v>
      </c>
      <c r="K690" s="10">
        <v>80627</v>
      </c>
      <c r="L690" s="10">
        <v>8868.9699999999993</v>
      </c>
      <c r="M690" s="10">
        <v>71758.03</v>
      </c>
    </row>
    <row r="691" spans="1:13" x14ac:dyDescent="0.25">
      <c r="A691" t="s">
        <v>1714</v>
      </c>
      <c r="B691" s="1">
        <v>43081</v>
      </c>
      <c r="C691" t="s">
        <v>490</v>
      </c>
      <c r="D691" t="s">
        <v>1715</v>
      </c>
      <c r="E691" t="s">
        <v>10</v>
      </c>
      <c r="F691" t="s">
        <v>203</v>
      </c>
      <c r="G691" t="s">
        <v>127</v>
      </c>
      <c r="H691" t="s">
        <v>110</v>
      </c>
      <c r="I691" s="1">
        <v>43086</v>
      </c>
      <c r="J691" t="s">
        <v>101</v>
      </c>
      <c r="K691" s="10">
        <v>73678</v>
      </c>
      <c r="L691" s="10">
        <v>5525.8499999999995</v>
      </c>
      <c r="M691" s="10">
        <v>68152.149999999994</v>
      </c>
    </row>
    <row r="692" spans="1:13" x14ac:dyDescent="0.25">
      <c r="A692" t="s">
        <v>1716</v>
      </c>
      <c r="B692" s="1">
        <v>43081</v>
      </c>
      <c r="C692" t="s">
        <v>1378</v>
      </c>
      <c r="D692" t="s">
        <v>1717</v>
      </c>
      <c r="E692" t="s">
        <v>11</v>
      </c>
      <c r="F692" t="s">
        <v>118</v>
      </c>
      <c r="G692" t="s">
        <v>106</v>
      </c>
      <c r="H692" t="s">
        <v>93</v>
      </c>
      <c r="I692" s="1">
        <v>43087</v>
      </c>
      <c r="J692" t="s">
        <v>101</v>
      </c>
      <c r="K692" s="10">
        <v>49545</v>
      </c>
      <c r="L692" s="10">
        <v>2477.25</v>
      </c>
      <c r="M692" s="10">
        <v>47067.75</v>
      </c>
    </row>
    <row r="693" spans="1:13" x14ac:dyDescent="0.25">
      <c r="A693" t="s">
        <v>1718</v>
      </c>
      <c r="B693" s="1">
        <v>43082</v>
      </c>
      <c r="C693" t="s">
        <v>729</v>
      </c>
      <c r="D693" t="s">
        <v>1688</v>
      </c>
      <c r="E693" t="s">
        <v>10</v>
      </c>
      <c r="F693" t="s">
        <v>405</v>
      </c>
      <c r="G693" t="s">
        <v>127</v>
      </c>
      <c r="H693" t="s">
        <v>110</v>
      </c>
      <c r="I693" s="1">
        <v>43086</v>
      </c>
      <c r="J693" t="s">
        <v>94</v>
      </c>
      <c r="K693" s="10">
        <v>79717</v>
      </c>
      <c r="L693" s="10">
        <v>5978.7749999999996</v>
      </c>
      <c r="M693" s="10">
        <v>73738.225000000006</v>
      </c>
    </row>
    <row r="694" spans="1:13" x14ac:dyDescent="0.25">
      <c r="A694" t="s">
        <v>1719</v>
      </c>
      <c r="B694" s="1">
        <v>43082</v>
      </c>
      <c r="C694" t="s">
        <v>1720</v>
      </c>
      <c r="D694" t="s">
        <v>1721</v>
      </c>
      <c r="E694" t="s">
        <v>220</v>
      </c>
      <c r="F694" t="s">
        <v>221</v>
      </c>
      <c r="G694" t="s">
        <v>127</v>
      </c>
      <c r="H694" t="s">
        <v>100</v>
      </c>
      <c r="I694" s="1">
        <v>43087</v>
      </c>
      <c r="J694" t="s">
        <v>101</v>
      </c>
      <c r="K694" s="10">
        <v>78451</v>
      </c>
      <c r="L694" s="10">
        <v>8629.61</v>
      </c>
      <c r="M694" s="10">
        <v>69821.39</v>
      </c>
    </row>
    <row r="695" spans="1:13" x14ac:dyDescent="0.25">
      <c r="A695" t="s">
        <v>1722</v>
      </c>
      <c r="B695" s="1">
        <v>43082</v>
      </c>
      <c r="C695" t="s">
        <v>1723</v>
      </c>
      <c r="D695" t="s">
        <v>1724</v>
      </c>
      <c r="E695" t="s">
        <v>16</v>
      </c>
      <c r="F695" t="s">
        <v>1725</v>
      </c>
      <c r="G695" t="s">
        <v>127</v>
      </c>
      <c r="H695" t="s">
        <v>100</v>
      </c>
      <c r="I695" s="1">
        <v>43086</v>
      </c>
      <c r="J695" t="s">
        <v>101</v>
      </c>
      <c r="K695" s="10">
        <v>83161</v>
      </c>
      <c r="L695" s="10">
        <v>9147.7100000000009</v>
      </c>
      <c r="M695" s="10">
        <v>74013.289999999994</v>
      </c>
    </row>
    <row r="696" spans="1:13" x14ac:dyDescent="0.25">
      <c r="A696" t="s">
        <v>1726</v>
      </c>
      <c r="B696" s="1">
        <v>43082</v>
      </c>
      <c r="C696" t="s">
        <v>1236</v>
      </c>
      <c r="D696" t="s">
        <v>1727</v>
      </c>
      <c r="E696" t="s">
        <v>11</v>
      </c>
      <c r="F696" t="s">
        <v>382</v>
      </c>
      <c r="G696" t="s">
        <v>106</v>
      </c>
      <c r="H696" t="s">
        <v>110</v>
      </c>
      <c r="I696" s="1">
        <v>43088</v>
      </c>
      <c r="J696" t="s">
        <v>101</v>
      </c>
      <c r="K696" s="10">
        <v>40466</v>
      </c>
      <c r="L696" s="10">
        <v>3034.95</v>
      </c>
      <c r="M696" s="10">
        <v>37431.050000000003</v>
      </c>
    </row>
    <row r="697" spans="1:13" x14ac:dyDescent="0.25">
      <c r="A697" t="s">
        <v>1728</v>
      </c>
      <c r="B697" s="1">
        <v>43082</v>
      </c>
      <c r="C697" t="s">
        <v>551</v>
      </c>
      <c r="D697" t="s">
        <v>1174</v>
      </c>
      <c r="E697" t="s">
        <v>10</v>
      </c>
      <c r="F697" t="s">
        <v>1175</v>
      </c>
      <c r="G697" t="s">
        <v>127</v>
      </c>
      <c r="H697" t="s">
        <v>100</v>
      </c>
      <c r="I697" s="1">
        <v>43085</v>
      </c>
      <c r="J697" t="s">
        <v>94</v>
      </c>
      <c r="K697" s="10">
        <v>25530</v>
      </c>
      <c r="L697" s="10">
        <v>2808.3</v>
      </c>
      <c r="M697" s="10">
        <v>22721.7</v>
      </c>
    </row>
    <row r="698" spans="1:13" x14ac:dyDescent="0.25">
      <c r="A698" t="s">
        <v>1729</v>
      </c>
      <c r="B698" s="1">
        <v>43082</v>
      </c>
      <c r="C698" t="s">
        <v>1730</v>
      </c>
      <c r="D698" t="s">
        <v>689</v>
      </c>
      <c r="E698" t="s">
        <v>10</v>
      </c>
      <c r="F698" t="s">
        <v>690</v>
      </c>
      <c r="G698" t="s">
        <v>127</v>
      </c>
      <c r="H698" t="s">
        <v>110</v>
      </c>
      <c r="I698" s="1">
        <v>43087</v>
      </c>
      <c r="J698" t="s">
        <v>94</v>
      </c>
      <c r="K698" s="10">
        <v>53297</v>
      </c>
      <c r="L698" s="10">
        <v>3997.2749999999996</v>
      </c>
      <c r="M698" s="10">
        <v>49299.724999999999</v>
      </c>
    </row>
    <row r="699" spans="1:13" x14ac:dyDescent="0.25">
      <c r="A699" t="s">
        <v>1731</v>
      </c>
      <c r="B699" s="1">
        <v>43082</v>
      </c>
      <c r="C699" t="s">
        <v>1732</v>
      </c>
      <c r="D699" t="s">
        <v>516</v>
      </c>
      <c r="E699" t="s">
        <v>91</v>
      </c>
      <c r="F699" t="s">
        <v>90</v>
      </c>
      <c r="G699" t="s">
        <v>92</v>
      </c>
      <c r="H699" t="s">
        <v>100</v>
      </c>
      <c r="I699" s="1">
        <v>43088</v>
      </c>
      <c r="J699" t="s">
        <v>101</v>
      </c>
      <c r="K699" s="10">
        <v>59721</v>
      </c>
      <c r="L699" s="10">
        <v>6569.31</v>
      </c>
      <c r="M699" s="10">
        <v>53151.69</v>
      </c>
    </row>
    <row r="700" spans="1:13" x14ac:dyDescent="0.25">
      <c r="A700" t="s">
        <v>1733</v>
      </c>
      <c r="B700" s="1">
        <v>43083</v>
      </c>
      <c r="C700" t="s">
        <v>362</v>
      </c>
      <c r="D700" t="s">
        <v>1734</v>
      </c>
      <c r="E700" t="s">
        <v>11</v>
      </c>
      <c r="F700" t="s">
        <v>184</v>
      </c>
      <c r="G700" t="s">
        <v>106</v>
      </c>
      <c r="H700" t="s">
        <v>100</v>
      </c>
      <c r="I700" s="1">
        <v>43087</v>
      </c>
      <c r="J700" t="s">
        <v>101</v>
      </c>
      <c r="K700" s="10">
        <v>43574</v>
      </c>
      <c r="L700" s="10">
        <v>4793.1400000000003</v>
      </c>
      <c r="M700" s="10">
        <v>38780.86</v>
      </c>
    </row>
    <row r="701" spans="1:13" x14ac:dyDescent="0.25">
      <c r="A701" t="s">
        <v>1735</v>
      </c>
      <c r="B701" s="1">
        <v>43084</v>
      </c>
      <c r="C701" t="s">
        <v>1736</v>
      </c>
      <c r="D701" t="s">
        <v>433</v>
      </c>
      <c r="E701" t="s">
        <v>17</v>
      </c>
      <c r="F701" t="s">
        <v>256</v>
      </c>
      <c r="G701" t="s">
        <v>106</v>
      </c>
      <c r="H701" t="s">
        <v>93</v>
      </c>
      <c r="I701" s="1">
        <v>43089</v>
      </c>
      <c r="J701" t="s">
        <v>101</v>
      </c>
      <c r="K701" s="10">
        <v>73780</v>
      </c>
      <c r="L701" s="10">
        <v>3689</v>
      </c>
      <c r="M701" s="10">
        <v>70091</v>
      </c>
    </row>
    <row r="702" spans="1:13" x14ac:dyDescent="0.25">
      <c r="A702" t="s">
        <v>1737</v>
      </c>
      <c r="B702" s="1">
        <v>43084</v>
      </c>
      <c r="C702" t="s">
        <v>1160</v>
      </c>
      <c r="D702" t="s">
        <v>1275</v>
      </c>
      <c r="E702" t="s">
        <v>16</v>
      </c>
      <c r="F702" t="s">
        <v>168</v>
      </c>
      <c r="G702" t="s">
        <v>127</v>
      </c>
      <c r="H702" t="s">
        <v>93</v>
      </c>
      <c r="I702" s="1">
        <v>43088</v>
      </c>
      <c r="J702" t="s">
        <v>101</v>
      </c>
      <c r="K702" s="10">
        <v>60703</v>
      </c>
      <c r="L702" s="10">
        <v>3035.15</v>
      </c>
      <c r="M702" s="10">
        <v>57667.85</v>
      </c>
    </row>
    <row r="703" spans="1:13" x14ac:dyDescent="0.25">
      <c r="A703" t="s">
        <v>1738</v>
      </c>
      <c r="B703" s="1">
        <v>43084</v>
      </c>
      <c r="C703" t="s">
        <v>1739</v>
      </c>
      <c r="D703" t="s">
        <v>248</v>
      </c>
      <c r="E703" t="s">
        <v>98</v>
      </c>
      <c r="F703" t="s">
        <v>99</v>
      </c>
      <c r="G703" t="s">
        <v>92</v>
      </c>
      <c r="H703" t="s">
        <v>100</v>
      </c>
      <c r="I703" s="1">
        <v>43088</v>
      </c>
      <c r="J703" t="s">
        <v>101</v>
      </c>
      <c r="K703" s="10">
        <v>64705</v>
      </c>
      <c r="L703" s="10">
        <v>7117.55</v>
      </c>
      <c r="M703" s="10">
        <v>57587.45</v>
      </c>
    </row>
    <row r="704" spans="1:13" x14ac:dyDescent="0.25">
      <c r="A704" t="s">
        <v>1740</v>
      </c>
      <c r="B704" s="1">
        <v>43084</v>
      </c>
      <c r="C704" t="s">
        <v>1741</v>
      </c>
      <c r="D704" t="s">
        <v>353</v>
      </c>
      <c r="E704" t="s">
        <v>17</v>
      </c>
      <c r="F704" t="s">
        <v>353</v>
      </c>
      <c r="G704" t="s">
        <v>106</v>
      </c>
      <c r="H704" t="s">
        <v>110</v>
      </c>
      <c r="I704" s="1">
        <v>43091</v>
      </c>
      <c r="J704" t="s">
        <v>101</v>
      </c>
      <c r="K704" s="10">
        <v>32146</v>
      </c>
      <c r="L704" s="10">
        <v>2410.9499999999998</v>
      </c>
      <c r="M704" s="10">
        <v>29735.05</v>
      </c>
    </row>
    <row r="705" spans="1:13" x14ac:dyDescent="0.25">
      <c r="A705" t="s">
        <v>1742</v>
      </c>
      <c r="B705" s="1">
        <v>43084</v>
      </c>
      <c r="C705" t="s">
        <v>378</v>
      </c>
      <c r="D705" t="s">
        <v>1743</v>
      </c>
      <c r="E705" t="s">
        <v>11</v>
      </c>
      <c r="F705" t="s">
        <v>184</v>
      </c>
      <c r="G705" t="s">
        <v>106</v>
      </c>
      <c r="H705" t="s">
        <v>110</v>
      </c>
      <c r="I705" s="1">
        <v>43089</v>
      </c>
      <c r="J705" t="s">
        <v>101</v>
      </c>
      <c r="K705" s="10">
        <v>56022</v>
      </c>
      <c r="L705" s="10">
        <v>4201.6499999999996</v>
      </c>
      <c r="M705" s="10">
        <v>51820.35</v>
      </c>
    </row>
    <row r="706" spans="1:13" x14ac:dyDescent="0.25">
      <c r="A706" t="s">
        <v>1744</v>
      </c>
      <c r="B706" s="1">
        <v>43084</v>
      </c>
      <c r="C706" t="s">
        <v>1116</v>
      </c>
      <c r="D706" t="s">
        <v>1745</v>
      </c>
      <c r="E706" t="s">
        <v>13</v>
      </c>
      <c r="F706" t="s">
        <v>1746</v>
      </c>
      <c r="G706" t="s">
        <v>92</v>
      </c>
      <c r="H706" t="s">
        <v>93</v>
      </c>
      <c r="I706" s="1">
        <v>43088</v>
      </c>
      <c r="J706" t="s">
        <v>101</v>
      </c>
      <c r="K706" s="10">
        <v>73141</v>
      </c>
      <c r="L706" s="10">
        <v>3657.05</v>
      </c>
      <c r="M706" s="10">
        <v>69483.95</v>
      </c>
    </row>
    <row r="707" spans="1:13" x14ac:dyDescent="0.25">
      <c r="A707" t="s">
        <v>1747</v>
      </c>
      <c r="B707" s="1">
        <v>43085</v>
      </c>
      <c r="C707" t="s">
        <v>1748</v>
      </c>
      <c r="D707" t="s">
        <v>1749</v>
      </c>
      <c r="E707" t="s">
        <v>98</v>
      </c>
      <c r="F707" t="s">
        <v>99</v>
      </c>
      <c r="G707" t="s">
        <v>92</v>
      </c>
      <c r="H707" t="s">
        <v>100</v>
      </c>
      <c r="I707" s="1">
        <v>43089</v>
      </c>
      <c r="J707" t="s">
        <v>101</v>
      </c>
      <c r="K707" s="10">
        <v>29673</v>
      </c>
      <c r="L707" s="10">
        <v>3264.03</v>
      </c>
      <c r="M707" s="10">
        <v>26408.97</v>
      </c>
    </row>
    <row r="708" spans="1:13" x14ac:dyDescent="0.25">
      <c r="A708" t="s">
        <v>1750</v>
      </c>
      <c r="B708" s="1">
        <v>43085</v>
      </c>
      <c r="C708" t="s">
        <v>392</v>
      </c>
      <c r="D708" t="s">
        <v>421</v>
      </c>
      <c r="E708" t="s">
        <v>10</v>
      </c>
      <c r="F708" t="s">
        <v>422</v>
      </c>
      <c r="G708" t="s">
        <v>127</v>
      </c>
      <c r="H708" t="s">
        <v>100</v>
      </c>
      <c r="I708" s="1">
        <v>43088</v>
      </c>
      <c r="J708" t="s">
        <v>94</v>
      </c>
      <c r="K708" s="10">
        <v>70077</v>
      </c>
      <c r="L708" s="10">
        <v>7708.47</v>
      </c>
      <c r="M708" s="10">
        <v>62368.53</v>
      </c>
    </row>
    <row r="709" spans="1:13" x14ac:dyDescent="0.25">
      <c r="A709" t="s">
        <v>1751</v>
      </c>
      <c r="B709" s="1">
        <v>43086</v>
      </c>
      <c r="C709" t="s">
        <v>641</v>
      </c>
      <c r="D709" t="s">
        <v>1752</v>
      </c>
      <c r="E709" t="s">
        <v>17</v>
      </c>
      <c r="F709" t="s">
        <v>188</v>
      </c>
      <c r="G709" t="s">
        <v>106</v>
      </c>
      <c r="H709" t="s">
        <v>100</v>
      </c>
      <c r="I709" s="1">
        <v>43090</v>
      </c>
      <c r="J709" t="s">
        <v>101</v>
      </c>
      <c r="K709" s="10">
        <v>66570</v>
      </c>
      <c r="L709" s="10">
        <v>7322.7</v>
      </c>
      <c r="M709" s="10">
        <v>59247.3</v>
      </c>
    </row>
    <row r="710" spans="1:13" x14ac:dyDescent="0.25">
      <c r="A710" t="s">
        <v>1753</v>
      </c>
      <c r="B710" s="1">
        <v>43086</v>
      </c>
      <c r="C710" t="s">
        <v>355</v>
      </c>
      <c r="D710" t="s">
        <v>130</v>
      </c>
      <c r="E710" t="s">
        <v>131</v>
      </c>
      <c r="F710" t="s">
        <v>130</v>
      </c>
      <c r="G710" t="s">
        <v>106</v>
      </c>
      <c r="H710" t="s">
        <v>100</v>
      </c>
      <c r="I710" s="1">
        <v>43093</v>
      </c>
      <c r="J710" t="s">
        <v>101</v>
      </c>
      <c r="K710" s="10">
        <v>85246</v>
      </c>
      <c r="L710" s="10">
        <v>9377.06</v>
      </c>
      <c r="M710" s="10">
        <v>75868.94</v>
      </c>
    </row>
    <row r="711" spans="1:13" x14ac:dyDescent="0.25">
      <c r="A711" t="s">
        <v>1754</v>
      </c>
      <c r="B711" s="1">
        <v>43086</v>
      </c>
      <c r="C711" t="s">
        <v>767</v>
      </c>
      <c r="D711" t="s">
        <v>130</v>
      </c>
      <c r="E711" t="s">
        <v>131</v>
      </c>
      <c r="F711" t="s">
        <v>130</v>
      </c>
      <c r="G711" t="s">
        <v>106</v>
      </c>
      <c r="H711" t="s">
        <v>110</v>
      </c>
      <c r="I711" s="1">
        <v>43090</v>
      </c>
      <c r="J711" t="s">
        <v>101</v>
      </c>
      <c r="K711" s="10">
        <v>79475</v>
      </c>
      <c r="L711" s="10">
        <v>5960.625</v>
      </c>
      <c r="M711" s="10">
        <v>73514.375</v>
      </c>
    </row>
    <row r="712" spans="1:13" x14ac:dyDescent="0.25">
      <c r="A712" t="s">
        <v>1755</v>
      </c>
      <c r="B712" s="1">
        <v>43086</v>
      </c>
      <c r="C712" t="s">
        <v>1293</v>
      </c>
      <c r="D712" t="s">
        <v>219</v>
      </c>
      <c r="E712" t="s">
        <v>220</v>
      </c>
      <c r="F712" t="s">
        <v>221</v>
      </c>
      <c r="G712" t="s">
        <v>127</v>
      </c>
      <c r="H712" t="s">
        <v>100</v>
      </c>
      <c r="I712" s="1">
        <v>43088</v>
      </c>
      <c r="J712" t="s">
        <v>94</v>
      </c>
      <c r="K712" s="10">
        <v>77018</v>
      </c>
      <c r="L712" s="10">
        <v>8471.98</v>
      </c>
      <c r="M712" s="10">
        <v>68546.02</v>
      </c>
    </row>
    <row r="713" spans="1:13" x14ac:dyDescent="0.25">
      <c r="A713" t="s">
        <v>1756</v>
      </c>
      <c r="B713" s="1">
        <v>43088</v>
      </c>
      <c r="C713" t="s">
        <v>427</v>
      </c>
      <c r="D713" t="s">
        <v>522</v>
      </c>
      <c r="E713" t="s">
        <v>17</v>
      </c>
      <c r="F713" t="s">
        <v>188</v>
      </c>
      <c r="G713" t="s">
        <v>106</v>
      </c>
      <c r="H713" t="s">
        <v>110</v>
      </c>
      <c r="I713" s="1">
        <v>43093</v>
      </c>
      <c r="J713" t="s">
        <v>94</v>
      </c>
      <c r="K713" s="10">
        <v>30986</v>
      </c>
      <c r="L713" s="10">
        <v>2323.9499999999998</v>
      </c>
      <c r="M713" s="10">
        <v>28662.05</v>
      </c>
    </row>
    <row r="714" spans="1:13" x14ac:dyDescent="0.25">
      <c r="A714" t="s">
        <v>1757</v>
      </c>
      <c r="B714" s="1">
        <v>43088</v>
      </c>
      <c r="C714" t="s">
        <v>799</v>
      </c>
      <c r="D714" t="s">
        <v>1649</v>
      </c>
      <c r="E714" t="s">
        <v>16</v>
      </c>
      <c r="F714" t="s">
        <v>238</v>
      </c>
      <c r="G714" t="s">
        <v>127</v>
      </c>
      <c r="H714" t="s">
        <v>110</v>
      </c>
      <c r="I714" s="1">
        <v>43092</v>
      </c>
      <c r="J714" t="s">
        <v>101</v>
      </c>
      <c r="K714" s="10">
        <v>95936</v>
      </c>
      <c r="L714" s="10">
        <v>7195.2</v>
      </c>
      <c r="M714" s="10">
        <v>88740.800000000003</v>
      </c>
    </row>
    <row r="715" spans="1:13" x14ac:dyDescent="0.25">
      <c r="A715" t="s">
        <v>1758</v>
      </c>
      <c r="B715" s="1">
        <v>43088</v>
      </c>
      <c r="C715" t="s">
        <v>1438</v>
      </c>
      <c r="D715" t="s">
        <v>130</v>
      </c>
      <c r="E715" t="s">
        <v>131</v>
      </c>
      <c r="F715" t="s">
        <v>130</v>
      </c>
      <c r="G715" t="s">
        <v>106</v>
      </c>
      <c r="H715" t="s">
        <v>93</v>
      </c>
      <c r="I715" s="1">
        <v>43092</v>
      </c>
      <c r="J715" t="s">
        <v>101</v>
      </c>
      <c r="K715" s="10">
        <v>50457</v>
      </c>
      <c r="L715" s="10">
        <v>2522.8500000000004</v>
      </c>
      <c r="M715" s="10">
        <v>47934.15</v>
      </c>
    </row>
    <row r="716" spans="1:13" x14ac:dyDescent="0.25">
      <c r="A716" t="s">
        <v>1759</v>
      </c>
      <c r="B716" s="1">
        <v>43088</v>
      </c>
      <c r="C716" t="s">
        <v>1199</v>
      </c>
      <c r="D716" t="s">
        <v>90</v>
      </c>
      <c r="E716" t="s">
        <v>91</v>
      </c>
      <c r="F716" t="s">
        <v>90</v>
      </c>
      <c r="G716" t="s">
        <v>92</v>
      </c>
      <c r="H716" t="s">
        <v>100</v>
      </c>
      <c r="I716" s="1">
        <v>43090</v>
      </c>
      <c r="J716" t="s">
        <v>94</v>
      </c>
      <c r="K716" s="10">
        <v>71936</v>
      </c>
      <c r="L716" s="10">
        <v>7912.96</v>
      </c>
      <c r="M716" s="10">
        <v>64023.040000000001</v>
      </c>
    </row>
    <row r="717" spans="1:13" x14ac:dyDescent="0.25">
      <c r="A717" t="s">
        <v>1760</v>
      </c>
      <c r="B717" s="1">
        <v>43089</v>
      </c>
      <c r="C717" t="s">
        <v>1761</v>
      </c>
      <c r="D717" t="s">
        <v>522</v>
      </c>
      <c r="E717" t="s">
        <v>17</v>
      </c>
      <c r="F717" t="s">
        <v>188</v>
      </c>
      <c r="G717" t="s">
        <v>106</v>
      </c>
      <c r="H717" t="s">
        <v>100</v>
      </c>
      <c r="I717" s="1">
        <v>43096</v>
      </c>
      <c r="J717" t="s">
        <v>101</v>
      </c>
      <c r="K717" s="10">
        <v>43188</v>
      </c>
      <c r="L717" s="10">
        <v>4750.68</v>
      </c>
      <c r="M717" s="10">
        <v>38437.32</v>
      </c>
    </row>
    <row r="718" spans="1:13" x14ac:dyDescent="0.25">
      <c r="A718" t="s">
        <v>1762</v>
      </c>
      <c r="B718" s="1">
        <v>43089</v>
      </c>
      <c r="C718" t="s">
        <v>1763</v>
      </c>
      <c r="D718" t="s">
        <v>244</v>
      </c>
      <c r="E718" t="s">
        <v>16</v>
      </c>
      <c r="F718" t="s">
        <v>245</v>
      </c>
      <c r="G718" t="s">
        <v>127</v>
      </c>
      <c r="H718" t="s">
        <v>100</v>
      </c>
      <c r="I718" s="1">
        <v>43093</v>
      </c>
      <c r="J718" t="s">
        <v>94</v>
      </c>
      <c r="K718" s="10">
        <v>25921</v>
      </c>
      <c r="L718" s="10">
        <v>2851.31</v>
      </c>
      <c r="M718" s="10">
        <v>23069.69</v>
      </c>
    </row>
    <row r="719" spans="1:13" x14ac:dyDescent="0.25">
      <c r="A719" t="s">
        <v>1764</v>
      </c>
      <c r="B719" s="1">
        <v>43089</v>
      </c>
      <c r="C719" t="s">
        <v>526</v>
      </c>
      <c r="D719" t="s">
        <v>1765</v>
      </c>
      <c r="E719" t="s">
        <v>11</v>
      </c>
      <c r="F719" t="s">
        <v>588</v>
      </c>
      <c r="G719" t="s">
        <v>106</v>
      </c>
      <c r="H719" t="s">
        <v>110</v>
      </c>
      <c r="I719" s="1">
        <v>43094</v>
      </c>
      <c r="J719" t="s">
        <v>94</v>
      </c>
      <c r="K719" s="10">
        <v>65804</v>
      </c>
      <c r="L719" s="10">
        <v>4935.3</v>
      </c>
      <c r="M719" s="10">
        <v>60868.7</v>
      </c>
    </row>
    <row r="720" spans="1:13" x14ac:dyDescent="0.25">
      <c r="A720" t="s">
        <v>1766</v>
      </c>
      <c r="B720" s="1">
        <v>43089</v>
      </c>
      <c r="C720" t="s">
        <v>1767</v>
      </c>
      <c r="D720" t="s">
        <v>1768</v>
      </c>
      <c r="E720" t="s">
        <v>11</v>
      </c>
      <c r="F720" t="s">
        <v>105</v>
      </c>
      <c r="G720" t="s">
        <v>106</v>
      </c>
      <c r="H720" t="s">
        <v>100</v>
      </c>
      <c r="I720" s="1">
        <v>43093</v>
      </c>
      <c r="J720" t="s">
        <v>101</v>
      </c>
      <c r="K720" s="10">
        <v>60514</v>
      </c>
      <c r="L720" s="10">
        <v>6656.54</v>
      </c>
      <c r="M720" s="10">
        <v>53857.46</v>
      </c>
    </row>
    <row r="721" spans="1:13" x14ac:dyDescent="0.25">
      <c r="A721" t="s">
        <v>1769</v>
      </c>
      <c r="B721" s="1">
        <v>43089</v>
      </c>
      <c r="C721" t="s">
        <v>1173</v>
      </c>
      <c r="D721" t="s">
        <v>1770</v>
      </c>
      <c r="E721" t="s">
        <v>16</v>
      </c>
      <c r="F721" t="s">
        <v>212</v>
      </c>
      <c r="G721" t="s">
        <v>127</v>
      </c>
      <c r="H721" t="s">
        <v>110</v>
      </c>
      <c r="I721" s="1">
        <v>43094</v>
      </c>
      <c r="J721" t="s">
        <v>101</v>
      </c>
      <c r="K721" s="10">
        <v>76402</v>
      </c>
      <c r="L721" s="10">
        <v>5730.15</v>
      </c>
      <c r="M721" s="10">
        <v>70671.850000000006</v>
      </c>
    </row>
    <row r="722" spans="1:13" x14ac:dyDescent="0.25">
      <c r="A722" t="s">
        <v>1771</v>
      </c>
      <c r="B722" s="1">
        <v>43089</v>
      </c>
      <c r="C722" t="s">
        <v>1618</v>
      </c>
      <c r="D722" t="s">
        <v>1772</v>
      </c>
      <c r="E722" t="s">
        <v>11</v>
      </c>
      <c r="F722" t="s">
        <v>382</v>
      </c>
      <c r="G722" t="s">
        <v>106</v>
      </c>
      <c r="H722" t="s">
        <v>100</v>
      </c>
      <c r="I722" s="1">
        <v>43093</v>
      </c>
      <c r="J722" t="s">
        <v>94</v>
      </c>
      <c r="K722" s="10">
        <v>80685</v>
      </c>
      <c r="L722" s="10">
        <v>8875.35</v>
      </c>
      <c r="M722" s="10">
        <v>71809.649999999994</v>
      </c>
    </row>
    <row r="723" spans="1:13" x14ac:dyDescent="0.25">
      <c r="A723" t="s">
        <v>1773</v>
      </c>
      <c r="B723" s="1">
        <v>43089</v>
      </c>
      <c r="C723" t="s">
        <v>1774</v>
      </c>
      <c r="D723" t="s">
        <v>90</v>
      </c>
      <c r="E723" t="s">
        <v>91</v>
      </c>
      <c r="F723" t="s">
        <v>90</v>
      </c>
      <c r="G723" t="s">
        <v>92</v>
      </c>
      <c r="H723" t="s">
        <v>110</v>
      </c>
      <c r="I723" s="1">
        <v>43093</v>
      </c>
      <c r="J723" t="s">
        <v>101</v>
      </c>
      <c r="K723" s="10">
        <v>57562</v>
      </c>
      <c r="L723" s="10">
        <v>4317.1499999999996</v>
      </c>
      <c r="M723" s="10">
        <v>53244.85</v>
      </c>
    </row>
    <row r="724" spans="1:13" x14ac:dyDescent="0.25">
      <c r="A724" t="s">
        <v>1775</v>
      </c>
      <c r="B724" s="1">
        <v>43090</v>
      </c>
      <c r="C724" t="s">
        <v>1776</v>
      </c>
      <c r="D724" t="s">
        <v>1777</v>
      </c>
      <c r="E724" t="s">
        <v>16</v>
      </c>
      <c r="F724" t="s">
        <v>245</v>
      </c>
      <c r="G724" t="s">
        <v>127</v>
      </c>
      <c r="H724" t="s">
        <v>100</v>
      </c>
      <c r="I724" s="1">
        <v>43092</v>
      </c>
      <c r="J724" t="s">
        <v>94</v>
      </c>
      <c r="K724" s="10">
        <v>83234</v>
      </c>
      <c r="L724" s="10">
        <v>9155.74</v>
      </c>
      <c r="M724" s="10">
        <v>74078.259999999995</v>
      </c>
    </row>
    <row r="725" spans="1:13" x14ac:dyDescent="0.25">
      <c r="A725" t="s">
        <v>1778</v>
      </c>
      <c r="B725" s="1">
        <v>43090</v>
      </c>
      <c r="C725" t="s">
        <v>1288</v>
      </c>
      <c r="D725" t="s">
        <v>872</v>
      </c>
      <c r="E725" t="s">
        <v>98</v>
      </c>
      <c r="F725" t="s">
        <v>99</v>
      </c>
      <c r="G725" t="s">
        <v>92</v>
      </c>
      <c r="H725" t="s">
        <v>100</v>
      </c>
      <c r="I725" s="1">
        <v>43092</v>
      </c>
      <c r="J725" t="s">
        <v>94</v>
      </c>
      <c r="K725" s="10">
        <v>89323</v>
      </c>
      <c r="L725" s="10">
        <v>9825.5300000000007</v>
      </c>
      <c r="M725" s="10">
        <v>79497.47</v>
      </c>
    </row>
    <row r="726" spans="1:13" x14ac:dyDescent="0.25">
      <c r="A726" t="s">
        <v>1779</v>
      </c>
      <c r="B726" s="1">
        <v>43090</v>
      </c>
      <c r="C726" t="s">
        <v>1780</v>
      </c>
      <c r="D726" t="s">
        <v>330</v>
      </c>
      <c r="E726" t="s">
        <v>331</v>
      </c>
      <c r="F726" t="s">
        <v>330</v>
      </c>
      <c r="G726" t="s">
        <v>92</v>
      </c>
      <c r="H726" t="s">
        <v>93</v>
      </c>
      <c r="I726" s="1">
        <v>43095</v>
      </c>
      <c r="J726" t="s">
        <v>94</v>
      </c>
      <c r="K726" s="10">
        <v>26681</v>
      </c>
      <c r="L726" s="10">
        <v>1334.0500000000002</v>
      </c>
      <c r="M726" s="10">
        <v>25346.95</v>
      </c>
    </row>
    <row r="727" spans="1:13" x14ac:dyDescent="0.25">
      <c r="A727" t="s">
        <v>1781</v>
      </c>
      <c r="B727" s="1">
        <v>43090</v>
      </c>
      <c r="C727" t="s">
        <v>1021</v>
      </c>
      <c r="D727" t="s">
        <v>1782</v>
      </c>
      <c r="E727" t="s">
        <v>17</v>
      </c>
      <c r="F727" t="s">
        <v>188</v>
      </c>
      <c r="G727" t="s">
        <v>106</v>
      </c>
      <c r="H727" t="s">
        <v>100</v>
      </c>
      <c r="I727" s="1">
        <v>43094</v>
      </c>
      <c r="J727" t="s">
        <v>101</v>
      </c>
      <c r="K727" s="10">
        <v>85882</v>
      </c>
      <c r="L727" s="10">
        <v>9447.02</v>
      </c>
      <c r="M727" s="10">
        <v>76434.98</v>
      </c>
    </row>
    <row r="728" spans="1:13" x14ac:dyDescent="0.25">
      <c r="A728" t="s">
        <v>1783</v>
      </c>
      <c r="B728" s="1">
        <v>43091</v>
      </c>
      <c r="C728" t="s">
        <v>1286</v>
      </c>
      <c r="D728" t="s">
        <v>1174</v>
      </c>
      <c r="E728" t="s">
        <v>10</v>
      </c>
      <c r="F728" t="s">
        <v>1175</v>
      </c>
      <c r="G728" t="s">
        <v>127</v>
      </c>
      <c r="H728" t="s">
        <v>110</v>
      </c>
      <c r="I728" s="1">
        <v>43093</v>
      </c>
      <c r="J728" t="s">
        <v>94</v>
      </c>
      <c r="K728" s="10">
        <v>73509</v>
      </c>
      <c r="L728" s="10">
        <v>5513.1750000000002</v>
      </c>
      <c r="M728" s="10">
        <v>67995.824999999997</v>
      </c>
    </row>
    <row r="729" spans="1:13" x14ac:dyDescent="0.25">
      <c r="A729" t="s">
        <v>1784</v>
      </c>
      <c r="B729" s="1">
        <v>43091</v>
      </c>
      <c r="C729" t="s">
        <v>1086</v>
      </c>
      <c r="D729" t="s">
        <v>696</v>
      </c>
      <c r="E729" t="s">
        <v>98</v>
      </c>
      <c r="F729" t="s">
        <v>99</v>
      </c>
      <c r="G729" t="s">
        <v>92</v>
      </c>
      <c r="H729" t="s">
        <v>93</v>
      </c>
      <c r="I729" s="1">
        <v>43095</v>
      </c>
      <c r="J729" t="s">
        <v>101</v>
      </c>
      <c r="K729" s="10">
        <v>59746</v>
      </c>
      <c r="L729" s="10">
        <v>2987.3</v>
      </c>
      <c r="M729" s="10">
        <v>56758.7</v>
      </c>
    </row>
    <row r="730" spans="1:13" x14ac:dyDescent="0.25">
      <c r="A730" t="s">
        <v>1785</v>
      </c>
      <c r="B730" s="1">
        <v>43091</v>
      </c>
      <c r="C730" t="s">
        <v>1431</v>
      </c>
      <c r="D730" t="s">
        <v>298</v>
      </c>
      <c r="E730" t="s">
        <v>16</v>
      </c>
      <c r="F730" t="s">
        <v>168</v>
      </c>
      <c r="G730" t="s">
        <v>127</v>
      </c>
      <c r="H730" t="s">
        <v>100</v>
      </c>
      <c r="I730" s="1">
        <v>43095</v>
      </c>
      <c r="J730" t="s">
        <v>101</v>
      </c>
      <c r="K730" s="10">
        <v>28943</v>
      </c>
      <c r="L730" s="10">
        <v>3183.73</v>
      </c>
      <c r="M730" s="10">
        <v>25759.27</v>
      </c>
    </row>
    <row r="731" spans="1:13" x14ac:dyDescent="0.25">
      <c r="A731" t="s">
        <v>1786</v>
      </c>
      <c r="B731" s="1">
        <v>43092</v>
      </c>
      <c r="C731" t="s">
        <v>1478</v>
      </c>
      <c r="D731" t="s">
        <v>1787</v>
      </c>
      <c r="E731" t="s">
        <v>11</v>
      </c>
      <c r="F731" t="s">
        <v>184</v>
      </c>
      <c r="G731" t="s">
        <v>106</v>
      </c>
      <c r="H731" t="s">
        <v>100</v>
      </c>
      <c r="I731" s="1">
        <v>43094</v>
      </c>
      <c r="J731" t="s">
        <v>94</v>
      </c>
      <c r="K731" s="10">
        <v>79753</v>
      </c>
      <c r="L731" s="10">
        <v>8772.83</v>
      </c>
      <c r="M731" s="10">
        <v>70980.17</v>
      </c>
    </row>
    <row r="732" spans="1:13" x14ac:dyDescent="0.25">
      <c r="A732" t="s">
        <v>1788</v>
      </c>
      <c r="B732" s="1">
        <v>43092</v>
      </c>
      <c r="C732" t="s">
        <v>124</v>
      </c>
      <c r="D732" t="s">
        <v>330</v>
      </c>
      <c r="E732" t="s">
        <v>331</v>
      </c>
      <c r="F732" t="s">
        <v>330</v>
      </c>
      <c r="G732" t="s">
        <v>92</v>
      </c>
      <c r="H732" t="s">
        <v>100</v>
      </c>
      <c r="I732" s="1">
        <v>43095</v>
      </c>
      <c r="J732" t="s">
        <v>94</v>
      </c>
      <c r="K732" s="10">
        <v>41841</v>
      </c>
      <c r="L732" s="10">
        <v>4602.51</v>
      </c>
      <c r="M732" s="10">
        <v>37238.49</v>
      </c>
    </row>
    <row r="733" spans="1:13" x14ac:dyDescent="0.25">
      <c r="A733" t="s">
        <v>1789</v>
      </c>
      <c r="B733" s="1">
        <v>43093</v>
      </c>
      <c r="C733" t="s">
        <v>1790</v>
      </c>
      <c r="D733" t="s">
        <v>1791</v>
      </c>
      <c r="E733" t="s">
        <v>16</v>
      </c>
      <c r="F733" t="s">
        <v>133</v>
      </c>
      <c r="G733" t="s">
        <v>127</v>
      </c>
      <c r="H733" t="s">
        <v>100</v>
      </c>
      <c r="I733" s="1">
        <v>43098</v>
      </c>
      <c r="J733" t="s">
        <v>101</v>
      </c>
      <c r="K733" s="10">
        <v>65562</v>
      </c>
      <c r="L733" s="10">
        <v>7211.82</v>
      </c>
      <c r="M733" s="10">
        <v>58350.18</v>
      </c>
    </row>
    <row r="734" spans="1:13" x14ac:dyDescent="0.25">
      <c r="A734" t="s">
        <v>1792</v>
      </c>
      <c r="B734" s="1">
        <v>43095</v>
      </c>
      <c r="C734" t="s">
        <v>1611</v>
      </c>
      <c r="D734" t="s">
        <v>212</v>
      </c>
      <c r="E734" t="s">
        <v>16</v>
      </c>
      <c r="F734" t="s">
        <v>212</v>
      </c>
      <c r="G734" t="s">
        <v>127</v>
      </c>
      <c r="H734" t="s">
        <v>100</v>
      </c>
      <c r="I734" s="1">
        <v>43100</v>
      </c>
      <c r="J734" t="s">
        <v>94</v>
      </c>
      <c r="K734" s="10">
        <v>27174</v>
      </c>
      <c r="L734" s="10">
        <v>2989.14</v>
      </c>
      <c r="M734" s="10">
        <v>24184.86</v>
      </c>
    </row>
    <row r="735" spans="1:13" x14ac:dyDescent="0.25">
      <c r="A735" t="s">
        <v>1793</v>
      </c>
      <c r="B735" s="1">
        <v>43095</v>
      </c>
      <c r="C735" t="s">
        <v>1794</v>
      </c>
      <c r="D735" t="s">
        <v>1795</v>
      </c>
      <c r="E735" t="s">
        <v>17</v>
      </c>
      <c r="F735" t="s">
        <v>256</v>
      </c>
      <c r="G735" t="s">
        <v>106</v>
      </c>
      <c r="H735" t="s">
        <v>110</v>
      </c>
      <c r="I735" s="1">
        <v>43100</v>
      </c>
      <c r="J735" t="s">
        <v>101</v>
      </c>
      <c r="K735" s="10">
        <v>69493</v>
      </c>
      <c r="L735" s="10">
        <v>5211.9749999999995</v>
      </c>
      <c r="M735" s="10">
        <v>64281.025000000001</v>
      </c>
    </row>
    <row r="736" spans="1:13" x14ac:dyDescent="0.25">
      <c r="A736" t="s">
        <v>1796</v>
      </c>
      <c r="B736" s="1">
        <v>43095</v>
      </c>
      <c r="C736" t="s">
        <v>616</v>
      </c>
      <c r="D736" t="s">
        <v>1797</v>
      </c>
      <c r="E736" t="s">
        <v>16</v>
      </c>
      <c r="F736" t="s">
        <v>513</v>
      </c>
      <c r="G736" t="s">
        <v>127</v>
      </c>
      <c r="H736" t="s">
        <v>110</v>
      </c>
      <c r="I736" s="1">
        <v>43097</v>
      </c>
      <c r="J736" t="s">
        <v>114</v>
      </c>
      <c r="K736" s="10">
        <v>93091</v>
      </c>
      <c r="L736" s="10">
        <v>6981.8249999999998</v>
      </c>
      <c r="M736" s="10">
        <v>86109.175000000003</v>
      </c>
    </row>
    <row r="737" spans="1:13" x14ac:dyDescent="0.25">
      <c r="A737" t="s">
        <v>1798</v>
      </c>
      <c r="B737" s="1">
        <v>43095</v>
      </c>
      <c r="C737" t="s">
        <v>1799</v>
      </c>
      <c r="D737" t="s">
        <v>215</v>
      </c>
      <c r="E737" t="s">
        <v>216</v>
      </c>
      <c r="F737" t="s">
        <v>215</v>
      </c>
      <c r="G737" t="s">
        <v>92</v>
      </c>
      <c r="H737" t="s">
        <v>100</v>
      </c>
      <c r="I737" s="1">
        <v>43099</v>
      </c>
      <c r="J737" t="s">
        <v>101</v>
      </c>
      <c r="K737" s="10">
        <v>52715</v>
      </c>
      <c r="L737" s="10">
        <v>5798.65</v>
      </c>
      <c r="M737" s="10">
        <v>46916.35</v>
      </c>
    </row>
    <row r="738" spans="1:13" x14ac:dyDescent="0.25">
      <c r="A738" t="s">
        <v>1800</v>
      </c>
      <c r="B738" s="1">
        <v>43095</v>
      </c>
      <c r="C738" t="s">
        <v>1801</v>
      </c>
      <c r="D738" t="s">
        <v>1802</v>
      </c>
      <c r="E738" t="s">
        <v>98</v>
      </c>
      <c r="F738" t="s">
        <v>99</v>
      </c>
      <c r="G738" t="s">
        <v>92</v>
      </c>
      <c r="H738" t="s">
        <v>110</v>
      </c>
      <c r="I738" s="1">
        <v>43100</v>
      </c>
      <c r="J738" t="s">
        <v>101</v>
      </c>
      <c r="K738" s="10">
        <v>77742</v>
      </c>
      <c r="L738" s="10">
        <v>5830.65</v>
      </c>
      <c r="M738" s="10">
        <v>71911.350000000006</v>
      </c>
    </row>
    <row r="739" spans="1:13" x14ac:dyDescent="0.25">
      <c r="A739" t="s">
        <v>1803</v>
      </c>
      <c r="B739" s="1">
        <v>43095</v>
      </c>
      <c r="C739" t="s">
        <v>1804</v>
      </c>
      <c r="D739" t="s">
        <v>1016</v>
      </c>
      <c r="E739" t="s">
        <v>18</v>
      </c>
      <c r="F739" t="s">
        <v>151</v>
      </c>
      <c r="G739" t="s">
        <v>106</v>
      </c>
      <c r="H739" t="s">
        <v>100</v>
      </c>
      <c r="I739" s="1">
        <v>43095</v>
      </c>
      <c r="J739" t="s">
        <v>137</v>
      </c>
      <c r="K739" s="10">
        <v>46753</v>
      </c>
      <c r="L739" s="10">
        <v>5142.83</v>
      </c>
      <c r="M739" s="10">
        <v>41610.17</v>
      </c>
    </row>
    <row r="740" spans="1:13" x14ac:dyDescent="0.25">
      <c r="A740" t="s">
        <v>1805</v>
      </c>
      <c r="B740" s="1">
        <v>43096</v>
      </c>
      <c r="C740" t="s">
        <v>1806</v>
      </c>
      <c r="D740" t="s">
        <v>534</v>
      </c>
      <c r="E740" t="s">
        <v>17</v>
      </c>
      <c r="F740" t="s">
        <v>534</v>
      </c>
      <c r="G740" t="s">
        <v>106</v>
      </c>
      <c r="H740" t="s">
        <v>100</v>
      </c>
      <c r="I740" s="1">
        <v>43098</v>
      </c>
      <c r="J740" t="s">
        <v>114</v>
      </c>
      <c r="K740" s="10">
        <v>38861</v>
      </c>
      <c r="L740" s="10">
        <v>4274.71</v>
      </c>
      <c r="M740" s="10">
        <v>34586.29</v>
      </c>
    </row>
    <row r="741" spans="1:13" x14ac:dyDescent="0.25">
      <c r="A741" t="s">
        <v>1807</v>
      </c>
      <c r="B741" s="1">
        <v>43096</v>
      </c>
      <c r="C741" t="s">
        <v>1808</v>
      </c>
      <c r="D741" t="s">
        <v>130</v>
      </c>
      <c r="E741" t="s">
        <v>131</v>
      </c>
      <c r="F741" t="s">
        <v>130</v>
      </c>
      <c r="G741" t="s">
        <v>106</v>
      </c>
      <c r="H741" t="s">
        <v>93</v>
      </c>
      <c r="I741" s="1">
        <v>43099</v>
      </c>
      <c r="J741" t="s">
        <v>114</v>
      </c>
      <c r="K741" s="10">
        <v>48636</v>
      </c>
      <c r="L741" s="10">
        <v>2431.8000000000002</v>
      </c>
      <c r="M741" s="10">
        <v>46204.2</v>
      </c>
    </row>
    <row r="742" spans="1:13" x14ac:dyDescent="0.25">
      <c r="A742" t="s">
        <v>1809</v>
      </c>
      <c r="B742" s="1">
        <v>43096</v>
      </c>
      <c r="C742" t="s">
        <v>1810</v>
      </c>
      <c r="D742" t="s">
        <v>1811</v>
      </c>
      <c r="E742" t="s">
        <v>11</v>
      </c>
      <c r="F742" t="s">
        <v>184</v>
      </c>
      <c r="G742" t="s">
        <v>106</v>
      </c>
      <c r="H742" t="s">
        <v>100</v>
      </c>
      <c r="I742" s="1">
        <v>43101</v>
      </c>
      <c r="J742" t="s">
        <v>101</v>
      </c>
      <c r="K742" s="10">
        <v>48464</v>
      </c>
      <c r="L742" s="10">
        <v>5331.04</v>
      </c>
      <c r="M742" s="10">
        <v>43132.959999999999</v>
      </c>
    </row>
    <row r="743" spans="1:13" x14ac:dyDescent="0.25">
      <c r="A743" t="s">
        <v>1812</v>
      </c>
      <c r="B743" s="1">
        <v>43096</v>
      </c>
      <c r="C743" t="s">
        <v>1813</v>
      </c>
      <c r="D743" t="s">
        <v>163</v>
      </c>
      <c r="E743" t="s">
        <v>15</v>
      </c>
      <c r="F743" t="s">
        <v>164</v>
      </c>
      <c r="G743" t="s">
        <v>92</v>
      </c>
      <c r="H743" t="s">
        <v>110</v>
      </c>
      <c r="I743" s="1">
        <v>43103</v>
      </c>
      <c r="J743" t="s">
        <v>101</v>
      </c>
      <c r="K743" s="10">
        <v>89690</v>
      </c>
      <c r="L743" s="10">
        <v>6726.75</v>
      </c>
      <c r="M743" s="10">
        <v>82963.25</v>
      </c>
    </row>
    <row r="744" spans="1:13" x14ac:dyDescent="0.25">
      <c r="A744" t="s">
        <v>1814</v>
      </c>
      <c r="B744" s="1">
        <v>43096</v>
      </c>
      <c r="C744" t="s">
        <v>1815</v>
      </c>
      <c r="D744" t="s">
        <v>1816</v>
      </c>
      <c r="E744" t="s">
        <v>10</v>
      </c>
      <c r="F744" t="s">
        <v>482</v>
      </c>
      <c r="G744" t="s">
        <v>127</v>
      </c>
      <c r="H744" t="s">
        <v>110</v>
      </c>
      <c r="I744" s="1">
        <v>43098</v>
      </c>
      <c r="J744" t="s">
        <v>114</v>
      </c>
      <c r="K744" s="10">
        <v>49316</v>
      </c>
      <c r="L744" s="10">
        <v>3698.7</v>
      </c>
      <c r="M744" s="10">
        <v>45617.3</v>
      </c>
    </row>
    <row r="745" spans="1:13" x14ac:dyDescent="0.25">
      <c r="A745" t="s">
        <v>1817</v>
      </c>
      <c r="B745" s="1">
        <v>43097</v>
      </c>
      <c r="C745" t="s">
        <v>407</v>
      </c>
      <c r="D745" t="s">
        <v>1043</v>
      </c>
      <c r="E745" t="s">
        <v>11</v>
      </c>
      <c r="F745" t="s">
        <v>118</v>
      </c>
      <c r="G745" t="s">
        <v>106</v>
      </c>
      <c r="H745" t="s">
        <v>110</v>
      </c>
      <c r="I745" s="1">
        <v>43101</v>
      </c>
      <c r="J745" t="s">
        <v>94</v>
      </c>
      <c r="K745" s="10">
        <v>82261</v>
      </c>
      <c r="L745" s="10">
        <v>6169.5749999999998</v>
      </c>
      <c r="M745" s="10">
        <v>76091.425000000003</v>
      </c>
    </row>
    <row r="746" spans="1:13" x14ac:dyDescent="0.25">
      <c r="A746" t="s">
        <v>1818</v>
      </c>
      <c r="B746" s="1">
        <v>43097</v>
      </c>
      <c r="C746" t="s">
        <v>305</v>
      </c>
      <c r="D746" t="s">
        <v>669</v>
      </c>
      <c r="E746" t="s">
        <v>11</v>
      </c>
      <c r="F746" t="s">
        <v>184</v>
      </c>
      <c r="G746" t="s">
        <v>106</v>
      </c>
      <c r="H746" t="s">
        <v>110</v>
      </c>
      <c r="I746" s="1">
        <v>43102</v>
      </c>
      <c r="J746" t="s">
        <v>94</v>
      </c>
      <c r="K746" s="10">
        <v>94665</v>
      </c>
      <c r="L746" s="10">
        <v>7099.875</v>
      </c>
      <c r="M746" s="10">
        <v>87565.125</v>
      </c>
    </row>
    <row r="747" spans="1:13" x14ac:dyDescent="0.25">
      <c r="A747" t="s">
        <v>1819</v>
      </c>
      <c r="B747" s="1">
        <v>43097</v>
      </c>
      <c r="C747" t="s">
        <v>1741</v>
      </c>
      <c r="D747" t="s">
        <v>248</v>
      </c>
      <c r="E747" t="s">
        <v>98</v>
      </c>
      <c r="F747" t="s">
        <v>99</v>
      </c>
      <c r="G747" t="s">
        <v>92</v>
      </c>
      <c r="H747" t="s">
        <v>110</v>
      </c>
      <c r="I747" s="1">
        <v>43098</v>
      </c>
      <c r="J747" t="s">
        <v>137</v>
      </c>
      <c r="K747" s="10">
        <v>68687</v>
      </c>
      <c r="L747" s="10">
        <v>5151.5249999999996</v>
      </c>
      <c r="M747" s="10">
        <v>63535.474999999999</v>
      </c>
    </row>
    <row r="748" spans="1:13" x14ac:dyDescent="0.25">
      <c r="A748" t="s">
        <v>1820</v>
      </c>
      <c r="B748" s="1">
        <v>43097</v>
      </c>
      <c r="C748" t="s">
        <v>1821</v>
      </c>
      <c r="D748" t="s">
        <v>1174</v>
      </c>
      <c r="E748" t="s">
        <v>10</v>
      </c>
      <c r="F748" t="s">
        <v>1175</v>
      </c>
      <c r="G748" t="s">
        <v>127</v>
      </c>
      <c r="H748" t="s">
        <v>93</v>
      </c>
      <c r="I748" s="1">
        <v>43101</v>
      </c>
      <c r="J748" t="s">
        <v>94</v>
      </c>
      <c r="K748" s="10">
        <v>71709</v>
      </c>
      <c r="L748" s="10">
        <v>3585.4500000000003</v>
      </c>
      <c r="M748" s="10">
        <v>68123.55</v>
      </c>
    </row>
    <row r="749" spans="1:13" x14ac:dyDescent="0.25">
      <c r="A749" t="s">
        <v>1822</v>
      </c>
      <c r="B749" s="1">
        <v>43097</v>
      </c>
      <c r="C749" t="s">
        <v>1614</v>
      </c>
      <c r="D749" t="s">
        <v>733</v>
      </c>
      <c r="E749" t="s">
        <v>18</v>
      </c>
      <c r="F749" t="s">
        <v>733</v>
      </c>
      <c r="G749" t="s">
        <v>106</v>
      </c>
      <c r="H749" t="s">
        <v>93</v>
      </c>
      <c r="I749" s="1">
        <v>43101</v>
      </c>
      <c r="J749" t="s">
        <v>94</v>
      </c>
      <c r="K749" s="10">
        <v>41305</v>
      </c>
      <c r="L749" s="10">
        <v>2065.25</v>
      </c>
      <c r="M749" s="10">
        <v>39239.75</v>
      </c>
    </row>
    <row r="750" spans="1:13" x14ac:dyDescent="0.25">
      <c r="A750" t="s">
        <v>1823</v>
      </c>
      <c r="B750" s="1">
        <v>43098</v>
      </c>
      <c r="C750" t="s">
        <v>1824</v>
      </c>
      <c r="D750" t="s">
        <v>783</v>
      </c>
      <c r="E750" t="s">
        <v>14</v>
      </c>
      <c r="F750" t="s">
        <v>784</v>
      </c>
      <c r="G750" t="s">
        <v>106</v>
      </c>
      <c r="H750" t="s">
        <v>100</v>
      </c>
      <c r="I750" s="1">
        <v>43104</v>
      </c>
      <c r="J750" t="s">
        <v>101</v>
      </c>
      <c r="K750" s="10">
        <v>25456</v>
      </c>
      <c r="L750" s="10">
        <v>2800.16</v>
      </c>
      <c r="M750" s="10">
        <v>22655.84</v>
      </c>
    </row>
    <row r="751" spans="1:13" x14ac:dyDescent="0.25">
      <c r="A751" t="s">
        <v>1825</v>
      </c>
      <c r="B751" s="1">
        <v>43098</v>
      </c>
      <c r="C751" t="s">
        <v>759</v>
      </c>
      <c r="D751" t="s">
        <v>1826</v>
      </c>
      <c r="E751" t="s">
        <v>17</v>
      </c>
      <c r="F751" t="s">
        <v>277</v>
      </c>
      <c r="G751" t="s">
        <v>106</v>
      </c>
      <c r="H751" t="s">
        <v>93</v>
      </c>
      <c r="I751" s="1">
        <v>43098</v>
      </c>
      <c r="J751" t="s">
        <v>137</v>
      </c>
      <c r="K751" s="10">
        <v>37852</v>
      </c>
      <c r="L751" s="10">
        <v>1892.6000000000001</v>
      </c>
      <c r="M751" s="10">
        <v>35959.4</v>
      </c>
    </row>
    <row r="752" spans="1:13" x14ac:dyDescent="0.25">
      <c r="A752" t="s">
        <v>1827</v>
      </c>
      <c r="B752" s="1">
        <v>43098</v>
      </c>
      <c r="C752" t="s">
        <v>1828</v>
      </c>
      <c r="D752" t="s">
        <v>1829</v>
      </c>
      <c r="E752" t="s">
        <v>11</v>
      </c>
      <c r="F752" t="s">
        <v>122</v>
      </c>
      <c r="G752" t="s">
        <v>106</v>
      </c>
      <c r="H752" t="s">
        <v>100</v>
      </c>
      <c r="I752" s="1">
        <v>43103</v>
      </c>
      <c r="J752" t="s">
        <v>101</v>
      </c>
      <c r="K752" s="10">
        <v>41492</v>
      </c>
      <c r="L752" s="10">
        <v>4564.12</v>
      </c>
      <c r="M752" s="10">
        <v>36927.879999999997</v>
      </c>
    </row>
    <row r="753" spans="1:13" x14ac:dyDescent="0.25">
      <c r="A753" t="s">
        <v>1830</v>
      </c>
      <c r="B753" s="1">
        <v>43099</v>
      </c>
      <c r="C753" t="s">
        <v>511</v>
      </c>
      <c r="D753" t="s">
        <v>1831</v>
      </c>
      <c r="E753" t="s">
        <v>98</v>
      </c>
      <c r="F753" t="s">
        <v>99</v>
      </c>
      <c r="G753" t="s">
        <v>92</v>
      </c>
      <c r="H753" t="s">
        <v>93</v>
      </c>
      <c r="I753" s="1">
        <v>43101</v>
      </c>
      <c r="J753" t="s">
        <v>114</v>
      </c>
      <c r="K753" s="10">
        <v>54249</v>
      </c>
      <c r="L753" s="10">
        <v>2712.4500000000003</v>
      </c>
      <c r="M753" s="10">
        <v>51536.55</v>
      </c>
    </row>
    <row r="754" spans="1:13" x14ac:dyDescent="0.25">
      <c r="A754" t="s">
        <v>1832</v>
      </c>
      <c r="B754" s="1">
        <v>43099</v>
      </c>
      <c r="C754" t="s">
        <v>384</v>
      </c>
      <c r="D754" t="s">
        <v>212</v>
      </c>
      <c r="E754" t="s">
        <v>16</v>
      </c>
      <c r="F754" t="s">
        <v>212</v>
      </c>
      <c r="G754" t="s">
        <v>127</v>
      </c>
      <c r="H754" t="s">
        <v>100</v>
      </c>
      <c r="I754" s="1">
        <v>43103</v>
      </c>
      <c r="J754" t="s">
        <v>101</v>
      </c>
      <c r="K754" s="10">
        <v>67491</v>
      </c>
      <c r="L754" s="10">
        <v>7424.01</v>
      </c>
      <c r="M754" s="10">
        <v>60066.99</v>
      </c>
    </row>
    <row r="755" spans="1:13" x14ac:dyDescent="0.25">
      <c r="A755" t="s">
        <v>1833</v>
      </c>
      <c r="B755" s="1">
        <v>43099</v>
      </c>
      <c r="C755" t="s">
        <v>1834</v>
      </c>
      <c r="D755" t="s">
        <v>985</v>
      </c>
      <c r="E755" t="s">
        <v>98</v>
      </c>
      <c r="F755" t="s">
        <v>99</v>
      </c>
      <c r="G755" t="s">
        <v>92</v>
      </c>
      <c r="H755" t="s">
        <v>93</v>
      </c>
      <c r="I755" s="1">
        <v>43104</v>
      </c>
      <c r="J755" t="s">
        <v>101</v>
      </c>
      <c r="K755" s="10">
        <v>61330</v>
      </c>
      <c r="L755" s="10">
        <v>3066.5</v>
      </c>
      <c r="M755" s="10">
        <v>58263.5</v>
      </c>
    </row>
    <row r="756" spans="1:13" x14ac:dyDescent="0.25">
      <c r="A756" t="s">
        <v>1835</v>
      </c>
      <c r="B756" s="1">
        <v>43099</v>
      </c>
      <c r="C756" t="s">
        <v>1836</v>
      </c>
      <c r="D756" t="s">
        <v>689</v>
      </c>
      <c r="E756" t="s">
        <v>10</v>
      </c>
      <c r="F756" t="s">
        <v>690</v>
      </c>
      <c r="G756" t="s">
        <v>127</v>
      </c>
      <c r="H756" t="s">
        <v>100</v>
      </c>
      <c r="I756" s="1">
        <v>43102</v>
      </c>
      <c r="J756" t="s">
        <v>114</v>
      </c>
      <c r="K756" s="10">
        <v>88678</v>
      </c>
      <c r="L756" s="10">
        <v>9754.58</v>
      </c>
      <c r="M756" s="10">
        <v>78923.42</v>
      </c>
    </row>
    <row r="757" spans="1:13" x14ac:dyDescent="0.25">
      <c r="A757" t="s">
        <v>1837</v>
      </c>
      <c r="B757" s="1">
        <v>43102</v>
      </c>
      <c r="C757" t="s">
        <v>283</v>
      </c>
      <c r="D757" t="s">
        <v>1838</v>
      </c>
      <c r="E757" t="s">
        <v>11</v>
      </c>
      <c r="F757" t="s">
        <v>105</v>
      </c>
      <c r="G757" t="s">
        <v>106</v>
      </c>
      <c r="H757" t="s">
        <v>110</v>
      </c>
      <c r="I757" s="1">
        <v>43106</v>
      </c>
      <c r="J757" t="s">
        <v>101</v>
      </c>
      <c r="K757" s="10">
        <v>76312</v>
      </c>
      <c r="L757" s="10">
        <v>5723.4</v>
      </c>
      <c r="M757" s="10">
        <v>70588.600000000006</v>
      </c>
    </row>
    <row r="758" spans="1:13" x14ac:dyDescent="0.25">
      <c r="A758" t="s">
        <v>1839</v>
      </c>
      <c r="B758" s="1">
        <v>43102</v>
      </c>
      <c r="C758" t="s">
        <v>1651</v>
      </c>
      <c r="D758" t="s">
        <v>212</v>
      </c>
      <c r="E758" t="s">
        <v>16</v>
      </c>
      <c r="F758" t="s">
        <v>212</v>
      </c>
      <c r="G758" t="s">
        <v>127</v>
      </c>
      <c r="H758" t="s">
        <v>110</v>
      </c>
      <c r="I758" s="1">
        <v>43109</v>
      </c>
      <c r="J758" t="s">
        <v>101</v>
      </c>
      <c r="K758" s="10">
        <v>54818</v>
      </c>
      <c r="L758" s="10">
        <v>4111.3499999999995</v>
      </c>
      <c r="M758" s="10">
        <v>50706.65</v>
      </c>
    </row>
    <row r="759" spans="1:13" x14ac:dyDescent="0.25">
      <c r="A759" t="s">
        <v>1840</v>
      </c>
      <c r="B759" s="1">
        <v>43103</v>
      </c>
      <c r="C759" t="s">
        <v>1153</v>
      </c>
      <c r="D759" t="s">
        <v>512</v>
      </c>
      <c r="E759" t="s">
        <v>16</v>
      </c>
      <c r="F759" t="s">
        <v>513</v>
      </c>
      <c r="G759" t="s">
        <v>127</v>
      </c>
      <c r="H759" t="s">
        <v>100</v>
      </c>
      <c r="I759" s="1">
        <v>43105</v>
      </c>
      <c r="J759" t="s">
        <v>114</v>
      </c>
      <c r="K759" s="10">
        <v>92694</v>
      </c>
      <c r="L759" s="10">
        <v>10196.34</v>
      </c>
      <c r="M759" s="10">
        <v>82497.66</v>
      </c>
    </row>
    <row r="760" spans="1:13" x14ac:dyDescent="0.25">
      <c r="A760" t="s">
        <v>1841</v>
      </c>
      <c r="B760" s="1">
        <v>43103</v>
      </c>
      <c r="C760" t="s">
        <v>254</v>
      </c>
      <c r="D760" t="s">
        <v>1166</v>
      </c>
      <c r="E760" t="s">
        <v>11</v>
      </c>
      <c r="F760" t="s">
        <v>122</v>
      </c>
      <c r="G760" t="s">
        <v>106</v>
      </c>
      <c r="H760" t="s">
        <v>110</v>
      </c>
      <c r="I760" s="1">
        <v>43109</v>
      </c>
      <c r="J760" t="s">
        <v>101</v>
      </c>
      <c r="K760" s="10">
        <v>43628</v>
      </c>
      <c r="L760" s="10">
        <v>3272.1</v>
      </c>
      <c r="M760" s="10">
        <v>40355.9</v>
      </c>
    </row>
    <row r="761" spans="1:13" x14ac:dyDescent="0.25">
      <c r="A761" t="s">
        <v>1842</v>
      </c>
      <c r="B761" s="1">
        <v>43104</v>
      </c>
      <c r="C761" t="s">
        <v>1843</v>
      </c>
      <c r="D761" t="s">
        <v>1844</v>
      </c>
      <c r="E761" t="s">
        <v>98</v>
      </c>
      <c r="F761" t="s">
        <v>99</v>
      </c>
      <c r="G761" t="s">
        <v>92</v>
      </c>
      <c r="H761" t="s">
        <v>100</v>
      </c>
      <c r="I761" s="1">
        <v>43108</v>
      </c>
      <c r="J761" t="s">
        <v>101</v>
      </c>
      <c r="K761" s="10">
        <v>73218</v>
      </c>
      <c r="L761" s="10">
        <v>8053.9800000000005</v>
      </c>
      <c r="M761" s="10">
        <v>65164.02</v>
      </c>
    </row>
    <row r="762" spans="1:13" x14ac:dyDescent="0.25">
      <c r="A762" t="s">
        <v>1845</v>
      </c>
      <c r="B762" s="1">
        <v>43105</v>
      </c>
      <c r="C762" t="s">
        <v>1846</v>
      </c>
      <c r="D762" t="s">
        <v>687</v>
      </c>
      <c r="E762" t="s">
        <v>18</v>
      </c>
      <c r="F762" t="s">
        <v>452</v>
      </c>
      <c r="G762" t="s">
        <v>106</v>
      </c>
      <c r="H762" t="s">
        <v>100</v>
      </c>
      <c r="I762" s="1">
        <v>43109</v>
      </c>
      <c r="J762" t="s">
        <v>101</v>
      </c>
      <c r="K762" s="10">
        <v>31339</v>
      </c>
      <c r="L762" s="10">
        <v>3447.29</v>
      </c>
      <c r="M762" s="10">
        <v>27891.71</v>
      </c>
    </row>
    <row r="763" spans="1:13" x14ac:dyDescent="0.25">
      <c r="A763" t="s">
        <v>1847</v>
      </c>
      <c r="B763" s="1">
        <v>43105</v>
      </c>
      <c r="C763" t="s">
        <v>1848</v>
      </c>
      <c r="D763" t="s">
        <v>1087</v>
      </c>
      <c r="E763" t="s">
        <v>16</v>
      </c>
      <c r="F763" t="s">
        <v>168</v>
      </c>
      <c r="G763" t="s">
        <v>127</v>
      </c>
      <c r="H763" t="s">
        <v>100</v>
      </c>
      <c r="I763" s="1">
        <v>43109</v>
      </c>
      <c r="J763" t="s">
        <v>101</v>
      </c>
      <c r="K763" s="10">
        <v>46661</v>
      </c>
      <c r="L763" s="10">
        <v>5132.71</v>
      </c>
      <c r="M763" s="10">
        <v>41528.29</v>
      </c>
    </row>
    <row r="764" spans="1:13" x14ac:dyDescent="0.25">
      <c r="A764" t="s">
        <v>1849</v>
      </c>
      <c r="B764" s="1">
        <v>43105</v>
      </c>
      <c r="C764" t="s">
        <v>1850</v>
      </c>
      <c r="D764" t="s">
        <v>312</v>
      </c>
      <c r="E764" t="s">
        <v>11</v>
      </c>
      <c r="F764" t="s">
        <v>184</v>
      </c>
      <c r="G764" t="s">
        <v>106</v>
      </c>
      <c r="H764" t="s">
        <v>93</v>
      </c>
      <c r="I764" s="1">
        <v>43109</v>
      </c>
      <c r="J764" t="s">
        <v>101</v>
      </c>
      <c r="K764" s="10">
        <v>64894</v>
      </c>
      <c r="L764" s="10">
        <v>3244.7000000000003</v>
      </c>
      <c r="M764" s="10">
        <v>61649.3</v>
      </c>
    </row>
    <row r="765" spans="1:13" x14ac:dyDescent="0.25">
      <c r="A765" t="s">
        <v>1851</v>
      </c>
      <c r="B765" s="1">
        <v>43105</v>
      </c>
      <c r="C765" t="s">
        <v>1585</v>
      </c>
      <c r="D765" t="s">
        <v>1852</v>
      </c>
      <c r="E765" t="s">
        <v>11</v>
      </c>
      <c r="F765" t="s">
        <v>486</v>
      </c>
      <c r="G765" t="s">
        <v>106</v>
      </c>
      <c r="H765" t="s">
        <v>93</v>
      </c>
      <c r="I765" s="1">
        <v>43105</v>
      </c>
      <c r="J765" t="s">
        <v>137</v>
      </c>
      <c r="K765" s="10">
        <v>41550</v>
      </c>
      <c r="L765" s="10">
        <v>2077.5</v>
      </c>
      <c r="M765" s="10">
        <v>39472.5</v>
      </c>
    </row>
    <row r="766" spans="1:13" x14ac:dyDescent="0.25">
      <c r="A766" t="s">
        <v>1853</v>
      </c>
      <c r="B766" s="1">
        <v>43105</v>
      </c>
      <c r="C766" t="s">
        <v>1021</v>
      </c>
      <c r="D766" t="s">
        <v>90</v>
      </c>
      <c r="E766" t="s">
        <v>91</v>
      </c>
      <c r="F766" t="s">
        <v>90</v>
      </c>
      <c r="G766" t="s">
        <v>92</v>
      </c>
      <c r="H766" t="s">
        <v>100</v>
      </c>
      <c r="I766" s="1">
        <v>43109</v>
      </c>
      <c r="J766" t="s">
        <v>101</v>
      </c>
      <c r="K766" s="10">
        <v>90520</v>
      </c>
      <c r="L766" s="10">
        <v>9957.2000000000007</v>
      </c>
      <c r="M766" s="10">
        <v>80562.8</v>
      </c>
    </row>
    <row r="767" spans="1:13" x14ac:dyDescent="0.25">
      <c r="A767" t="s">
        <v>1854</v>
      </c>
      <c r="B767" s="1">
        <v>43106</v>
      </c>
      <c r="C767" t="s">
        <v>773</v>
      </c>
      <c r="D767" t="s">
        <v>1855</v>
      </c>
      <c r="E767" t="s">
        <v>16</v>
      </c>
      <c r="F767" t="s">
        <v>238</v>
      </c>
      <c r="G767" t="s">
        <v>127</v>
      </c>
      <c r="H767" t="s">
        <v>93</v>
      </c>
      <c r="I767" s="1">
        <v>43111</v>
      </c>
      <c r="J767" t="s">
        <v>101</v>
      </c>
      <c r="K767" s="10">
        <v>53988</v>
      </c>
      <c r="L767" s="10">
        <v>2699.4</v>
      </c>
      <c r="M767" s="10">
        <v>51288.6</v>
      </c>
    </row>
    <row r="768" spans="1:13" x14ac:dyDescent="0.25">
      <c r="A768" t="s">
        <v>1856</v>
      </c>
      <c r="B768" s="1">
        <v>43107</v>
      </c>
      <c r="C768" t="s">
        <v>931</v>
      </c>
      <c r="D768" t="s">
        <v>1857</v>
      </c>
      <c r="E768" t="s">
        <v>17</v>
      </c>
      <c r="F768" t="s">
        <v>277</v>
      </c>
      <c r="G768" t="s">
        <v>106</v>
      </c>
      <c r="H768" t="s">
        <v>93</v>
      </c>
      <c r="I768" s="1">
        <v>43110</v>
      </c>
      <c r="J768" t="s">
        <v>114</v>
      </c>
      <c r="K768" s="10">
        <v>28064</v>
      </c>
      <c r="L768" s="10">
        <v>1403.2</v>
      </c>
      <c r="M768" s="10">
        <v>26660.799999999999</v>
      </c>
    </row>
    <row r="769" spans="1:13" x14ac:dyDescent="0.25">
      <c r="A769" t="s">
        <v>1858</v>
      </c>
      <c r="B769" s="1">
        <v>43107</v>
      </c>
      <c r="C769" t="s">
        <v>1859</v>
      </c>
      <c r="D769" t="s">
        <v>215</v>
      </c>
      <c r="E769" t="s">
        <v>216</v>
      </c>
      <c r="F769" t="s">
        <v>215</v>
      </c>
      <c r="G769" t="s">
        <v>92</v>
      </c>
      <c r="H769" t="s">
        <v>110</v>
      </c>
      <c r="I769" s="1">
        <v>43110</v>
      </c>
      <c r="J769" t="s">
        <v>114</v>
      </c>
      <c r="K769" s="10">
        <v>65768</v>
      </c>
      <c r="L769" s="10">
        <v>4932.5999999999995</v>
      </c>
      <c r="M769" s="10">
        <v>60835.4</v>
      </c>
    </row>
    <row r="770" spans="1:13" x14ac:dyDescent="0.25">
      <c r="A770" t="s">
        <v>1860</v>
      </c>
      <c r="B770" s="1">
        <v>43107</v>
      </c>
      <c r="C770" t="s">
        <v>1861</v>
      </c>
      <c r="D770" t="s">
        <v>1862</v>
      </c>
      <c r="E770" t="s">
        <v>18</v>
      </c>
      <c r="F770" t="s">
        <v>281</v>
      </c>
      <c r="G770" t="s">
        <v>106</v>
      </c>
      <c r="H770" t="s">
        <v>100</v>
      </c>
      <c r="I770" s="1">
        <v>43111</v>
      </c>
      <c r="J770" t="s">
        <v>101</v>
      </c>
      <c r="K770" s="10">
        <v>81062</v>
      </c>
      <c r="L770" s="10">
        <v>8916.82</v>
      </c>
      <c r="M770" s="10">
        <v>72145.179999999993</v>
      </c>
    </row>
    <row r="771" spans="1:13" x14ac:dyDescent="0.25">
      <c r="A771" t="s">
        <v>1863</v>
      </c>
      <c r="B771" s="1">
        <v>43109</v>
      </c>
      <c r="C771" t="s">
        <v>1454</v>
      </c>
      <c r="D771" t="s">
        <v>1087</v>
      </c>
      <c r="E771" t="s">
        <v>16</v>
      </c>
      <c r="F771" t="s">
        <v>168</v>
      </c>
      <c r="G771" t="s">
        <v>127</v>
      </c>
      <c r="H771" t="s">
        <v>110</v>
      </c>
      <c r="I771" s="1">
        <v>43113</v>
      </c>
      <c r="J771" t="s">
        <v>101</v>
      </c>
      <c r="K771" s="10">
        <v>55064</v>
      </c>
      <c r="L771" s="10">
        <v>4129.8</v>
      </c>
      <c r="M771" s="10">
        <v>50934.2</v>
      </c>
    </row>
    <row r="772" spans="1:13" x14ac:dyDescent="0.25">
      <c r="A772" t="s">
        <v>1864</v>
      </c>
      <c r="B772" s="1">
        <v>43109</v>
      </c>
      <c r="C772" t="s">
        <v>368</v>
      </c>
      <c r="D772" t="s">
        <v>1816</v>
      </c>
      <c r="E772" t="s">
        <v>10</v>
      </c>
      <c r="F772" t="s">
        <v>482</v>
      </c>
      <c r="G772" t="s">
        <v>127</v>
      </c>
      <c r="H772" t="s">
        <v>100</v>
      </c>
      <c r="I772" s="1">
        <v>43115</v>
      </c>
      <c r="J772" t="s">
        <v>101</v>
      </c>
      <c r="K772" s="10">
        <v>25906</v>
      </c>
      <c r="L772" s="10">
        <v>2849.66</v>
      </c>
      <c r="M772" s="10">
        <v>23056.34</v>
      </c>
    </row>
    <row r="773" spans="1:13" x14ac:dyDescent="0.25">
      <c r="A773" t="s">
        <v>1865</v>
      </c>
      <c r="B773" s="1">
        <v>43109</v>
      </c>
      <c r="C773" t="s">
        <v>263</v>
      </c>
      <c r="D773" t="s">
        <v>748</v>
      </c>
      <c r="E773" t="s">
        <v>17</v>
      </c>
      <c r="F773" t="s">
        <v>188</v>
      </c>
      <c r="G773" t="s">
        <v>106</v>
      </c>
      <c r="H773" t="s">
        <v>100</v>
      </c>
      <c r="I773" s="1">
        <v>43114</v>
      </c>
      <c r="J773" t="s">
        <v>101</v>
      </c>
      <c r="K773" s="10">
        <v>85951</v>
      </c>
      <c r="L773" s="10">
        <v>9454.61</v>
      </c>
      <c r="M773" s="10">
        <v>76496.39</v>
      </c>
    </row>
    <row r="774" spans="1:13" x14ac:dyDescent="0.25">
      <c r="A774" t="s">
        <v>1866</v>
      </c>
      <c r="B774" s="1">
        <v>43110</v>
      </c>
      <c r="C774" t="s">
        <v>1867</v>
      </c>
      <c r="D774" t="s">
        <v>1868</v>
      </c>
      <c r="E774" t="s">
        <v>17</v>
      </c>
      <c r="F774" t="s">
        <v>437</v>
      </c>
      <c r="G774" t="s">
        <v>106</v>
      </c>
      <c r="H774" t="s">
        <v>100</v>
      </c>
      <c r="I774" s="1">
        <v>43116</v>
      </c>
      <c r="J774" t="s">
        <v>101</v>
      </c>
      <c r="K774" s="10">
        <v>85415</v>
      </c>
      <c r="L774" s="10">
        <v>9395.65</v>
      </c>
      <c r="M774" s="10">
        <v>76019.350000000006</v>
      </c>
    </row>
    <row r="775" spans="1:13" x14ac:dyDescent="0.25">
      <c r="A775" t="s">
        <v>1869</v>
      </c>
      <c r="B775" s="1">
        <v>43110</v>
      </c>
      <c r="C775" t="s">
        <v>1870</v>
      </c>
      <c r="D775" t="s">
        <v>1871</v>
      </c>
      <c r="E775" t="s">
        <v>91</v>
      </c>
      <c r="F775" t="s">
        <v>90</v>
      </c>
      <c r="G775" t="s">
        <v>92</v>
      </c>
      <c r="H775" t="s">
        <v>100</v>
      </c>
      <c r="I775" s="1">
        <v>43111</v>
      </c>
      <c r="J775" t="s">
        <v>114</v>
      </c>
      <c r="K775" s="10">
        <v>75104</v>
      </c>
      <c r="L775" s="10">
        <v>8261.44</v>
      </c>
      <c r="M775" s="10">
        <v>66842.559999999998</v>
      </c>
    </row>
    <row r="776" spans="1:13" x14ac:dyDescent="0.25">
      <c r="A776" t="s">
        <v>1872</v>
      </c>
      <c r="B776" s="1">
        <v>43111</v>
      </c>
      <c r="C776" t="s">
        <v>799</v>
      </c>
      <c r="D776" t="s">
        <v>554</v>
      </c>
      <c r="E776" t="s">
        <v>16</v>
      </c>
      <c r="F776" t="s">
        <v>168</v>
      </c>
      <c r="G776" t="s">
        <v>127</v>
      </c>
      <c r="H776" t="s">
        <v>110</v>
      </c>
      <c r="I776" s="1">
        <v>43114</v>
      </c>
      <c r="J776" t="s">
        <v>114</v>
      </c>
      <c r="K776" s="10">
        <v>26906</v>
      </c>
      <c r="L776" s="10">
        <v>2017.9499999999998</v>
      </c>
      <c r="M776" s="10">
        <v>24888.05</v>
      </c>
    </row>
    <row r="777" spans="1:13" x14ac:dyDescent="0.25">
      <c r="A777" t="s">
        <v>1873</v>
      </c>
      <c r="B777" s="1">
        <v>43112</v>
      </c>
      <c r="C777" t="s">
        <v>1874</v>
      </c>
      <c r="D777" t="s">
        <v>130</v>
      </c>
      <c r="E777" t="s">
        <v>131</v>
      </c>
      <c r="F777" t="s">
        <v>130</v>
      </c>
      <c r="G777" t="s">
        <v>106</v>
      </c>
      <c r="H777" t="s">
        <v>110</v>
      </c>
      <c r="I777" s="1">
        <v>43117</v>
      </c>
      <c r="J777" t="s">
        <v>101</v>
      </c>
      <c r="K777" s="10">
        <v>30829</v>
      </c>
      <c r="L777" s="10">
        <v>2312.1749999999997</v>
      </c>
      <c r="M777" s="10">
        <v>28516.825000000001</v>
      </c>
    </row>
    <row r="778" spans="1:13" x14ac:dyDescent="0.25">
      <c r="A778" t="s">
        <v>1875</v>
      </c>
      <c r="B778" s="1">
        <v>43112</v>
      </c>
      <c r="C778" t="s">
        <v>1876</v>
      </c>
      <c r="D778" t="s">
        <v>1421</v>
      </c>
      <c r="E778" t="s">
        <v>10</v>
      </c>
      <c r="F778" t="s">
        <v>1422</v>
      </c>
      <c r="G778" t="s">
        <v>127</v>
      </c>
      <c r="H778" t="s">
        <v>110</v>
      </c>
      <c r="I778" s="1">
        <v>43117</v>
      </c>
      <c r="J778" t="s">
        <v>101</v>
      </c>
      <c r="K778" s="10">
        <v>99505</v>
      </c>
      <c r="L778" s="10">
        <v>7462.875</v>
      </c>
      <c r="M778" s="10">
        <v>92042.125</v>
      </c>
    </row>
    <row r="779" spans="1:13" x14ac:dyDescent="0.25">
      <c r="A779" t="s">
        <v>1877</v>
      </c>
      <c r="B779" s="1">
        <v>43113</v>
      </c>
      <c r="C779" t="s">
        <v>1878</v>
      </c>
      <c r="D779" t="s">
        <v>1879</v>
      </c>
      <c r="E779" t="s">
        <v>98</v>
      </c>
      <c r="F779" t="s">
        <v>99</v>
      </c>
      <c r="G779" t="s">
        <v>92</v>
      </c>
      <c r="H779" t="s">
        <v>93</v>
      </c>
      <c r="I779" s="1">
        <v>43116</v>
      </c>
      <c r="J779" t="s">
        <v>114</v>
      </c>
      <c r="K779" s="10">
        <v>49043</v>
      </c>
      <c r="L779" s="10">
        <v>2452.15</v>
      </c>
      <c r="M779" s="10">
        <v>46590.85</v>
      </c>
    </row>
    <row r="780" spans="1:13" x14ac:dyDescent="0.25">
      <c r="A780" t="s">
        <v>1880</v>
      </c>
      <c r="B780" s="1">
        <v>43113</v>
      </c>
      <c r="C780" t="s">
        <v>597</v>
      </c>
      <c r="D780" t="s">
        <v>1713</v>
      </c>
      <c r="E780" t="s">
        <v>98</v>
      </c>
      <c r="F780" t="s">
        <v>99</v>
      </c>
      <c r="G780" t="s">
        <v>92</v>
      </c>
      <c r="H780" t="s">
        <v>100</v>
      </c>
      <c r="I780" s="1">
        <v>43117</v>
      </c>
      <c r="J780" t="s">
        <v>94</v>
      </c>
      <c r="K780" s="10">
        <v>40388</v>
      </c>
      <c r="L780" s="10">
        <v>4442.68</v>
      </c>
      <c r="M780" s="10">
        <v>35945.32</v>
      </c>
    </row>
    <row r="781" spans="1:13" x14ac:dyDescent="0.25">
      <c r="A781" t="s">
        <v>1881</v>
      </c>
      <c r="B781" s="1">
        <v>43114</v>
      </c>
      <c r="C781" t="s">
        <v>1882</v>
      </c>
      <c r="D781" t="s">
        <v>1242</v>
      </c>
      <c r="E781" t="s">
        <v>11</v>
      </c>
      <c r="F781" t="s">
        <v>265</v>
      </c>
      <c r="G781" t="s">
        <v>106</v>
      </c>
      <c r="H781" t="s">
        <v>100</v>
      </c>
      <c r="I781" s="1">
        <v>43118</v>
      </c>
      <c r="J781" t="s">
        <v>101</v>
      </c>
      <c r="K781" s="10">
        <v>84190</v>
      </c>
      <c r="L781" s="10">
        <v>9260.9</v>
      </c>
      <c r="M781" s="10">
        <v>74929.100000000006</v>
      </c>
    </row>
    <row r="782" spans="1:13" x14ac:dyDescent="0.25">
      <c r="A782" t="s">
        <v>1883</v>
      </c>
      <c r="B782" s="1">
        <v>43116</v>
      </c>
      <c r="C782" t="s">
        <v>1884</v>
      </c>
      <c r="D782" t="s">
        <v>334</v>
      </c>
      <c r="E782" t="s">
        <v>10</v>
      </c>
      <c r="F782" t="s">
        <v>335</v>
      </c>
      <c r="G782" t="s">
        <v>127</v>
      </c>
      <c r="H782" t="s">
        <v>100</v>
      </c>
      <c r="I782" s="1">
        <v>43118</v>
      </c>
      <c r="J782" t="s">
        <v>94</v>
      </c>
      <c r="K782" s="10">
        <v>75604</v>
      </c>
      <c r="L782" s="10">
        <v>8316.44</v>
      </c>
      <c r="M782" s="10">
        <v>67287.56</v>
      </c>
    </row>
    <row r="783" spans="1:13" x14ac:dyDescent="0.25">
      <c r="A783" t="s">
        <v>1885</v>
      </c>
      <c r="B783" s="1">
        <v>43116</v>
      </c>
      <c r="C783" t="s">
        <v>610</v>
      </c>
      <c r="D783" t="s">
        <v>1886</v>
      </c>
      <c r="E783" t="s">
        <v>11</v>
      </c>
      <c r="F783" t="s">
        <v>265</v>
      </c>
      <c r="G783" t="s">
        <v>106</v>
      </c>
      <c r="H783" t="s">
        <v>100</v>
      </c>
      <c r="I783" s="1">
        <v>43123</v>
      </c>
      <c r="J783" t="s">
        <v>101</v>
      </c>
      <c r="K783" s="10">
        <v>91844</v>
      </c>
      <c r="L783" s="10">
        <v>10102.84</v>
      </c>
      <c r="M783" s="10">
        <v>81741.16</v>
      </c>
    </row>
    <row r="784" spans="1:13" x14ac:dyDescent="0.25">
      <c r="A784" t="s">
        <v>1887</v>
      </c>
      <c r="B784" s="1">
        <v>43116</v>
      </c>
      <c r="C784" t="s">
        <v>1233</v>
      </c>
      <c r="D784" t="s">
        <v>1586</v>
      </c>
      <c r="E784" t="s">
        <v>10</v>
      </c>
      <c r="F784" t="s">
        <v>482</v>
      </c>
      <c r="G784" t="s">
        <v>127</v>
      </c>
      <c r="H784" t="s">
        <v>93</v>
      </c>
      <c r="I784" s="1">
        <v>43118</v>
      </c>
      <c r="J784" t="s">
        <v>94</v>
      </c>
      <c r="K784" s="10">
        <v>52901</v>
      </c>
      <c r="L784" s="10">
        <v>2645.05</v>
      </c>
      <c r="M784" s="10">
        <v>50255.95</v>
      </c>
    </row>
    <row r="785" spans="1:13" x14ac:dyDescent="0.25">
      <c r="A785" t="s">
        <v>1888</v>
      </c>
      <c r="B785" s="1">
        <v>43116</v>
      </c>
      <c r="C785" t="s">
        <v>388</v>
      </c>
      <c r="D785" t="s">
        <v>248</v>
      </c>
      <c r="E785" t="s">
        <v>98</v>
      </c>
      <c r="F785" t="s">
        <v>99</v>
      </c>
      <c r="G785" t="s">
        <v>92</v>
      </c>
      <c r="H785" t="s">
        <v>110</v>
      </c>
      <c r="I785" s="1">
        <v>43121</v>
      </c>
      <c r="J785" t="s">
        <v>101</v>
      </c>
      <c r="K785" s="10">
        <v>30377</v>
      </c>
      <c r="L785" s="10">
        <v>2278.2750000000001</v>
      </c>
      <c r="M785" s="10">
        <v>28098.724999999999</v>
      </c>
    </row>
    <row r="786" spans="1:13" x14ac:dyDescent="0.25">
      <c r="A786" t="s">
        <v>1889</v>
      </c>
      <c r="B786" s="1">
        <v>43116</v>
      </c>
      <c r="C786" t="s">
        <v>1018</v>
      </c>
      <c r="D786" t="s">
        <v>1890</v>
      </c>
      <c r="E786" t="s">
        <v>17</v>
      </c>
      <c r="F786" t="s">
        <v>188</v>
      </c>
      <c r="G786" t="s">
        <v>106</v>
      </c>
      <c r="H786" t="s">
        <v>110</v>
      </c>
      <c r="I786" s="1">
        <v>43118</v>
      </c>
      <c r="J786" t="s">
        <v>114</v>
      </c>
      <c r="K786" s="10">
        <v>99836</v>
      </c>
      <c r="L786" s="10">
        <v>7487.7</v>
      </c>
      <c r="M786" s="10">
        <v>92348.3</v>
      </c>
    </row>
    <row r="787" spans="1:13" x14ac:dyDescent="0.25">
      <c r="A787" t="s">
        <v>1891</v>
      </c>
      <c r="B787" s="1">
        <v>43117</v>
      </c>
      <c r="C787" t="s">
        <v>442</v>
      </c>
      <c r="D787" t="s">
        <v>1892</v>
      </c>
      <c r="E787" t="s">
        <v>18</v>
      </c>
      <c r="F787" t="s">
        <v>430</v>
      </c>
      <c r="G787" t="s">
        <v>106</v>
      </c>
      <c r="H787" t="s">
        <v>93</v>
      </c>
      <c r="I787" s="1">
        <v>43123</v>
      </c>
      <c r="J787" t="s">
        <v>101</v>
      </c>
      <c r="K787" s="10">
        <v>25585</v>
      </c>
      <c r="L787" s="10">
        <v>1279.25</v>
      </c>
      <c r="M787" s="10">
        <v>24305.75</v>
      </c>
    </row>
    <row r="788" spans="1:13" x14ac:dyDescent="0.25">
      <c r="A788" t="s">
        <v>1893</v>
      </c>
      <c r="B788" s="1">
        <v>43118</v>
      </c>
      <c r="C788" t="s">
        <v>619</v>
      </c>
      <c r="D788" t="s">
        <v>1894</v>
      </c>
      <c r="E788" t="s">
        <v>98</v>
      </c>
      <c r="F788" t="s">
        <v>12</v>
      </c>
      <c r="G788" t="s">
        <v>92</v>
      </c>
      <c r="H788" t="s">
        <v>110</v>
      </c>
      <c r="I788" s="1">
        <v>43122</v>
      </c>
      <c r="J788" t="s">
        <v>101</v>
      </c>
      <c r="K788" s="10">
        <v>60882</v>
      </c>
      <c r="L788" s="10">
        <v>4566.1499999999996</v>
      </c>
      <c r="M788" s="10">
        <v>56315.85</v>
      </c>
    </row>
    <row r="789" spans="1:13" x14ac:dyDescent="0.25">
      <c r="A789" t="s">
        <v>1895</v>
      </c>
      <c r="B789" s="1">
        <v>43118</v>
      </c>
      <c r="C789" t="s">
        <v>597</v>
      </c>
      <c r="D789" t="s">
        <v>864</v>
      </c>
      <c r="E789" t="s">
        <v>16</v>
      </c>
      <c r="F789" t="s">
        <v>513</v>
      </c>
      <c r="G789" t="s">
        <v>127</v>
      </c>
      <c r="H789" t="s">
        <v>100</v>
      </c>
      <c r="I789" s="1">
        <v>43123</v>
      </c>
      <c r="J789" t="s">
        <v>94</v>
      </c>
      <c r="K789" s="10">
        <v>42551</v>
      </c>
      <c r="L789" s="10">
        <v>4680.6099999999997</v>
      </c>
      <c r="M789" s="10">
        <v>37870.39</v>
      </c>
    </row>
    <row r="790" spans="1:13" x14ac:dyDescent="0.25">
      <c r="A790" t="s">
        <v>1896</v>
      </c>
      <c r="B790" s="1">
        <v>43118</v>
      </c>
      <c r="C790" t="s">
        <v>1897</v>
      </c>
      <c r="D790" t="s">
        <v>1396</v>
      </c>
      <c r="E790" t="s">
        <v>11</v>
      </c>
      <c r="F790" t="s">
        <v>309</v>
      </c>
      <c r="G790" t="s">
        <v>106</v>
      </c>
      <c r="H790" t="s">
        <v>110</v>
      </c>
      <c r="I790" s="1">
        <v>43118</v>
      </c>
      <c r="J790" t="s">
        <v>137</v>
      </c>
      <c r="K790" s="10">
        <v>54201</v>
      </c>
      <c r="L790" s="10">
        <v>4065.0749999999998</v>
      </c>
      <c r="M790" s="10">
        <v>50135.925000000003</v>
      </c>
    </row>
    <row r="791" spans="1:13" x14ac:dyDescent="0.25">
      <c r="A791" t="s">
        <v>1898</v>
      </c>
      <c r="B791" s="1">
        <v>43118</v>
      </c>
      <c r="C791" t="s">
        <v>1428</v>
      </c>
      <c r="D791" t="s">
        <v>130</v>
      </c>
      <c r="E791" t="s">
        <v>131</v>
      </c>
      <c r="F791" t="s">
        <v>130</v>
      </c>
      <c r="G791" t="s">
        <v>106</v>
      </c>
      <c r="H791" t="s">
        <v>93</v>
      </c>
      <c r="I791" s="1">
        <v>43122</v>
      </c>
      <c r="J791" t="s">
        <v>101</v>
      </c>
      <c r="K791" s="10">
        <v>95161</v>
      </c>
      <c r="L791" s="10">
        <v>4758.05</v>
      </c>
      <c r="M791" s="10">
        <v>90402.95</v>
      </c>
    </row>
    <row r="792" spans="1:13" x14ac:dyDescent="0.25">
      <c r="A792" t="s">
        <v>1899</v>
      </c>
      <c r="B792" s="1">
        <v>43119</v>
      </c>
      <c r="C792" t="s">
        <v>1900</v>
      </c>
      <c r="D792" t="s">
        <v>631</v>
      </c>
      <c r="E792" t="s">
        <v>18</v>
      </c>
      <c r="F792" t="s">
        <v>342</v>
      </c>
      <c r="G792" t="s">
        <v>106</v>
      </c>
      <c r="H792" t="s">
        <v>100</v>
      </c>
      <c r="I792" s="1">
        <v>43123</v>
      </c>
      <c r="J792" t="s">
        <v>101</v>
      </c>
      <c r="K792" s="10">
        <v>42010</v>
      </c>
      <c r="L792" s="10">
        <v>4621.1000000000004</v>
      </c>
      <c r="M792" s="10">
        <v>37388.9</v>
      </c>
    </row>
    <row r="793" spans="1:13" x14ac:dyDescent="0.25">
      <c r="A793" t="s">
        <v>1901</v>
      </c>
      <c r="B793" s="1">
        <v>43120</v>
      </c>
      <c r="C793" t="s">
        <v>979</v>
      </c>
      <c r="D793" t="s">
        <v>1902</v>
      </c>
      <c r="E793" t="s">
        <v>98</v>
      </c>
      <c r="F793" t="s">
        <v>99</v>
      </c>
      <c r="G793" t="s">
        <v>92</v>
      </c>
      <c r="H793" t="s">
        <v>100</v>
      </c>
      <c r="I793" s="1">
        <v>43122</v>
      </c>
      <c r="J793" t="s">
        <v>114</v>
      </c>
      <c r="K793" s="10">
        <v>84706</v>
      </c>
      <c r="L793" s="10">
        <v>9317.66</v>
      </c>
      <c r="M793" s="10">
        <v>75388.34</v>
      </c>
    </row>
    <row r="794" spans="1:13" x14ac:dyDescent="0.25">
      <c r="A794" t="s">
        <v>1903</v>
      </c>
      <c r="B794" s="1">
        <v>43120</v>
      </c>
      <c r="C794" t="s">
        <v>1904</v>
      </c>
      <c r="D794" t="s">
        <v>109</v>
      </c>
      <c r="E794" t="s">
        <v>98</v>
      </c>
      <c r="F794" t="s">
        <v>99</v>
      </c>
      <c r="G794" t="s">
        <v>92</v>
      </c>
      <c r="H794" t="s">
        <v>110</v>
      </c>
      <c r="I794" s="1">
        <v>43124</v>
      </c>
      <c r="J794" t="s">
        <v>101</v>
      </c>
      <c r="K794" s="10">
        <v>57447</v>
      </c>
      <c r="L794" s="10">
        <v>4308.5249999999996</v>
      </c>
      <c r="M794" s="10">
        <v>53138.474999999999</v>
      </c>
    </row>
    <row r="795" spans="1:13" x14ac:dyDescent="0.25">
      <c r="A795" t="s">
        <v>1905</v>
      </c>
      <c r="B795" s="1">
        <v>43122</v>
      </c>
      <c r="C795" t="s">
        <v>1906</v>
      </c>
      <c r="D795" t="s">
        <v>650</v>
      </c>
      <c r="E795" t="s">
        <v>18</v>
      </c>
      <c r="F795" t="s">
        <v>650</v>
      </c>
      <c r="G795" t="s">
        <v>106</v>
      </c>
      <c r="H795" t="s">
        <v>93</v>
      </c>
      <c r="I795" s="1">
        <v>43126</v>
      </c>
      <c r="J795" t="s">
        <v>101</v>
      </c>
      <c r="K795" s="10">
        <v>96039</v>
      </c>
      <c r="L795" s="10">
        <v>4801.95</v>
      </c>
      <c r="M795" s="10">
        <v>91237.05</v>
      </c>
    </row>
    <row r="796" spans="1:13" x14ac:dyDescent="0.25">
      <c r="A796" t="s">
        <v>1907</v>
      </c>
      <c r="B796" s="1">
        <v>43123</v>
      </c>
      <c r="C796" t="s">
        <v>1908</v>
      </c>
      <c r="D796" t="s">
        <v>1909</v>
      </c>
      <c r="E796" t="s">
        <v>98</v>
      </c>
      <c r="F796" t="s">
        <v>99</v>
      </c>
      <c r="G796" t="s">
        <v>92</v>
      </c>
      <c r="H796" t="s">
        <v>110</v>
      </c>
      <c r="I796" s="1">
        <v>43127</v>
      </c>
      <c r="J796" t="s">
        <v>101</v>
      </c>
      <c r="K796" s="10">
        <v>74167</v>
      </c>
      <c r="L796" s="10">
        <v>5562.5249999999996</v>
      </c>
      <c r="M796" s="10">
        <v>68604.475000000006</v>
      </c>
    </row>
    <row r="797" spans="1:13" x14ac:dyDescent="0.25">
      <c r="A797" t="s">
        <v>1910</v>
      </c>
      <c r="B797" s="1">
        <v>43123</v>
      </c>
      <c r="C797" t="s">
        <v>1454</v>
      </c>
      <c r="D797" t="s">
        <v>318</v>
      </c>
      <c r="E797" t="s">
        <v>10</v>
      </c>
      <c r="F797" t="s">
        <v>176</v>
      </c>
      <c r="G797" t="s">
        <v>127</v>
      </c>
      <c r="H797" t="s">
        <v>110</v>
      </c>
      <c r="I797" s="1">
        <v>43129</v>
      </c>
      <c r="J797" t="s">
        <v>101</v>
      </c>
      <c r="K797" s="10">
        <v>49508</v>
      </c>
      <c r="L797" s="10">
        <v>3713.1</v>
      </c>
      <c r="M797" s="10">
        <v>45794.9</v>
      </c>
    </row>
    <row r="798" spans="1:13" x14ac:dyDescent="0.25">
      <c r="A798" t="s">
        <v>1911</v>
      </c>
      <c r="B798" s="1">
        <v>43123</v>
      </c>
      <c r="C798" t="s">
        <v>1912</v>
      </c>
      <c r="D798" t="s">
        <v>1418</v>
      </c>
      <c r="E798" t="s">
        <v>16</v>
      </c>
      <c r="F798" t="s">
        <v>238</v>
      </c>
      <c r="G798" t="s">
        <v>127</v>
      </c>
      <c r="H798" t="s">
        <v>110</v>
      </c>
      <c r="I798" s="1">
        <v>43127</v>
      </c>
      <c r="J798" t="s">
        <v>101</v>
      </c>
      <c r="K798" s="10">
        <v>55640</v>
      </c>
      <c r="L798" s="10">
        <v>4173</v>
      </c>
      <c r="M798" s="10">
        <v>51467</v>
      </c>
    </row>
    <row r="799" spans="1:13" x14ac:dyDescent="0.25">
      <c r="A799" t="s">
        <v>1913</v>
      </c>
      <c r="B799" s="1">
        <v>43124</v>
      </c>
      <c r="C799" t="s">
        <v>834</v>
      </c>
      <c r="D799" t="s">
        <v>1053</v>
      </c>
      <c r="E799" t="s">
        <v>131</v>
      </c>
      <c r="F799" t="s">
        <v>1054</v>
      </c>
      <c r="G799" t="s">
        <v>106</v>
      </c>
      <c r="H799" t="s">
        <v>100</v>
      </c>
      <c r="I799" s="1">
        <v>43126</v>
      </c>
      <c r="J799" t="s">
        <v>114</v>
      </c>
      <c r="K799" s="10">
        <v>45146</v>
      </c>
      <c r="L799" s="10">
        <v>4966.0600000000004</v>
      </c>
      <c r="M799" s="10">
        <v>40179.94</v>
      </c>
    </row>
    <row r="800" spans="1:13" x14ac:dyDescent="0.25">
      <c r="A800" t="s">
        <v>1914</v>
      </c>
      <c r="B800" s="1">
        <v>43124</v>
      </c>
      <c r="C800" t="s">
        <v>1806</v>
      </c>
      <c r="D800" t="s">
        <v>534</v>
      </c>
      <c r="E800" t="s">
        <v>17</v>
      </c>
      <c r="F800" t="s">
        <v>534</v>
      </c>
      <c r="G800" t="s">
        <v>106</v>
      </c>
      <c r="H800" t="s">
        <v>100</v>
      </c>
      <c r="I800" s="1">
        <v>43128</v>
      </c>
      <c r="J800" t="s">
        <v>101</v>
      </c>
      <c r="K800" s="10">
        <v>95187</v>
      </c>
      <c r="L800" s="10">
        <v>10470.57</v>
      </c>
      <c r="M800" s="10">
        <v>84716.43</v>
      </c>
    </row>
    <row r="801" spans="1:13" x14ac:dyDescent="0.25">
      <c r="A801" t="s">
        <v>1915</v>
      </c>
      <c r="B801" s="1">
        <v>43124</v>
      </c>
      <c r="C801" t="s">
        <v>834</v>
      </c>
      <c r="D801" t="s">
        <v>1916</v>
      </c>
      <c r="E801" t="s">
        <v>11</v>
      </c>
      <c r="F801" t="s">
        <v>105</v>
      </c>
      <c r="G801" t="s">
        <v>106</v>
      </c>
      <c r="H801" t="s">
        <v>100</v>
      </c>
      <c r="I801" s="1">
        <v>43130</v>
      </c>
      <c r="J801" t="s">
        <v>101</v>
      </c>
      <c r="K801" s="10">
        <v>52528</v>
      </c>
      <c r="L801" s="10">
        <v>5778.08</v>
      </c>
      <c r="M801" s="10">
        <v>46749.919999999998</v>
      </c>
    </row>
    <row r="802" spans="1:13" x14ac:dyDescent="0.25">
      <c r="A802" t="s">
        <v>1917</v>
      </c>
      <c r="B802" s="1">
        <v>43124</v>
      </c>
      <c r="C802" t="s">
        <v>1918</v>
      </c>
      <c r="D802" t="s">
        <v>689</v>
      </c>
      <c r="E802" t="s">
        <v>10</v>
      </c>
      <c r="F802" t="s">
        <v>690</v>
      </c>
      <c r="G802" t="s">
        <v>127</v>
      </c>
      <c r="H802" t="s">
        <v>100</v>
      </c>
      <c r="I802" s="1">
        <v>43131</v>
      </c>
      <c r="J802" t="s">
        <v>101</v>
      </c>
      <c r="K802" s="10">
        <v>71903</v>
      </c>
      <c r="L802" s="10">
        <v>7909.33</v>
      </c>
      <c r="M802" s="10">
        <v>63993.67</v>
      </c>
    </row>
    <row r="803" spans="1:13" x14ac:dyDescent="0.25">
      <c r="A803" t="s">
        <v>1919</v>
      </c>
      <c r="B803" s="1">
        <v>43125</v>
      </c>
      <c r="C803" t="s">
        <v>821</v>
      </c>
      <c r="D803" t="s">
        <v>1486</v>
      </c>
      <c r="E803" t="s">
        <v>10</v>
      </c>
      <c r="F803" t="s">
        <v>203</v>
      </c>
      <c r="G803" t="s">
        <v>127</v>
      </c>
      <c r="H803" t="s">
        <v>110</v>
      </c>
      <c r="I803" s="1">
        <v>43128</v>
      </c>
      <c r="J803" t="s">
        <v>114</v>
      </c>
      <c r="K803" s="10">
        <v>72956</v>
      </c>
      <c r="L803" s="10">
        <v>5471.7</v>
      </c>
      <c r="M803" s="10">
        <v>67484.3</v>
      </c>
    </row>
    <row r="804" spans="1:13" x14ac:dyDescent="0.25">
      <c r="A804" t="s">
        <v>1920</v>
      </c>
      <c r="B804" s="1">
        <v>43125</v>
      </c>
      <c r="C804" t="s">
        <v>917</v>
      </c>
      <c r="D804" t="s">
        <v>130</v>
      </c>
      <c r="E804" t="s">
        <v>131</v>
      </c>
      <c r="F804" t="s">
        <v>130</v>
      </c>
      <c r="G804" t="s">
        <v>106</v>
      </c>
      <c r="H804" t="s">
        <v>110</v>
      </c>
      <c r="I804" s="1">
        <v>43130</v>
      </c>
      <c r="J804" t="s">
        <v>101</v>
      </c>
      <c r="K804" s="10">
        <v>27526</v>
      </c>
      <c r="L804" s="10">
        <v>2064.4499999999998</v>
      </c>
      <c r="M804" s="10">
        <v>25461.55</v>
      </c>
    </row>
    <row r="805" spans="1:13" x14ac:dyDescent="0.25">
      <c r="A805" t="s">
        <v>1921</v>
      </c>
      <c r="B805" s="1">
        <v>43125</v>
      </c>
      <c r="C805" t="s">
        <v>1922</v>
      </c>
      <c r="D805" t="s">
        <v>1339</v>
      </c>
      <c r="E805" t="s">
        <v>98</v>
      </c>
      <c r="F805" t="s">
        <v>99</v>
      </c>
      <c r="G805" t="s">
        <v>92</v>
      </c>
      <c r="H805" t="s">
        <v>93</v>
      </c>
      <c r="I805" s="1">
        <v>43129</v>
      </c>
      <c r="J805" t="s">
        <v>101</v>
      </c>
      <c r="K805" s="10">
        <v>30774</v>
      </c>
      <c r="L805" s="10">
        <v>1538.7</v>
      </c>
      <c r="M805" s="10">
        <v>29235.3</v>
      </c>
    </row>
    <row r="806" spans="1:13" x14ac:dyDescent="0.25">
      <c r="A806" t="s">
        <v>1923</v>
      </c>
      <c r="B806" s="1">
        <v>43125</v>
      </c>
      <c r="C806" t="s">
        <v>1924</v>
      </c>
      <c r="D806" t="s">
        <v>334</v>
      </c>
      <c r="E806" t="s">
        <v>10</v>
      </c>
      <c r="F806" t="s">
        <v>335</v>
      </c>
      <c r="G806" t="s">
        <v>127</v>
      </c>
      <c r="H806" t="s">
        <v>110</v>
      </c>
      <c r="I806" s="1">
        <v>43126</v>
      </c>
      <c r="J806" t="s">
        <v>114</v>
      </c>
      <c r="K806" s="10">
        <v>60496</v>
      </c>
      <c r="L806" s="10">
        <v>4537.2</v>
      </c>
      <c r="M806" s="10">
        <v>55958.8</v>
      </c>
    </row>
    <row r="807" spans="1:13" x14ac:dyDescent="0.25">
      <c r="A807" t="s">
        <v>1925</v>
      </c>
      <c r="B807" s="1">
        <v>43127</v>
      </c>
      <c r="C807" t="s">
        <v>896</v>
      </c>
      <c r="D807" t="s">
        <v>1855</v>
      </c>
      <c r="E807" t="s">
        <v>16</v>
      </c>
      <c r="F807" t="s">
        <v>238</v>
      </c>
      <c r="G807" t="s">
        <v>127</v>
      </c>
      <c r="H807" t="s">
        <v>100</v>
      </c>
      <c r="I807" s="1">
        <v>43131</v>
      </c>
      <c r="J807" t="s">
        <v>101</v>
      </c>
      <c r="K807" s="10">
        <v>26088</v>
      </c>
      <c r="L807" s="10">
        <v>2869.68</v>
      </c>
      <c r="M807" s="10">
        <v>23218.32</v>
      </c>
    </row>
    <row r="808" spans="1:13" x14ac:dyDescent="0.25">
      <c r="A808" t="s">
        <v>1926</v>
      </c>
      <c r="B808" s="1">
        <v>43127</v>
      </c>
      <c r="C808" t="s">
        <v>1602</v>
      </c>
      <c r="D808" t="s">
        <v>130</v>
      </c>
      <c r="E808" t="s">
        <v>131</v>
      </c>
      <c r="F808" t="s">
        <v>130</v>
      </c>
      <c r="G808" t="s">
        <v>106</v>
      </c>
      <c r="H808" t="s">
        <v>100</v>
      </c>
      <c r="I808" s="1">
        <v>43134</v>
      </c>
      <c r="J808" t="s">
        <v>101</v>
      </c>
      <c r="K808" s="10">
        <v>25059</v>
      </c>
      <c r="L808" s="10">
        <v>2756.4900000000002</v>
      </c>
      <c r="M808" s="10">
        <v>22302.51</v>
      </c>
    </row>
    <row r="809" spans="1:13" x14ac:dyDescent="0.25">
      <c r="A809" t="s">
        <v>1927</v>
      </c>
      <c r="B809" s="1">
        <v>43127</v>
      </c>
      <c r="C809" t="s">
        <v>1036</v>
      </c>
      <c r="D809" t="s">
        <v>321</v>
      </c>
      <c r="E809" t="s">
        <v>285</v>
      </c>
      <c r="F809" t="s">
        <v>322</v>
      </c>
      <c r="G809" t="s">
        <v>106</v>
      </c>
      <c r="H809" t="s">
        <v>100</v>
      </c>
      <c r="I809" s="1">
        <v>43133</v>
      </c>
      <c r="J809" t="s">
        <v>101</v>
      </c>
      <c r="K809" s="10">
        <v>79637</v>
      </c>
      <c r="L809" s="10">
        <v>8760.07</v>
      </c>
      <c r="M809" s="10">
        <v>70876.929999999993</v>
      </c>
    </row>
    <row r="810" spans="1:13" x14ac:dyDescent="0.25">
      <c r="A810" t="s">
        <v>1928</v>
      </c>
      <c r="B810" s="1">
        <v>43128</v>
      </c>
      <c r="C810" t="s">
        <v>1929</v>
      </c>
      <c r="D810" t="s">
        <v>961</v>
      </c>
      <c r="E810" t="s">
        <v>131</v>
      </c>
      <c r="F810" t="s">
        <v>962</v>
      </c>
      <c r="G810" t="s">
        <v>106</v>
      </c>
      <c r="H810" t="s">
        <v>110</v>
      </c>
      <c r="I810" s="1">
        <v>43133</v>
      </c>
      <c r="J810" t="s">
        <v>101</v>
      </c>
      <c r="K810" s="10">
        <v>73166</v>
      </c>
      <c r="L810" s="10">
        <v>5487.45</v>
      </c>
      <c r="M810" s="10">
        <v>67678.55</v>
      </c>
    </row>
    <row r="811" spans="1:13" x14ac:dyDescent="0.25">
      <c r="A811" t="s">
        <v>1930</v>
      </c>
      <c r="B811" s="1">
        <v>43130</v>
      </c>
      <c r="C811" t="s">
        <v>1931</v>
      </c>
      <c r="D811" t="s">
        <v>1932</v>
      </c>
      <c r="E811" t="s">
        <v>11</v>
      </c>
      <c r="F811" t="s">
        <v>184</v>
      </c>
      <c r="G811" t="s">
        <v>106</v>
      </c>
      <c r="H811" t="s">
        <v>110</v>
      </c>
      <c r="I811" s="1">
        <v>43134</v>
      </c>
      <c r="J811" t="s">
        <v>101</v>
      </c>
      <c r="K811" s="10">
        <v>43272</v>
      </c>
      <c r="L811" s="10">
        <v>3245.4</v>
      </c>
      <c r="M811" s="10">
        <v>40026.6</v>
      </c>
    </row>
    <row r="812" spans="1:13" x14ac:dyDescent="0.25">
      <c r="A812" t="s">
        <v>1933</v>
      </c>
      <c r="B812" s="1">
        <v>43130</v>
      </c>
      <c r="C812" t="s">
        <v>1236</v>
      </c>
      <c r="D812" t="s">
        <v>875</v>
      </c>
      <c r="E812" t="s">
        <v>11</v>
      </c>
      <c r="F812" t="s">
        <v>122</v>
      </c>
      <c r="G812" t="s">
        <v>106</v>
      </c>
      <c r="H812" t="s">
        <v>110</v>
      </c>
      <c r="I812" s="1">
        <v>43132</v>
      </c>
      <c r="J812" t="s">
        <v>94</v>
      </c>
      <c r="K812" s="10">
        <v>66925</v>
      </c>
      <c r="L812" s="10">
        <v>5019.375</v>
      </c>
      <c r="M812" s="10">
        <v>61905.625</v>
      </c>
    </row>
    <row r="813" spans="1:13" x14ac:dyDescent="0.25">
      <c r="A813" t="s">
        <v>1934</v>
      </c>
      <c r="B813" s="1">
        <v>43130</v>
      </c>
      <c r="C813" t="s">
        <v>1935</v>
      </c>
      <c r="D813" t="s">
        <v>1936</v>
      </c>
      <c r="E813" t="s">
        <v>11</v>
      </c>
      <c r="F813" t="s">
        <v>184</v>
      </c>
      <c r="G813" t="s">
        <v>106</v>
      </c>
      <c r="H813" t="s">
        <v>93</v>
      </c>
      <c r="I813" s="1">
        <v>43135</v>
      </c>
      <c r="J813" t="s">
        <v>94</v>
      </c>
      <c r="K813" s="10">
        <v>60281</v>
      </c>
      <c r="L813" s="10">
        <v>3014.05</v>
      </c>
      <c r="M813" s="10">
        <v>57266.95</v>
      </c>
    </row>
    <row r="814" spans="1:13" x14ac:dyDescent="0.25">
      <c r="A814" t="s">
        <v>1937</v>
      </c>
      <c r="B814" s="1">
        <v>43132</v>
      </c>
      <c r="C814" t="s">
        <v>1938</v>
      </c>
      <c r="D814" t="s">
        <v>1939</v>
      </c>
      <c r="E814" t="s">
        <v>10</v>
      </c>
      <c r="F814" t="s">
        <v>335</v>
      </c>
      <c r="G814" t="s">
        <v>127</v>
      </c>
      <c r="H814" t="s">
        <v>100</v>
      </c>
      <c r="I814" s="1">
        <v>43137</v>
      </c>
      <c r="J814" t="s">
        <v>101</v>
      </c>
      <c r="K814" s="10">
        <v>93814</v>
      </c>
      <c r="L814" s="10">
        <v>10319.540000000001</v>
      </c>
      <c r="M814" s="10">
        <v>83494.459999999992</v>
      </c>
    </row>
    <row r="815" spans="1:13" x14ac:dyDescent="0.25">
      <c r="A815" t="s">
        <v>1940</v>
      </c>
      <c r="B815" s="1">
        <v>43133</v>
      </c>
      <c r="C815" t="s">
        <v>842</v>
      </c>
      <c r="D815" t="s">
        <v>445</v>
      </c>
      <c r="E815" t="s">
        <v>17</v>
      </c>
      <c r="F815" t="s">
        <v>256</v>
      </c>
      <c r="G815" t="s">
        <v>106</v>
      </c>
      <c r="H815" t="s">
        <v>100</v>
      </c>
      <c r="I815" s="1">
        <v>43137</v>
      </c>
      <c r="J815" t="s">
        <v>101</v>
      </c>
      <c r="K815" s="10">
        <v>74325</v>
      </c>
      <c r="L815" s="10">
        <v>8175.75</v>
      </c>
      <c r="M815" s="10">
        <v>66149.25</v>
      </c>
    </row>
    <row r="816" spans="1:13" x14ac:dyDescent="0.25">
      <c r="A816" t="s">
        <v>1941</v>
      </c>
      <c r="B816" s="1">
        <v>43133</v>
      </c>
      <c r="C816" t="s">
        <v>705</v>
      </c>
      <c r="D816" t="s">
        <v>491</v>
      </c>
      <c r="E816" t="s">
        <v>11</v>
      </c>
      <c r="F816" t="s">
        <v>105</v>
      </c>
      <c r="G816" t="s">
        <v>106</v>
      </c>
      <c r="H816" t="s">
        <v>100</v>
      </c>
      <c r="I816" s="1">
        <v>43137</v>
      </c>
      <c r="J816" t="s">
        <v>101</v>
      </c>
      <c r="K816" s="10">
        <v>52425</v>
      </c>
      <c r="L816" s="10">
        <v>5766.75</v>
      </c>
      <c r="M816" s="10">
        <v>46658.25</v>
      </c>
    </row>
    <row r="817" spans="1:13" x14ac:dyDescent="0.25">
      <c r="A817" t="s">
        <v>1942</v>
      </c>
      <c r="B817" s="1">
        <v>43134</v>
      </c>
      <c r="C817" t="s">
        <v>311</v>
      </c>
      <c r="D817" t="s">
        <v>396</v>
      </c>
      <c r="E817" t="s">
        <v>17</v>
      </c>
      <c r="F817" t="s">
        <v>234</v>
      </c>
      <c r="G817" t="s">
        <v>106</v>
      </c>
      <c r="H817" t="s">
        <v>100</v>
      </c>
      <c r="I817" s="1">
        <v>43138</v>
      </c>
      <c r="J817" t="s">
        <v>101</v>
      </c>
      <c r="K817" s="10">
        <v>39671</v>
      </c>
      <c r="L817" s="10">
        <v>4363.8100000000004</v>
      </c>
      <c r="M817" s="10">
        <v>35307.19</v>
      </c>
    </row>
    <row r="818" spans="1:13" x14ac:dyDescent="0.25">
      <c r="A818" t="s">
        <v>1943</v>
      </c>
      <c r="B818" s="1">
        <v>43134</v>
      </c>
      <c r="C818" t="s">
        <v>1343</v>
      </c>
      <c r="D818" t="s">
        <v>1944</v>
      </c>
      <c r="E818" t="s">
        <v>11</v>
      </c>
      <c r="F818" t="s">
        <v>382</v>
      </c>
      <c r="G818" t="s">
        <v>106</v>
      </c>
      <c r="H818" t="s">
        <v>110</v>
      </c>
      <c r="I818" s="1">
        <v>43138</v>
      </c>
      <c r="J818" t="s">
        <v>101</v>
      </c>
      <c r="K818" s="10">
        <v>80419</v>
      </c>
      <c r="L818" s="10">
        <v>6031.4250000000002</v>
      </c>
      <c r="M818" s="10">
        <v>74387.574999999997</v>
      </c>
    </row>
    <row r="819" spans="1:13" x14ac:dyDescent="0.25">
      <c r="A819" t="s">
        <v>1945</v>
      </c>
      <c r="B819" s="1">
        <v>43135</v>
      </c>
      <c r="C819" t="s">
        <v>990</v>
      </c>
      <c r="D819" t="s">
        <v>689</v>
      </c>
      <c r="E819" t="s">
        <v>10</v>
      </c>
      <c r="F819" t="s">
        <v>690</v>
      </c>
      <c r="G819" t="s">
        <v>127</v>
      </c>
      <c r="H819" t="s">
        <v>100</v>
      </c>
      <c r="I819" s="1">
        <v>43137</v>
      </c>
      <c r="J819" t="s">
        <v>94</v>
      </c>
      <c r="K819" s="10">
        <v>62148</v>
      </c>
      <c r="L819" s="10">
        <v>6836.28</v>
      </c>
      <c r="M819" s="10">
        <v>55311.72</v>
      </c>
    </row>
    <row r="820" spans="1:13" x14ac:dyDescent="0.25">
      <c r="A820" t="s">
        <v>1946</v>
      </c>
      <c r="B820" s="1">
        <v>43137</v>
      </c>
      <c r="C820" t="s">
        <v>782</v>
      </c>
      <c r="D820" t="s">
        <v>1486</v>
      </c>
      <c r="E820" t="s">
        <v>10</v>
      </c>
      <c r="F820" t="s">
        <v>203</v>
      </c>
      <c r="G820" t="s">
        <v>127</v>
      </c>
      <c r="H820" t="s">
        <v>100</v>
      </c>
      <c r="I820" s="1">
        <v>43141</v>
      </c>
      <c r="J820" t="s">
        <v>101</v>
      </c>
      <c r="K820" s="10">
        <v>76582</v>
      </c>
      <c r="L820" s="10">
        <v>8424.02</v>
      </c>
      <c r="M820" s="10">
        <v>68157.98</v>
      </c>
    </row>
    <row r="821" spans="1:13" x14ac:dyDescent="0.25">
      <c r="A821" t="s">
        <v>1947</v>
      </c>
      <c r="B821" s="1">
        <v>43137</v>
      </c>
      <c r="C821" t="s">
        <v>1140</v>
      </c>
      <c r="D821" t="s">
        <v>1196</v>
      </c>
      <c r="E821" t="s">
        <v>16</v>
      </c>
      <c r="F821" t="s">
        <v>1197</v>
      </c>
      <c r="G821" t="s">
        <v>127</v>
      </c>
      <c r="H821" t="s">
        <v>100</v>
      </c>
      <c r="I821" s="1">
        <v>43139</v>
      </c>
      <c r="J821" t="s">
        <v>94</v>
      </c>
      <c r="K821" s="10">
        <v>82879</v>
      </c>
      <c r="L821" s="10">
        <v>9116.69</v>
      </c>
      <c r="M821" s="10">
        <v>73762.31</v>
      </c>
    </row>
    <row r="822" spans="1:13" x14ac:dyDescent="0.25">
      <c r="A822" t="s">
        <v>1948</v>
      </c>
      <c r="B822" s="1">
        <v>43138</v>
      </c>
      <c r="C822" t="s">
        <v>1949</v>
      </c>
      <c r="D822" t="s">
        <v>1401</v>
      </c>
      <c r="E822" t="s">
        <v>131</v>
      </c>
      <c r="F822" t="s">
        <v>1402</v>
      </c>
      <c r="G822" t="s">
        <v>106</v>
      </c>
      <c r="H822" t="s">
        <v>110</v>
      </c>
      <c r="I822" s="1">
        <v>43142</v>
      </c>
      <c r="J822" t="s">
        <v>101</v>
      </c>
      <c r="K822" s="10">
        <v>81894</v>
      </c>
      <c r="L822" s="10">
        <v>6142.05</v>
      </c>
      <c r="M822" s="10">
        <v>75751.95</v>
      </c>
    </row>
    <row r="823" spans="1:13" x14ac:dyDescent="0.25">
      <c r="A823" t="s">
        <v>1950</v>
      </c>
      <c r="B823" s="1">
        <v>43138</v>
      </c>
      <c r="C823" t="s">
        <v>1951</v>
      </c>
      <c r="D823" t="s">
        <v>488</v>
      </c>
      <c r="E823" t="s">
        <v>98</v>
      </c>
      <c r="F823" t="s">
        <v>12</v>
      </c>
      <c r="G823" t="s">
        <v>92</v>
      </c>
      <c r="H823" t="s">
        <v>100</v>
      </c>
      <c r="I823" s="1">
        <v>43142</v>
      </c>
      <c r="J823" t="s">
        <v>101</v>
      </c>
      <c r="K823" s="10">
        <v>60079</v>
      </c>
      <c r="L823" s="10">
        <v>6608.69</v>
      </c>
      <c r="M823" s="10">
        <v>53470.31</v>
      </c>
    </row>
    <row r="824" spans="1:13" x14ac:dyDescent="0.25">
      <c r="A824" t="s">
        <v>1952</v>
      </c>
      <c r="B824" s="1">
        <v>43138</v>
      </c>
      <c r="C824" t="s">
        <v>1953</v>
      </c>
      <c r="D824" t="s">
        <v>312</v>
      </c>
      <c r="E824" t="s">
        <v>11</v>
      </c>
      <c r="F824" t="s">
        <v>184</v>
      </c>
      <c r="G824" t="s">
        <v>106</v>
      </c>
      <c r="H824" t="s">
        <v>100</v>
      </c>
      <c r="I824" s="1">
        <v>43142</v>
      </c>
      <c r="J824" t="s">
        <v>101</v>
      </c>
      <c r="K824" s="10">
        <v>86013</v>
      </c>
      <c r="L824" s="10">
        <v>9461.43</v>
      </c>
      <c r="M824" s="10">
        <v>76551.570000000007</v>
      </c>
    </row>
    <row r="825" spans="1:13" x14ac:dyDescent="0.25">
      <c r="A825" t="s">
        <v>1954</v>
      </c>
      <c r="B825" s="1">
        <v>43139</v>
      </c>
      <c r="C825" t="s">
        <v>1163</v>
      </c>
      <c r="D825" t="s">
        <v>669</v>
      </c>
      <c r="E825" t="s">
        <v>11</v>
      </c>
      <c r="F825" t="s">
        <v>184</v>
      </c>
      <c r="G825" t="s">
        <v>106</v>
      </c>
      <c r="H825" t="s">
        <v>100</v>
      </c>
      <c r="I825" s="1">
        <v>43144</v>
      </c>
      <c r="J825" t="s">
        <v>101</v>
      </c>
      <c r="K825" s="10">
        <v>65217</v>
      </c>
      <c r="L825" s="10">
        <v>7173.87</v>
      </c>
      <c r="M825" s="10">
        <v>58043.13</v>
      </c>
    </row>
    <row r="826" spans="1:13" x14ac:dyDescent="0.25">
      <c r="A826" t="s">
        <v>1955</v>
      </c>
      <c r="B826" s="1">
        <v>43140</v>
      </c>
      <c r="C826" t="s">
        <v>1138</v>
      </c>
      <c r="D826" t="s">
        <v>455</v>
      </c>
      <c r="E826" t="s">
        <v>11</v>
      </c>
      <c r="F826" t="s">
        <v>122</v>
      </c>
      <c r="G826" t="s">
        <v>106</v>
      </c>
      <c r="H826" t="s">
        <v>93</v>
      </c>
      <c r="I826" s="1">
        <v>43144</v>
      </c>
      <c r="J826" t="s">
        <v>101</v>
      </c>
      <c r="K826" s="10">
        <v>32134</v>
      </c>
      <c r="L826" s="10">
        <v>1606.7</v>
      </c>
      <c r="M826" s="10">
        <v>30527.3</v>
      </c>
    </row>
    <row r="827" spans="1:13" x14ac:dyDescent="0.25">
      <c r="A827" t="s">
        <v>1956</v>
      </c>
      <c r="B827" s="1">
        <v>43140</v>
      </c>
      <c r="C827" t="s">
        <v>1957</v>
      </c>
      <c r="D827" t="s">
        <v>1902</v>
      </c>
      <c r="E827" t="s">
        <v>98</v>
      </c>
      <c r="F827" t="s">
        <v>99</v>
      </c>
      <c r="G827" t="s">
        <v>92</v>
      </c>
      <c r="H827" t="s">
        <v>93</v>
      </c>
      <c r="I827" s="1">
        <v>43144</v>
      </c>
      <c r="J827" t="s">
        <v>101</v>
      </c>
      <c r="K827" s="10">
        <v>94231</v>
      </c>
      <c r="L827" s="10">
        <v>4711.55</v>
      </c>
      <c r="M827" s="10">
        <v>89519.45</v>
      </c>
    </row>
    <row r="828" spans="1:13" x14ac:dyDescent="0.25">
      <c r="A828" t="s">
        <v>1958</v>
      </c>
      <c r="B828" s="1">
        <v>43140</v>
      </c>
      <c r="C828" t="s">
        <v>1959</v>
      </c>
      <c r="D828" t="s">
        <v>1960</v>
      </c>
      <c r="E828" t="s">
        <v>17</v>
      </c>
      <c r="F828" t="s">
        <v>256</v>
      </c>
      <c r="G828" t="s">
        <v>106</v>
      </c>
      <c r="H828" t="s">
        <v>110</v>
      </c>
      <c r="I828" s="1">
        <v>43144</v>
      </c>
      <c r="J828" t="s">
        <v>101</v>
      </c>
      <c r="K828" s="10">
        <v>66835</v>
      </c>
      <c r="L828" s="10">
        <v>5012.625</v>
      </c>
      <c r="M828" s="10">
        <v>61822.375</v>
      </c>
    </row>
    <row r="829" spans="1:13" x14ac:dyDescent="0.25">
      <c r="A829" t="s">
        <v>1961</v>
      </c>
      <c r="B829" s="1">
        <v>43141</v>
      </c>
      <c r="C829" t="s">
        <v>1962</v>
      </c>
      <c r="D829" t="s">
        <v>1963</v>
      </c>
      <c r="E829" t="s">
        <v>216</v>
      </c>
      <c r="F829" t="s">
        <v>418</v>
      </c>
      <c r="G829" t="s">
        <v>92</v>
      </c>
      <c r="H829" t="s">
        <v>110</v>
      </c>
      <c r="I829" s="1">
        <v>43143</v>
      </c>
      <c r="J829" t="s">
        <v>94</v>
      </c>
      <c r="K829" s="10">
        <v>45282</v>
      </c>
      <c r="L829" s="10">
        <v>3396.15</v>
      </c>
      <c r="M829" s="10">
        <v>41885.85</v>
      </c>
    </row>
    <row r="830" spans="1:13" x14ac:dyDescent="0.25">
      <c r="A830" t="s">
        <v>1964</v>
      </c>
      <c r="B830" s="1">
        <v>43142</v>
      </c>
      <c r="C830" t="s">
        <v>1965</v>
      </c>
      <c r="D830" t="s">
        <v>1077</v>
      </c>
      <c r="E830" t="s">
        <v>17</v>
      </c>
      <c r="F830" t="s">
        <v>188</v>
      </c>
      <c r="G830" t="s">
        <v>106</v>
      </c>
      <c r="H830" t="s">
        <v>100</v>
      </c>
      <c r="I830" s="1">
        <v>43147</v>
      </c>
      <c r="J830" t="s">
        <v>94</v>
      </c>
      <c r="K830" s="10">
        <v>78768</v>
      </c>
      <c r="L830" s="10">
        <v>8664.48</v>
      </c>
      <c r="M830" s="10">
        <v>70103.520000000004</v>
      </c>
    </row>
    <row r="831" spans="1:13" x14ac:dyDescent="0.25">
      <c r="A831" t="s">
        <v>1966</v>
      </c>
      <c r="B831" s="1">
        <v>43144</v>
      </c>
      <c r="C831" t="s">
        <v>1568</v>
      </c>
      <c r="D831" t="s">
        <v>1404</v>
      </c>
      <c r="E831" t="s">
        <v>11</v>
      </c>
      <c r="F831" t="s">
        <v>683</v>
      </c>
      <c r="G831" t="s">
        <v>106</v>
      </c>
      <c r="H831" t="s">
        <v>100</v>
      </c>
      <c r="I831" s="1">
        <v>43147</v>
      </c>
      <c r="J831" t="s">
        <v>114</v>
      </c>
      <c r="K831" s="10">
        <v>29951</v>
      </c>
      <c r="L831" s="10">
        <v>3294.61</v>
      </c>
      <c r="M831" s="10">
        <v>26656.39</v>
      </c>
    </row>
    <row r="832" spans="1:13" x14ac:dyDescent="0.25">
      <c r="A832" t="s">
        <v>1967</v>
      </c>
      <c r="B832" s="1">
        <v>43145</v>
      </c>
      <c r="C832" t="s">
        <v>779</v>
      </c>
      <c r="D832" t="s">
        <v>1968</v>
      </c>
      <c r="E832" t="s">
        <v>11</v>
      </c>
      <c r="F832" t="s">
        <v>252</v>
      </c>
      <c r="G832" t="s">
        <v>106</v>
      </c>
      <c r="H832" t="s">
        <v>110</v>
      </c>
      <c r="I832" s="1">
        <v>43149</v>
      </c>
      <c r="J832" t="s">
        <v>101</v>
      </c>
      <c r="K832" s="10">
        <v>42663</v>
      </c>
      <c r="L832" s="10">
        <v>3199.7249999999999</v>
      </c>
      <c r="M832" s="10">
        <v>39463.275000000001</v>
      </c>
    </row>
    <row r="833" spans="1:13" x14ac:dyDescent="0.25">
      <c r="A833" t="s">
        <v>1969</v>
      </c>
      <c r="B833" s="1">
        <v>43145</v>
      </c>
      <c r="C833" t="s">
        <v>1970</v>
      </c>
      <c r="D833" t="s">
        <v>248</v>
      </c>
      <c r="E833" t="s">
        <v>98</v>
      </c>
      <c r="F833" t="s">
        <v>99</v>
      </c>
      <c r="G833" t="s">
        <v>92</v>
      </c>
      <c r="H833" t="s">
        <v>100</v>
      </c>
      <c r="I833" s="1">
        <v>43150</v>
      </c>
      <c r="J833" t="s">
        <v>94</v>
      </c>
      <c r="K833" s="10">
        <v>53232</v>
      </c>
      <c r="L833" s="10">
        <v>5855.52</v>
      </c>
      <c r="M833" s="10">
        <v>47376.479999999996</v>
      </c>
    </row>
    <row r="834" spans="1:13" x14ac:dyDescent="0.25">
      <c r="A834" t="s">
        <v>1971</v>
      </c>
      <c r="B834" s="1">
        <v>43146</v>
      </c>
      <c r="C834" t="s">
        <v>745</v>
      </c>
      <c r="D834" t="s">
        <v>1972</v>
      </c>
      <c r="E834" t="s">
        <v>98</v>
      </c>
      <c r="F834" t="s">
        <v>99</v>
      </c>
      <c r="G834" t="s">
        <v>92</v>
      </c>
      <c r="H834" t="s">
        <v>100</v>
      </c>
      <c r="I834" s="1">
        <v>43148</v>
      </c>
      <c r="J834" t="s">
        <v>94</v>
      </c>
      <c r="K834" s="10">
        <v>26792</v>
      </c>
      <c r="L834" s="10">
        <v>2947.12</v>
      </c>
      <c r="M834" s="10">
        <v>23844.880000000001</v>
      </c>
    </row>
    <row r="835" spans="1:13" x14ac:dyDescent="0.25">
      <c r="A835" t="s">
        <v>1973</v>
      </c>
      <c r="B835" s="1">
        <v>43146</v>
      </c>
      <c r="C835" t="s">
        <v>427</v>
      </c>
      <c r="D835" t="s">
        <v>125</v>
      </c>
      <c r="E835" t="s">
        <v>10</v>
      </c>
      <c r="F835" t="s">
        <v>126</v>
      </c>
      <c r="G835" t="s">
        <v>127</v>
      </c>
      <c r="H835" t="s">
        <v>110</v>
      </c>
      <c r="I835" s="1">
        <v>43148</v>
      </c>
      <c r="J835" t="s">
        <v>94</v>
      </c>
      <c r="K835" s="10">
        <v>40833</v>
      </c>
      <c r="L835" s="10">
        <v>3062.4749999999999</v>
      </c>
      <c r="M835" s="10">
        <v>37770.525000000001</v>
      </c>
    </row>
    <row r="836" spans="1:13" x14ac:dyDescent="0.25">
      <c r="A836" t="s">
        <v>1974</v>
      </c>
      <c r="B836" s="1">
        <v>43146</v>
      </c>
      <c r="C836" t="s">
        <v>129</v>
      </c>
      <c r="D836" t="s">
        <v>1975</v>
      </c>
      <c r="E836" t="s">
        <v>15</v>
      </c>
      <c r="F836" t="s">
        <v>1976</v>
      </c>
      <c r="G836" t="s">
        <v>92</v>
      </c>
      <c r="H836" t="s">
        <v>100</v>
      </c>
      <c r="I836" s="1">
        <v>43148</v>
      </c>
      <c r="J836" t="s">
        <v>94</v>
      </c>
      <c r="K836" s="10">
        <v>60964</v>
      </c>
      <c r="L836" s="10">
        <v>6706.04</v>
      </c>
      <c r="M836" s="10">
        <v>54257.96</v>
      </c>
    </row>
    <row r="837" spans="1:13" x14ac:dyDescent="0.25">
      <c r="A837" t="s">
        <v>1977</v>
      </c>
      <c r="B837" s="1">
        <v>43149</v>
      </c>
      <c r="C837" t="s">
        <v>789</v>
      </c>
      <c r="D837" t="s">
        <v>261</v>
      </c>
      <c r="E837" t="s">
        <v>11</v>
      </c>
      <c r="F837" t="s">
        <v>118</v>
      </c>
      <c r="G837" t="s">
        <v>106</v>
      </c>
      <c r="H837" t="s">
        <v>100</v>
      </c>
      <c r="I837" s="1">
        <v>43153</v>
      </c>
      <c r="J837" t="s">
        <v>101</v>
      </c>
      <c r="K837" s="10">
        <v>44181</v>
      </c>
      <c r="L837" s="10">
        <v>4859.91</v>
      </c>
      <c r="M837" s="10">
        <v>39321.089999999997</v>
      </c>
    </row>
    <row r="838" spans="1:13" x14ac:dyDescent="0.25">
      <c r="A838" t="s">
        <v>1978</v>
      </c>
      <c r="B838" s="1">
        <v>43149</v>
      </c>
      <c r="C838" t="s">
        <v>1229</v>
      </c>
      <c r="D838" t="s">
        <v>1979</v>
      </c>
      <c r="E838" t="s">
        <v>10</v>
      </c>
      <c r="F838" t="s">
        <v>461</v>
      </c>
      <c r="G838" t="s">
        <v>127</v>
      </c>
      <c r="H838" t="s">
        <v>110</v>
      </c>
      <c r="I838" s="1">
        <v>43153</v>
      </c>
      <c r="J838" t="s">
        <v>94</v>
      </c>
      <c r="K838" s="10">
        <v>77289</v>
      </c>
      <c r="L838" s="10">
        <v>5796.6750000000002</v>
      </c>
      <c r="M838" s="10">
        <v>71492.324999999997</v>
      </c>
    </row>
    <row r="839" spans="1:13" x14ac:dyDescent="0.25">
      <c r="A839" t="s">
        <v>1980</v>
      </c>
      <c r="B839" s="1">
        <v>43149</v>
      </c>
      <c r="C839" t="s">
        <v>776</v>
      </c>
      <c r="D839" t="s">
        <v>212</v>
      </c>
      <c r="E839" t="s">
        <v>16</v>
      </c>
      <c r="F839" t="s">
        <v>212</v>
      </c>
      <c r="G839" t="s">
        <v>127</v>
      </c>
      <c r="H839" t="s">
        <v>93</v>
      </c>
      <c r="I839" s="1">
        <v>43153</v>
      </c>
      <c r="J839" t="s">
        <v>101</v>
      </c>
      <c r="K839" s="10">
        <v>33873</v>
      </c>
      <c r="L839" s="10">
        <v>1693.65</v>
      </c>
      <c r="M839" s="10">
        <v>32179.35</v>
      </c>
    </row>
    <row r="840" spans="1:13" x14ac:dyDescent="0.25">
      <c r="A840" t="s">
        <v>1981</v>
      </c>
      <c r="B840" s="1">
        <v>43151</v>
      </c>
      <c r="C840" t="s">
        <v>1982</v>
      </c>
      <c r="D840" t="s">
        <v>485</v>
      </c>
      <c r="E840" t="s">
        <v>11</v>
      </c>
      <c r="F840" t="s">
        <v>486</v>
      </c>
      <c r="G840" t="s">
        <v>106</v>
      </c>
      <c r="H840" t="s">
        <v>100</v>
      </c>
      <c r="I840" s="1">
        <v>43154</v>
      </c>
      <c r="J840" t="s">
        <v>94</v>
      </c>
      <c r="K840" s="10">
        <v>45619</v>
      </c>
      <c r="L840" s="10">
        <v>5018.09</v>
      </c>
      <c r="M840" s="10">
        <v>40600.910000000003</v>
      </c>
    </row>
    <row r="841" spans="1:13" x14ac:dyDescent="0.25">
      <c r="A841" t="s">
        <v>1983</v>
      </c>
      <c r="B841" s="1">
        <v>43152</v>
      </c>
      <c r="C841" t="s">
        <v>896</v>
      </c>
      <c r="D841" t="s">
        <v>762</v>
      </c>
      <c r="E841" t="s">
        <v>11</v>
      </c>
      <c r="F841" t="s">
        <v>184</v>
      </c>
      <c r="G841" t="s">
        <v>106</v>
      </c>
      <c r="H841" t="s">
        <v>100</v>
      </c>
      <c r="I841" s="1">
        <v>43159</v>
      </c>
      <c r="J841" t="s">
        <v>101</v>
      </c>
      <c r="K841" s="10">
        <v>32962</v>
      </c>
      <c r="L841" s="10">
        <v>3625.82</v>
      </c>
      <c r="M841" s="10">
        <v>29336.18</v>
      </c>
    </row>
    <row r="842" spans="1:13" x14ac:dyDescent="0.25">
      <c r="A842" t="s">
        <v>1984</v>
      </c>
      <c r="B842" s="1">
        <v>43153</v>
      </c>
      <c r="C842" t="s">
        <v>1985</v>
      </c>
      <c r="D842" t="s">
        <v>376</v>
      </c>
      <c r="E842" t="s">
        <v>98</v>
      </c>
      <c r="F842" t="s">
        <v>99</v>
      </c>
      <c r="G842" t="s">
        <v>92</v>
      </c>
      <c r="H842" t="s">
        <v>100</v>
      </c>
      <c r="I842" s="1">
        <v>43157</v>
      </c>
      <c r="J842" t="s">
        <v>101</v>
      </c>
      <c r="K842" s="10">
        <v>36449</v>
      </c>
      <c r="L842" s="10">
        <v>4009.39</v>
      </c>
      <c r="M842" s="10">
        <v>32439.61</v>
      </c>
    </row>
    <row r="843" spans="1:13" x14ac:dyDescent="0.25">
      <c r="A843" t="s">
        <v>1986</v>
      </c>
      <c r="B843" s="1">
        <v>43153</v>
      </c>
      <c r="C843" t="s">
        <v>1606</v>
      </c>
      <c r="D843" t="s">
        <v>1879</v>
      </c>
      <c r="E843" t="s">
        <v>98</v>
      </c>
      <c r="F843" t="s">
        <v>99</v>
      </c>
      <c r="G843" t="s">
        <v>92</v>
      </c>
      <c r="H843" t="s">
        <v>93</v>
      </c>
      <c r="I843" s="1">
        <v>43158</v>
      </c>
      <c r="J843" t="s">
        <v>101</v>
      </c>
      <c r="K843" s="10">
        <v>44851</v>
      </c>
      <c r="L843" s="10">
        <v>2242.5500000000002</v>
      </c>
      <c r="M843" s="10">
        <v>42608.45</v>
      </c>
    </row>
    <row r="844" spans="1:13" x14ac:dyDescent="0.25">
      <c r="A844" t="s">
        <v>1987</v>
      </c>
      <c r="B844" s="1">
        <v>43153</v>
      </c>
      <c r="C844" t="s">
        <v>1988</v>
      </c>
      <c r="D844" t="s">
        <v>1989</v>
      </c>
      <c r="E844" t="s">
        <v>10</v>
      </c>
      <c r="F844" t="s">
        <v>422</v>
      </c>
      <c r="G844" t="s">
        <v>127</v>
      </c>
      <c r="H844" t="s">
        <v>93</v>
      </c>
      <c r="I844" s="1">
        <v>43159</v>
      </c>
      <c r="J844" t="s">
        <v>101</v>
      </c>
      <c r="K844" s="10">
        <v>98139</v>
      </c>
      <c r="L844" s="10">
        <v>4906.95</v>
      </c>
      <c r="M844" s="10">
        <v>93232.05</v>
      </c>
    </row>
    <row r="845" spans="1:13" x14ac:dyDescent="0.25">
      <c r="A845" t="s">
        <v>1990</v>
      </c>
      <c r="B845" s="1">
        <v>43154</v>
      </c>
      <c r="C845" t="s">
        <v>871</v>
      </c>
      <c r="D845" t="s">
        <v>1991</v>
      </c>
      <c r="E845" t="s">
        <v>98</v>
      </c>
      <c r="F845" t="s">
        <v>99</v>
      </c>
      <c r="G845" t="s">
        <v>92</v>
      </c>
      <c r="H845" t="s">
        <v>93</v>
      </c>
      <c r="I845" s="1">
        <v>43157</v>
      </c>
      <c r="J845" t="s">
        <v>114</v>
      </c>
      <c r="K845" s="10">
        <v>87569</v>
      </c>
      <c r="L845" s="10">
        <v>4378.45</v>
      </c>
      <c r="M845" s="10">
        <v>83190.55</v>
      </c>
    </row>
    <row r="846" spans="1:13" x14ac:dyDescent="0.25">
      <c r="A846" t="s">
        <v>1992</v>
      </c>
      <c r="B846" s="1">
        <v>43158</v>
      </c>
      <c r="C846" t="s">
        <v>1993</v>
      </c>
      <c r="D846" t="s">
        <v>1994</v>
      </c>
      <c r="E846" t="s">
        <v>10</v>
      </c>
      <c r="F846" t="s">
        <v>176</v>
      </c>
      <c r="G846" t="s">
        <v>127</v>
      </c>
      <c r="H846" t="s">
        <v>100</v>
      </c>
      <c r="I846" s="1">
        <v>43162</v>
      </c>
      <c r="J846" t="s">
        <v>101</v>
      </c>
      <c r="K846" s="10">
        <v>83527</v>
      </c>
      <c r="L846" s="10">
        <v>9187.9699999999993</v>
      </c>
      <c r="M846" s="10">
        <v>74339.03</v>
      </c>
    </row>
    <row r="847" spans="1:13" x14ac:dyDescent="0.25">
      <c r="A847" t="s">
        <v>1995</v>
      </c>
      <c r="B847" s="1">
        <v>43159</v>
      </c>
      <c r="C847" t="s">
        <v>254</v>
      </c>
      <c r="D847" t="s">
        <v>696</v>
      </c>
      <c r="E847" t="s">
        <v>98</v>
      </c>
      <c r="F847" t="s">
        <v>99</v>
      </c>
      <c r="G847" t="s">
        <v>92</v>
      </c>
      <c r="H847" t="s">
        <v>110</v>
      </c>
      <c r="I847" s="1">
        <v>43162</v>
      </c>
      <c r="J847" t="s">
        <v>101</v>
      </c>
      <c r="K847" s="10">
        <v>33388</v>
      </c>
      <c r="L847" s="10">
        <v>2504.1</v>
      </c>
      <c r="M847" s="10">
        <v>30883.9</v>
      </c>
    </row>
    <row r="848" spans="1:13" x14ac:dyDescent="0.25">
      <c r="A848" t="s">
        <v>1996</v>
      </c>
      <c r="B848" s="1">
        <v>43159</v>
      </c>
      <c r="C848" t="s">
        <v>1233</v>
      </c>
      <c r="D848" t="s">
        <v>445</v>
      </c>
      <c r="E848" t="s">
        <v>17</v>
      </c>
      <c r="F848" t="s">
        <v>256</v>
      </c>
      <c r="G848" t="s">
        <v>106</v>
      </c>
      <c r="H848" t="s">
        <v>93</v>
      </c>
      <c r="I848" s="1">
        <v>43162</v>
      </c>
      <c r="J848" t="s">
        <v>101</v>
      </c>
      <c r="K848" s="10">
        <v>60243</v>
      </c>
      <c r="L848" s="10">
        <v>3012.15</v>
      </c>
      <c r="M848" s="10">
        <v>57230.85</v>
      </c>
    </row>
    <row r="849" spans="1:13" x14ac:dyDescent="0.25">
      <c r="A849" t="s">
        <v>1997</v>
      </c>
      <c r="B849" s="1">
        <v>43159</v>
      </c>
      <c r="C849" t="s">
        <v>521</v>
      </c>
      <c r="D849" t="s">
        <v>1998</v>
      </c>
      <c r="E849" t="s">
        <v>11</v>
      </c>
      <c r="F849" t="s">
        <v>1251</v>
      </c>
      <c r="G849" t="s">
        <v>106</v>
      </c>
      <c r="H849" t="s">
        <v>100</v>
      </c>
      <c r="I849" s="1">
        <v>43162</v>
      </c>
      <c r="J849" t="s">
        <v>101</v>
      </c>
      <c r="K849" s="10">
        <v>33269</v>
      </c>
      <c r="L849" s="10">
        <v>3659.59</v>
      </c>
      <c r="M849" s="10">
        <v>29609.41</v>
      </c>
    </row>
    <row r="850" spans="1:13" x14ac:dyDescent="0.25">
      <c r="A850" t="s">
        <v>1999</v>
      </c>
      <c r="B850" s="1">
        <v>43160</v>
      </c>
      <c r="C850" t="s">
        <v>2000</v>
      </c>
      <c r="D850" t="s">
        <v>607</v>
      </c>
      <c r="E850" t="s">
        <v>17</v>
      </c>
      <c r="F850" t="s">
        <v>607</v>
      </c>
      <c r="G850" t="s">
        <v>106</v>
      </c>
      <c r="H850" t="s">
        <v>100</v>
      </c>
      <c r="I850" s="1">
        <v>43164</v>
      </c>
      <c r="J850" t="s">
        <v>101</v>
      </c>
      <c r="K850" s="10">
        <v>61930</v>
      </c>
      <c r="L850" s="10">
        <v>6812.3</v>
      </c>
      <c r="M850" s="10">
        <v>55117.7</v>
      </c>
    </row>
    <row r="851" spans="1:13" x14ac:dyDescent="0.25">
      <c r="A851" t="s">
        <v>2001</v>
      </c>
      <c r="B851" s="1">
        <v>43161</v>
      </c>
      <c r="C851" t="s">
        <v>1848</v>
      </c>
      <c r="D851" t="s">
        <v>2002</v>
      </c>
      <c r="E851" t="s">
        <v>16</v>
      </c>
      <c r="F851" t="s">
        <v>679</v>
      </c>
      <c r="G851" t="s">
        <v>127</v>
      </c>
      <c r="H851" t="s">
        <v>100</v>
      </c>
      <c r="I851" s="1">
        <v>43163</v>
      </c>
      <c r="J851" t="s">
        <v>114</v>
      </c>
      <c r="K851" s="10">
        <v>87942</v>
      </c>
      <c r="L851" s="10">
        <v>9673.6200000000008</v>
      </c>
      <c r="M851" s="10">
        <v>78268.38</v>
      </c>
    </row>
    <row r="852" spans="1:13" x14ac:dyDescent="0.25">
      <c r="A852" t="s">
        <v>2003</v>
      </c>
      <c r="B852" s="1">
        <v>43161</v>
      </c>
      <c r="C852" t="s">
        <v>1690</v>
      </c>
      <c r="D852" t="s">
        <v>109</v>
      </c>
      <c r="E852" t="s">
        <v>98</v>
      </c>
      <c r="F852" t="s">
        <v>99</v>
      </c>
      <c r="G852" t="s">
        <v>92</v>
      </c>
      <c r="H852" t="s">
        <v>100</v>
      </c>
      <c r="I852" s="1">
        <v>43166</v>
      </c>
      <c r="J852" t="s">
        <v>101</v>
      </c>
      <c r="K852" s="10">
        <v>71987</v>
      </c>
      <c r="L852" s="10">
        <v>7918.57</v>
      </c>
      <c r="M852" s="10">
        <v>64068.43</v>
      </c>
    </row>
    <row r="853" spans="1:13" x14ac:dyDescent="0.25">
      <c r="A853" t="s">
        <v>2004</v>
      </c>
      <c r="B853" s="1">
        <v>43161</v>
      </c>
      <c r="C853" t="s">
        <v>2005</v>
      </c>
      <c r="D853" t="s">
        <v>1297</v>
      </c>
      <c r="E853" t="s">
        <v>17</v>
      </c>
      <c r="F853" t="s">
        <v>366</v>
      </c>
      <c r="G853" t="s">
        <v>106</v>
      </c>
      <c r="H853" t="s">
        <v>110</v>
      </c>
      <c r="I853" s="1">
        <v>43163</v>
      </c>
      <c r="J853" t="s">
        <v>94</v>
      </c>
      <c r="K853" s="10">
        <v>78219</v>
      </c>
      <c r="L853" s="10">
        <v>5866.4250000000002</v>
      </c>
      <c r="M853" s="10">
        <v>72352.574999999997</v>
      </c>
    </row>
    <row r="854" spans="1:13" x14ac:dyDescent="0.25">
      <c r="A854" t="s">
        <v>2006</v>
      </c>
      <c r="B854" s="1">
        <v>43161</v>
      </c>
      <c r="C854" t="s">
        <v>407</v>
      </c>
      <c r="D854" t="s">
        <v>261</v>
      </c>
      <c r="E854" t="s">
        <v>11</v>
      </c>
      <c r="F854" t="s">
        <v>118</v>
      </c>
      <c r="G854" t="s">
        <v>106</v>
      </c>
      <c r="H854" t="s">
        <v>110</v>
      </c>
      <c r="I854" s="1">
        <v>43166</v>
      </c>
      <c r="J854" t="s">
        <v>94</v>
      </c>
      <c r="K854" s="10">
        <v>87964</v>
      </c>
      <c r="L854" s="10">
        <v>6597.3</v>
      </c>
      <c r="M854" s="10">
        <v>81366.7</v>
      </c>
    </row>
    <row r="855" spans="1:13" x14ac:dyDescent="0.25">
      <c r="A855" t="s">
        <v>2007</v>
      </c>
      <c r="B855" s="1">
        <v>43162</v>
      </c>
      <c r="C855" t="s">
        <v>644</v>
      </c>
      <c r="D855" t="s">
        <v>215</v>
      </c>
      <c r="E855" t="s">
        <v>216</v>
      </c>
      <c r="F855" t="s">
        <v>215</v>
      </c>
      <c r="G855" t="s">
        <v>92</v>
      </c>
      <c r="H855" t="s">
        <v>110</v>
      </c>
      <c r="I855" s="1">
        <v>43168</v>
      </c>
      <c r="J855" t="s">
        <v>101</v>
      </c>
      <c r="K855" s="10">
        <v>42078</v>
      </c>
      <c r="L855" s="10">
        <v>3155.85</v>
      </c>
      <c r="M855" s="10">
        <v>38922.15</v>
      </c>
    </row>
    <row r="856" spans="1:13" x14ac:dyDescent="0.25">
      <c r="A856" t="s">
        <v>2008</v>
      </c>
      <c r="B856" s="1">
        <v>43164</v>
      </c>
      <c r="C856" t="s">
        <v>511</v>
      </c>
      <c r="D856" t="s">
        <v>1902</v>
      </c>
      <c r="E856" t="s">
        <v>98</v>
      </c>
      <c r="F856" t="s">
        <v>99</v>
      </c>
      <c r="G856" t="s">
        <v>92</v>
      </c>
      <c r="H856" t="s">
        <v>93</v>
      </c>
      <c r="I856" s="1">
        <v>43168</v>
      </c>
      <c r="J856" t="s">
        <v>101</v>
      </c>
      <c r="K856" s="10">
        <v>94993</v>
      </c>
      <c r="L856" s="10">
        <v>4749.6500000000005</v>
      </c>
      <c r="M856" s="10">
        <v>90243.35</v>
      </c>
    </row>
    <row r="857" spans="1:13" x14ac:dyDescent="0.25">
      <c r="A857" t="s">
        <v>2009</v>
      </c>
      <c r="B857" s="1">
        <v>43164</v>
      </c>
      <c r="C857" t="s">
        <v>842</v>
      </c>
      <c r="D857" t="s">
        <v>2010</v>
      </c>
      <c r="E857" t="s">
        <v>11</v>
      </c>
      <c r="F857" t="s">
        <v>184</v>
      </c>
      <c r="G857" t="s">
        <v>106</v>
      </c>
      <c r="H857" t="s">
        <v>100</v>
      </c>
      <c r="I857" s="1">
        <v>43168</v>
      </c>
      <c r="J857" t="s">
        <v>94</v>
      </c>
      <c r="K857" s="10">
        <v>30423</v>
      </c>
      <c r="L857" s="10">
        <v>3346.53</v>
      </c>
      <c r="M857" s="10">
        <v>27076.47</v>
      </c>
    </row>
    <row r="858" spans="1:13" x14ac:dyDescent="0.25">
      <c r="A858" t="s">
        <v>2011</v>
      </c>
      <c r="B858" s="1">
        <v>43164</v>
      </c>
      <c r="C858" t="s">
        <v>848</v>
      </c>
      <c r="D858" t="s">
        <v>2012</v>
      </c>
      <c r="E858" t="s">
        <v>98</v>
      </c>
      <c r="F858" t="s">
        <v>12</v>
      </c>
      <c r="G858" t="s">
        <v>92</v>
      </c>
      <c r="H858" t="s">
        <v>100</v>
      </c>
      <c r="I858" s="1">
        <v>43169</v>
      </c>
      <c r="J858" t="s">
        <v>101</v>
      </c>
      <c r="K858" s="10">
        <v>88490</v>
      </c>
      <c r="L858" s="10">
        <v>9733.9</v>
      </c>
      <c r="M858" s="10">
        <v>78756.100000000006</v>
      </c>
    </row>
    <row r="859" spans="1:13" x14ac:dyDescent="0.25">
      <c r="A859" t="s">
        <v>2013</v>
      </c>
      <c r="B859" s="1">
        <v>43165</v>
      </c>
      <c r="C859" t="s">
        <v>2014</v>
      </c>
      <c r="D859" t="s">
        <v>147</v>
      </c>
      <c r="E859" t="s">
        <v>98</v>
      </c>
      <c r="F859" t="s">
        <v>99</v>
      </c>
      <c r="G859" t="s">
        <v>92</v>
      </c>
      <c r="H859" t="s">
        <v>100</v>
      </c>
      <c r="I859" s="1">
        <v>43167</v>
      </c>
      <c r="J859" t="s">
        <v>94</v>
      </c>
      <c r="K859" s="10">
        <v>82256</v>
      </c>
      <c r="L859" s="10">
        <v>9048.16</v>
      </c>
      <c r="M859" s="10">
        <v>73207.839999999997</v>
      </c>
    </row>
    <row r="860" spans="1:13" x14ac:dyDescent="0.25">
      <c r="A860" t="s">
        <v>2015</v>
      </c>
      <c r="B860" s="1">
        <v>43165</v>
      </c>
      <c r="C860" t="s">
        <v>2016</v>
      </c>
      <c r="D860" t="s">
        <v>2017</v>
      </c>
      <c r="E860" t="s">
        <v>220</v>
      </c>
      <c r="F860" t="s">
        <v>221</v>
      </c>
      <c r="G860" t="s">
        <v>127</v>
      </c>
      <c r="H860" t="s">
        <v>110</v>
      </c>
      <c r="I860" s="1">
        <v>43170</v>
      </c>
      <c r="J860" t="s">
        <v>94</v>
      </c>
      <c r="K860" s="10">
        <v>87098</v>
      </c>
      <c r="L860" s="10">
        <v>6532.3499999999995</v>
      </c>
      <c r="M860" s="10">
        <v>80565.649999999994</v>
      </c>
    </row>
    <row r="861" spans="1:13" x14ac:dyDescent="0.25">
      <c r="A861" t="s">
        <v>2018</v>
      </c>
      <c r="B861" s="1">
        <v>43165</v>
      </c>
      <c r="C861" t="s">
        <v>2019</v>
      </c>
      <c r="D861" t="s">
        <v>560</v>
      </c>
      <c r="E861" t="s">
        <v>18</v>
      </c>
      <c r="F861" t="s">
        <v>151</v>
      </c>
      <c r="G861" t="s">
        <v>106</v>
      </c>
      <c r="H861" t="s">
        <v>100</v>
      </c>
      <c r="I861" s="1">
        <v>43167</v>
      </c>
      <c r="J861" t="s">
        <v>114</v>
      </c>
      <c r="K861" s="10">
        <v>43077</v>
      </c>
      <c r="L861" s="10">
        <v>4738.47</v>
      </c>
      <c r="M861" s="10">
        <v>38338.53</v>
      </c>
    </row>
    <row r="862" spans="1:13" x14ac:dyDescent="0.25">
      <c r="A862" t="s">
        <v>2020</v>
      </c>
      <c r="B862" s="1">
        <v>43166</v>
      </c>
      <c r="C862" t="s">
        <v>521</v>
      </c>
      <c r="D862" t="s">
        <v>130</v>
      </c>
      <c r="E862" t="s">
        <v>131</v>
      </c>
      <c r="F862" t="s">
        <v>130</v>
      </c>
      <c r="G862" t="s">
        <v>106</v>
      </c>
      <c r="H862" t="s">
        <v>100</v>
      </c>
      <c r="I862" s="1">
        <v>43168</v>
      </c>
      <c r="J862" t="s">
        <v>94</v>
      </c>
      <c r="K862" s="10">
        <v>79659</v>
      </c>
      <c r="L862" s="10">
        <v>8762.49</v>
      </c>
      <c r="M862" s="10">
        <v>70896.509999999995</v>
      </c>
    </row>
    <row r="863" spans="1:13" x14ac:dyDescent="0.25">
      <c r="A863" t="s">
        <v>2021</v>
      </c>
      <c r="B863" s="1">
        <v>43166</v>
      </c>
      <c r="C863" t="s">
        <v>713</v>
      </c>
      <c r="D863" t="s">
        <v>2022</v>
      </c>
      <c r="E863" t="s">
        <v>11</v>
      </c>
      <c r="F863" t="s">
        <v>184</v>
      </c>
      <c r="G863" t="s">
        <v>106</v>
      </c>
      <c r="H863" t="s">
        <v>100</v>
      </c>
      <c r="I863" s="1">
        <v>43171</v>
      </c>
      <c r="J863" t="s">
        <v>101</v>
      </c>
      <c r="K863" s="10">
        <v>92981</v>
      </c>
      <c r="L863" s="10">
        <v>10227.91</v>
      </c>
      <c r="M863" s="10">
        <v>82753.09</v>
      </c>
    </row>
    <row r="864" spans="1:13" x14ac:dyDescent="0.25">
      <c r="A864" t="s">
        <v>2023</v>
      </c>
      <c r="B864" s="1">
        <v>43166</v>
      </c>
      <c r="C864" t="s">
        <v>1361</v>
      </c>
      <c r="D864" t="s">
        <v>2024</v>
      </c>
      <c r="E864" t="s">
        <v>98</v>
      </c>
      <c r="F864" t="s">
        <v>99</v>
      </c>
      <c r="G864" t="s">
        <v>92</v>
      </c>
      <c r="H864" t="s">
        <v>93</v>
      </c>
      <c r="I864" s="1">
        <v>43171</v>
      </c>
      <c r="J864" t="s">
        <v>94</v>
      </c>
      <c r="K864" s="10">
        <v>56912</v>
      </c>
      <c r="L864" s="10">
        <v>2845.6000000000004</v>
      </c>
      <c r="M864" s="10">
        <v>54066.400000000001</v>
      </c>
    </row>
    <row r="865" spans="1:13" x14ac:dyDescent="0.25">
      <c r="A865" t="s">
        <v>2025</v>
      </c>
      <c r="B865" s="1">
        <v>43166</v>
      </c>
      <c r="C865" t="s">
        <v>350</v>
      </c>
      <c r="D865" t="s">
        <v>2026</v>
      </c>
      <c r="E865" t="s">
        <v>16</v>
      </c>
      <c r="F865" t="s">
        <v>168</v>
      </c>
      <c r="G865" t="s">
        <v>127</v>
      </c>
      <c r="H865" t="s">
        <v>110</v>
      </c>
      <c r="I865" s="1">
        <v>43169</v>
      </c>
      <c r="J865" t="s">
        <v>114</v>
      </c>
      <c r="K865" s="10">
        <v>36070</v>
      </c>
      <c r="L865" s="10">
        <v>2705.25</v>
      </c>
      <c r="M865" s="10">
        <v>33364.75</v>
      </c>
    </row>
    <row r="866" spans="1:13" x14ac:dyDescent="0.25">
      <c r="A866" t="s">
        <v>2027</v>
      </c>
      <c r="B866" s="1">
        <v>43166</v>
      </c>
      <c r="C866" t="s">
        <v>2016</v>
      </c>
      <c r="D866" t="s">
        <v>527</v>
      </c>
      <c r="E866" t="s">
        <v>18</v>
      </c>
      <c r="F866" t="s">
        <v>528</v>
      </c>
      <c r="G866" t="s">
        <v>106</v>
      </c>
      <c r="H866" t="s">
        <v>110</v>
      </c>
      <c r="I866" s="1">
        <v>43172</v>
      </c>
      <c r="J866" t="s">
        <v>101</v>
      </c>
      <c r="K866" s="10">
        <v>56204</v>
      </c>
      <c r="L866" s="10">
        <v>4215.3</v>
      </c>
      <c r="M866" s="10">
        <v>51988.7</v>
      </c>
    </row>
    <row r="867" spans="1:13" x14ac:dyDescent="0.25">
      <c r="A867" t="s">
        <v>2028</v>
      </c>
      <c r="B867" s="1">
        <v>43166</v>
      </c>
      <c r="C867" t="s">
        <v>2029</v>
      </c>
      <c r="D867" t="s">
        <v>2030</v>
      </c>
      <c r="E867" t="s">
        <v>11</v>
      </c>
      <c r="F867" t="s">
        <v>105</v>
      </c>
      <c r="G867" t="s">
        <v>106</v>
      </c>
      <c r="H867" t="s">
        <v>100</v>
      </c>
      <c r="I867" s="1">
        <v>43170</v>
      </c>
      <c r="J867" t="s">
        <v>101</v>
      </c>
      <c r="K867" s="10">
        <v>78833</v>
      </c>
      <c r="L867" s="10">
        <v>8671.6299999999992</v>
      </c>
      <c r="M867" s="10">
        <v>70161.37</v>
      </c>
    </row>
    <row r="868" spans="1:13" x14ac:dyDescent="0.25">
      <c r="A868" t="s">
        <v>2031</v>
      </c>
      <c r="B868" s="1">
        <v>43167</v>
      </c>
      <c r="C868" t="s">
        <v>869</v>
      </c>
      <c r="D868" t="s">
        <v>2032</v>
      </c>
      <c r="E868" t="s">
        <v>17</v>
      </c>
      <c r="F868" t="s">
        <v>141</v>
      </c>
      <c r="G868" t="s">
        <v>106</v>
      </c>
      <c r="H868" t="s">
        <v>110</v>
      </c>
      <c r="I868" s="1">
        <v>43171</v>
      </c>
      <c r="J868" t="s">
        <v>101</v>
      </c>
      <c r="K868" s="10">
        <v>67715</v>
      </c>
      <c r="L868" s="10">
        <v>5078.625</v>
      </c>
      <c r="M868" s="10">
        <v>62636.375</v>
      </c>
    </row>
    <row r="869" spans="1:13" x14ac:dyDescent="0.25">
      <c r="A869" t="s">
        <v>2033</v>
      </c>
      <c r="B869" s="1">
        <v>43168</v>
      </c>
      <c r="C869" t="s">
        <v>1631</v>
      </c>
      <c r="D869" t="s">
        <v>1745</v>
      </c>
      <c r="E869" t="s">
        <v>13</v>
      </c>
      <c r="F869" t="s">
        <v>1746</v>
      </c>
      <c r="G869" t="s">
        <v>92</v>
      </c>
      <c r="H869" t="s">
        <v>100</v>
      </c>
      <c r="I869" s="1">
        <v>43175</v>
      </c>
      <c r="J869" t="s">
        <v>101</v>
      </c>
      <c r="K869" s="10">
        <v>70728</v>
      </c>
      <c r="L869" s="10">
        <v>7780.08</v>
      </c>
      <c r="M869" s="10">
        <v>62947.92</v>
      </c>
    </row>
    <row r="870" spans="1:13" x14ac:dyDescent="0.25">
      <c r="A870" t="s">
        <v>2034</v>
      </c>
      <c r="B870" s="1">
        <v>43168</v>
      </c>
      <c r="C870" t="s">
        <v>2035</v>
      </c>
      <c r="D870" t="s">
        <v>2036</v>
      </c>
      <c r="E870" t="s">
        <v>98</v>
      </c>
      <c r="F870" t="s">
        <v>2037</v>
      </c>
      <c r="G870" t="s">
        <v>92</v>
      </c>
      <c r="H870" t="s">
        <v>100</v>
      </c>
      <c r="I870" s="1">
        <v>43171</v>
      </c>
      <c r="J870" t="s">
        <v>94</v>
      </c>
      <c r="K870" s="10">
        <v>96280</v>
      </c>
      <c r="L870" s="10">
        <v>10590.8</v>
      </c>
      <c r="M870" s="10">
        <v>85689.2</v>
      </c>
    </row>
    <row r="871" spans="1:13" x14ac:dyDescent="0.25">
      <c r="A871" t="s">
        <v>2038</v>
      </c>
      <c r="B871" s="1">
        <v>43168</v>
      </c>
      <c r="C871" t="s">
        <v>459</v>
      </c>
      <c r="D871" t="s">
        <v>334</v>
      </c>
      <c r="E871" t="s">
        <v>10</v>
      </c>
      <c r="F871" t="s">
        <v>335</v>
      </c>
      <c r="G871" t="s">
        <v>127</v>
      </c>
      <c r="H871" t="s">
        <v>110</v>
      </c>
      <c r="I871" s="1">
        <v>43170</v>
      </c>
      <c r="J871" t="s">
        <v>94</v>
      </c>
      <c r="K871" s="10">
        <v>92680</v>
      </c>
      <c r="L871" s="10">
        <v>6951</v>
      </c>
      <c r="M871" s="10">
        <v>85729</v>
      </c>
    </row>
    <row r="872" spans="1:13" x14ac:dyDescent="0.25">
      <c r="A872" t="s">
        <v>2039</v>
      </c>
      <c r="B872" s="1">
        <v>43171</v>
      </c>
      <c r="C872" t="s">
        <v>424</v>
      </c>
      <c r="D872" t="s">
        <v>2040</v>
      </c>
      <c r="E872" t="s">
        <v>17</v>
      </c>
      <c r="F872" t="s">
        <v>188</v>
      </c>
      <c r="G872" t="s">
        <v>106</v>
      </c>
      <c r="H872" t="s">
        <v>100</v>
      </c>
      <c r="I872" s="1">
        <v>43177</v>
      </c>
      <c r="J872" t="s">
        <v>101</v>
      </c>
      <c r="K872" s="10">
        <v>48465</v>
      </c>
      <c r="L872" s="10">
        <v>5331.15</v>
      </c>
      <c r="M872" s="10">
        <v>43133.85</v>
      </c>
    </row>
    <row r="873" spans="1:13" x14ac:dyDescent="0.25">
      <c r="A873" t="s">
        <v>2041</v>
      </c>
      <c r="B873" s="1">
        <v>43172</v>
      </c>
      <c r="C873" t="s">
        <v>761</v>
      </c>
      <c r="D873" t="s">
        <v>2042</v>
      </c>
      <c r="E873" t="s">
        <v>11</v>
      </c>
      <c r="F873" t="s">
        <v>122</v>
      </c>
      <c r="G873" t="s">
        <v>106</v>
      </c>
      <c r="H873" t="s">
        <v>93</v>
      </c>
      <c r="I873" s="1">
        <v>43177</v>
      </c>
      <c r="J873" t="s">
        <v>101</v>
      </c>
      <c r="K873" s="10">
        <v>81417</v>
      </c>
      <c r="L873" s="10">
        <v>4070.8500000000004</v>
      </c>
      <c r="M873" s="10">
        <v>77346.149999999994</v>
      </c>
    </row>
    <row r="874" spans="1:13" x14ac:dyDescent="0.25">
      <c r="A874" t="s">
        <v>2043</v>
      </c>
      <c r="B874" s="1">
        <v>43172</v>
      </c>
      <c r="C874" t="s">
        <v>2044</v>
      </c>
      <c r="D874" t="s">
        <v>2045</v>
      </c>
      <c r="E874" t="s">
        <v>17</v>
      </c>
      <c r="F874" t="s">
        <v>622</v>
      </c>
      <c r="G874" t="s">
        <v>106</v>
      </c>
      <c r="H874" t="s">
        <v>100</v>
      </c>
      <c r="I874" s="1">
        <v>43174</v>
      </c>
      <c r="J874" t="s">
        <v>114</v>
      </c>
      <c r="K874" s="10">
        <v>51748</v>
      </c>
      <c r="L874" s="10">
        <v>5692.28</v>
      </c>
      <c r="M874" s="10">
        <v>46055.72</v>
      </c>
    </row>
    <row r="875" spans="1:13" x14ac:dyDescent="0.25">
      <c r="A875" t="s">
        <v>2046</v>
      </c>
      <c r="B875" s="1">
        <v>43172</v>
      </c>
      <c r="C875" t="s">
        <v>530</v>
      </c>
      <c r="D875" t="s">
        <v>2047</v>
      </c>
      <c r="E875" t="s">
        <v>11</v>
      </c>
      <c r="F875" t="s">
        <v>265</v>
      </c>
      <c r="G875" t="s">
        <v>106</v>
      </c>
      <c r="H875" t="s">
        <v>110</v>
      </c>
      <c r="I875" s="1">
        <v>43174</v>
      </c>
      <c r="J875" t="s">
        <v>94</v>
      </c>
      <c r="K875" s="10">
        <v>78761</v>
      </c>
      <c r="L875" s="10">
        <v>5907.0749999999998</v>
      </c>
      <c r="M875" s="10">
        <v>72853.925000000003</v>
      </c>
    </row>
    <row r="876" spans="1:13" x14ac:dyDescent="0.25">
      <c r="A876" t="s">
        <v>2048</v>
      </c>
      <c r="B876" s="1">
        <v>43172</v>
      </c>
      <c r="C876" t="s">
        <v>2049</v>
      </c>
      <c r="D876" t="s">
        <v>1998</v>
      </c>
      <c r="E876" t="s">
        <v>11</v>
      </c>
      <c r="F876" t="s">
        <v>1251</v>
      </c>
      <c r="G876" t="s">
        <v>106</v>
      </c>
      <c r="H876" t="s">
        <v>93</v>
      </c>
      <c r="I876" s="1">
        <v>43179</v>
      </c>
      <c r="J876" t="s">
        <v>101</v>
      </c>
      <c r="K876" s="10">
        <v>98238</v>
      </c>
      <c r="L876" s="10">
        <v>4911.9000000000005</v>
      </c>
      <c r="M876" s="10">
        <v>93326.1</v>
      </c>
    </row>
    <row r="877" spans="1:13" x14ac:dyDescent="0.25">
      <c r="A877" t="s">
        <v>2050</v>
      </c>
      <c r="B877" s="1">
        <v>43173</v>
      </c>
      <c r="C877" t="s">
        <v>2051</v>
      </c>
      <c r="D877" t="s">
        <v>512</v>
      </c>
      <c r="E877" t="s">
        <v>16</v>
      </c>
      <c r="F877" t="s">
        <v>513</v>
      </c>
      <c r="G877" t="s">
        <v>127</v>
      </c>
      <c r="H877" t="s">
        <v>100</v>
      </c>
      <c r="I877" s="1">
        <v>43173</v>
      </c>
      <c r="J877" t="s">
        <v>137</v>
      </c>
      <c r="K877" s="10">
        <v>87873</v>
      </c>
      <c r="L877" s="10">
        <v>9666.0300000000007</v>
      </c>
      <c r="M877" s="10">
        <v>78206.97</v>
      </c>
    </row>
    <row r="878" spans="1:13" x14ac:dyDescent="0.25">
      <c r="A878" t="s">
        <v>2052</v>
      </c>
      <c r="B878" s="1">
        <v>43173</v>
      </c>
      <c r="C878" t="s">
        <v>850</v>
      </c>
      <c r="D878" t="s">
        <v>915</v>
      </c>
      <c r="E878" t="s">
        <v>10</v>
      </c>
      <c r="F878" t="s">
        <v>176</v>
      </c>
      <c r="G878" t="s">
        <v>127</v>
      </c>
      <c r="H878" t="s">
        <v>93</v>
      </c>
      <c r="I878" s="1">
        <v>43174</v>
      </c>
      <c r="J878" t="s">
        <v>114</v>
      </c>
      <c r="K878" s="10">
        <v>25254</v>
      </c>
      <c r="L878" s="10">
        <v>1262.7</v>
      </c>
      <c r="M878" s="10">
        <v>23991.3</v>
      </c>
    </row>
    <row r="879" spans="1:13" x14ac:dyDescent="0.25">
      <c r="A879" t="s">
        <v>2053</v>
      </c>
      <c r="B879" s="1">
        <v>43173</v>
      </c>
      <c r="C879" t="s">
        <v>1799</v>
      </c>
      <c r="D879" t="s">
        <v>2054</v>
      </c>
      <c r="E879" t="s">
        <v>18</v>
      </c>
      <c r="F879" t="s">
        <v>452</v>
      </c>
      <c r="G879" t="s">
        <v>106</v>
      </c>
      <c r="H879" t="s">
        <v>100</v>
      </c>
      <c r="I879" s="1">
        <v>43176</v>
      </c>
      <c r="J879" t="s">
        <v>114</v>
      </c>
      <c r="K879" s="10">
        <v>67333</v>
      </c>
      <c r="L879" s="10">
        <v>7406.63</v>
      </c>
      <c r="M879" s="10">
        <v>59926.37</v>
      </c>
    </row>
    <row r="880" spans="1:13" x14ac:dyDescent="0.25">
      <c r="A880" t="s">
        <v>2055</v>
      </c>
      <c r="B880" s="1">
        <v>43174</v>
      </c>
      <c r="C880" t="s">
        <v>538</v>
      </c>
      <c r="D880" t="s">
        <v>2056</v>
      </c>
      <c r="E880" t="s">
        <v>17</v>
      </c>
      <c r="F880" t="s">
        <v>188</v>
      </c>
      <c r="G880" t="s">
        <v>106</v>
      </c>
      <c r="H880" t="s">
        <v>100</v>
      </c>
      <c r="I880" s="1">
        <v>43179</v>
      </c>
      <c r="J880" t="s">
        <v>101</v>
      </c>
      <c r="K880" s="10">
        <v>41272</v>
      </c>
      <c r="L880" s="10">
        <v>4539.92</v>
      </c>
      <c r="M880" s="10">
        <v>36732.080000000002</v>
      </c>
    </row>
    <row r="881" spans="1:13" x14ac:dyDescent="0.25">
      <c r="A881" t="s">
        <v>2057</v>
      </c>
      <c r="B881" s="1">
        <v>43174</v>
      </c>
      <c r="C881" t="s">
        <v>1526</v>
      </c>
      <c r="D881" t="s">
        <v>2058</v>
      </c>
      <c r="E881" t="s">
        <v>98</v>
      </c>
      <c r="F881" t="s">
        <v>99</v>
      </c>
      <c r="G881" t="s">
        <v>92</v>
      </c>
      <c r="H881" t="s">
        <v>100</v>
      </c>
      <c r="I881" s="1">
        <v>43181</v>
      </c>
      <c r="J881" t="s">
        <v>101</v>
      </c>
      <c r="K881" s="10">
        <v>31921</v>
      </c>
      <c r="L881" s="10">
        <v>3511.31</v>
      </c>
      <c r="M881" s="10">
        <v>28409.69</v>
      </c>
    </row>
    <row r="882" spans="1:13" x14ac:dyDescent="0.25">
      <c r="A882" t="s">
        <v>2059</v>
      </c>
      <c r="B882" s="1">
        <v>43174</v>
      </c>
      <c r="C882" t="s">
        <v>1776</v>
      </c>
      <c r="D882" t="s">
        <v>2060</v>
      </c>
      <c r="E882" t="s">
        <v>18</v>
      </c>
      <c r="F882" t="s">
        <v>452</v>
      </c>
      <c r="G882" t="s">
        <v>106</v>
      </c>
      <c r="H882" t="s">
        <v>100</v>
      </c>
      <c r="I882" s="1">
        <v>43178</v>
      </c>
      <c r="J882" t="s">
        <v>101</v>
      </c>
      <c r="K882" s="10">
        <v>26023</v>
      </c>
      <c r="L882" s="10">
        <v>2862.53</v>
      </c>
      <c r="M882" s="10">
        <v>23160.47</v>
      </c>
    </row>
    <row r="883" spans="1:13" x14ac:dyDescent="0.25">
      <c r="A883" t="s">
        <v>2061</v>
      </c>
      <c r="B883" s="1">
        <v>43174</v>
      </c>
      <c r="C883" t="s">
        <v>1878</v>
      </c>
      <c r="D883" t="s">
        <v>280</v>
      </c>
      <c r="E883" t="s">
        <v>18</v>
      </c>
      <c r="F883" t="s">
        <v>281</v>
      </c>
      <c r="G883" t="s">
        <v>106</v>
      </c>
      <c r="H883" t="s">
        <v>93</v>
      </c>
      <c r="I883" s="1">
        <v>43176</v>
      </c>
      <c r="J883" t="s">
        <v>94</v>
      </c>
      <c r="K883" s="10">
        <v>55377</v>
      </c>
      <c r="L883" s="10">
        <v>2768.8500000000004</v>
      </c>
      <c r="M883" s="10">
        <v>52608.15</v>
      </c>
    </row>
    <row r="884" spans="1:13" x14ac:dyDescent="0.25">
      <c r="A884" t="s">
        <v>2062</v>
      </c>
      <c r="B884" s="1">
        <v>43174</v>
      </c>
      <c r="C884" t="s">
        <v>2063</v>
      </c>
      <c r="D884" t="s">
        <v>2064</v>
      </c>
      <c r="E884" t="s">
        <v>98</v>
      </c>
      <c r="F884" t="s">
        <v>12</v>
      </c>
      <c r="G884" t="s">
        <v>92</v>
      </c>
      <c r="H884" t="s">
        <v>110</v>
      </c>
      <c r="I884" s="1">
        <v>43175</v>
      </c>
      <c r="J884" t="s">
        <v>114</v>
      </c>
      <c r="K884" s="10">
        <v>68736</v>
      </c>
      <c r="L884" s="10">
        <v>5155.2</v>
      </c>
      <c r="M884" s="10">
        <v>63580.800000000003</v>
      </c>
    </row>
    <row r="885" spans="1:13" x14ac:dyDescent="0.25">
      <c r="A885" t="s">
        <v>2065</v>
      </c>
      <c r="B885" s="1">
        <v>43175</v>
      </c>
      <c r="C885" t="s">
        <v>1409</v>
      </c>
      <c r="D885" t="s">
        <v>248</v>
      </c>
      <c r="E885" t="s">
        <v>98</v>
      </c>
      <c r="F885" t="s">
        <v>99</v>
      </c>
      <c r="G885" t="s">
        <v>92</v>
      </c>
      <c r="H885" t="s">
        <v>100</v>
      </c>
      <c r="I885" s="1">
        <v>43175</v>
      </c>
      <c r="J885" t="s">
        <v>137</v>
      </c>
      <c r="K885" s="10">
        <v>47290</v>
      </c>
      <c r="L885" s="10">
        <v>5201.8999999999996</v>
      </c>
      <c r="M885" s="10">
        <v>42088.1</v>
      </c>
    </row>
    <row r="886" spans="1:13" x14ac:dyDescent="0.25">
      <c r="A886" t="s">
        <v>2066</v>
      </c>
      <c r="B886" s="1">
        <v>43175</v>
      </c>
      <c r="C886" t="s">
        <v>1149</v>
      </c>
      <c r="D886" t="s">
        <v>154</v>
      </c>
      <c r="E886" t="s">
        <v>91</v>
      </c>
      <c r="F886" t="s">
        <v>155</v>
      </c>
      <c r="G886" t="s">
        <v>92</v>
      </c>
      <c r="H886" t="s">
        <v>100</v>
      </c>
      <c r="I886" s="1">
        <v>43182</v>
      </c>
      <c r="J886" t="s">
        <v>101</v>
      </c>
      <c r="K886" s="10">
        <v>87049</v>
      </c>
      <c r="L886" s="10">
        <v>9575.39</v>
      </c>
      <c r="M886" s="10">
        <v>77473.61</v>
      </c>
    </row>
    <row r="887" spans="1:13" x14ac:dyDescent="0.25">
      <c r="A887" t="s">
        <v>2067</v>
      </c>
      <c r="B887" s="1">
        <v>43175</v>
      </c>
      <c r="C887" t="s">
        <v>447</v>
      </c>
      <c r="D887" t="s">
        <v>2068</v>
      </c>
      <c r="E887" t="s">
        <v>11</v>
      </c>
      <c r="F887" t="s">
        <v>184</v>
      </c>
      <c r="G887" t="s">
        <v>106</v>
      </c>
      <c r="H887" t="s">
        <v>93</v>
      </c>
      <c r="I887" s="1">
        <v>43180</v>
      </c>
      <c r="J887" t="s">
        <v>101</v>
      </c>
      <c r="K887" s="10">
        <v>64322</v>
      </c>
      <c r="L887" s="10">
        <v>3216.1000000000004</v>
      </c>
      <c r="M887" s="10">
        <v>61105.9</v>
      </c>
    </row>
    <row r="888" spans="1:13" x14ac:dyDescent="0.25">
      <c r="A888" t="s">
        <v>2069</v>
      </c>
      <c r="B888" s="1">
        <v>43176</v>
      </c>
      <c r="C888" t="s">
        <v>1497</v>
      </c>
      <c r="D888" t="s">
        <v>522</v>
      </c>
      <c r="E888" t="s">
        <v>17</v>
      </c>
      <c r="F888" t="s">
        <v>188</v>
      </c>
      <c r="G888" t="s">
        <v>106</v>
      </c>
      <c r="H888" t="s">
        <v>100</v>
      </c>
      <c r="I888" s="1">
        <v>43180</v>
      </c>
      <c r="J888" t="s">
        <v>101</v>
      </c>
      <c r="K888" s="10">
        <v>97907</v>
      </c>
      <c r="L888" s="10">
        <v>10769.77</v>
      </c>
      <c r="M888" s="10">
        <v>87137.23</v>
      </c>
    </row>
    <row r="889" spans="1:13" x14ac:dyDescent="0.25">
      <c r="A889" t="s">
        <v>2070</v>
      </c>
      <c r="B889" s="1">
        <v>43176</v>
      </c>
      <c r="C889" t="s">
        <v>1526</v>
      </c>
      <c r="D889" t="s">
        <v>2071</v>
      </c>
      <c r="E889" t="s">
        <v>13</v>
      </c>
      <c r="F889" t="s">
        <v>386</v>
      </c>
      <c r="G889" t="s">
        <v>92</v>
      </c>
      <c r="H889" t="s">
        <v>100</v>
      </c>
      <c r="I889" s="1">
        <v>43181</v>
      </c>
      <c r="J889" t="s">
        <v>94</v>
      </c>
      <c r="K889" s="10">
        <v>50160</v>
      </c>
      <c r="L889" s="10">
        <v>5517.6</v>
      </c>
      <c r="M889" s="10">
        <v>44642.400000000001</v>
      </c>
    </row>
    <row r="890" spans="1:13" x14ac:dyDescent="0.25">
      <c r="A890" t="s">
        <v>2072</v>
      </c>
      <c r="B890" s="1">
        <v>43176</v>
      </c>
      <c r="C890" t="s">
        <v>1504</v>
      </c>
      <c r="D890" t="s">
        <v>248</v>
      </c>
      <c r="E890" t="s">
        <v>98</v>
      </c>
      <c r="F890" t="s">
        <v>99</v>
      </c>
      <c r="G890" t="s">
        <v>92</v>
      </c>
      <c r="H890" t="s">
        <v>100</v>
      </c>
      <c r="I890" s="1">
        <v>43180</v>
      </c>
      <c r="J890" t="s">
        <v>94</v>
      </c>
      <c r="K890" s="10">
        <v>28937</v>
      </c>
      <c r="L890" s="10">
        <v>3183.07</v>
      </c>
      <c r="M890" s="10">
        <v>25753.93</v>
      </c>
    </row>
    <row r="891" spans="1:13" x14ac:dyDescent="0.25">
      <c r="A891" t="s">
        <v>2073</v>
      </c>
      <c r="B891" s="1">
        <v>43178</v>
      </c>
      <c r="C891" t="s">
        <v>1199</v>
      </c>
      <c r="D891" t="s">
        <v>1201</v>
      </c>
      <c r="E891" t="s">
        <v>11</v>
      </c>
      <c r="F891" t="s">
        <v>265</v>
      </c>
      <c r="G891" t="s">
        <v>106</v>
      </c>
      <c r="H891" t="s">
        <v>100</v>
      </c>
      <c r="I891" s="1">
        <v>43182</v>
      </c>
      <c r="J891" t="s">
        <v>94</v>
      </c>
      <c r="K891" s="10">
        <v>52509</v>
      </c>
      <c r="L891" s="10">
        <v>5775.99</v>
      </c>
      <c r="M891" s="10">
        <v>46733.01</v>
      </c>
    </row>
    <row r="892" spans="1:13" x14ac:dyDescent="0.25">
      <c r="A892" t="s">
        <v>2074</v>
      </c>
      <c r="B892" s="1">
        <v>43178</v>
      </c>
      <c r="C892" t="s">
        <v>1767</v>
      </c>
      <c r="D892" t="s">
        <v>2075</v>
      </c>
      <c r="E892" t="s">
        <v>11</v>
      </c>
      <c r="F892" t="s">
        <v>184</v>
      </c>
      <c r="G892" t="s">
        <v>106</v>
      </c>
      <c r="H892" t="s">
        <v>100</v>
      </c>
      <c r="I892" s="1">
        <v>43183</v>
      </c>
      <c r="J892" t="s">
        <v>101</v>
      </c>
      <c r="K892" s="10">
        <v>65896</v>
      </c>
      <c r="L892" s="10">
        <v>7248.56</v>
      </c>
      <c r="M892" s="10">
        <v>58647.44</v>
      </c>
    </row>
    <row r="893" spans="1:13" x14ac:dyDescent="0.25">
      <c r="A893" t="s">
        <v>2076</v>
      </c>
      <c r="B893" s="1">
        <v>43178</v>
      </c>
      <c r="C893" t="s">
        <v>2077</v>
      </c>
      <c r="D893" t="s">
        <v>918</v>
      </c>
      <c r="E893" t="s">
        <v>17</v>
      </c>
      <c r="F893" t="s">
        <v>277</v>
      </c>
      <c r="G893" t="s">
        <v>106</v>
      </c>
      <c r="H893" t="s">
        <v>110</v>
      </c>
      <c r="I893" s="1">
        <v>43179</v>
      </c>
      <c r="J893" t="s">
        <v>114</v>
      </c>
      <c r="K893" s="10">
        <v>34917</v>
      </c>
      <c r="L893" s="10">
        <v>2618.7750000000001</v>
      </c>
      <c r="M893" s="10">
        <v>32298.224999999999</v>
      </c>
    </row>
    <row r="894" spans="1:13" x14ac:dyDescent="0.25">
      <c r="A894" t="s">
        <v>2078</v>
      </c>
      <c r="B894" s="1">
        <v>43178</v>
      </c>
      <c r="C894" t="s">
        <v>182</v>
      </c>
      <c r="D894" t="s">
        <v>2079</v>
      </c>
      <c r="E894" t="s">
        <v>98</v>
      </c>
      <c r="F894" t="s">
        <v>99</v>
      </c>
      <c r="G894" t="s">
        <v>92</v>
      </c>
      <c r="H894" t="s">
        <v>100</v>
      </c>
      <c r="I894" s="1">
        <v>43180</v>
      </c>
      <c r="J894" t="s">
        <v>114</v>
      </c>
      <c r="K894" s="10">
        <v>60765</v>
      </c>
      <c r="L894" s="10">
        <v>6684.15</v>
      </c>
      <c r="M894" s="10">
        <v>54080.85</v>
      </c>
    </row>
    <row r="895" spans="1:13" x14ac:dyDescent="0.25">
      <c r="A895" t="s">
        <v>2080</v>
      </c>
      <c r="B895" s="1">
        <v>43178</v>
      </c>
      <c r="C895" t="s">
        <v>1801</v>
      </c>
      <c r="D895" t="s">
        <v>2081</v>
      </c>
      <c r="E895" t="s">
        <v>17</v>
      </c>
      <c r="F895" t="s">
        <v>188</v>
      </c>
      <c r="G895" t="s">
        <v>106</v>
      </c>
      <c r="H895" t="s">
        <v>110</v>
      </c>
      <c r="I895" s="1">
        <v>43178</v>
      </c>
      <c r="J895" t="s">
        <v>137</v>
      </c>
      <c r="K895" s="10">
        <v>36934</v>
      </c>
      <c r="L895" s="10">
        <v>2770.0499999999997</v>
      </c>
      <c r="M895" s="10">
        <v>34163.949999999997</v>
      </c>
    </row>
    <row r="896" spans="1:13" x14ac:dyDescent="0.25">
      <c r="A896" t="s">
        <v>2082</v>
      </c>
      <c r="B896" s="1">
        <v>43178</v>
      </c>
      <c r="C896" t="s">
        <v>159</v>
      </c>
      <c r="D896" t="s">
        <v>334</v>
      </c>
      <c r="E896" t="s">
        <v>10</v>
      </c>
      <c r="F896" t="s">
        <v>335</v>
      </c>
      <c r="G896" t="s">
        <v>127</v>
      </c>
      <c r="H896" t="s">
        <v>110</v>
      </c>
      <c r="I896" s="1">
        <v>43183</v>
      </c>
      <c r="J896" t="s">
        <v>101</v>
      </c>
      <c r="K896" s="10">
        <v>94113</v>
      </c>
      <c r="L896" s="10">
        <v>7058.4749999999995</v>
      </c>
      <c r="M896" s="10">
        <v>87054.524999999994</v>
      </c>
    </row>
    <row r="897" spans="1:13" x14ac:dyDescent="0.25">
      <c r="A897" t="s">
        <v>2083</v>
      </c>
      <c r="B897" s="1">
        <v>43179</v>
      </c>
      <c r="C897" t="s">
        <v>1079</v>
      </c>
      <c r="D897" t="s">
        <v>1936</v>
      </c>
      <c r="E897" t="s">
        <v>11</v>
      </c>
      <c r="F897" t="s">
        <v>184</v>
      </c>
      <c r="G897" t="s">
        <v>106</v>
      </c>
      <c r="H897" t="s">
        <v>100</v>
      </c>
      <c r="I897" s="1">
        <v>43182</v>
      </c>
      <c r="J897" t="s">
        <v>114</v>
      </c>
      <c r="K897" s="10">
        <v>54818</v>
      </c>
      <c r="L897" s="10">
        <v>6029.9800000000005</v>
      </c>
      <c r="M897" s="10">
        <v>48788.02</v>
      </c>
    </row>
    <row r="898" spans="1:13" x14ac:dyDescent="0.25">
      <c r="A898" t="s">
        <v>2084</v>
      </c>
      <c r="B898" s="1">
        <v>43179</v>
      </c>
      <c r="C898" t="s">
        <v>424</v>
      </c>
      <c r="D898" t="s">
        <v>774</v>
      </c>
      <c r="E898" t="s">
        <v>98</v>
      </c>
      <c r="F898" t="s">
        <v>99</v>
      </c>
      <c r="G898" t="s">
        <v>92</v>
      </c>
      <c r="H898" t="s">
        <v>100</v>
      </c>
      <c r="I898" s="1">
        <v>43179</v>
      </c>
      <c r="J898" t="s">
        <v>137</v>
      </c>
      <c r="K898" s="10">
        <v>72881</v>
      </c>
      <c r="L898" s="10">
        <v>8016.91</v>
      </c>
      <c r="M898" s="10">
        <v>64864.09</v>
      </c>
    </row>
    <row r="899" spans="1:13" x14ac:dyDescent="0.25">
      <c r="A899" t="s">
        <v>2085</v>
      </c>
      <c r="B899" s="1">
        <v>43179</v>
      </c>
      <c r="C899" t="s">
        <v>955</v>
      </c>
      <c r="D899" t="s">
        <v>2086</v>
      </c>
      <c r="E899" t="s">
        <v>98</v>
      </c>
      <c r="F899" t="s">
        <v>99</v>
      </c>
      <c r="G899" t="s">
        <v>92</v>
      </c>
      <c r="H899" t="s">
        <v>110</v>
      </c>
      <c r="I899" s="1">
        <v>43184</v>
      </c>
      <c r="J899" t="s">
        <v>94</v>
      </c>
      <c r="K899" s="10">
        <v>90528</v>
      </c>
      <c r="L899" s="10">
        <v>6789.5999999999995</v>
      </c>
      <c r="M899" s="10">
        <v>83738.399999999994</v>
      </c>
    </row>
    <row r="900" spans="1:13" x14ac:dyDescent="0.25">
      <c r="A900" t="s">
        <v>2087</v>
      </c>
      <c r="B900" s="1">
        <v>43180</v>
      </c>
      <c r="C900" t="s">
        <v>1815</v>
      </c>
      <c r="D900" t="s">
        <v>421</v>
      </c>
      <c r="E900" t="s">
        <v>10</v>
      </c>
      <c r="F900" t="s">
        <v>422</v>
      </c>
      <c r="G900" t="s">
        <v>127</v>
      </c>
      <c r="H900" t="s">
        <v>110</v>
      </c>
      <c r="I900" s="1">
        <v>43184</v>
      </c>
      <c r="J900" t="s">
        <v>101</v>
      </c>
      <c r="K900" s="10">
        <v>38133</v>
      </c>
      <c r="L900" s="10">
        <v>2859.9749999999999</v>
      </c>
      <c r="M900" s="10">
        <v>35273.025000000001</v>
      </c>
    </row>
    <row r="901" spans="1:13" x14ac:dyDescent="0.25">
      <c r="A901" t="s">
        <v>2088</v>
      </c>
      <c r="B901" s="1">
        <v>43181</v>
      </c>
      <c r="C901" t="s">
        <v>359</v>
      </c>
      <c r="D901" t="s">
        <v>650</v>
      </c>
      <c r="E901" t="s">
        <v>18</v>
      </c>
      <c r="F901" t="s">
        <v>650</v>
      </c>
      <c r="G901" t="s">
        <v>106</v>
      </c>
      <c r="H901" t="s">
        <v>100</v>
      </c>
      <c r="I901" s="1">
        <v>43185</v>
      </c>
      <c r="J901" t="s">
        <v>101</v>
      </c>
      <c r="K901" s="10">
        <v>50293</v>
      </c>
      <c r="L901" s="10">
        <v>5532.2300000000005</v>
      </c>
      <c r="M901" s="10">
        <v>44760.77</v>
      </c>
    </row>
    <row r="902" spans="1:13" x14ac:dyDescent="0.25">
      <c r="A902" t="s">
        <v>2089</v>
      </c>
      <c r="B902" s="1">
        <v>43181</v>
      </c>
      <c r="C902" t="s">
        <v>1435</v>
      </c>
      <c r="D902" t="s">
        <v>2090</v>
      </c>
      <c r="E902" t="s">
        <v>98</v>
      </c>
      <c r="F902" t="s">
        <v>2037</v>
      </c>
      <c r="G902" t="s">
        <v>92</v>
      </c>
      <c r="H902" t="s">
        <v>93</v>
      </c>
      <c r="I902" s="1">
        <v>43184</v>
      </c>
      <c r="J902" t="s">
        <v>94</v>
      </c>
      <c r="K902" s="10">
        <v>32185</v>
      </c>
      <c r="L902" s="10">
        <v>1609.25</v>
      </c>
      <c r="M902" s="10">
        <v>30575.75</v>
      </c>
    </row>
    <row r="903" spans="1:13" x14ac:dyDescent="0.25">
      <c r="A903" t="s">
        <v>2091</v>
      </c>
      <c r="B903" s="1">
        <v>43181</v>
      </c>
      <c r="C903" t="s">
        <v>575</v>
      </c>
      <c r="D903" t="s">
        <v>345</v>
      </c>
      <c r="E903" t="s">
        <v>17</v>
      </c>
      <c r="F903" t="s">
        <v>188</v>
      </c>
      <c r="G903" t="s">
        <v>106</v>
      </c>
      <c r="H903" t="s">
        <v>110</v>
      </c>
      <c r="I903" s="1">
        <v>43181</v>
      </c>
      <c r="J903" t="s">
        <v>137</v>
      </c>
      <c r="K903" s="10">
        <v>37480</v>
      </c>
      <c r="L903" s="10">
        <v>2811</v>
      </c>
      <c r="M903" s="10">
        <v>34669</v>
      </c>
    </row>
    <row r="904" spans="1:13" x14ac:dyDescent="0.25">
      <c r="A904" t="s">
        <v>2092</v>
      </c>
      <c r="B904" s="1">
        <v>43181</v>
      </c>
      <c r="C904" t="s">
        <v>2093</v>
      </c>
      <c r="D904" t="s">
        <v>1514</v>
      </c>
      <c r="E904" t="s">
        <v>17</v>
      </c>
      <c r="F904" t="s">
        <v>256</v>
      </c>
      <c r="G904" t="s">
        <v>106</v>
      </c>
      <c r="H904" t="s">
        <v>100</v>
      </c>
      <c r="I904" s="1">
        <v>43185</v>
      </c>
      <c r="J904" t="s">
        <v>101</v>
      </c>
      <c r="K904" s="10">
        <v>38020</v>
      </c>
      <c r="L904" s="10">
        <v>4182.2</v>
      </c>
      <c r="M904" s="10">
        <v>33837.800000000003</v>
      </c>
    </row>
    <row r="905" spans="1:13" x14ac:dyDescent="0.25">
      <c r="A905" t="s">
        <v>2094</v>
      </c>
      <c r="B905" s="1">
        <v>43182</v>
      </c>
      <c r="C905" t="s">
        <v>447</v>
      </c>
      <c r="D905" t="s">
        <v>1791</v>
      </c>
      <c r="E905" t="s">
        <v>16</v>
      </c>
      <c r="F905" t="s">
        <v>133</v>
      </c>
      <c r="G905" t="s">
        <v>127</v>
      </c>
      <c r="H905" t="s">
        <v>93</v>
      </c>
      <c r="I905" s="1">
        <v>43185</v>
      </c>
      <c r="J905" t="s">
        <v>94</v>
      </c>
      <c r="K905" s="10">
        <v>89003</v>
      </c>
      <c r="L905" s="10">
        <v>4450.1500000000005</v>
      </c>
      <c r="M905" s="10">
        <v>84552.85</v>
      </c>
    </row>
    <row r="906" spans="1:13" x14ac:dyDescent="0.25">
      <c r="A906" t="s">
        <v>2095</v>
      </c>
      <c r="B906" s="1">
        <v>43182</v>
      </c>
      <c r="C906" t="s">
        <v>1815</v>
      </c>
      <c r="D906" t="s">
        <v>187</v>
      </c>
      <c r="E906" t="s">
        <v>17</v>
      </c>
      <c r="F906" t="s">
        <v>188</v>
      </c>
      <c r="G906" t="s">
        <v>106</v>
      </c>
      <c r="H906" t="s">
        <v>110</v>
      </c>
      <c r="I906" s="1">
        <v>43187</v>
      </c>
      <c r="J906" t="s">
        <v>101</v>
      </c>
      <c r="K906" s="10">
        <v>30044</v>
      </c>
      <c r="L906" s="10">
        <v>2253.2999999999997</v>
      </c>
      <c r="M906" s="10">
        <v>27790.7</v>
      </c>
    </row>
    <row r="907" spans="1:13" x14ac:dyDescent="0.25">
      <c r="A907" t="s">
        <v>2096</v>
      </c>
      <c r="B907" s="1">
        <v>43182</v>
      </c>
      <c r="C907" t="s">
        <v>2097</v>
      </c>
      <c r="D907" t="s">
        <v>1234</v>
      </c>
      <c r="E907" t="s">
        <v>17</v>
      </c>
      <c r="F907" t="s">
        <v>622</v>
      </c>
      <c r="G907" t="s">
        <v>106</v>
      </c>
      <c r="H907" t="s">
        <v>110</v>
      </c>
      <c r="I907" s="1">
        <v>43184</v>
      </c>
      <c r="J907" t="s">
        <v>94</v>
      </c>
      <c r="K907" s="10">
        <v>87384</v>
      </c>
      <c r="L907" s="10">
        <v>6553.8</v>
      </c>
      <c r="M907" s="10">
        <v>80830.2</v>
      </c>
    </row>
    <row r="908" spans="1:13" x14ac:dyDescent="0.25">
      <c r="A908" t="s">
        <v>2098</v>
      </c>
      <c r="B908" s="1">
        <v>43183</v>
      </c>
      <c r="C908" t="s">
        <v>1859</v>
      </c>
      <c r="D908" t="s">
        <v>1253</v>
      </c>
      <c r="E908" t="s">
        <v>10</v>
      </c>
      <c r="F908" t="s">
        <v>203</v>
      </c>
      <c r="G908" t="s">
        <v>127</v>
      </c>
      <c r="H908" t="s">
        <v>110</v>
      </c>
      <c r="I908" s="1">
        <v>43185</v>
      </c>
      <c r="J908" t="s">
        <v>94</v>
      </c>
      <c r="K908" s="10">
        <v>77217</v>
      </c>
      <c r="L908" s="10">
        <v>5791.2749999999996</v>
      </c>
      <c r="M908" s="10">
        <v>71425.725000000006</v>
      </c>
    </row>
    <row r="909" spans="1:13" x14ac:dyDescent="0.25">
      <c r="A909" t="s">
        <v>2099</v>
      </c>
      <c r="B909" s="1">
        <v>43183</v>
      </c>
      <c r="C909" t="s">
        <v>541</v>
      </c>
      <c r="D909" t="s">
        <v>1429</v>
      </c>
      <c r="E909" t="s">
        <v>11</v>
      </c>
      <c r="F909" t="s">
        <v>184</v>
      </c>
      <c r="G909" t="s">
        <v>106</v>
      </c>
      <c r="H909" t="s">
        <v>100</v>
      </c>
      <c r="I909" s="1">
        <v>43188</v>
      </c>
      <c r="J909" t="s">
        <v>94</v>
      </c>
      <c r="K909" s="10">
        <v>78714</v>
      </c>
      <c r="L909" s="10">
        <v>8658.5400000000009</v>
      </c>
      <c r="M909" s="10">
        <v>70055.459999999992</v>
      </c>
    </row>
    <row r="910" spans="1:13" x14ac:dyDescent="0.25">
      <c r="A910" t="s">
        <v>2100</v>
      </c>
      <c r="B910" s="1">
        <v>43185</v>
      </c>
      <c r="C910" t="s">
        <v>2101</v>
      </c>
      <c r="D910" t="s">
        <v>2102</v>
      </c>
      <c r="E910" t="s">
        <v>16</v>
      </c>
      <c r="F910" t="s">
        <v>168</v>
      </c>
      <c r="G910" t="s">
        <v>127</v>
      </c>
      <c r="H910" t="s">
        <v>110</v>
      </c>
      <c r="I910" s="1">
        <v>43188</v>
      </c>
      <c r="J910" t="s">
        <v>114</v>
      </c>
      <c r="K910" s="10">
        <v>77200</v>
      </c>
      <c r="L910" s="10">
        <v>5790</v>
      </c>
      <c r="M910" s="10">
        <v>71410</v>
      </c>
    </row>
    <row r="911" spans="1:13" x14ac:dyDescent="0.25">
      <c r="A911" t="s">
        <v>2103</v>
      </c>
      <c r="B911" s="1">
        <v>43185</v>
      </c>
      <c r="C911" t="s">
        <v>745</v>
      </c>
      <c r="D911" t="s">
        <v>2104</v>
      </c>
      <c r="E911" t="s">
        <v>14</v>
      </c>
      <c r="F911" t="s">
        <v>900</v>
      </c>
      <c r="G911" t="s">
        <v>106</v>
      </c>
      <c r="H911" t="s">
        <v>100</v>
      </c>
      <c r="I911" s="1">
        <v>43185</v>
      </c>
      <c r="J911" t="s">
        <v>137</v>
      </c>
      <c r="K911" s="10">
        <v>73990</v>
      </c>
      <c r="L911" s="10">
        <v>8138.9</v>
      </c>
      <c r="M911" s="10">
        <v>65851.100000000006</v>
      </c>
    </row>
    <row r="912" spans="1:13" x14ac:dyDescent="0.25">
      <c r="A912" t="s">
        <v>2105</v>
      </c>
      <c r="B912" s="1">
        <v>43185</v>
      </c>
      <c r="C912" t="s">
        <v>815</v>
      </c>
      <c r="D912" t="s">
        <v>2106</v>
      </c>
      <c r="E912" t="s">
        <v>11</v>
      </c>
      <c r="F912" t="s">
        <v>122</v>
      </c>
      <c r="G912" t="s">
        <v>106</v>
      </c>
      <c r="H912" t="s">
        <v>110</v>
      </c>
      <c r="I912" s="1">
        <v>43188</v>
      </c>
      <c r="J912" t="s">
        <v>114</v>
      </c>
      <c r="K912" s="10">
        <v>90074</v>
      </c>
      <c r="L912" s="10">
        <v>6755.55</v>
      </c>
      <c r="M912" s="10">
        <v>83318.45</v>
      </c>
    </row>
    <row r="913" spans="1:13" x14ac:dyDescent="0.25">
      <c r="A913" t="s">
        <v>2107</v>
      </c>
      <c r="B913" s="1">
        <v>43185</v>
      </c>
      <c r="C913" t="s">
        <v>398</v>
      </c>
      <c r="D913" t="s">
        <v>2108</v>
      </c>
      <c r="E913" t="s">
        <v>98</v>
      </c>
      <c r="F913" t="s">
        <v>99</v>
      </c>
      <c r="G913" t="s">
        <v>92</v>
      </c>
      <c r="H913" t="s">
        <v>110</v>
      </c>
      <c r="I913" s="1">
        <v>43191</v>
      </c>
      <c r="J913" t="s">
        <v>101</v>
      </c>
      <c r="K913" s="10">
        <v>91999</v>
      </c>
      <c r="L913" s="10">
        <v>6899.9250000000002</v>
      </c>
      <c r="M913" s="10">
        <v>85099.074999999997</v>
      </c>
    </row>
    <row r="914" spans="1:13" x14ac:dyDescent="0.25">
      <c r="A914" t="s">
        <v>2109</v>
      </c>
      <c r="B914" s="1">
        <v>43186</v>
      </c>
      <c r="C914" t="s">
        <v>2110</v>
      </c>
      <c r="D914" t="s">
        <v>2111</v>
      </c>
      <c r="E914" t="s">
        <v>98</v>
      </c>
      <c r="F914" t="s">
        <v>99</v>
      </c>
      <c r="G914" t="s">
        <v>92</v>
      </c>
      <c r="H914" t="s">
        <v>100</v>
      </c>
      <c r="I914" s="1">
        <v>43188</v>
      </c>
      <c r="J914" t="s">
        <v>94</v>
      </c>
      <c r="K914" s="10">
        <v>89046</v>
      </c>
      <c r="L914" s="10">
        <v>9795.06</v>
      </c>
      <c r="M914" s="10">
        <v>79250.94</v>
      </c>
    </row>
    <row r="915" spans="1:13" x14ac:dyDescent="0.25">
      <c r="A915" t="s">
        <v>2112</v>
      </c>
      <c r="B915" s="1">
        <v>43186</v>
      </c>
      <c r="C915" t="s">
        <v>1502</v>
      </c>
      <c r="D915" t="s">
        <v>2113</v>
      </c>
      <c r="E915" t="s">
        <v>11</v>
      </c>
      <c r="F915" t="s">
        <v>105</v>
      </c>
      <c r="G915" t="s">
        <v>106</v>
      </c>
      <c r="H915" t="s">
        <v>93</v>
      </c>
      <c r="I915" s="1">
        <v>43191</v>
      </c>
      <c r="J915" t="s">
        <v>94</v>
      </c>
      <c r="K915" s="10">
        <v>31710</v>
      </c>
      <c r="L915" s="10">
        <v>1585.5</v>
      </c>
      <c r="M915" s="10">
        <v>30124.5</v>
      </c>
    </row>
    <row r="916" spans="1:13" x14ac:dyDescent="0.25">
      <c r="A916" t="s">
        <v>2114</v>
      </c>
      <c r="B916" s="1">
        <v>43186</v>
      </c>
      <c r="C916" t="s">
        <v>2115</v>
      </c>
      <c r="D916" t="s">
        <v>130</v>
      </c>
      <c r="E916" t="s">
        <v>131</v>
      </c>
      <c r="F916" t="s">
        <v>130</v>
      </c>
      <c r="G916" t="s">
        <v>106</v>
      </c>
      <c r="H916" t="s">
        <v>93</v>
      </c>
      <c r="I916" s="1">
        <v>43186</v>
      </c>
      <c r="J916" t="s">
        <v>137</v>
      </c>
      <c r="K916" s="10">
        <v>83481</v>
      </c>
      <c r="L916" s="10">
        <v>4174.05</v>
      </c>
      <c r="M916" s="10">
        <v>79306.95</v>
      </c>
    </row>
    <row r="917" spans="1:13" x14ac:dyDescent="0.25">
      <c r="A917" t="s">
        <v>2116</v>
      </c>
      <c r="B917" s="1">
        <v>43187</v>
      </c>
      <c r="C917" t="s">
        <v>548</v>
      </c>
      <c r="D917" t="s">
        <v>2117</v>
      </c>
      <c r="E917" t="s">
        <v>11</v>
      </c>
      <c r="F917" t="s">
        <v>184</v>
      </c>
      <c r="G917" t="s">
        <v>106</v>
      </c>
      <c r="H917" t="s">
        <v>100</v>
      </c>
      <c r="I917" s="1">
        <v>43189</v>
      </c>
      <c r="J917" t="s">
        <v>94</v>
      </c>
      <c r="K917" s="10">
        <v>76385</v>
      </c>
      <c r="L917" s="10">
        <v>8402.35</v>
      </c>
      <c r="M917" s="10">
        <v>67982.649999999994</v>
      </c>
    </row>
    <row r="918" spans="1:13" x14ac:dyDescent="0.25">
      <c r="A918" t="s">
        <v>2118</v>
      </c>
      <c r="B918" s="1">
        <v>43188</v>
      </c>
      <c r="C918" t="s">
        <v>1648</v>
      </c>
      <c r="D918" t="s">
        <v>121</v>
      </c>
      <c r="E918" t="s">
        <v>11</v>
      </c>
      <c r="F918" t="s">
        <v>122</v>
      </c>
      <c r="G918" t="s">
        <v>106</v>
      </c>
      <c r="H918" t="s">
        <v>100</v>
      </c>
      <c r="I918" s="1">
        <v>43189</v>
      </c>
      <c r="J918" t="s">
        <v>114</v>
      </c>
      <c r="K918" s="10">
        <v>61948</v>
      </c>
      <c r="L918" s="10">
        <v>6814.28</v>
      </c>
      <c r="M918" s="10">
        <v>55133.72</v>
      </c>
    </row>
    <row r="919" spans="1:13" x14ac:dyDescent="0.25">
      <c r="A919" t="s">
        <v>2119</v>
      </c>
      <c r="B919" s="1">
        <v>43188</v>
      </c>
      <c r="C919" t="s">
        <v>2120</v>
      </c>
      <c r="D919" t="s">
        <v>542</v>
      </c>
      <c r="E919" t="s">
        <v>11</v>
      </c>
      <c r="F919" t="s">
        <v>382</v>
      </c>
      <c r="G919" t="s">
        <v>106</v>
      </c>
      <c r="H919" t="s">
        <v>100</v>
      </c>
      <c r="I919" s="1">
        <v>43192</v>
      </c>
      <c r="J919" t="s">
        <v>101</v>
      </c>
      <c r="K919" s="10">
        <v>36269</v>
      </c>
      <c r="L919" s="10">
        <v>3989.59</v>
      </c>
      <c r="M919" s="10">
        <v>32279.41</v>
      </c>
    </row>
    <row r="920" spans="1:13" x14ac:dyDescent="0.25">
      <c r="A920" t="s">
        <v>2121</v>
      </c>
      <c r="B920" s="1">
        <v>43189</v>
      </c>
      <c r="C920" t="s">
        <v>1343</v>
      </c>
      <c r="D920" t="s">
        <v>864</v>
      </c>
      <c r="E920" t="s">
        <v>16</v>
      </c>
      <c r="F920" t="s">
        <v>513</v>
      </c>
      <c r="G920" t="s">
        <v>127</v>
      </c>
      <c r="H920" t="s">
        <v>110</v>
      </c>
      <c r="I920" s="1">
        <v>43193</v>
      </c>
      <c r="J920" t="s">
        <v>101</v>
      </c>
      <c r="K920" s="10">
        <v>65141</v>
      </c>
      <c r="L920" s="10">
        <v>4885.5749999999998</v>
      </c>
      <c r="M920" s="10">
        <v>60255.425000000003</v>
      </c>
    </row>
    <row r="921" spans="1:13" x14ac:dyDescent="0.25">
      <c r="A921" t="s">
        <v>2122</v>
      </c>
      <c r="B921" s="1">
        <v>43189</v>
      </c>
      <c r="C921" t="s">
        <v>380</v>
      </c>
      <c r="D921" t="s">
        <v>1511</v>
      </c>
      <c r="E921" t="s">
        <v>17</v>
      </c>
      <c r="F921" t="s">
        <v>1049</v>
      </c>
      <c r="G921" t="s">
        <v>106</v>
      </c>
      <c r="H921" t="s">
        <v>100</v>
      </c>
      <c r="I921" s="1">
        <v>43194</v>
      </c>
      <c r="J921" t="s">
        <v>94</v>
      </c>
      <c r="K921" s="10">
        <v>98021</v>
      </c>
      <c r="L921" s="10">
        <v>10782.31</v>
      </c>
      <c r="M921" s="10">
        <v>87238.69</v>
      </c>
    </row>
    <row r="922" spans="1:13" x14ac:dyDescent="0.25">
      <c r="A922" t="s">
        <v>2123</v>
      </c>
      <c r="B922" s="1">
        <v>43190</v>
      </c>
      <c r="C922" t="s">
        <v>1810</v>
      </c>
      <c r="D922" t="s">
        <v>1625</v>
      </c>
      <c r="E922" t="s">
        <v>10</v>
      </c>
      <c r="F922" t="s">
        <v>196</v>
      </c>
      <c r="G922" t="s">
        <v>127</v>
      </c>
      <c r="H922" t="s">
        <v>100</v>
      </c>
      <c r="I922" s="1">
        <v>43195</v>
      </c>
      <c r="J922" t="s">
        <v>101</v>
      </c>
      <c r="K922" s="10">
        <v>33739</v>
      </c>
      <c r="L922" s="10">
        <v>3711.29</v>
      </c>
      <c r="M922" s="10">
        <v>30027.71</v>
      </c>
    </row>
    <row r="923" spans="1:13" x14ac:dyDescent="0.25">
      <c r="A923" t="s">
        <v>2124</v>
      </c>
      <c r="B923" s="1">
        <v>43190</v>
      </c>
      <c r="C923" t="s">
        <v>2125</v>
      </c>
      <c r="D923" t="s">
        <v>2126</v>
      </c>
      <c r="E923" t="s">
        <v>17</v>
      </c>
      <c r="F923" t="s">
        <v>188</v>
      </c>
      <c r="G923" t="s">
        <v>106</v>
      </c>
      <c r="H923" t="s">
        <v>110</v>
      </c>
      <c r="I923" s="1">
        <v>43195</v>
      </c>
      <c r="J923" t="s">
        <v>101</v>
      </c>
      <c r="K923" s="10">
        <v>52295</v>
      </c>
      <c r="L923" s="10">
        <v>3922.125</v>
      </c>
      <c r="M923" s="10">
        <v>48372.875</v>
      </c>
    </row>
    <row r="924" spans="1:13" x14ac:dyDescent="0.25">
      <c r="A924" t="s">
        <v>2127</v>
      </c>
      <c r="B924" s="1">
        <v>43192</v>
      </c>
      <c r="C924" t="s">
        <v>792</v>
      </c>
      <c r="D924" t="s">
        <v>445</v>
      </c>
      <c r="E924" t="s">
        <v>17</v>
      </c>
      <c r="F924" t="s">
        <v>256</v>
      </c>
      <c r="G924" t="s">
        <v>106</v>
      </c>
      <c r="H924" t="s">
        <v>93</v>
      </c>
      <c r="I924" s="1">
        <v>43195</v>
      </c>
      <c r="J924" t="s">
        <v>114</v>
      </c>
      <c r="K924" s="10">
        <v>44245</v>
      </c>
      <c r="L924" s="10">
        <v>2212.25</v>
      </c>
      <c r="M924" s="10">
        <v>42032.75</v>
      </c>
    </row>
    <row r="925" spans="1:13" x14ac:dyDescent="0.25">
      <c r="A925" t="s">
        <v>2128</v>
      </c>
      <c r="B925" s="1">
        <v>43192</v>
      </c>
      <c r="C925" t="s">
        <v>575</v>
      </c>
      <c r="D925" t="s">
        <v>1519</v>
      </c>
      <c r="E925" t="s">
        <v>98</v>
      </c>
      <c r="F925" t="s">
        <v>99</v>
      </c>
      <c r="G925" t="s">
        <v>92</v>
      </c>
      <c r="H925" t="s">
        <v>110</v>
      </c>
      <c r="I925" s="1">
        <v>43198</v>
      </c>
      <c r="J925" t="s">
        <v>101</v>
      </c>
      <c r="K925" s="10">
        <v>87875</v>
      </c>
      <c r="L925" s="10">
        <v>6590.625</v>
      </c>
      <c r="M925" s="10">
        <v>81284.375</v>
      </c>
    </row>
    <row r="926" spans="1:13" x14ac:dyDescent="0.25">
      <c r="A926" t="s">
        <v>2129</v>
      </c>
      <c r="B926" s="1">
        <v>43193</v>
      </c>
      <c r="C926" t="s">
        <v>1394</v>
      </c>
      <c r="D926" t="s">
        <v>783</v>
      </c>
      <c r="E926" t="s">
        <v>14</v>
      </c>
      <c r="F926" t="s">
        <v>784</v>
      </c>
      <c r="G926" t="s">
        <v>106</v>
      </c>
      <c r="H926" t="s">
        <v>100</v>
      </c>
      <c r="I926" s="1">
        <v>43197</v>
      </c>
      <c r="J926" t="s">
        <v>101</v>
      </c>
      <c r="K926" s="10">
        <v>86592</v>
      </c>
      <c r="L926" s="10">
        <v>9525.1200000000008</v>
      </c>
      <c r="M926" s="10">
        <v>77066.880000000005</v>
      </c>
    </row>
    <row r="927" spans="1:13" x14ac:dyDescent="0.25">
      <c r="A927" t="s">
        <v>2130</v>
      </c>
      <c r="B927" s="1">
        <v>43193</v>
      </c>
      <c r="C927" t="s">
        <v>633</v>
      </c>
      <c r="D927" t="s">
        <v>592</v>
      </c>
      <c r="E927" t="s">
        <v>10</v>
      </c>
      <c r="F927" t="s">
        <v>203</v>
      </c>
      <c r="G927" t="s">
        <v>127</v>
      </c>
      <c r="H927" t="s">
        <v>100</v>
      </c>
      <c r="I927" s="1">
        <v>43199</v>
      </c>
      <c r="J927" t="s">
        <v>101</v>
      </c>
      <c r="K927" s="10">
        <v>32886</v>
      </c>
      <c r="L927" s="10">
        <v>3617.46</v>
      </c>
      <c r="M927" s="10">
        <v>29268.54</v>
      </c>
    </row>
    <row r="928" spans="1:13" x14ac:dyDescent="0.25">
      <c r="A928" t="s">
        <v>2131</v>
      </c>
      <c r="B928" s="1">
        <v>43193</v>
      </c>
      <c r="C928" t="s">
        <v>2132</v>
      </c>
      <c r="D928" t="s">
        <v>130</v>
      </c>
      <c r="E928" t="s">
        <v>131</v>
      </c>
      <c r="F928" t="s">
        <v>130</v>
      </c>
      <c r="G928" t="s">
        <v>106</v>
      </c>
      <c r="H928" t="s">
        <v>100</v>
      </c>
      <c r="I928" s="1">
        <v>43195</v>
      </c>
      <c r="J928" t="s">
        <v>114</v>
      </c>
      <c r="K928" s="10">
        <v>59471</v>
      </c>
      <c r="L928" s="10">
        <v>6541.81</v>
      </c>
      <c r="M928" s="10">
        <v>52929.19</v>
      </c>
    </row>
    <row r="929" spans="1:13" x14ac:dyDescent="0.25">
      <c r="A929" t="s">
        <v>2133</v>
      </c>
      <c r="B929" s="1">
        <v>43194</v>
      </c>
      <c r="C929" t="s">
        <v>2134</v>
      </c>
      <c r="D929" t="s">
        <v>824</v>
      </c>
      <c r="E929" t="s">
        <v>10</v>
      </c>
      <c r="F929" t="s">
        <v>482</v>
      </c>
      <c r="G929" t="s">
        <v>127</v>
      </c>
      <c r="H929" t="s">
        <v>100</v>
      </c>
      <c r="I929" s="1">
        <v>43199</v>
      </c>
      <c r="J929" t="s">
        <v>101</v>
      </c>
      <c r="K929" s="10">
        <v>64180</v>
      </c>
      <c r="L929" s="10">
        <v>7059.8</v>
      </c>
      <c r="M929" s="10">
        <v>57120.2</v>
      </c>
    </row>
    <row r="930" spans="1:13" x14ac:dyDescent="0.25">
      <c r="A930" t="s">
        <v>2135</v>
      </c>
      <c r="B930" s="1">
        <v>43194</v>
      </c>
      <c r="C930" t="s">
        <v>1656</v>
      </c>
      <c r="D930" t="s">
        <v>2136</v>
      </c>
      <c r="E930" t="s">
        <v>10</v>
      </c>
      <c r="F930" t="s">
        <v>690</v>
      </c>
      <c r="G930" t="s">
        <v>127</v>
      </c>
      <c r="H930" t="s">
        <v>100</v>
      </c>
      <c r="I930" s="1">
        <v>43194</v>
      </c>
      <c r="J930" t="s">
        <v>137</v>
      </c>
      <c r="K930" s="10">
        <v>87443</v>
      </c>
      <c r="L930" s="10">
        <v>9618.73</v>
      </c>
      <c r="M930" s="10">
        <v>77824.27</v>
      </c>
    </row>
    <row r="931" spans="1:13" x14ac:dyDescent="0.25">
      <c r="A931" t="s">
        <v>2137</v>
      </c>
      <c r="B931" s="1">
        <v>43195</v>
      </c>
      <c r="C931" t="s">
        <v>2138</v>
      </c>
      <c r="D931" t="s">
        <v>295</v>
      </c>
      <c r="E931" t="s">
        <v>17</v>
      </c>
      <c r="F931" t="s">
        <v>141</v>
      </c>
      <c r="G931" t="s">
        <v>106</v>
      </c>
      <c r="H931" t="s">
        <v>110</v>
      </c>
      <c r="I931" s="1">
        <v>43195</v>
      </c>
      <c r="J931" t="s">
        <v>137</v>
      </c>
      <c r="K931" s="10">
        <v>54995</v>
      </c>
      <c r="L931" s="10">
        <v>4124.625</v>
      </c>
      <c r="M931" s="10">
        <v>50870.375</v>
      </c>
    </row>
    <row r="932" spans="1:13" x14ac:dyDescent="0.25">
      <c r="A932" t="s">
        <v>2139</v>
      </c>
      <c r="B932" s="1">
        <v>43196</v>
      </c>
      <c r="C932" t="s">
        <v>497</v>
      </c>
      <c r="D932" t="s">
        <v>2140</v>
      </c>
      <c r="E932" t="s">
        <v>11</v>
      </c>
      <c r="F932" t="s">
        <v>184</v>
      </c>
      <c r="G932" t="s">
        <v>106</v>
      </c>
      <c r="H932" t="s">
        <v>100</v>
      </c>
      <c r="I932" s="1">
        <v>43200</v>
      </c>
      <c r="J932" t="s">
        <v>101</v>
      </c>
      <c r="K932" s="10">
        <v>88960</v>
      </c>
      <c r="L932" s="10">
        <v>9785.6</v>
      </c>
      <c r="M932" s="10">
        <v>79174.399999999994</v>
      </c>
    </row>
    <row r="933" spans="1:13" x14ac:dyDescent="0.25">
      <c r="A933" t="s">
        <v>2141</v>
      </c>
      <c r="B933" s="1">
        <v>43196</v>
      </c>
      <c r="C933" t="s">
        <v>380</v>
      </c>
      <c r="D933" t="s">
        <v>445</v>
      </c>
      <c r="E933" t="s">
        <v>17</v>
      </c>
      <c r="F933" t="s">
        <v>256</v>
      </c>
      <c r="G933" t="s">
        <v>106</v>
      </c>
      <c r="H933" t="s">
        <v>100</v>
      </c>
      <c r="I933" s="1">
        <v>43203</v>
      </c>
      <c r="J933" t="s">
        <v>101</v>
      </c>
      <c r="K933" s="10">
        <v>25485</v>
      </c>
      <c r="L933" s="10">
        <v>2803.35</v>
      </c>
      <c r="M933" s="10">
        <v>22681.65</v>
      </c>
    </row>
    <row r="934" spans="1:13" x14ac:dyDescent="0.25">
      <c r="A934" t="s">
        <v>2142</v>
      </c>
      <c r="B934" s="1">
        <v>43196</v>
      </c>
      <c r="C934" t="s">
        <v>1047</v>
      </c>
      <c r="D934" t="s">
        <v>2012</v>
      </c>
      <c r="E934" t="s">
        <v>98</v>
      </c>
      <c r="F934" t="s">
        <v>12</v>
      </c>
      <c r="G934" t="s">
        <v>92</v>
      </c>
      <c r="H934" t="s">
        <v>100</v>
      </c>
      <c r="I934" s="1">
        <v>43200</v>
      </c>
      <c r="J934" t="s">
        <v>101</v>
      </c>
      <c r="K934" s="10">
        <v>94747</v>
      </c>
      <c r="L934" s="10">
        <v>10422.17</v>
      </c>
      <c r="M934" s="10">
        <v>84324.83</v>
      </c>
    </row>
    <row r="935" spans="1:13" x14ac:dyDescent="0.25">
      <c r="A935" t="s">
        <v>2143</v>
      </c>
      <c r="B935" s="1">
        <v>43197</v>
      </c>
      <c r="C935" t="s">
        <v>1602</v>
      </c>
      <c r="D935" t="s">
        <v>2144</v>
      </c>
      <c r="E935" t="s">
        <v>98</v>
      </c>
      <c r="F935" t="s">
        <v>99</v>
      </c>
      <c r="G935" t="s">
        <v>92</v>
      </c>
      <c r="H935" t="s">
        <v>100</v>
      </c>
      <c r="I935" s="1">
        <v>43201</v>
      </c>
      <c r="J935" t="s">
        <v>101</v>
      </c>
      <c r="K935" s="10">
        <v>93561</v>
      </c>
      <c r="L935" s="10">
        <v>10291.710000000001</v>
      </c>
      <c r="M935" s="10">
        <v>83269.289999999994</v>
      </c>
    </row>
    <row r="936" spans="1:13" x14ac:dyDescent="0.25">
      <c r="A936" t="s">
        <v>2145</v>
      </c>
      <c r="B936" s="1">
        <v>43199</v>
      </c>
      <c r="C936" t="s">
        <v>1064</v>
      </c>
      <c r="D936" t="s">
        <v>353</v>
      </c>
      <c r="E936" t="s">
        <v>17</v>
      </c>
      <c r="F936" t="s">
        <v>353</v>
      </c>
      <c r="G936" t="s">
        <v>106</v>
      </c>
      <c r="H936" t="s">
        <v>93</v>
      </c>
      <c r="I936" s="1">
        <v>43205</v>
      </c>
      <c r="J936" t="s">
        <v>101</v>
      </c>
      <c r="K936" s="10">
        <v>71099</v>
      </c>
      <c r="L936" s="10">
        <v>3554.9500000000003</v>
      </c>
      <c r="M936" s="10">
        <v>67544.05</v>
      </c>
    </row>
    <row r="937" spans="1:13" x14ac:dyDescent="0.25">
      <c r="A937" t="s">
        <v>2146</v>
      </c>
      <c r="B937" s="1">
        <v>43199</v>
      </c>
      <c r="C937" t="s">
        <v>1953</v>
      </c>
      <c r="D937" t="s">
        <v>318</v>
      </c>
      <c r="E937" t="s">
        <v>10</v>
      </c>
      <c r="F937" t="s">
        <v>176</v>
      </c>
      <c r="G937" t="s">
        <v>127</v>
      </c>
      <c r="H937" t="s">
        <v>100</v>
      </c>
      <c r="I937" s="1">
        <v>43203</v>
      </c>
      <c r="J937" t="s">
        <v>101</v>
      </c>
      <c r="K937" s="10">
        <v>40395</v>
      </c>
      <c r="L937" s="10">
        <v>4443.45</v>
      </c>
      <c r="M937" s="10">
        <v>35951.550000000003</v>
      </c>
    </row>
    <row r="938" spans="1:13" x14ac:dyDescent="0.25">
      <c r="A938" t="s">
        <v>2147</v>
      </c>
      <c r="B938" s="1">
        <v>43199</v>
      </c>
      <c r="C938" t="s">
        <v>2148</v>
      </c>
      <c r="D938" t="s">
        <v>2149</v>
      </c>
      <c r="E938" t="s">
        <v>15</v>
      </c>
      <c r="F938" t="s">
        <v>164</v>
      </c>
      <c r="G938" t="s">
        <v>92</v>
      </c>
      <c r="H938" t="s">
        <v>100</v>
      </c>
      <c r="I938" s="1">
        <v>43203</v>
      </c>
      <c r="J938" t="s">
        <v>101</v>
      </c>
      <c r="K938" s="10">
        <v>95567</v>
      </c>
      <c r="L938" s="10">
        <v>10512.37</v>
      </c>
      <c r="M938" s="10">
        <v>85054.63</v>
      </c>
    </row>
    <row r="939" spans="1:13" x14ac:dyDescent="0.25">
      <c r="A939" t="s">
        <v>2150</v>
      </c>
      <c r="B939" s="1">
        <v>43200</v>
      </c>
      <c r="C939" t="s">
        <v>1618</v>
      </c>
      <c r="D939" t="s">
        <v>433</v>
      </c>
      <c r="E939" t="s">
        <v>17</v>
      </c>
      <c r="F939" t="s">
        <v>256</v>
      </c>
      <c r="G939" t="s">
        <v>106</v>
      </c>
      <c r="H939" t="s">
        <v>100</v>
      </c>
      <c r="I939" s="1">
        <v>43206</v>
      </c>
      <c r="J939" t="s">
        <v>101</v>
      </c>
      <c r="K939" s="10">
        <v>49160</v>
      </c>
      <c r="L939" s="10">
        <v>5407.6</v>
      </c>
      <c r="M939" s="10">
        <v>43752.4</v>
      </c>
    </row>
    <row r="940" spans="1:13" x14ac:dyDescent="0.25">
      <c r="A940" t="s">
        <v>2151</v>
      </c>
      <c r="B940" s="1">
        <v>43200</v>
      </c>
      <c r="C940" t="s">
        <v>311</v>
      </c>
      <c r="D940" t="s">
        <v>2152</v>
      </c>
      <c r="E940" t="s">
        <v>17</v>
      </c>
      <c r="F940" t="s">
        <v>188</v>
      </c>
      <c r="G940" t="s">
        <v>106</v>
      </c>
      <c r="H940" t="s">
        <v>100</v>
      </c>
      <c r="I940" s="1">
        <v>43200</v>
      </c>
      <c r="J940" t="s">
        <v>137</v>
      </c>
      <c r="K940" s="10">
        <v>34948</v>
      </c>
      <c r="L940" s="10">
        <v>3844.28</v>
      </c>
      <c r="M940" s="10">
        <v>31103.72</v>
      </c>
    </row>
    <row r="941" spans="1:13" x14ac:dyDescent="0.25">
      <c r="A941" t="s">
        <v>2153</v>
      </c>
      <c r="B941" s="1">
        <v>43200</v>
      </c>
      <c r="C941" t="s">
        <v>627</v>
      </c>
      <c r="D941" t="s">
        <v>2154</v>
      </c>
      <c r="E941" t="s">
        <v>16</v>
      </c>
      <c r="F941" t="s">
        <v>212</v>
      </c>
      <c r="G941" t="s">
        <v>127</v>
      </c>
      <c r="H941" t="s">
        <v>100</v>
      </c>
      <c r="I941" s="1">
        <v>43202</v>
      </c>
      <c r="J941" t="s">
        <v>94</v>
      </c>
      <c r="K941" s="10">
        <v>36449</v>
      </c>
      <c r="L941" s="10">
        <v>4009.39</v>
      </c>
      <c r="M941" s="10">
        <v>32439.61</v>
      </c>
    </row>
    <row r="942" spans="1:13" x14ac:dyDescent="0.25">
      <c r="A942" t="s">
        <v>2155</v>
      </c>
      <c r="B942" s="1">
        <v>43200</v>
      </c>
      <c r="C942" t="s">
        <v>898</v>
      </c>
      <c r="D942" t="s">
        <v>2156</v>
      </c>
      <c r="E942" t="s">
        <v>18</v>
      </c>
      <c r="F942" t="s">
        <v>151</v>
      </c>
      <c r="G942" t="s">
        <v>106</v>
      </c>
      <c r="H942" t="s">
        <v>100</v>
      </c>
      <c r="I942" s="1">
        <v>43204</v>
      </c>
      <c r="J942" t="s">
        <v>101</v>
      </c>
      <c r="K942" s="10">
        <v>68464</v>
      </c>
      <c r="L942" s="10">
        <v>7531.04</v>
      </c>
      <c r="M942" s="10">
        <v>60932.959999999999</v>
      </c>
    </row>
    <row r="943" spans="1:13" x14ac:dyDescent="0.25">
      <c r="A943" t="s">
        <v>2157</v>
      </c>
      <c r="B943" s="1">
        <v>43201</v>
      </c>
      <c r="C943" t="s">
        <v>2158</v>
      </c>
      <c r="D943" t="s">
        <v>130</v>
      </c>
      <c r="E943" t="s">
        <v>131</v>
      </c>
      <c r="F943" t="s">
        <v>130</v>
      </c>
      <c r="G943" t="s">
        <v>106</v>
      </c>
      <c r="H943" t="s">
        <v>100</v>
      </c>
      <c r="I943" s="1">
        <v>43205</v>
      </c>
      <c r="J943" t="s">
        <v>101</v>
      </c>
      <c r="K943" s="10">
        <v>53506</v>
      </c>
      <c r="L943" s="10">
        <v>5885.66</v>
      </c>
      <c r="M943" s="10">
        <v>47620.34</v>
      </c>
    </row>
    <row r="944" spans="1:13" x14ac:dyDescent="0.25">
      <c r="A944" t="s">
        <v>2159</v>
      </c>
      <c r="B944" s="1">
        <v>43202</v>
      </c>
      <c r="C944" t="s">
        <v>2160</v>
      </c>
      <c r="D944" t="s">
        <v>353</v>
      </c>
      <c r="E944" t="s">
        <v>17</v>
      </c>
      <c r="F944" t="s">
        <v>353</v>
      </c>
      <c r="G944" t="s">
        <v>106</v>
      </c>
      <c r="H944" t="s">
        <v>100</v>
      </c>
      <c r="I944" s="1">
        <v>43207</v>
      </c>
      <c r="J944" t="s">
        <v>101</v>
      </c>
      <c r="K944" s="10">
        <v>55833</v>
      </c>
      <c r="L944" s="10">
        <v>6141.63</v>
      </c>
      <c r="M944" s="10">
        <v>49691.37</v>
      </c>
    </row>
    <row r="945" spans="1:13" x14ac:dyDescent="0.25">
      <c r="A945" t="s">
        <v>2161</v>
      </c>
      <c r="B945" s="1">
        <v>43203</v>
      </c>
      <c r="C945" t="s">
        <v>747</v>
      </c>
      <c r="D945" t="s">
        <v>2162</v>
      </c>
      <c r="E945" t="s">
        <v>11</v>
      </c>
      <c r="F945" t="s">
        <v>309</v>
      </c>
      <c r="G945" t="s">
        <v>106</v>
      </c>
      <c r="H945" t="s">
        <v>100</v>
      </c>
      <c r="I945" s="1">
        <v>43207</v>
      </c>
      <c r="J945" t="s">
        <v>101</v>
      </c>
      <c r="K945" s="10">
        <v>56563</v>
      </c>
      <c r="L945" s="10">
        <v>6221.93</v>
      </c>
      <c r="M945" s="10">
        <v>50341.07</v>
      </c>
    </row>
    <row r="946" spans="1:13" x14ac:dyDescent="0.25">
      <c r="A946" t="s">
        <v>2163</v>
      </c>
      <c r="B946" s="1">
        <v>43203</v>
      </c>
      <c r="C946" t="s">
        <v>553</v>
      </c>
      <c r="D946" t="s">
        <v>2164</v>
      </c>
      <c r="E946" t="s">
        <v>18</v>
      </c>
      <c r="F946" t="s">
        <v>151</v>
      </c>
      <c r="G946" t="s">
        <v>106</v>
      </c>
      <c r="H946" t="s">
        <v>100</v>
      </c>
      <c r="I946" s="1">
        <v>43206</v>
      </c>
      <c r="J946" t="s">
        <v>94</v>
      </c>
      <c r="K946" s="10">
        <v>68034</v>
      </c>
      <c r="L946" s="10">
        <v>7483.74</v>
      </c>
      <c r="M946" s="10">
        <v>60550.26</v>
      </c>
    </row>
    <row r="947" spans="1:13" x14ac:dyDescent="0.25">
      <c r="A947" t="s">
        <v>2165</v>
      </c>
      <c r="B947" s="1">
        <v>43203</v>
      </c>
      <c r="C947" t="s">
        <v>846</v>
      </c>
      <c r="D947" t="s">
        <v>348</v>
      </c>
      <c r="E947" t="s">
        <v>11</v>
      </c>
      <c r="F947" t="s">
        <v>252</v>
      </c>
      <c r="G947" t="s">
        <v>106</v>
      </c>
      <c r="H947" t="s">
        <v>100</v>
      </c>
      <c r="I947" s="1">
        <v>43208</v>
      </c>
      <c r="J947" t="s">
        <v>94</v>
      </c>
      <c r="K947" s="10">
        <v>44410</v>
      </c>
      <c r="L947" s="10">
        <v>4885.1000000000004</v>
      </c>
      <c r="M947" s="10">
        <v>39524.9</v>
      </c>
    </row>
    <row r="948" spans="1:13" x14ac:dyDescent="0.25">
      <c r="A948" t="s">
        <v>2166</v>
      </c>
      <c r="B948" s="1">
        <v>43204</v>
      </c>
      <c r="C948" t="s">
        <v>597</v>
      </c>
      <c r="D948" t="s">
        <v>929</v>
      </c>
      <c r="E948" t="s">
        <v>98</v>
      </c>
      <c r="F948" t="s">
        <v>12</v>
      </c>
      <c r="G948" t="s">
        <v>92</v>
      </c>
      <c r="H948" t="s">
        <v>100</v>
      </c>
      <c r="I948" s="1">
        <v>43209</v>
      </c>
      <c r="J948" t="s">
        <v>101</v>
      </c>
      <c r="K948" s="10">
        <v>37761</v>
      </c>
      <c r="L948" s="10">
        <v>4153.71</v>
      </c>
      <c r="M948" s="10">
        <v>33607.29</v>
      </c>
    </row>
    <row r="949" spans="1:13" x14ac:dyDescent="0.25">
      <c r="A949" t="s">
        <v>2167</v>
      </c>
      <c r="B949" s="1">
        <v>43206</v>
      </c>
      <c r="C949" t="s">
        <v>2168</v>
      </c>
      <c r="D949" t="s">
        <v>965</v>
      </c>
      <c r="E949" t="s">
        <v>17</v>
      </c>
      <c r="F949" t="s">
        <v>141</v>
      </c>
      <c r="G949" t="s">
        <v>106</v>
      </c>
      <c r="H949" t="s">
        <v>100</v>
      </c>
      <c r="I949" s="1">
        <v>43211</v>
      </c>
      <c r="J949" t="s">
        <v>101</v>
      </c>
      <c r="K949" s="10">
        <v>64610</v>
      </c>
      <c r="L949" s="10">
        <v>7107.1</v>
      </c>
      <c r="M949" s="10">
        <v>57502.9</v>
      </c>
    </row>
    <row r="950" spans="1:13" x14ac:dyDescent="0.25">
      <c r="A950" t="s">
        <v>2169</v>
      </c>
      <c r="B950" s="1">
        <v>43206</v>
      </c>
      <c r="C950" t="s">
        <v>2170</v>
      </c>
      <c r="D950" t="s">
        <v>621</v>
      </c>
      <c r="E950" t="s">
        <v>17</v>
      </c>
      <c r="F950" t="s">
        <v>622</v>
      </c>
      <c r="G950" t="s">
        <v>106</v>
      </c>
      <c r="H950" t="s">
        <v>100</v>
      </c>
      <c r="I950" s="1">
        <v>43211</v>
      </c>
      <c r="J950" t="s">
        <v>101</v>
      </c>
      <c r="K950" s="10">
        <v>40361</v>
      </c>
      <c r="L950" s="10">
        <v>4439.71</v>
      </c>
      <c r="M950" s="10">
        <v>35921.29</v>
      </c>
    </row>
    <row r="951" spans="1:13" x14ac:dyDescent="0.25">
      <c r="A951" t="s">
        <v>2171</v>
      </c>
      <c r="B951" s="1">
        <v>43206</v>
      </c>
      <c r="C951" t="s">
        <v>223</v>
      </c>
      <c r="D951" t="s">
        <v>163</v>
      </c>
      <c r="E951" t="s">
        <v>15</v>
      </c>
      <c r="F951" t="s">
        <v>164</v>
      </c>
      <c r="G951" t="s">
        <v>92</v>
      </c>
      <c r="H951" t="s">
        <v>100</v>
      </c>
      <c r="I951" s="1">
        <v>43210</v>
      </c>
      <c r="J951" t="s">
        <v>101</v>
      </c>
      <c r="K951" s="10">
        <v>32678</v>
      </c>
      <c r="L951" s="10">
        <v>3594.58</v>
      </c>
      <c r="M951" s="10">
        <v>29083.42</v>
      </c>
    </row>
    <row r="952" spans="1:13" x14ac:dyDescent="0.25">
      <c r="A952" t="s">
        <v>2172</v>
      </c>
      <c r="B952" s="1">
        <v>43207</v>
      </c>
      <c r="C952" t="s">
        <v>1732</v>
      </c>
      <c r="D952" t="s">
        <v>534</v>
      </c>
      <c r="E952" t="s">
        <v>17</v>
      </c>
      <c r="F952" t="s">
        <v>534</v>
      </c>
      <c r="G952" t="s">
        <v>106</v>
      </c>
      <c r="H952" t="s">
        <v>100</v>
      </c>
      <c r="I952" s="1">
        <v>43211</v>
      </c>
      <c r="J952" t="s">
        <v>101</v>
      </c>
      <c r="K952" s="10">
        <v>59329</v>
      </c>
      <c r="L952" s="10">
        <v>6526.19</v>
      </c>
      <c r="M952" s="10">
        <v>52802.81</v>
      </c>
    </row>
    <row r="953" spans="1:13" x14ac:dyDescent="0.25">
      <c r="A953" t="s">
        <v>2173</v>
      </c>
      <c r="B953" s="1">
        <v>43209</v>
      </c>
      <c r="C953" t="s">
        <v>624</v>
      </c>
      <c r="D953" t="s">
        <v>1688</v>
      </c>
      <c r="E953" t="s">
        <v>10</v>
      </c>
      <c r="F953" t="s">
        <v>405</v>
      </c>
      <c r="G953" t="s">
        <v>127</v>
      </c>
      <c r="H953" t="s">
        <v>100</v>
      </c>
      <c r="I953" s="1">
        <v>43214</v>
      </c>
      <c r="J953" t="s">
        <v>94</v>
      </c>
      <c r="K953" s="10">
        <v>61875</v>
      </c>
      <c r="L953" s="10">
        <v>6806.25</v>
      </c>
      <c r="M953" s="10">
        <v>55068.75</v>
      </c>
    </row>
    <row r="954" spans="1:13" x14ac:dyDescent="0.25">
      <c r="A954" t="s">
        <v>2174</v>
      </c>
      <c r="B954" s="1">
        <v>43209</v>
      </c>
      <c r="C954" t="s">
        <v>1163</v>
      </c>
      <c r="D954" t="s">
        <v>2104</v>
      </c>
      <c r="E954" t="s">
        <v>14</v>
      </c>
      <c r="F954" t="s">
        <v>900</v>
      </c>
      <c r="G954" t="s">
        <v>106</v>
      </c>
      <c r="H954" t="s">
        <v>100</v>
      </c>
      <c r="I954" s="1">
        <v>43212</v>
      </c>
      <c r="J954" t="s">
        <v>94</v>
      </c>
      <c r="K954" s="10">
        <v>80621</v>
      </c>
      <c r="L954" s="10">
        <v>8868.31</v>
      </c>
      <c r="M954" s="10">
        <v>71752.69</v>
      </c>
    </row>
    <row r="955" spans="1:13" x14ac:dyDescent="0.25">
      <c r="A955" t="s">
        <v>2175</v>
      </c>
      <c r="B955" s="1">
        <v>43210</v>
      </c>
      <c r="C955" t="s">
        <v>1277</v>
      </c>
      <c r="D955" t="s">
        <v>1264</v>
      </c>
      <c r="E955" t="s">
        <v>16</v>
      </c>
      <c r="F955" t="s">
        <v>1197</v>
      </c>
      <c r="G955" t="s">
        <v>127</v>
      </c>
      <c r="H955" t="s">
        <v>110</v>
      </c>
      <c r="I955" s="1">
        <v>43216</v>
      </c>
      <c r="J955" t="s">
        <v>101</v>
      </c>
      <c r="K955" s="10">
        <v>71713</v>
      </c>
      <c r="L955" s="10">
        <v>5378.4749999999995</v>
      </c>
      <c r="M955" s="10">
        <v>66334.524999999994</v>
      </c>
    </row>
    <row r="956" spans="1:13" x14ac:dyDescent="0.25">
      <c r="A956" t="s">
        <v>2176</v>
      </c>
      <c r="B956" s="1">
        <v>43210</v>
      </c>
      <c r="C956" t="s">
        <v>2177</v>
      </c>
      <c r="D956" t="s">
        <v>244</v>
      </c>
      <c r="E956" t="s">
        <v>16</v>
      </c>
      <c r="F956" t="s">
        <v>245</v>
      </c>
      <c r="G956" t="s">
        <v>127</v>
      </c>
      <c r="H956" t="s">
        <v>110</v>
      </c>
      <c r="I956" s="1">
        <v>43213</v>
      </c>
      <c r="J956" t="s">
        <v>114</v>
      </c>
      <c r="K956" s="10">
        <v>49847</v>
      </c>
      <c r="L956" s="10">
        <v>3738.5249999999996</v>
      </c>
      <c r="M956" s="10">
        <v>46108.474999999999</v>
      </c>
    </row>
    <row r="957" spans="1:13" x14ac:dyDescent="0.25">
      <c r="A957" t="s">
        <v>2178</v>
      </c>
      <c r="B957" s="1">
        <v>43210</v>
      </c>
      <c r="C957" t="s">
        <v>2179</v>
      </c>
      <c r="D957" t="s">
        <v>1174</v>
      </c>
      <c r="E957" t="s">
        <v>10</v>
      </c>
      <c r="F957" t="s">
        <v>1175</v>
      </c>
      <c r="G957" t="s">
        <v>127</v>
      </c>
      <c r="H957" t="s">
        <v>110</v>
      </c>
      <c r="I957" s="1">
        <v>43212</v>
      </c>
      <c r="J957" t="s">
        <v>94</v>
      </c>
      <c r="K957" s="10">
        <v>64302</v>
      </c>
      <c r="L957" s="10">
        <v>4822.6499999999996</v>
      </c>
      <c r="M957" s="10">
        <v>59479.35</v>
      </c>
    </row>
    <row r="958" spans="1:13" x14ac:dyDescent="0.25">
      <c r="A958" t="s">
        <v>2180</v>
      </c>
      <c r="B958" s="1">
        <v>43212</v>
      </c>
      <c r="C958" t="s">
        <v>2181</v>
      </c>
      <c r="D958" t="s">
        <v>353</v>
      </c>
      <c r="E958" t="s">
        <v>17</v>
      </c>
      <c r="F958" t="s">
        <v>353</v>
      </c>
      <c r="G958" t="s">
        <v>106</v>
      </c>
      <c r="H958" t="s">
        <v>110</v>
      </c>
      <c r="I958" s="1">
        <v>43216</v>
      </c>
      <c r="J958" t="s">
        <v>101</v>
      </c>
      <c r="K958" s="10">
        <v>58203</v>
      </c>
      <c r="L958" s="10">
        <v>4365.2249999999995</v>
      </c>
      <c r="M958" s="10">
        <v>53837.775000000001</v>
      </c>
    </row>
    <row r="959" spans="1:13" x14ac:dyDescent="0.25">
      <c r="A959" t="s">
        <v>2182</v>
      </c>
      <c r="B959" s="1">
        <v>43212</v>
      </c>
      <c r="C959" t="s">
        <v>1639</v>
      </c>
      <c r="D959" t="s">
        <v>147</v>
      </c>
      <c r="E959" t="s">
        <v>98</v>
      </c>
      <c r="F959" t="s">
        <v>99</v>
      </c>
      <c r="G959" t="s">
        <v>92</v>
      </c>
      <c r="H959" t="s">
        <v>100</v>
      </c>
      <c r="I959" s="1">
        <v>43217</v>
      </c>
      <c r="J959" t="s">
        <v>101</v>
      </c>
      <c r="K959" s="10">
        <v>99388</v>
      </c>
      <c r="L959" s="10">
        <v>10932.68</v>
      </c>
      <c r="M959" s="10">
        <v>88455.32</v>
      </c>
    </row>
    <row r="960" spans="1:13" x14ac:dyDescent="0.25">
      <c r="A960" t="s">
        <v>2183</v>
      </c>
      <c r="B960" s="1">
        <v>43213</v>
      </c>
      <c r="C960" t="s">
        <v>2160</v>
      </c>
      <c r="D960" t="s">
        <v>248</v>
      </c>
      <c r="E960" t="s">
        <v>98</v>
      </c>
      <c r="F960" t="s">
        <v>99</v>
      </c>
      <c r="G960" t="s">
        <v>92</v>
      </c>
      <c r="H960" t="s">
        <v>100</v>
      </c>
      <c r="I960" s="1">
        <v>43217</v>
      </c>
      <c r="J960" t="s">
        <v>101</v>
      </c>
      <c r="K960" s="10">
        <v>56420</v>
      </c>
      <c r="L960" s="10">
        <v>6206.2</v>
      </c>
      <c r="M960" s="10">
        <v>50213.8</v>
      </c>
    </row>
    <row r="961" spans="1:13" x14ac:dyDescent="0.25">
      <c r="A961" t="s">
        <v>2184</v>
      </c>
      <c r="B961" s="1">
        <v>43213</v>
      </c>
      <c r="C961" t="s">
        <v>2185</v>
      </c>
      <c r="D961" t="s">
        <v>224</v>
      </c>
      <c r="E961" t="s">
        <v>11</v>
      </c>
      <c r="F961" t="s">
        <v>118</v>
      </c>
      <c r="G961" t="s">
        <v>106</v>
      </c>
      <c r="H961" t="s">
        <v>110</v>
      </c>
      <c r="I961" s="1">
        <v>43217</v>
      </c>
      <c r="J961" t="s">
        <v>101</v>
      </c>
      <c r="K961" s="10">
        <v>80947</v>
      </c>
      <c r="L961" s="10">
        <v>6071.0249999999996</v>
      </c>
      <c r="M961" s="10">
        <v>74875.975000000006</v>
      </c>
    </row>
    <row r="962" spans="1:13" x14ac:dyDescent="0.25">
      <c r="A962" t="s">
        <v>2186</v>
      </c>
      <c r="B962" s="1">
        <v>43213</v>
      </c>
      <c r="C962" t="s">
        <v>1177</v>
      </c>
      <c r="D962" t="s">
        <v>130</v>
      </c>
      <c r="E962" t="s">
        <v>131</v>
      </c>
      <c r="F962" t="s">
        <v>130</v>
      </c>
      <c r="G962" t="s">
        <v>106</v>
      </c>
      <c r="H962" t="s">
        <v>110</v>
      </c>
      <c r="I962" s="1">
        <v>43217</v>
      </c>
      <c r="J962" t="s">
        <v>101</v>
      </c>
      <c r="K962" s="10">
        <v>56603</v>
      </c>
      <c r="L962" s="10">
        <v>4245.2249999999995</v>
      </c>
      <c r="M962" s="10">
        <v>52357.775000000001</v>
      </c>
    </row>
    <row r="963" spans="1:13" x14ac:dyDescent="0.25">
      <c r="A963" t="s">
        <v>2187</v>
      </c>
      <c r="B963" s="1">
        <v>43214</v>
      </c>
      <c r="C963" t="s">
        <v>2125</v>
      </c>
      <c r="D963" t="s">
        <v>147</v>
      </c>
      <c r="E963" t="s">
        <v>98</v>
      </c>
      <c r="F963" t="s">
        <v>99</v>
      </c>
      <c r="G963" t="s">
        <v>92</v>
      </c>
      <c r="H963" t="s">
        <v>110</v>
      </c>
      <c r="I963" s="1">
        <v>43219</v>
      </c>
      <c r="J963" t="s">
        <v>101</v>
      </c>
      <c r="K963" s="10">
        <v>35773</v>
      </c>
      <c r="L963" s="10">
        <v>2682.9749999999999</v>
      </c>
      <c r="M963" s="10">
        <v>33090.025000000001</v>
      </c>
    </row>
    <row r="964" spans="1:13" x14ac:dyDescent="0.25">
      <c r="A964" t="s">
        <v>2188</v>
      </c>
      <c r="B964" s="1">
        <v>43214</v>
      </c>
      <c r="C964" t="s">
        <v>2189</v>
      </c>
      <c r="D964" t="s">
        <v>2190</v>
      </c>
      <c r="E964" t="s">
        <v>13</v>
      </c>
      <c r="F964" t="s">
        <v>2191</v>
      </c>
      <c r="G964" t="s">
        <v>92</v>
      </c>
      <c r="H964" t="s">
        <v>100</v>
      </c>
      <c r="I964" s="1">
        <v>43218</v>
      </c>
      <c r="J964" t="s">
        <v>101</v>
      </c>
      <c r="K964" s="10">
        <v>84090</v>
      </c>
      <c r="L964" s="10">
        <v>9249.9</v>
      </c>
      <c r="M964" s="10">
        <v>74840.100000000006</v>
      </c>
    </row>
    <row r="965" spans="1:13" x14ac:dyDescent="0.25">
      <c r="A965" t="s">
        <v>2192</v>
      </c>
      <c r="B965" s="1">
        <v>43214</v>
      </c>
      <c r="C965" t="s">
        <v>450</v>
      </c>
      <c r="D965" t="s">
        <v>396</v>
      </c>
      <c r="E965" t="s">
        <v>17</v>
      </c>
      <c r="F965" t="s">
        <v>234</v>
      </c>
      <c r="G965" t="s">
        <v>106</v>
      </c>
      <c r="H965" t="s">
        <v>100</v>
      </c>
      <c r="I965" s="1">
        <v>43219</v>
      </c>
      <c r="J965" t="s">
        <v>101</v>
      </c>
      <c r="K965" s="10">
        <v>66816</v>
      </c>
      <c r="L965" s="10">
        <v>7349.76</v>
      </c>
      <c r="M965" s="10">
        <v>59466.239999999998</v>
      </c>
    </row>
    <row r="966" spans="1:13" x14ac:dyDescent="0.25">
      <c r="A966" t="s">
        <v>2193</v>
      </c>
      <c r="B966" s="1">
        <v>43215</v>
      </c>
      <c r="C966" t="s">
        <v>904</v>
      </c>
      <c r="D966" t="s">
        <v>516</v>
      </c>
      <c r="E966" t="s">
        <v>91</v>
      </c>
      <c r="F966" t="s">
        <v>90</v>
      </c>
      <c r="G966" t="s">
        <v>92</v>
      </c>
      <c r="H966" t="s">
        <v>110</v>
      </c>
      <c r="I966" s="1">
        <v>43217</v>
      </c>
      <c r="J966" t="s">
        <v>94</v>
      </c>
      <c r="K966" s="10">
        <v>71192</v>
      </c>
      <c r="L966" s="10">
        <v>5339.4</v>
      </c>
      <c r="M966" s="10">
        <v>65852.600000000006</v>
      </c>
    </row>
    <row r="967" spans="1:13" x14ac:dyDescent="0.25">
      <c r="A967" t="s">
        <v>2194</v>
      </c>
      <c r="B967" s="1">
        <v>43216</v>
      </c>
      <c r="C967" t="s">
        <v>509</v>
      </c>
      <c r="D967" t="s">
        <v>614</v>
      </c>
      <c r="E967" t="s">
        <v>17</v>
      </c>
      <c r="F967" t="s">
        <v>188</v>
      </c>
      <c r="G967" t="s">
        <v>106</v>
      </c>
      <c r="H967" t="s">
        <v>100</v>
      </c>
      <c r="I967" s="1">
        <v>43220</v>
      </c>
      <c r="J967" t="s">
        <v>101</v>
      </c>
      <c r="K967" s="10">
        <v>80191</v>
      </c>
      <c r="L967" s="10">
        <v>8821.01</v>
      </c>
      <c r="M967" s="10">
        <v>71369.990000000005</v>
      </c>
    </row>
    <row r="968" spans="1:13" x14ac:dyDescent="0.25">
      <c r="A968" t="s">
        <v>2195</v>
      </c>
      <c r="B968" s="1">
        <v>43216</v>
      </c>
      <c r="C968" t="s">
        <v>1417</v>
      </c>
      <c r="D968" t="s">
        <v>130</v>
      </c>
      <c r="E968" t="s">
        <v>131</v>
      </c>
      <c r="F968" t="s">
        <v>130</v>
      </c>
      <c r="G968" t="s">
        <v>106</v>
      </c>
      <c r="H968" t="s">
        <v>93</v>
      </c>
      <c r="I968" s="1">
        <v>43219</v>
      </c>
      <c r="J968" t="s">
        <v>114</v>
      </c>
      <c r="K968" s="10">
        <v>29348</v>
      </c>
      <c r="L968" s="10">
        <v>1467.4</v>
      </c>
      <c r="M968" s="10">
        <v>27880.6</v>
      </c>
    </row>
    <row r="969" spans="1:13" x14ac:dyDescent="0.25">
      <c r="A969" t="s">
        <v>2196</v>
      </c>
      <c r="B969" s="1">
        <v>43216</v>
      </c>
      <c r="C969" t="s">
        <v>1611</v>
      </c>
      <c r="D969" t="s">
        <v>2197</v>
      </c>
      <c r="E969" t="s">
        <v>18</v>
      </c>
      <c r="F969" t="s">
        <v>2198</v>
      </c>
      <c r="G969" t="s">
        <v>106</v>
      </c>
      <c r="H969" t="s">
        <v>100</v>
      </c>
      <c r="I969" s="1">
        <v>43221</v>
      </c>
      <c r="J969" t="s">
        <v>94</v>
      </c>
      <c r="K969" s="10">
        <v>67235</v>
      </c>
      <c r="L969" s="10">
        <v>7395.85</v>
      </c>
      <c r="M969" s="10">
        <v>59839.15</v>
      </c>
    </row>
    <row r="970" spans="1:13" x14ac:dyDescent="0.25">
      <c r="A970" t="s">
        <v>2199</v>
      </c>
      <c r="B970" s="1">
        <v>43217</v>
      </c>
      <c r="C970" t="s">
        <v>1723</v>
      </c>
      <c r="D970" t="s">
        <v>2200</v>
      </c>
      <c r="E970" t="s">
        <v>11</v>
      </c>
      <c r="F970" t="s">
        <v>184</v>
      </c>
      <c r="G970" t="s">
        <v>106</v>
      </c>
      <c r="H970" t="s">
        <v>100</v>
      </c>
      <c r="I970" s="1">
        <v>43221</v>
      </c>
      <c r="J970" t="s">
        <v>101</v>
      </c>
      <c r="K970" s="10">
        <v>59575</v>
      </c>
      <c r="L970" s="10">
        <v>6553.25</v>
      </c>
      <c r="M970" s="10">
        <v>53021.75</v>
      </c>
    </row>
    <row r="971" spans="1:13" x14ac:dyDescent="0.25">
      <c r="A971" t="s">
        <v>2201</v>
      </c>
      <c r="B971" s="1">
        <v>43217</v>
      </c>
      <c r="C971" t="s">
        <v>89</v>
      </c>
      <c r="D971" t="s">
        <v>295</v>
      </c>
      <c r="E971" t="s">
        <v>17</v>
      </c>
      <c r="F971" t="s">
        <v>141</v>
      </c>
      <c r="G971" t="s">
        <v>106</v>
      </c>
      <c r="H971" t="s">
        <v>93</v>
      </c>
      <c r="I971" s="1">
        <v>43218</v>
      </c>
      <c r="J971" t="s">
        <v>114</v>
      </c>
      <c r="K971" s="10">
        <v>56703</v>
      </c>
      <c r="L971" s="10">
        <v>2835.15</v>
      </c>
      <c r="M971" s="10">
        <v>53867.85</v>
      </c>
    </row>
    <row r="972" spans="1:13" x14ac:dyDescent="0.25">
      <c r="A972" t="s">
        <v>2202</v>
      </c>
      <c r="B972" s="1">
        <v>43217</v>
      </c>
      <c r="C972" t="s">
        <v>892</v>
      </c>
      <c r="D972" t="s">
        <v>1033</v>
      </c>
      <c r="E972" t="s">
        <v>98</v>
      </c>
      <c r="F972" t="s">
        <v>99</v>
      </c>
      <c r="G972" t="s">
        <v>92</v>
      </c>
      <c r="H972" t="s">
        <v>110</v>
      </c>
      <c r="I972" s="1">
        <v>43222</v>
      </c>
      <c r="J972" t="s">
        <v>101</v>
      </c>
      <c r="K972" s="10">
        <v>35419</v>
      </c>
      <c r="L972" s="10">
        <v>2656.4249999999997</v>
      </c>
      <c r="M972" s="10">
        <v>32762.575000000001</v>
      </c>
    </row>
    <row r="973" spans="1:13" x14ac:dyDescent="0.25">
      <c r="A973" t="s">
        <v>2203</v>
      </c>
      <c r="B973" s="1">
        <v>43217</v>
      </c>
      <c r="C973" t="s">
        <v>747</v>
      </c>
      <c r="D973" t="s">
        <v>244</v>
      </c>
      <c r="E973" t="s">
        <v>16</v>
      </c>
      <c r="F973" t="s">
        <v>245</v>
      </c>
      <c r="G973" t="s">
        <v>127</v>
      </c>
      <c r="H973" t="s">
        <v>100</v>
      </c>
      <c r="I973" s="1">
        <v>43222</v>
      </c>
      <c r="J973" t="s">
        <v>101</v>
      </c>
      <c r="K973" s="10">
        <v>45907</v>
      </c>
      <c r="L973" s="10">
        <v>5049.7700000000004</v>
      </c>
      <c r="M973" s="10">
        <v>40857.229999999996</v>
      </c>
    </row>
    <row r="974" spans="1:13" x14ac:dyDescent="0.25">
      <c r="A974" t="s">
        <v>2204</v>
      </c>
      <c r="B974" s="1">
        <v>43217</v>
      </c>
      <c r="C974" t="s">
        <v>1666</v>
      </c>
      <c r="D974" t="s">
        <v>130</v>
      </c>
      <c r="E974" t="s">
        <v>131</v>
      </c>
      <c r="F974" t="s">
        <v>130</v>
      </c>
      <c r="G974" t="s">
        <v>106</v>
      </c>
      <c r="H974" t="s">
        <v>93</v>
      </c>
      <c r="I974" s="1">
        <v>43224</v>
      </c>
      <c r="J974" t="s">
        <v>101</v>
      </c>
      <c r="K974" s="10">
        <v>34427</v>
      </c>
      <c r="L974" s="10">
        <v>1721.3500000000001</v>
      </c>
      <c r="M974" s="10">
        <v>32705.65</v>
      </c>
    </row>
    <row r="975" spans="1:13" x14ac:dyDescent="0.25">
      <c r="A975" t="s">
        <v>2205</v>
      </c>
      <c r="B975" s="1">
        <v>43217</v>
      </c>
      <c r="C975" t="s">
        <v>1301</v>
      </c>
      <c r="D975" t="s">
        <v>2206</v>
      </c>
      <c r="E975" t="s">
        <v>17</v>
      </c>
      <c r="F975" t="s">
        <v>234</v>
      </c>
      <c r="G975" t="s">
        <v>106</v>
      </c>
      <c r="H975" t="s">
        <v>100</v>
      </c>
      <c r="I975" s="1">
        <v>43222</v>
      </c>
      <c r="J975" t="s">
        <v>101</v>
      </c>
      <c r="K975" s="10">
        <v>87633</v>
      </c>
      <c r="L975" s="10">
        <v>9639.6299999999992</v>
      </c>
      <c r="M975" s="10">
        <v>77993.37</v>
      </c>
    </row>
    <row r="976" spans="1:13" x14ac:dyDescent="0.25">
      <c r="A976" t="s">
        <v>2207</v>
      </c>
      <c r="B976" s="1">
        <v>43218</v>
      </c>
      <c r="C976" t="s">
        <v>2208</v>
      </c>
      <c r="D976" t="s">
        <v>130</v>
      </c>
      <c r="E976" t="s">
        <v>131</v>
      </c>
      <c r="F976" t="s">
        <v>130</v>
      </c>
      <c r="G976" t="s">
        <v>106</v>
      </c>
      <c r="H976" t="s">
        <v>100</v>
      </c>
      <c r="I976" s="1">
        <v>43224</v>
      </c>
      <c r="J976" t="s">
        <v>101</v>
      </c>
      <c r="K976" s="10">
        <v>55274</v>
      </c>
      <c r="L976" s="10">
        <v>6080.14</v>
      </c>
      <c r="M976" s="10">
        <v>49193.86</v>
      </c>
    </row>
    <row r="977" spans="1:13" x14ac:dyDescent="0.25">
      <c r="A977" t="s">
        <v>2209</v>
      </c>
      <c r="B977" s="1">
        <v>43218</v>
      </c>
      <c r="C977" t="s">
        <v>2210</v>
      </c>
      <c r="D977" t="s">
        <v>2211</v>
      </c>
      <c r="E977" t="s">
        <v>285</v>
      </c>
      <c r="F977" t="s">
        <v>322</v>
      </c>
      <c r="G977" t="s">
        <v>106</v>
      </c>
      <c r="H977" t="s">
        <v>100</v>
      </c>
      <c r="I977" s="1">
        <v>43224</v>
      </c>
      <c r="J977" t="s">
        <v>101</v>
      </c>
      <c r="K977" s="10">
        <v>45693</v>
      </c>
      <c r="L977" s="10">
        <v>5026.2300000000005</v>
      </c>
      <c r="M977" s="10">
        <v>40666.769999999997</v>
      </c>
    </row>
    <row r="978" spans="1:13" x14ac:dyDescent="0.25">
      <c r="A978" t="s">
        <v>2212</v>
      </c>
      <c r="B978" s="1">
        <v>43220</v>
      </c>
      <c r="C978" t="s">
        <v>1007</v>
      </c>
      <c r="D978" t="s">
        <v>1261</v>
      </c>
      <c r="E978" t="s">
        <v>17</v>
      </c>
      <c r="F978" t="s">
        <v>188</v>
      </c>
      <c r="G978" t="s">
        <v>106</v>
      </c>
      <c r="H978" t="s">
        <v>100</v>
      </c>
      <c r="I978" s="1">
        <v>43225</v>
      </c>
      <c r="J978" t="s">
        <v>101</v>
      </c>
      <c r="K978" s="10">
        <v>76094</v>
      </c>
      <c r="L978" s="10">
        <v>8370.34</v>
      </c>
      <c r="M978" s="10">
        <v>67723.66</v>
      </c>
    </row>
    <row r="979" spans="1:13" x14ac:dyDescent="0.25">
      <c r="A979" t="s">
        <v>2213</v>
      </c>
      <c r="B979" s="1">
        <v>43221</v>
      </c>
      <c r="C979" t="s">
        <v>2214</v>
      </c>
      <c r="D979" t="s">
        <v>1297</v>
      </c>
      <c r="E979" t="s">
        <v>17</v>
      </c>
      <c r="F979" t="s">
        <v>366</v>
      </c>
      <c r="G979" t="s">
        <v>106</v>
      </c>
      <c r="H979" t="s">
        <v>93</v>
      </c>
      <c r="I979" s="1">
        <v>43224</v>
      </c>
      <c r="J979" t="s">
        <v>94</v>
      </c>
      <c r="K979" s="10">
        <v>86260</v>
      </c>
      <c r="L979" s="10">
        <v>4313</v>
      </c>
      <c r="M979" s="10">
        <v>81947</v>
      </c>
    </row>
    <row r="980" spans="1:13" x14ac:dyDescent="0.25">
      <c r="A980" t="s">
        <v>2215</v>
      </c>
      <c r="B980" s="1">
        <v>43221</v>
      </c>
      <c r="C980" t="s">
        <v>1497</v>
      </c>
      <c r="D980" t="s">
        <v>2045</v>
      </c>
      <c r="E980" t="s">
        <v>17</v>
      </c>
      <c r="F980" t="s">
        <v>622</v>
      </c>
      <c r="G980" t="s">
        <v>106</v>
      </c>
      <c r="H980" t="s">
        <v>100</v>
      </c>
      <c r="I980" s="1">
        <v>43225</v>
      </c>
      <c r="J980" t="s">
        <v>101</v>
      </c>
      <c r="K980" s="10">
        <v>34599</v>
      </c>
      <c r="L980" s="10">
        <v>3805.89</v>
      </c>
      <c r="M980" s="10">
        <v>30793.11</v>
      </c>
    </row>
    <row r="981" spans="1:13" x14ac:dyDescent="0.25">
      <c r="A981" t="s">
        <v>2216</v>
      </c>
      <c r="B981" s="1">
        <v>43221</v>
      </c>
      <c r="C981" t="s">
        <v>649</v>
      </c>
      <c r="D981" t="s">
        <v>109</v>
      </c>
      <c r="E981" t="s">
        <v>98</v>
      </c>
      <c r="F981" t="s">
        <v>99</v>
      </c>
      <c r="G981" t="s">
        <v>92</v>
      </c>
      <c r="H981" t="s">
        <v>110</v>
      </c>
      <c r="I981" s="1">
        <v>43224</v>
      </c>
      <c r="J981" t="s">
        <v>114</v>
      </c>
      <c r="K981" s="10">
        <v>29698</v>
      </c>
      <c r="L981" s="10">
        <v>2227.35</v>
      </c>
      <c r="M981" s="10">
        <v>27470.65</v>
      </c>
    </row>
    <row r="982" spans="1:13" x14ac:dyDescent="0.25">
      <c r="A982" t="s">
        <v>2217</v>
      </c>
      <c r="B982" s="1">
        <v>43223</v>
      </c>
      <c r="C982" t="s">
        <v>1173</v>
      </c>
      <c r="D982" t="s">
        <v>2218</v>
      </c>
      <c r="E982" t="s">
        <v>91</v>
      </c>
      <c r="F982" t="s">
        <v>90</v>
      </c>
      <c r="G982" t="s">
        <v>92</v>
      </c>
      <c r="H982" t="s">
        <v>110</v>
      </c>
      <c r="I982" s="1">
        <v>43225</v>
      </c>
      <c r="J982" t="s">
        <v>94</v>
      </c>
      <c r="K982" s="10">
        <v>66629</v>
      </c>
      <c r="L982" s="10">
        <v>4997.1750000000002</v>
      </c>
      <c r="M982" s="10">
        <v>61631.824999999997</v>
      </c>
    </row>
    <row r="983" spans="1:13" x14ac:dyDescent="0.25">
      <c r="A983" t="s">
        <v>2219</v>
      </c>
      <c r="B983" s="1">
        <v>43228</v>
      </c>
      <c r="C983" t="s">
        <v>2220</v>
      </c>
      <c r="D983" t="s">
        <v>929</v>
      </c>
      <c r="E983" t="s">
        <v>98</v>
      </c>
      <c r="F983" t="s">
        <v>12</v>
      </c>
      <c r="G983" t="s">
        <v>92</v>
      </c>
      <c r="H983" t="s">
        <v>110</v>
      </c>
      <c r="I983" s="1">
        <v>43233</v>
      </c>
      <c r="J983" t="s">
        <v>94</v>
      </c>
      <c r="K983" s="10">
        <v>29989</v>
      </c>
      <c r="L983" s="10">
        <v>2249.1749999999997</v>
      </c>
      <c r="M983" s="10">
        <v>27739.825000000001</v>
      </c>
    </row>
    <row r="984" spans="1:13" x14ac:dyDescent="0.25">
      <c r="A984" t="s">
        <v>2221</v>
      </c>
      <c r="B984" s="1">
        <v>43228</v>
      </c>
      <c r="C984" t="s">
        <v>1336</v>
      </c>
      <c r="D984" t="s">
        <v>2222</v>
      </c>
      <c r="E984" t="s">
        <v>220</v>
      </c>
      <c r="F984" t="s">
        <v>2223</v>
      </c>
      <c r="G984" t="s">
        <v>127</v>
      </c>
      <c r="H984" t="s">
        <v>100</v>
      </c>
      <c r="I984" s="1">
        <v>43234</v>
      </c>
      <c r="J984" t="s">
        <v>101</v>
      </c>
      <c r="K984" s="10">
        <v>36087</v>
      </c>
      <c r="L984" s="10">
        <v>3969.57</v>
      </c>
      <c r="M984" s="10">
        <v>32117.43</v>
      </c>
    </row>
    <row r="985" spans="1:13" x14ac:dyDescent="0.25">
      <c r="A985" t="s">
        <v>2224</v>
      </c>
      <c r="B985" s="1">
        <v>43229</v>
      </c>
      <c r="C985" t="s">
        <v>1568</v>
      </c>
      <c r="D985" t="s">
        <v>2225</v>
      </c>
      <c r="E985" t="s">
        <v>11</v>
      </c>
      <c r="F985" t="s">
        <v>184</v>
      </c>
      <c r="G985" t="s">
        <v>106</v>
      </c>
      <c r="H985" t="s">
        <v>100</v>
      </c>
      <c r="I985" s="1">
        <v>43229</v>
      </c>
      <c r="J985" t="s">
        <v>137</v>
      </c>
      <c r="K985" s="10">
        <v>33318</v>
      </c>
      <c r="L985" s="10">
        <v>3664.98</v>
      </c>
      <c r="M985" s="10">
        <v>29653.02</v>
      </c>
    </row>
    <row r="986" spans="1:13" x14ac:dyDescent="0.25">
      <c r="A986" t="s">
        <v>2226</v>
      </c>
      <c r="B986" s="1">
        <v>43229</v>
      </c>
      <c r="C986" t="s">
        <v>2227</v>
      </c>
      <c r="D986" t="s">
        <v>2228</v>
      </c>
      <c r="E986" t="s">
        <v>11</v>
      </c>
      <c r="F986" t="s">
        <v>382</v>
      </c>
      <c r="G986" t="s">
        <v>106</v>
      </c>
      <c r="H986" t="s">
        <v>100</v>
      </c>
      <c r="I986" s="1">
        <v>43233</v>
      </c>
      <c r="J986" t="s">
        <v>101</v>
      </c>
      <c r="K986" s="10">
        <v>77130</v>
      </c>
      <c r="L986" s="10">
        <v>8484.2999999999993</v>
      </c>
      <c r="M986" s="10">
        <v>68645.7</v>
      </c>
    </row>
    <row r="987" spans="1:13" x14ac:dyDescent="0.25">
      <c r="A987" t="s">
        <v>2229</v>
      </c>
      <c r="B987" s="1">
        <v>43229</v>
      </c>
      <c r="C987" t="s">
        <v>2230</v>
      </c>
      <c r="D987" t="s">
        <v>631</v>
      </c>
      <c r="E987" t="s">
        <v>18</v>
      </c>
      <c r="F987" t="s">
        <v>342</v>
      </c>
      <c r="G987" t="s">
        <v>106</v>
      </c>
      <c r="H987" t="s">
        <v>93</v>
      </c>
      <c r="I987" s="1">
        <v>43231</v>
      </c>
      <c r="J987" t="s">
        <v>94</v>
      </c>
      <c r="K987" s="10">
        <v>46155</v>
      </c>
      <c r="L987" s="10">
        <v>2307.75</v>
      </c>
      <c r="M987" s="10">
        <v>43847.25</v>
      </c>
    </row>
    <row r="988" spans="1:13" x14ac:dyDescent="0.25">
      <c r="A988" t="s">
        <v>2231</v>
      </c>
      <c r="B988" s="1">
        <v>43231</v>
      </c>
      <c r="C988" t="s">
        <v>1412</v>
      </c>
      <c r="D988" t="s">
        <v>534</v>
      </c>
      <c r="E988" t="s">
        <v>17</v>
      </c>
      <c r="F988" t="s">
        <v>534</v>
      </c>
      <c r="G988" t="s">
        <v>106</v>
      </c>
      <c r="H988" t="s">
        <v>100</v>
      </c>
      <c r="I988" s="1">
        <v>43235</v>
      </c>
      <c r="J988" t="s">
        <v>101</v>
      </c>
      <c r="K988" s="10">
        <v>76875</v>
      </c>
      <c r="L988" s="10">
        <v>8456.25</v>
      </c>
      <c r="M988" s="10">
        <v>68418.75</v>
      </c>
    </row>
    <row r="989" spans="1:13" x14ac:dyDescent="0.25">
      <c r="A989" t="s">
        <v>2232</v>
      </c>
      <c r="B989" s="1">
        <v>43231</v>
      </c>
      <c r="C989" t="s">
        <v>2233</v>
      </c>
      <c r="D989" t="s">
        <v>2234</v>
      </c>
      <c r="E989" t="s">
        <v>10</v>
      </c>
      <c r="F989" t="s">
        <v>335</v>
      </c>
      <c r="G989" t="s">
        <v>127</v>
      </c>
      <c r="H989" t="s">
        <v>110</v>
      </c>
      <c r="I989" s="1">
        <v>43235</v>
      </c>
      <c r="J989" t="s">
        <v>101</v>
      </c>
      <c r="K989" s="10">
        <v>65398</v>
      </c>
      <c r="L989" s="10">
        <v>4904.8499999999995</v>
      </c>
      <c r="M989" s="10">
        <v>60493.15</v>
      </c>
    </row>
    <row r="990" spans="1:13" x14ac:dyDescent="0.25">
      <c r="A990" t="s">
        <v>2235</v>
      </c>
      <c r="B990" s="1">
        <v>43231</v>
      </c>
      <c r="C990" t="s">
        <v>2236</v>
      </c>
      <c r="D990" t="s">
        <v>910</v>
      </c>
      <c r="E990" t="s">
        <v>16</v>
      </c>
      <c r="F990" t="s">
        <v>212</v>
      </c>
      <c r="G990" t="s">
        <v>127</v>
      </c>
      <c r="H990" t="s">
        <v>110</v>
      </c>
      <c r="I990" s="1">
        <v>43236</v>
      </c>
      <c r="J990" t="s">
        <v>94</v>
      </c>
      <c r="K990" s="10">
        <v>74284</v>
      </c>
      <c r="L990" s="10">
        <v>5571.3</v>
      </c>
      <c r="M990" s="10">
        <v>68712.7</v>
      </c>
    </row>
    <row r="991" spans="1:13" x14ac:dyDescent="0.25">
      <c r="A991" t="s">
        <v>2237</v>
      </c>
      <c r="B991" s="1">
        <v>43232</v>
      </c>
      <c r="C991" t="s">
        <v>1577</v>
      </c>
      <c r="D991" t="s">
        <v>910</v>
      </c>
      <c r="E991" t="s">
        <v>16</v>
      </c>
      <c r="F991" t="s">
        <v>212</v>
      </c>
      <c r="G991" t="s">
        <v>127</v>
      </c>
      <c r="H991" t="s">
        <v>100</v>
      </c>
      <c r="I991" s="1">
        <v>43234</v>
      </c>
      <c r="J991" t="s">
        <v>114</v>
      </c>
      <c r="K991" s="10">
        <v>85669</v>
      </c>
      <c r="L991" s="10">
        <v>9423.59</v>
      </c>
      <c r="M991" s="10">
        <v>76245.41</v>
      </c>
    </row>
    <row r="992" spans="1:13" x14ac:dyDescent="0.25">
      <c r="A992" t="s">
        <v>2238</v>
      </c>
      <c r="B992" s="1">
        <v>43233</v>
      </c>
      <c r="C992" t="s">
        <v>211</v>
      </c>
      <c r="D992" t="s">
        <v>1117</v>
      </c>
      <c r="E992" t="s">
        <v>98</v>
      </c>
      <c r="F992" t="s">
        <v>99</v>
      </c>
      <c r="G992" t="s">
        <v>92</v>
      </c>
      <c r="H992" t="s">
        <v>100</v>
      </c>
      <c r="I992" s="1">
        <v>43240</v>
      </c>
      <c r="J992" t="s">
        <v>101</v>
      </c>
      <c r="K992" s="10">
        <v>62880</v>
      </c>
      <c r="L992" s="10">
        <v>6916.8</v>
      </c>
      <c r="M992" s="10">
        <v>55963.199999999997</v>
      </c>
    </row>
    <row r="993" spans="1:13" x14ac:dyDescent="0.25">
      <c r="A993" t="s">
        <v>2239</v>
      </c>
      <c r="B993" s="1">
        <v>43234</v>
      </c>
      <c r="C993" t="s">
        <v>283</v>
      </c>
      <c r="D993" t="s">
        <v>160</v>
      </c>
      <c r="E993" t="s">
        <v>17</v>
      </c>
      <c r="F993" t="s">
        <v>277</v>
      </c>
      <c r="G993" t="s">
        <v>106</v>
      </c>
      <c r="H993" t="s">
        <v>110</v>
      </c>
      <c r="I993" s="1">
        <v>43238</v>
      </c>
      <c r="J993" t="s">
        <v>101</v>
      </c>
      <c r="K993" s="10">
        <v>42563</v>
      </c>
      <c r="L993" s="10">
        <v>3192.2249999999999</v>
      </c>
      <c r="M993" s="10">
        <v>39370.775000000001</v>
      </c>
    </row>
    <row r="994" spans="1:13" x14ac:dyDescent="0.25">
      <c r="A994" t="s">
        <v>2240</v>
      </c>
      <c r="B994" s="1">
        <v>43234</v>
      </c>
      <c r="C994" t="s">
        <v>211</v>
      </c>
      <c r="D994" t="s">
        <v>2241</v>
      </c>
      <c r="E994" t="s">
        <v>10</v>
      </c>
      <c r="F994" t="s">
        <v>176</v>
      </c>
      <c r="G994" t="s">
        <v>127</v>
      </c>
      <c r="H994" t="s">
        <v>100</v>
      </c>
      <c r="I994" s="1">
        <v>43237</v>
      </c>
      <c r="J994" t="s">
        <v>114</v>
      </c>
      <c r="K994" s="10">
        <v>55720</v>
      </c>
      <c r="L994" s="10">
        <v>6129.2</v>
      </c>
      <c r="M994" s="10">
        <v>49590.8</v>
      </c>
    </row>
    <row r="995" spans="1:13" x14ac:dyDescent="0.25">
      <c r="A995" t="s">
        <v>2242</v>
      </c>
      <c r="B995" s="1">
        <v>43234</v>
      </c>
      <c r="C995" t="s">
        <v>1009</v>
      </c>
      <c r="D995" t="s">
        <v>2243</v>
      </c>
      <c r="E995" t="s">
        <v>98</v>
      </c>
      <c r="F995" t="s">
        <v>99</v>
      </c>
      <c r="G995" t="s">
        <v>92</v>
      </c>
      <c r="H995" t="s">
        <v>110</v>
      </c>
      <c r="I995" s="1">
        <v>43240</v>
      </c>
      <c r="J995" t="s">
        <v>101</v>
      </c>
      <c r="K995" s="10">
        <v>43871</v>
      </c>
      <c r="L995" s="10">
        <v>3290.3249999999998</v>
      </c>
      <c r="M995" s="10">
        <v>40580.675000000003</v>
      </c>
    </row>
    <row r="996" spans="1:13" x14ac:dyDescent="0.25">
      <c r="A996" t="s">
        <v>2244</v>
      </c>
      <c r="B996" s="1">
        <v>43235</v>
      </c>
      <c r="C996" t="s">
        <v>877</v>
      </c>
      <c r="D996" t="s">
        <v>1749</v>
      </c>
      <c r="E996" t="s">
        <v>98</v>
      </c>
      <c r="F996" t="s">
        <v>99</v>
      </c>
      <c r="G996" t="s">
        <v>92</v>
      </c>
      <c r="H996" t="s">
        <v>100</v>
      </c>
      <c r="I996" s="1">
        <v>43241</v>
      </c>
      <c r="J996" t="s">
        <v>101</v>
      </c>
      <c r="K996" s="10">
        <v>71309</v>
      </c>
      <c r="L996" s="10">
        <v>7843.99</v>
      </c>
      <c r="M996" s="10">
        <v>63465.01</v>
      </c>
    </row>
    <row r="997" spans="1:13" x14ac:dyDescent="0.25">
      <c r="A997" t="s">
        <v>2245</v>
      </c>
      <c r="B997" s="1">
        <v>43235</v>
      </c>
      <c r="C997" t="s">
        <v>1153</v>
      </c>
      <c r="D997" t="s">
        <v>318</v>
      </c>
      <c r="E997" t="s">
        <v>10</v>
      </c>
      <c r="F997" t="s">
        <v>176</v>
      </c>
      <c r="G997" t="s">
        <v>127</v>
      </c>
      <c r="H997" t="s">
        <v>100</v>
      </c>
      <c r="I997" s="1">
        <v>43240</v>
      </c>
      <c r="J997" t="s">
        <v>94</v>
      </c>
      <c r="K997" s="10">
        <v>76059</v>
      </c>
      <c r="L997" s="10">
        <v>8366.49</v>
      </c>
      <c r="M997" s="10">
        <v>67692.509999999995</v>
      </c>
    </row>
    <row r="998" spans="1:13" x14ac:dyDescent="0.25">
      <c r="A998" t="s">
        <v>2246</v>
      </c>
      <c r="B998" s="1">
        <v>43235</v>
      </c>
      <c r="C998" t="s">
        <v>2208</v>
      </c>
      <c r="D998" t="s">
        <v>2247</v>
      </c>
      <c r="E998" t="s">
        <v>11</v>
      </c>
      <c r="F998" t="s">
        <v>122</v>
      </c>
      <c r="G998" t="s">
        <v>106</v>
      </c>
      <c r="H998" t="s">
        <v>100</v>
      </c>
      <c r="I998" s="1">
        <v>43239</v>
      </c>
      <c r="J998" t="s">
        <v>94</v>
      </c>
      <c r="K998" s="10">
        <v>52845</v>
      </c>
      <c r="L998" s="10">
        <v>5812.95</v>
      </c>
      <c r="M998" s="10">
        <v>47032.05</v>
      </c>
    </row>
    <row r="999" spans="1:13" x14ac:dyDescent="0.25">
      <c r="A999" t="s">
        <v>2248</v>
      </c>
      <c r="B999" s="1">
        <v>43235</v>
      </c>
      <c r="C999" t="s">
        <v>2249</v>
      </c>
      <c r="D999" t="s">
        <v>2250</v>
      </c>
      <c r="E999" t="s">
        <v>11</v>
      </c>
      <c r="F999" t="s">
        <v>1251</v>
      </c>
      <c r="G999" t="s">
        <v>106</v>
      </c>
      <c r="H999" t="s">
        <v>110</v>
      </c>
      <c r="I999" s="1">
        <v>43242</v>
      </c>
      <c r="J999" t="s">
        <v>101</v>
      </c>
      <c r="K999" s="10">
        <v>87273</v>
      </c>
      <c r="L999" s="10">
        <v>6545.4749999999995</v>
      </c>
      <c r="M999" s="10">
        <v>80727.524999999994</v>
      </c>
    </row>
    <row r="1000" spans="1:13" x14ac:dyDescent="0.25">
      <c r="A1000" t="s">
        <v>2251</v>
      </c>
      <c r="B1000" s="1">
        <v>43236</v>
      </c>
      <c r="C1000" t="s">
        <v>2252</v>
      </c>
      <c r="D1000" t="s">
        <v>2154</v>
      </c>
      <c r="E1000" t="s">
        <v>16</v>
      </c>
      <c r="F1000" t="s">
        <v>212</v>
      </c>
      <c r="G1000" t="s">
        <v>127</v>
      </c>
      <c r="H1000" t="s">
        <v>100</v>
      </c>
      <c r="I1000" s="1">
        <v>43241</v>
      </c>
      <c r="J1000" t="s">
        <v>101</v>
      </c>
      <c r="K1000" s="10">
        <v>91302</v>
      </c>
      <c r="L1000" s="10">
        <v>10043.219999999999</v>
      </c>
      <c r="M1000" s="10">
        <v>81258.78</v>
      </c>
    </row>
    <row r="1001" spans="1:13" x14ac:dyDescent="0.25">
      <c r="A1001" t="s">
        <v>2253</v>
      </c>
      <c r="B1001" s="1">
        <v>43236</v>
      </c>
      <c r="C1001" t="s">
        <v>294</v>
      </c>
      <c r="D1001" t="s">
        <v>1702</v>
      </c>
      <c r="E1001" t="s">
        <v>98</v>
      </c>
      <c r="F1001" t="s">
        <v>99</v>
      </c>
      <c r="G1001" t="s">
        <v>92</v>
      </c>
      <c r="H1001" t="s">
        <v>93</v>
      </c>
      <c r="I1001" s="1">
        <v>43238</v>
      </c>
      <c r="J1001" t="s">
        <v>114</v>
      </c>
      <c r="K1001" s="10">
        <v>67287</v>
      </c>
      <c r="L1001" s="10">
        <v>3364.3500000000004</v>
      </c>
      <c r="M1001" s="10">
        <v>63922.65</v>
      </c>
    </row>
    <row r="1002" spans="1:13" x14ac:dyDescent="0.25">
      <c r="A1002" t="s">
        <v>2254</v>
      </c>
      <c r="B1002" s="1">
        <v>43237</v>
      </c>
      <c r="C1002" t="s">
        <v>480</v>
      </c>
      <c r="D1002" t="s">
        <v>244</v>
      </c>
      <c r="E1002" t="s">
        <v>16</v>
      </c>
      <c r="F1002" t="s">
        <v>245</v>
      </c>
      <c r="G1002" t="s">
        <v>127</v>
      </c>
      <c r="H1002" t="s">
        <v>100</v>
      </c>
      <c r="I1002" s="1">
        <v>43241</v>
      </c>
      <c r="J1002" t="s">
        <v>101</v>
      </c>
      <c r="K1002" s="10">
        <v>44577</v>
      </c>
      <c r="L1002" s="10">
        <v>4903.47</v>
      </c>
      <c r="M1002" s="10">
        <v>39673.53</v>
      </c>
    </row>
    <row r="1003" spans="1:13" x14ac:dyDescent="0.25">
      <c r="A1003" t="s">
        <v>2255</v>
      </c>
      <c r="B1003" s="1">
        <v>43237</v>
      </c>
      <c r="C1003" t="s">
        <v>2256</v>
      </c>
      <c r="D1003" t="s">
        <v>2257</v>
      </c>
      <c r="E1003" t="s">
        <v>11</v>
      </c>
      <c r="F1003" t="s">
        <v>184</v>
      </c>
      <c r="G1003" t="s">
        <v>106</v>
      </c>
      <c r="H1003" t="s">
        <v>110</v>
      </c>
      <c r="I1003" s="1">
        <v>43242</v>
      </c>
      <c r="J1003" t="s">
        <v>101</v>
      </c>
      <c r="K1003" s="10">
        <v>26955</v>
      </c>
      <c r="L1003" s="10">
        <v>2021.625</v>
      </c>
      <c r="M1003" s="10">
        <v>24933.375</v>
      </c>
    </row>
    <row r="1004" spans="1:13" x14ac:dyDescent="0.25">
      <c r="A1004" t="s">
        <v>2258</v>
      </c>
      <c r="B1004" s="1">
        <v>43238</v>
      </c>
      <c r="C1004" t="s">
        <v>2259</v>
      </c>
      <c r="D1004" t="s">
        <v>2071</v>
      </c>
      <c r="E1004" t="s">
        <v>13</v>
      </c>
      <c r="F1004" t="s">
        <v>386</v>
      </c>
      <c r="G1004" t="s">
        <v>92</v>
      </c>
      <c r="H1004" t="s">
        <v>110</v>
      </c>
      <c r="I1004" s="1">
        <v>43242</v>
      </c>
      <c r="J1004" t="s">
        <v>94</v>
      </c>
      <c r="K1004" s="10">
        <v>67873</v>
      </c>
      <c r="L1004" s="10">
        <v>5090.4749999999995</v>
      </c>
      <c r="M1004" s="10">
        <v>62782.525000000001</v>
      </c>
    </row>
    <row r="1005" spans="1:13" x14ac:dyDescent="0.25">
      <c r="A1005" t="s">
        <v>2260</v>
      </c>
      <c r="B1005" s="1">
        <v>43238</v>
      </c>
      <c r="C1005" t="s">
        <v>942</v>
      </c>
      <c r="D1005" t="s">
        <v>2261</v>
      </c>
      <c r="E1005" t="s">
        <v>16</v>
      </c>
      <c r="F1005" t="s">
        <v>1463</v>
      </c>
      <c r="G1005" t="s">
        <v>127</v>
      </c>
      <c r="H1005" t="s">
        <v>100</v>
      </c>
      <c r="I1005" s="1">
        <v>43238</v>
      </c>
      <c r="J1005" t="s">
        <v>137</v>
      </c>
      <c r="K1005" s="10">
        <v>46056</v>
      </c>
      <c r="L1005" s="10">
        <v>5066.16</v>
      </c>
      <c r="M1005" s="10">
        <v>40989.839999999997</v>
      </c>
    </row>
    <row r="1006" spans="1:13" x14ac:dyDescent="0.25">
      <c r="A1006" t="s">
        <v>2262</v>
      </c>
      <c r="B1006" s="1">
        <v>43238</v>
      </c>
      <c r="C1006" t="s">
        <v>1641</v>
      </c>
      <c r="D1006" t="s">
        <v>212</v>
      </c>
      <c r="E1006" t="s">
        <v>16</v>
      </c>
      <c r="F1006" t="s">
        <v>212</v>
      </c>
      <c r="G1006" t="s">
        <v>127</v>
      </c>
      <c r="H1006" t="s">
        <v>100</v>
      </c>
      <c r="I1006" s="1">
        <v>43244</v>
      </c>
      <c r="J1006" t="s">
        <v>101</v>
      </c>
      <c r="K1006" s="10">
        <v>67543</v>
      </c>
      <c r="L1006" s="10">
        <v>7429.7300000000005</v>
      </c>
      <c r="M1006" s="10">
        <v>60113.27</v>
      </c>
    </row>
    <row r="1007" spans="1:13" x14ac:dyDescent="0.25">
      <c r="A1007" t="s">
        <v>2263</v>
      </c>
      <c r="B1007" s="1">
        <v>43241</v>
      </c>
      <c r="C1007" t="s">
        <v>2264</v>
      </c>
      <c r="D1007" t="s">
        <v>2071</v>
      </c>
      <c r="E1007" t="s">
        <v>13</v>
      </c>
      <c r="F1007" t="s">
        <v>386</v>
      </c>
      <c r="G1007" t="s">
        <v>92</v>
      </c>
      <c r="H1007" t="s">
        <v>110</v>
      </c>
      <c r="I1007" s="1">
        <v>43245</v>
      </c>
      <c r="J1007" t="s">
        <v>101</v>
      </c>
      <c r="K1007" s="10">
        <v>47210</v>
      </c>
      <c r="L1007" s="10">
        <v>3540.75</v>
      </c>
      <c r="M1007" s="10">
        <v>43669.25</v>
      </c>
    </row>
    <row r="1008" spans="1:13" x14ac:dyDescent="0.25">
      <c r="A1008" t="s">
        <v>2265</v>
      </c>
      <c r="B1008" s="1">
        <v>43241</v>
      </c>
      <c r="C1008" t="s">
        <v>124</v>
      </c>
      <c r="D1008" t="s">
        <v>2266</v>
      </c>
      <c r="E1008" t="s">
        <v>16</v>
      </c>
      <c r="F1008" t="s">
        <v>513</v>
      </c>
      <c r="G1008" t="s">
        <v>127</v>
      </c>
      <c r="H1008" t="s">
        <v>100</v>
      </c>
      <c r="I1008" s="1">
        <v>43245</v>
      </c>
      <c r="J1008" t="s">
        <v>94</v>
      </c>
      <c r="K1008" s="10">
        <v>82491</v>
      </c>
      <c r="L1008" s="10">
        <v>9074.01</v>
      </c>
      <c r="M1008" s="10">
        <v>73416.990000000005</v>
      </c>
    </row>
    <row r="1009" spans="1:13" x14ac:dyDescent="0.25">
      <c r="A1009" t="s">
        <v>2267</v>
      </c>
      <c r="B1009" s="1">
        <v>43241</v>
      </c>
      <c r="C1009" t="s">
        <v>2268</v>
      </c>
      <c r="D1009" t="s">
        <v>2269</v>
      </c>
      <c r="E1009" t="s">
        <v>98</v>
      </c>
      <c r="F1009" t="s">
        <v>99</v>
      </c>
      <c r="G1009" t="s">
        <v>92</v>
      </c>
      <c r="H1009" t="s">
        <v>100</v>
      </c>
      <c r="I1009" s="1">
        <v>43248</v>
      </c>
      <c r="J1009" t="s">
        <v>101</v>
      </c>
      <c r="K1009" s="10">
        <v>25129</v>
      </c>
      <c r="L1009" s="10">
        <v>2764.19</v>
      </c>
      <c r="M1009" s="10">
        <v>22364.81</v>
      </c>
    </row>
    <row r="1010" spans="1:13" x14ac:dyDescent="0.25">
      <c r="A1010" t="s">
        <v>2270</v>
      </c>
      <c r="B1010" s="1">
        <v>43241</v>
      </c>
      <c r="C1010" t="s">
        <v>247</v>
      </c>
      <c r="D1010" t="s">
        <v>2271</v>
      </c>
      <c r="E1010" t="s">
        <v>98</v>
      </c>
      <c r="F1010" t="s">
        <v>99</v>
      </c>
      <c r="G1010" t="s">
        <v>92</v>
      </c>
      <c r="H1010" t="s">
        <v>100</v>
      </c>
      <c r="I1010" s="1">
        <v>43241</v>
      </c>
      <c r="J1010" t="s">
        <v>137</v>
      </c>
      <c r="K1010" s="10">
        <v>44175</v>
      </c>
      <c r="L1010" s="10">
        <v>4859.25</v>
      </c>
      <c r="M1010" s="10">
        <v>39315.75</v>
      </c>
    </row>
    <row r="1011" spans="1:13" x14ac:dyDescent="0.25">
      <c r="A1011" t="s">
        <v>2272</v>
      </c>
      <c r="B1011" s="1">
        <v>43241</v>
      </c>
      <c r="C1011" t="s">
        <v>871</v>
      </c>
      <c r="D1011" t="s">
        <v>2273</v>
      </c>
      <c r="E1011" t="s">
        <v>10</v>
      </c>
      <c r="F1011" t="s">
        <v>690</v>
      </c>
      <c r="G1011" t="s">
        <v>127</v>
      </c>
      <c r="H1011" t="s">
        <v>93</v>
      </c>
      <c r="I1011" s="1">
        <v>43245</v>
      </c>
      <c r="J1011" t="s">
        <v>101</v>
      </c>
      <c r="K1011" s="10">
        <v>74681</v>
      </c>
      <c r="L1011" s="10">
        <v>3734.05</v>
      </c>
      <c r="M1011" s="10">
        <v>70946.95</v>
      </c>
    </row>
    <row r="1012" spans="1:13" x14ac:dyDescent="0.25">
      <c r="A1012" t="s">
        <v>2274</v>
      </c>
      <c r="B1012" s="1">
        <v>43241</v>
      </c>
      <c r="C1012" t="s">
        <v>407</v>
      </c>
      <c r="D1012" t="s">
        <v>777</v>
      </c>
      <c r="E1012" t="s">
        <v>10</v>
      </c>
      <c r="F1012" t="s">
        <v>180</v>
      </c>
      <c r="G1012" t="s">
        <v>127</v>
      </c>
      <c r="H1012" t="s">
        <v>110</v>
      </c>
      <c r="I1012" s="1">
        <v>43245</v>
      </c>
      <c r="J1012" t="s">
        <v>101</v>
      </c>
      <c r="K1012" s="10">
        <v>26492</v>
      </c>
      <c r="L1012" s="10">
        <v>1986.8999999999999</v>
      </c>
      <c r="M1012" s="10">
        <v>24505.1</v>
      </c>
    </row>
    <row r="1013" spans="1:13" x14ac:dyDescent="0.25">
      <c r="A1013" t="s">
        <v>2275</v>
      </c>
      <c r="B1013" s="1">
        <v>43242</v>
      </c>
      <c r="C1013" t="s">
        <v>2097</v>
      </c>
      <c r="D1013" t="s">
        <v>2276</v>
      </c>
      <c r="E1013" t="s">
        <v>11</v>
      </c>
      <c r="F1013" t="s">
        <v>184</v>
      </c>
      <c r="G1013" t="s">
        <v>106</v>
      </c>
      <c r="H1013" t="s">
        <v>110</v>
      </c>
      <c r="I1013" s="1">
        <v>43244</v>
      </c>
      <c r="J1013" t="s">
        <v>94</v>
      </c>
      <c r="K1013" s="10">
        <v>52629</v>
      </c>
      <c r="L1013" s="10">
        <v>3947.1749999999997</v>
      </c>
      <c r="M1013" s="10">
        <v>48681.824999999997</v>
      </c>
    </row>
    <row r="1014" spans="1:13" x14ac:dyDescent="0.25">
      <c r="A1014" t="s">
        <v>2277</v>
      </c>
      <c r="B1014" s="1">
        <v>43242</v>
      </c>
      <c r="C1014" t="s">
        <v>740</v>
      </c>
      <c r="D1014" t="s">
        <v>1219</v>
      </c>
      <c r="E1014" t="s">
        <v>10</v>
      </c>
      <c r="F1014" t="s">
        <v>482</v>
      </c>
      <c r="G1014" t="s">
        <v>127</v>
      </c>
      <c r="H1014" t="s">
        <v>93</v>
      </c>
      <c r="I1014" s="1">
        <v>43242</v>
      </c>
      <c r="J1014" t="s">
        <v>137</v>
      </c>
      <c r="K1014" s="10">
        <v>73929</v>
      </c>
      <c r="L1014" s="10">
        <v>3696.4500000000003</v>
      </c>
      <c r="M1014" s="10">
        <v>70232.55</v>
      </c>
    </row>
    <row r="1015" spans="1:13" x14ac:dyDescent="0.25">
      <c r="A1015" t="s">
        <v>2278</v>
      </c>
      <c r="B1015" s="1">
        <v>43242</v>
      </c>
      <c r="C1015" t="s">
        <v>2097</v>
      </c>
      <c r="D1015" t="s">
        <v>248</v>
      </c>
      <c r="E1015" t="s">
        <v>98</v>
      </c>
      <c r="F1015" t="s">
        <v>99</v>
      </c>
      <c r="G1015" t="s">
        <v>92</v>
      </c>
      <c r="H1015" t="s">
        <v>110</v>
      </c>
      <c r="I1015" s="1">
        <v>43247</v>
      </c>
      <c r="J1015" t="s">
        <v>94</v>
      </c>
      <c r="K1015" s="10">
        <v>30438</v>
      </c>
      <c r="L1015" s="10">
        <v>2282.85</v>
      </c>
      <c r="M1015" s="10">
        <v>28155.15</v>
      </c>
    </row>
    <row r="1016" spans="1:13" x14ac:dyDescent="0.25">
      <c r="A1016" t="s">
        <v>2279</v>
      </c>
      <c r="B1016" s="1">
        <v>43243</v>
      </c>
      <c r="C1016" t="s">
        <v>1641</v>
      </c>
      <c r="D1016" t="s">
        <v>1174</v>
      </c>
      <c r="E1016" t="s">
        <v>10</v>
      </c>
      <c r="F1016" t="s">
        <v>1175</v>
      </c>
      <c r="G1016" t="s">
        <v>127</v>
      </c>
      <c r="H1016" t="s">
        <v>100</v>
      </c>
      <c r="I1016" s="1">
        <v>43248</v>
      </c>
      <c r="J1016" t="s">
        <v>101</v>
      </c>
      <c r="K1016" s="10">
        <v>35252</v>
      </c>
      <c r="L1016" s="10">
        <v>3877.72</v>
      </c>
      <c r="M1016" s="10">
        <v>31374.28</v>
      </c>
    </row>
    <row r="1017" spans="1:13" x14ac:dyDescent="0.25">
      <c r="A1017" t="s">
        <v>2280</v>
      </c>
      <c r="B1017" s="1">
        <v>43244</v>
      </c>
      <c r="C1017" t="s">
        <v>1698</v>
      </c>
      <c r="D1017" t="s">
        <v>376</v>
      </c>
      <c r="E1017" t="s">
        <v>98</v>
      </c>
      <c r="F1017" t="s">
        <v>99</v>
      </c>
      <c r="G1017" t="s">
        <v>92</v>
      </c>
      <c r="H1017" t="s">
        <v>100</v>
      </c>
      <c r="I1017" s="1">
        <v>43250</v>
      </c>
      <c r="J1017" t="s">
        <v>101</v>
      </c>
      <c r="K1017" s="10">
        <v>55270</v>
      </c>
      <c r="L1017" s="10">
        <v>6079.7</v>
      </c>
      <c r="M1017" s="10">
        <v>49190.3</v>
      </c>
    </row>
    <row r="1018" spans="1:13" x14ac:dyDescent="0.25">
      <c r="A1018" t="s">
        <v>2281</v>
      </c>
      <c r="B1018" s="1">
        <v>43244</v>
      </c>
      <c r="C1018" t="s">
        <v>1876</v>
      </c>
      <c r="D1018" t="s">
        <v>2282</v>
      </c>
      <c r="E1018" t="s">
        <v>11</v>
      </c>
      <c r="F1018" t="s">
        <v>265</v>
      </c>
      <c r="G1018" t="s">
        <v>106</v>
      </c>
      <c r="H1018" t="s">
        <v>110</v>
      </c>
      <c r="I1018" s="1">
        <v>43249</v>
      </c>
      <c r="J1018" t="s">
        <v>101</v>
      </c>
      <c r="K1018" s="10">
        <v>67898</v>
      </c>
      <c r="L1018" s="10">
        <v>5092.3499999999995</v>
      </c>
      <c r="M1018" s="10">
        <v>62805.65</v>
      </c>
    </row>
    <row r="1019" spans="1:13" x14ac:dyDescent="0.25">
      <c r="A1019" t="s">
        <v>2283</v>
      </c>
      <c r="B1019" s="1">
        <v>43245</v>
      </c>
      <c r="C1019" t="s">
        <v>340</v>
      </c>
      <c r="D1019" t="s">
        <v>700</v>
      </c>
      <c r="E1019" t="s">
        <v>17</v>
      </c>
      <c r="F1019" t="s">
        <v>188</v>
      </c>
      <c r="G1019" t="s">
        <v>106</v>
      </c>
      <c r="H1019" t="s">
        <v>100</v>
      </c>
      <c r="I1019" s="1">
        <v>43249</v>
      </c>
      <c r="J1019" t="s">
        <v>101</v>
      </c>
      <c r="K1019" s="10">
        <v>83529</v>
      </c>
      <c r="L1019" s="10">
        <v>9188.19</v>
      </c>
      <c r="M1019" s="10">
        <v>74340.81</v>
      </c>
    </row>
    <row r="1020" spans="1:13" x14ac:dyDescent="0.25">
      <c r="A1020" t="s">
        <v>2284</v>
      </c>
      <c r="B1020" s="1">
        <v>43245</v>
      </c>
      <c r="C1020" t="s">
        <v>1763</v>
      </c>
      <c r="D1020" t="s">
        <v>1275</v>
      </c>
      <c r="E1020" t="s">
        <v>16</v>
      </c>
      <c r="F1020" t="s">
        <v>168</v>
      </c>
      <c r="G1020" t="s">
        <v>127</v>
      </c>
      <c r="H1020" t="s">
        <v>100</v>
      </c>
      <c r="I1020" s="1">
        <v>43246</v>
      </c>
      <c r="J1020" t="s">
        <v>114</v>
      </c>
      <c r="K1020" s="10">
        <v>60689</v>
      </c>
      <c r="L1020" s="10">
        <v>6675.79</v>
      </c>
      <c r="M1020" s="10">
        <v>54013.21</v>
      </c>
    </row>
    <row r="1021" spans="1:13" x14ac:dyDescent="0.25">
      <c r="A1021" t="s">
        <v>2285</v>
      </c>
      <c r="B1021" s="1">
        <v>43246</v>
      </c>
      <c r="C1021" t="s">
        <v>515</v>
      </c>
      <c r="D1021" t="s">
        <v>762</v>
      </c>
      <c r="E1021" t="s">
        <v>11</v>
      </c>
      <c r="F1021" t="s">
        <v>184</v>
      </c>
      <c r="G1021" t="s">
        <v>106</v>
      </c>
      <c r="H1021" t="s">
        <v>110</v>
      </c>
      <c r="I1021" s="1">
        <v>43251</v>
      </c>
      <c r="J1021" t="s">
        <v>94</v>
      </c>
      <c r="K1021" s="10">
        <v>36376</v>
      </c>
      <c r="L1021" s="10">
        <v>2728.2</v>
      </c>
      <c r="M1021" s="10">
        <v>33647.800000000003</v>
      </c>
    </row>
    <row r="1022" spans="1:13" x14ac:dyDescent="0.25">
      <c r="A1022" t="s">
        <v>2286</v>
      </c>
      <c r="B1022" s="1">
        <v>43248</v>
      </c>
      <c r="C1022" t="s">
        <v>1341</v>
      </c>
      <c r="D1022" t="s">
        <v>2287</v>
      </c>
      <c r="E1022" t="s">
        <v>10</v>
      </c>
      <c r="F1022" t="s">
        <v>405</v>
      </c>
      <c r="G1022" t="s">
        <v>127</v>
      </c>
      <c r="H1022" t="s">
        <v>100</v>
      </c>
      <c r="I1022" s="1">
        <v>43251</v>
      </c>
      <c r="J1022" t="s">
        <v>114</v>
      </c>
      <c r="K1022" s="10">
        <v>93004</v>
      </c>
      <c r="L1022" s="10">
        <v>10230.44</v>
      </c>
      <c r="M1022" s="10">
        <v>82773.56</v>
      </c>
    </row>
    <row r="1023" spans="1:13" x14ac:dyDescent="0.25">
      <c r="A1023" t="s">
        <v>2288</v>
      </c>
      <c r="B1023" s="1">
        <v>43249</v>
      </c>
      <c r="C1023" t="s">
        <v>208</v>
      </c>
      <c r="D1023" t="s">
        <v>2289</v>
      </c>
      <c r="E1023" t="s">
        <v>16</v>
      </c>
      <c r="F1023" t="s">
        <v>238</v>
      </c>
      <c r="G1023" t="s">
        <v>127</v>
      </c>
      <c r="H1023" t="s">
        <v>100</v>
      </c>
      <c r="I1023" s="1">
        <v>43253</v>
      </c>
      <c r="J1023" t="s">
        <v>101</v>
      </c>
      <c r="K1023" s="10">
        <v>78045</v>
      </c>
      <c r="L1023" s="10">
        <v>8584.9500000000007</v>
      </c>
      <c r="M1023" s="10">
        <v>69460.05</v>
      </c>
    </row>
    <row r="1024" spans="1:13" x14ac:dyDescent="0.25">
      <c r="A1024" t="s">
        <v>2290</v>
      </c>
      <c r="B1024" s="1">
        <v>43249</v>
      </c>
      <c r="C1024" t="s">
        <v>2168</v>
      </c>
      <c r="D1024" t="s">
        <v>706</v>
      </c>
      <c r="E1024" t="s">
        <v>98</v>
      </c>
      <c r="F1024" t="s">
        <v>99</v>
      </c>
      <c r="G1024" t="s">
        <v>92</v>
      </c>
      <c r="H1024" t="s">
        <v>100</v>
      </c>
      <c r="I1024" s="1">
        <v>43249</v>
      </c>
      <c r="J1024" t="s">
        <v>137</v>
      </c>
      <c r="K1024" s="10">
        <v>74007</v>
      </c>
      <c r="L1024" s="10">
        <v>8140.77</v>
      </c>
      <c r="M1024" s="10">
        <v>65866.23</v>
      </c>
    </row>
    <row r="1025" spans="1:13" x14ac:dyDescent="0.25">
      <c r="A1025" t="s">
        <v>2291</v>
      </c>
      <c r="B1025" s="1">
        <v>43250</v>
      </c>
      <c r="C1025" t="s">
        <v>480</v>
      </c>
      <c r="D1025" t="s">
        <v>2164</v>
      </c>
      <c r="E1025" t="s">
        <v>18</v>
      </c>
      <c r="F1025" t="s">
        <v>151</v>
      </c>
      <c r="G1025" t="s">
        <v>106</v>
      </c>
      <c r="H1025" t="s">
        <v>100</v>
      </c>
      <c r="I1025" s="1">
        <v>43252</v>
      </c>
      <c r="J1025" t="s">
        <v>114</v>
      </c>
      <c r="K1025" s="10">
        <v>93405</v>
      </c>
      <c r="L1025" s="10">
        <v>10274.549999999999</v>
      </c>
      <c r="M1025" s="10">
        <v>83130.45</v>
      </c>
    </row>
    <row r="1026" spans="1:13" x14ac:dyDescent="0.25">
      <c r="A1026" t="s">
        <v>2292</v>
      </c>
      <c r="B1026" s="1">
        <v>43251</v>
      </c>
      <c r="C1026" t="s">
        <v>2293</v>
      </c>
      <c r="D1026" t="s">
        <v>2294</v>
      </c>
      <c r="E1026" t="s">
        <v>10</v>
      </c>
      <c r="F1026" t="s">
        <v>203</v>
      </c>
      <c r="G1026" t="s">
        <v>127</v>
      </c>
      <c r="H1026" t="s">
        <v>110</v>
      </c>
      <c r="I1026" s="1">
        <v>43253</v>
      </c>
      <c r="J1026" t="s">
        <v>94</v>
      </c>
      <c r="K1026" s="10">
        <v>29147</v>
      </c>
      <c r="L1026" s="10">
        <v>2186.0250000000001</v>
      </c>
      <c r="M1026" s="10">
        <v>26960.974999999999</v>
      </c>
    </row>
    <row r="1027" spans="1:13" x14ac:dyDescent="0.25">
      <c r="A1027" t="s">
        <v>2295</v>
      </c>
      <c r="B1027" s="1">
        <v>43251</v>
      </c>
      <c r="C1027" t="s">
        <v>2296</v>
      </c>
      <c r="D1027" t="s">
        <v>2108</v>
      </c>
      <c r="E1027" t="s">
        <v>98</v>
      </c>
      <c r="F1027" t="s">
        <v>99</v>
      </c>
      <c r="G1027" t="s">
        <v>92</v>
      </c>
      <c r="H1027" t="s">
        <v>110</v>
      </c>
      <c r="I1027" s="1">
        <v>43257</v>
      </c>
      <c r="J1027" t="s">
        <v>101</v>
      </c>
      <c r="K1027" s="10">
        <v>33383</v>
      </c>
      <c r="L1027" s="10">
        <v>2503.7249999999999</v>
      </c>
      <c r="M1027" s="10">
        <v>30879.275000000001</v>
      </c>
    </row>
    <row r="1028" spans="1:13" x14ac:dyDescent="0.25">
      <c r="A1028" t="s">
        <v>2297</v>
      </c>
      <c r="B1028" s="1">
        <v>43251</v>
      </c>
      <c r="C1028" t="s">
        <v>2298</v>
      </c>
      <c r="D1028" t="s">
        <v>1225</v>
      </c>
      <c r="E1028" t="s">
        <v>17</v>
      </c>
      <c r="F1028" t="s">
        <v>188</v>
      </c>
      <c r="G1028" t="s">
        <v>106</v>
      </c>
      <c r="H1028" t="s">
        <v>110</v>
      </c>
      <c r="I1028" s="1">
        <v>43253</v>
      </c>
      <c r="J1028" t="s">
        <v>94</v>
      </c>
      <c r="K1028" s="10">
        <v>93173</v>
      </c>
      <c r="L1028" s="10">
        <v>6987.9749999999995</v>
      </c>
      <c r="M1028" s="10">
        <v>86185.024999999994</v>
      </c>
    </row>
    <row r="1029" spans="1:13" x14ac:dyDescent="0.25">
      <c r="A1029" t="s">
        <v>2299</v>
      </c>
      <c r="B1029" s="1">
        <v>43251</v>
      </c>
      <c r="C1029" t="s">
        <v>2214</v>
      </c>
      <c r="D1029" t="s">
        <v>295</v>
      </c>
      <c r="E1029" t="s">
        <v>17</v>
      </c>
      <c r="F1029" t="s">
        <v>141</v>
      </c>
      <c r="G1029" t="s">
        <v>106</v>
      </c>
      <c r="H1029" t="s">
        <v>93</v>
      </c>
      <c r="I1029" s="1">
        <v>43253</v>
      </c>
      <c r="J1029" t="s">
        <v>94</v>
      </c>
      <c r="K1029" s="10">
        <v>51267</v>
      </c>
      <c r="L1029" s="10">
        <v>2563.3500000000004</v>
      </c>
      <c r="M1029" s="10">
        <v>48703.65</v>
      </c>
    </row>
    <row r="1030" spans="1:13" x14ac:dyDescent="0.25">
      <c r="A1030" t="s">
        <v>2300</v>
      </c>
      <c r="B1030" s="1">
        <v>43252</v>
      </c>
      <c r="C1030" t="s">
        <v>2301</v>
      </c>
      <c r="D1030" t="s">
        <v>2302</v>
      </c>
      <c r="E1030" t="s">
        <v>11</v>
      </c>
      <c r="F1030" t="s">
        <v>118</v>
      </c>
      <c r="G1030" t="s">
        <v>106</v>
      </c>
      <c r="H1030" t="s">
        <v>110</v>
      </c>
      <c r="I1030" s="1">
        <v>43257</v>
      </c>
      <c r="J1030" t="s">
        <v>101</v>
      </c>
      <c r="K1030" s="10">
        <v>64106</v>
      </c>
      <c r="L1030" s="10">
        <v>4807.95</v>
      </c>
      <c r="M1030" s="10">
        <v>59298.05</v>
      </c>
    </row>
    <row r="1031" spans="1:13" x14ac:dyDescent="0.25">
      <c r="A1031" t="s">
        <v>2303</v>
      </c>
      <c r="B1031" s="1">
        <v>43252</v>
      </c>
      <c r="C1031" t="s">
        <v>303</v>
      </c>
      <c r="D1031" t="s">
        <v>2304</v>
      </c>
      <c r="E1031" t="s">
        <v>11</v>
      </c>
      <c r="F1031" t="s">
        <v>683</v>
      </c>
      <c r="G1031" t="s">
        <v>106</v>
      </c>
      <c r="H1031" t="s">
        <v>110</v>
      </c>
      <c r="I1031" s="1">
        <v>43258</v>
      </c>
      <c r="J1031" t="s">
        <v>101</v>
      </c>
      <c r="K1031" s="10">
        <v>50565</v>
      </c>
      <c r="L1031" s="10">
        <v>3792.375</v>
      </c>
      <c r="M1031" s="10">
        <v>46772.625</v>
      </c>
    </row>
    <row r="1032" spans="1:13" x14ac:dyDescent="0.25">
      <c r="A1032" t="s">
        <v>2305</v>
      </c>
      <c r="B1032" s="1">
        <v>43252</v>
      </c>
      <c r="C1032" t="s">
        <v>2306</v>
      </c>
      <c r="D1032" t="s">
        <v>233</v>
      </c>
      <c r="E1032" t="s">
        <v>17</v>
      </c>
      <c r="F1032" t="s">
        <v>234</v>
      </c>
      <c r="G1032" t="s">
        <v>106</v>
      </c>
      <c r="H1032" t="s">
        <v>100</v>
      </c>
      <c r="I1032" s="1">
        <v>43254</v>
      </c>
      <c r="J1032" t="s">
        <v>94</v>
      </c>
      <c r="K1032" s="10">
        <v>45351</v>
      </c>
      <c r="L1032" s="10">
        <v>4988.6099999999997</v>
      </c>
      <c r="M1032" s="10">
        <v>40362.39</v>
      </c>
    </row>
    <row r="1033" spans="1:13" x14ac:dyDescent="0.25">
      <c r="A1033" t="s">
        <v>2307</v>
      </c>
      <c r="B1033" s="1">
        <v>43252</v>
      </c>
      <c r="C1033" t="s">
        <v>2308</v>
      </c>
      <c r="D1033" t="s">
        <v>534</v>
      </c>
      <c r="E1033" t="s">
        <v>17</v>
      </c>
      <c r="F1033" t="s">
        <v>534</v>
      </c>
      <c r="G1033" t="s">
        <v>106</v>
      </c>
      <c r="H1033" t="s">
        <v>100</v>
      </c>
      <c r="I1033" s="1">
        <v>43257</v>
      </c>
      <c r="J1033" t="s">
        <v>94</v>
      </c>
      <c r="K1033" s="10">
        <v>87207</v>
      </c>
      <c r="L1033" s="10">
        <v>9592.77</v>
      </c>
      <c r="M1033" s="10">
        <v>77614.23</v>
      </c>
    </row>
    <row r="1034" spans="1:13" x14ac:dyDescent="0.25">
      <c r="A1034" t="s">
        <v>2309</v>
      </c>
      <c r="B1034" s="1">
        <v>43252</v>
      </c>
      <c r="C1034" t="s">
        <v>1874</v>
      </c>
      <c r="D1034" t="s">
        <v>1339</v>
      </c>
      <c r="E1034" t="s">
        <v>98</v>
      </c>
      <c r="F1034" t="s">
        <v>99</v>
      </c>
      <c r="G1034" t="s">
        <v>92</v>
      </c>
      <c r="H1034" t="s">
        <v>110</v>
      </c>
      <c r="I1034" s="1">
        <v>43256</v>
      </c>
      <c r="J1034" t="s">
        <v>101</v>
      </c>
      <c r="K1034" s="10">
        <v>41329</v>
      </c>
      <c r="L1034" s="10">
        <v>3099.6749999999997</v>
      </c>
      <c r="M1034" s="10">
        <v>38229.324999999997</v>
      </c>
    </row>
    <row r="1035" spans="1:13" x14ac:dyDescent="0.25">
      <c r="A1035" t="s">
        <v>2310</v>
      </c>
      <c r="B1035" s="1">
        <v>43252</v>
      </c>
      <c r="C1035" t="s">
        <v>303</v>
      </c>
      <c r="D1035" t="s">
        <v>284</v>
      </c>
      <c r="E1035" t="s">
        <v>285</v>
      </c>
      <c r="F1035" t="s">
        <v>286</v>
      </c>
      <c r="G1035" t="s">
        <v>106</v>
      </c>
      <c r="H1035" t="s">
        <v>110</v>
      </c>
      <c r="I1035" s="1">
        <v>43254</v>
      </c>
      <c r="J1035" t="s">
        <v>94</v>
      </c>
      <c r="K1035" s="10">
        <v>30912</v>
      </c>
      <c r="L1035" s="10">
        <v>2318.4</v>
      </c>
      <c r="M1035" s="10">
        <v>28593.599999999999</v>
      </c>
    </row>
    <row r="1036" spans="1:13" x14ac:dyDescent="0.25">
      <c r="A1036" t="s">
        <v>2311</v>
      </c>
      <c r="B1036" s="1">
        <v>43253</v>
      </c>
      <c r="C1036" t="s">
        <v>226</v>
      </c>
      <c r="D1036" t="s">
        <v>2312</v>
      </c>
      <c r="E1036" t="s">
        <v>11</v>
      </c>
      <c r="F1036" t="s">
        <v>588</v>
      </c>
      <c r="G1036" t="s">
        <v>106</v>
      </c>
      <c r="H1036" t="s">
        <v>100</v>
      </c>
      <c r="I1036" s="1">
        <v>43257</v>
      </c>
      <c r="J1036" t="s">
        <v>101</v>
      </c>
      <c r="K1036" s="10">
        <v>85596</v>
      </c>
      <c r="L1036" s="10">
        <v>9415.56</v>
      </c>
      <c r="M1036" s="10">
        <v>76180.44</v>
      </c>
    </row>
    <row r="1037" spans="1:13" x14ac:dyDescent="0.25">
      <c r="A1037" t="s">
        <v>2313</v>
      </c>
      <c r="B1037" s="1">
        <v>43253</v>
      </c>
      <c r="C1037" t="s">
        <v>729</v>
      </c>
      <c r="D1037" t="s">
        <v>2314</v>
      </c>
      <c r="E1037" t="s">
        <v>11</v>
      </c>
      <c r="F1037" t="s">
        <v>184</v>
      </c>
      <c r="G1037" t="s">
        <v>106</v>
      </c>
      <c r="H1037" t="s">
        <v>110</v>
      </c>
      <c r="I1037" s="1">
        <v>43259</v>
      </c>
      <c r="J1037" t="s">
        <v>101</v>
      </c>
      <c r="K1037" s="10">
        <v>53945</v>
      </c>
      <c r="L1037" s="10">
        <v>4045.875</v>
      </c>
      <c r="M1037" s="10">
        <v>49899.125</v>
      </c>
    </row>
    <row r="1038" spans="1:13" x14ac:dyDescent="0.25">
      <c r="A1038" t="s">
        <v>2315</v>
      </c>
      <c r="B1038" s="1">
        <v>43253</v>
      </c>
      <c r="C1038" t="s">
        <v>2316</v>
      </c>
      <c r="D1038" t="s">
        <v>2317</v>
      </c>
      <c r="E1038" t="s">
        <v>17</v>
      </c>
      <c r="F1038" t="s">
        <v>141</v>
      </c>
      <c r="G1038" t="s">
        <v>106</v>
      </c>
      <c r="H1038" t="s">
        <v>110</v>
      </c>
      <c r="I1038" s="1">
        <v>43257</v>
      </c>
      <c r="J1038" t="s">
        <v>101</v>
      </c>
      <c r="K1038" s="10">
        <v>64104</v>
      </c>
      <c r="L1038" s="10">
        <v>4807.8</v>
      </c>
      <c r="M1038" s="10">
        <v>59296.2</v>
      </c>
    </row>
    <row r="1039" spans="1:13" x14ac:dyDescent="0.25">
      <c r="A1039" t="s">
        <v>2318</v>
      </c>
      <c r="B1039" s="1">
        <v>43255</v>
      </c>
      <c r="C1039" t="s">
        <v>655</v>
      </c>
      <c r="D1039" t="s">
        <v>1632</v>
      </c>
      <c r="E1039" t="s">
        <v>11</v>
      </c>
      <c r="F1039" t="s">
        <v>184</v>
      </c>
      <c r="G1039" t="s">
        <v>106</v>
      </c>
      <c r="H1039" t="s">
        <v>110</v>
      </c>
      <c r="I1039" s="1">
        <v>43259</v>
      </c>
      <c r="J1039" t="s">
        <v>101</v>
      </c>
      <c r="K1039" s="10">
        <v>46716</v>
      </c>
      <c r="L1039" s="10">
        <v>3503.7</v>
      </c>
      <c r="M1039" s="10">
        <v>43212.3</v>
      </c>
    </row>
    <row r="1040" spans="1:13" x14ac:dyDescent="0.25">
      <c r="A1040" t="s">
        <v>2319</v>
      </c>
      <c r="B1040" s="1">
        <v>43255</v>
      </c>
      <c r="C1040" t="s">
        <v>2320</v>
      </c>
      <c r="D1040" t="s">
        <v>2250</v>
      </c>
      <c r="E1040" t="s">
        <v>11</v>
      </c>
      <c r="F1040" t="s">
        <v>1251</v>
      </c>
      <c r="G1040" t="s">
        <v>106</v>
      </c>
      <c r="H1040" t="s">
        <v>100</v>
      </c>
      <c r="I1040" s="1">
        <v>43259</v>
      </c>
      <c r="J1040" t="s">
        <v>101</v>
      </c>
      <c r="K1040" s="10">
        <v>71349</v>
      </c>
      <c r="L1040" s="10">
        <v>7848.39</v>
      </c>
      <c r="M1040" s="10">
        <v>63500.61</v>
      </c>
    </row>
    <row r="1041" spans="1:13" x14ac:dyDescent="0.25">
      <c r="A1041" t="s">
        <v>2321</v>
      </c>
      <c r="B1041" s="1">
        <v>43255</v>
      </c>
      <c r="C1041" t="s">
        <v>2322</v>
      </c>
      <c r="D1041" t="s">
        <v>477</v>
      </c>
      <c r="E1041" t="s">
        <v>98</v>
      </c>
      <c r="F1041" t="s">
        <v>99</v>
      </c>
      <c r="G1041" t="s">
        <v>92</v>
      </c>
      <c r="H1041" t="s">
        <v>100</v>
      </c>
      <c r="I1041" s="1">
        <v>43259</v>
      </c>
      <c r="J1041" t="s">
        <v>101</v>
      </c>
      <c r="K1041" s="10">
        <v>49983</v>
      </c>
      <c r="L1041" s="10">
        <v>5498.13</v>
      </c>
      <c r="M1041" s="10">
        <v>44484.87</v>
      </c>
    </row>
    <row r="1042" spans="1:13" x14ac:dyDescent="0.25">
      <c r="A1042" t="s">
        <v>2323</v>
      </c>
      <c r="B1042" s="1">
        <v>43256</v>
      </c>
      <c r="C1042" t="s">
        <v>2293</v>
      </c>
      <c r="D1042" t="s">
        <v>2324</v>
      </c>
      <c r="E1042" t="s">
        <v>11</v>
      </c>
      <c r="F1042" t="s">
        <v>252</v>
      </c>
      <c r="G1042" t="s">
        <v>106</v>
      </c>
      <c r="H1042" t="s">
        <v>110</v>
      </c>
      <c r="I1042" s="1">
        <v>43262</v>
      </c>
      <c r="J1042" t="s">
        <v>101</v>
      </c>
      <c r="K1042" s="10">
        <v>63339</v>
      </c>
      <c r="L1042" s="10">
        <v>4750.4250000000002</v>
      </c>
      <c r="M1042" s="10">
        <v>58588.574999999997</v>
      </c>
    </row>
    <row r="1043" spans="1:13" x14ac:dyDescent="0.25">
      <c r="A1043" t="s">
        <v>2325</v>
      </c>
      <c r="B1043" s="1">
        <v>43257</v>
      </c>
      <c r="C1043" t="s">
        <v>1191</v>
      </c>
      <c r="D1043" t="s">
        <v>202</v>
      </c>
      <c r="E1043" t="s">
        <v>10</v>
      </c>
      <c r="F1043" t="s">
        <v>203</v>
      </c>
      <c r="G1043" t="s">
        <v>127</v>
      </c>
      <c r="H1043" t="s">
        <v>110</v>
      </c>
      <c r="I1043" s="1">
        <v>43262</v>
      </c>
      <c r="J1043" t="s">
        <v>101</v>
      </c>
      <c r="K1043" s="10">
        <v>75776</v>
      </c>
      <c r="L1043" s="10">
        <v>5683.2</v>
      </c>
      <c r="M1043" s="10">
        <v>70092.800000000003</v>
      </c>
    </row>
    <row r="1044" spans="1:13" x14ac:dyDescent="0.25">
      <c r="A1044" t="s">
        <v>2326</v>
      </c>
      <c r="B1044" s="1">
        <v>43257</v>
      </c>
      <c r="C1044" t="s">
        <v>1356</v>
      </c>
      <c r="D1044" t="s">
        <v>2327</v>
      </c>
      <c r="E1044" t="s">
        <v>11</v>
      </c>
      <c r="F1044" t="s">
        <v>184</v>
      </c>
      <c r="G1044" t="s">
        <v>106</v>
      </c>
      <c r="H1044" t="s">
        <v>100</v>
      </c>
      <c r="I1044" s="1">
        <v>43261</v>
      </c>
      <c r="J1044" t="s">
        <v>101</v>
      </c>
      <c r="K1044" s="10">
        <v>79331</v>
      </c>
      <c r="L1044" s="10">
        <v>8726.41</v>
      </c>
      <c r="M1044" s="10">
        <v>70604.59</v>
      </c>
    </row>
    <row r="1045" spans="1:13" x14ac:dyDescent="0.25">
      <c r="A1045" t="s">
        <v>2328</v>
      </c>
      <c r="B1045" s="1">
        <v>43257</v>
      </c>
      <c r="C1045" t="s">
        <v>1513</v>
      </c>
      <c r="D1045" t="s">
        <v>2329</v>
      </c>
      <c r="E1045" t="s">
        <v>17</v>
      </c>
      <c r="F1045" t="s">
        <v>366</v>
      </c>
      <c r="G1045" t="s">
        <v>106</v>
      </c>
      <c r="H1045" t="s">
        <v>100</v>
      </c>
      <c r="I1045" s="1">
        <v>43262</v>
      </c>
      <c r="J1045" t="s">
        <v>101</v>
      </c>
      <c r="K1045" s="10">
        <v>72109</v>
      </c>
      <c r="L1045" s="10">
        <v>7931.99</v>
      </c>
      <c r="M1045" s="10">
        <v>64177.01</v>
      </c>
    </row>
    <row r="1046" spans="1:13" x14ac:dyDescent="0.25">
      <c r="A1046" t="s">
        <v>2330</v>
      </c>
      <c r="B1046" s="1">
        <v>43257</v>
      </c>
      <c r="C1046" t="s">
        <v>490</v>
      </c>
      <c r="D1046" t="s">
        <v>2331</v>
      </c>
      <c r="E1046" t="s">
        <v>11</v>
      </c>
      <c r="F1046" t="s">
        <v>184</v>
      </c>
      <c r="G1046" t="s">
        <v>106</v>
      </c>
      <c r="H1046" t="s">
        <v>110</v>
      </c>
      <c r="I1046" s="1">
        <v>43262</v>
      </c>
      <c r="J1046" t="s">
        <v>94</v>
      </c>
      <c r="K1046" s="10">
        <v>45478</v>
      </c>
      <c r="L1046" s="10">
        <v>3410.85</v>
      </c>
      <c r="M1046" s="10">
        <v>42067.15</v>
      </c>
    </row>
    <row r="1047" spans="1:13" x14ac:dyDescent="0.25">
      <c r="A1047" t="s">
        <v>2332</v>
      </c>
      <c r="B1047" s="1">
        <v>43257</v>
      </c>
      <c r="C1047" t="s">
        <v>1591</v>
      </c>
      <c r="D1047" t="s">
        <v>353</v>
      </c>
      <c r="E1047" t="s">
        <v>17</v>
      </c>
      <c r="F1047" t="s">
        <v>353</v>
      </c>
      <c r="G1047" t="s">
        <v>106</v>
      </c>
      <c r="H1047" t="s">
        <v>110</v>
      </c>
      <c r="I1047" s="1">
        <v>43262</v>
      </c>
      <c r="J1047" t="s">
        <v>94</v>
      </c>
      <c r="K1047" s="10">
        <v>52920</v>
      </c>
      <c r="L1047" s="10">
        <v>3969</v>
      </c>
      <c r="M1047" s="10">
        <v>48951</v>
      </c>
    </row>
    <row r="1048" spans="1:13" x14ac:dyDescent="0.25">
      <c r="A1048" t="s">
        <v>2333</v>
      </c>
      <c r="B1048" s="1">
        <v>43258</v>
      </c>
      <c r="C1048" t="s">
        <v>2097</v>
      </c>
      <c r="D1048" t="s">
        <v>445</v>
      </c>
      <c r="E1048" t="s">
        <v>17</v>
      </c>
      <c r="F1048" t="s">
        <v>256</v>
      </c>
      <c r="G1048" t="s">
        <v>106</v>
      </c>
      <c r="H1048" t="s">
        <v>110</v>
      </c>
      <c r="I1048" s="1">
        <v>43259</v>
      </c>
      <c r="J1048" t="s">
        <v>114</v>
      </c>
      <c r="K1048" s="10">
        <v>49088</v>
      </c>
      <c r="L1048" s="10">
        <v>3681.6</v>
      </c>
      <c r="M1048" s="10">
        <v>45406.400000000001</v>
      </c>
    </row>
    <row r="1049" spans="1:13" x14ac:dyDescent="0.25">
      <c r="A1049" t="s">
        <v>2334</v>
      </c>
      <c r="B1049" s="1">
        <v>43258</v>
      </c>
      <c r="C1049" t="s">
        <v>931</v>
      </c>
      <c r="D1049" t="s">
        <v>2111</v>
      </c>
      <c r="E1049" t="s">
        <v>98</v>
      </c>
      <c r="F1049" t="s">
        <v>99</v>
      </c>
      <c r="G1049" t="s">
        <v>92</v>
      </c>
      <c r="H1049" t="s">
        <v>93</v>
      </c>
      <c r="I1049" s="1">
        <v>43260</v>
      </c>
      <c r="J1049" t="s">
        <v>114</v>
      </c>
      <c r="K1049" s="10">
        <v>57635</v>
      </c>
      <c r="L1049" s="10">
        <v>2881.75</v>
      </c>
      <c r="M1049" s="10">
        <v>54753.25</v>
      </c>
    </row>
    <row r="1050" spans="1:13" x14ac:dyDescent="0.25">
      <c r="A1050" t="s">
        <v>2335</v>
      </c>
      <c r="B1050" s="1">
        <v>43259</v>
      </c>
      <c r="C1050" t="s">
        <v>2336</v>
      </c>
      <c r="D1050" t="s">
        <v>2337</v>
      </c>
      <c r="E1050" t="s">
        <v>98</v>
      </c>
      <c r="F1050" t="s">
        <v>99</v>
      </c>
      <c r="G1050" t="s">
        <v>92</v>
      </c>
      <c r="H1050" t="s">
        <v>100</v>
      </c>
      <c r="I1050" s="1">
        <v>43264</v>
      </c>
      <c r="J1050" t="s">
        <v>94</v>
      </c>
      <c r="K1050" s="10">
        <v>82457</v>
      </c>
      <c r="L1050" s="10">
        <v>9070.27</v>
      </c>
      <c r="M1050" s="10">
        <v>73386.73</v>
      </c>
    </row>
    <row r="1051" spans="1:13" x14ac:dyDescent="0.25">
      <c r="A1051" t="s">
        <v>2338</v>
      </c>
      <c r="B1051" s="1">
        <v>43259</v>
      </c>
      <c r="C1051" t="s">
        <v>2339</v>
      </c>
      <c r="D1051" t="s">
        <v>2340</v>
      </c>
      <c r="E1051" t="s">
        <v>11</v>
      </c>
      <c r="F1051" t="s">
        <v>184</v>
      </c>
      <c r="G1051" t="s">
        <v>106</v>
      </c>
      <c r="H1051" t="s">
        <v>110</v>
      </c>
      <c r="I1051" s="1">
        <v>43264</v>
      </c>
      <c r="J1051" t="s">
        <v>101</v>
      </c>
      <c r="K1051" s="10">
        <v>26151</v>
      </c>
      <c r="L1051" s="10">
        <v>1961.3249999999998</v>
      </c>
      <c r="M1051" s="10">
        <v>24189.674999999999</v>
      </c>
    </row>
    <row r="1052" spans="1:13" x14ac:dyDescent="0.25">
      <c r="A1052" t="s">
        <v>2341</v>
      </c>
      <c r="B1052" s="1">
        <v>43259</v>
      </c>
      <c r="C1052" t="s">
        <v>1698</v>
      </c>
      <c r="D1052" t="s">
        <v>2342</v>
      </c>
      <c r="E1052" t="s">
        <v>11</v>
      </c>
      <c r="F1052" t="s">
        <v>486</v>
      </c>
      <c r="G1052" t="s">
        <v>106</v>
      </c>
      <c r="H1052" t="s">
        <v>100</v>
      </c>
      <c r="I1052" s="1">
        <v>43264</v>
      </c>
      <c r="J1052" t="s">
        <v>101</v>
      </c>
      <c r="K1052" s="10">
        <v>50511</v>
      </c>
      <c r="L1052" s="10">
        <v>5556.21</v>
      </c>
      <c r="M1052" s="10">
        <v>44954.79</v>
      </c>
    </row>
    <row r="1053" spans="1:13" x14ac:dyDescent="0.25">
      <c r="A1053" t="s">
        <v>2343</v>
      </c>
      <c r="B1053" s="1">
        <v>43259</v>
      </c>
      <c r="C1053" t="s">
        <v>2344</v>
      </c>
      <c r="D1053" t="s">
        <v>1174</v>
      </c>
      <c r="E1053" t="s">
        <v>10</v>
      </c>
      <c r="F1053" t="s">
        <v>1175</v>
      </c>
      <c r="G1053" t="s">
        <v>127</v>
      </c>
      <c r="H1053" t="s">
        <v>100</v>
      </c>
      <c r="I1053" s="1">
        <v>43263</v>
      </c>
      <c r="J1053" t="s">
        <v>101</v>
      </c>
      <c r="K1053" s="10">
        <v>98263</v>
      </c>
      <c r="L1053" s="10">
        <v>10808.93</v>
      </c>
      <c r="M1053" s="10">
        <v>87454.07</v>
      </c>
    </row>
    <row r="1054" spans="1:13" x14ac:dyDescent="0.25">
      <c r="A1054" t="s">
        <v>2345</v>
      </c>
      <c r="B1054" s="1">
        <v>43260</v>
      </c>
      <c r="C1054" t="s">
        <v>153</v>
      </c>
      <c r="D1054" t="s">
        <v>212</v>
      </c>
      <c r="E1054" t="s">
        <v>16</v>
      </c>
      <c r="F1054" t="s">
        <v>212</v>
      </c>
      <c r="G1054" t="s">
        <v>127</v>
      </c>
      <c r="H1054" t="s">
        <v>100</v>
      </c>
      <c r="I1054" s="1">
        <v>43264</v>
      </c>
      <c r="J1054" t="s">
        <v>101</v>
      </c>
      <c r="K1054" s="10">
        <v>57051</v>
      </c>
      <c r="L1054" s="10">
        <v>6275.61</v>
      </c>
      <c r="M1054" s="10">
        <v>50775.39</v>
      </c>
    </row>
    <row r="1055" spans="1:13" x14ac:dyDescent="0.25">
      <c r="A1055" t="s">
        <v>2346</v>
      </c>
      <c r="B1055" s="1">
        <v>43260</v>
      </c>
      <c r="C1055" t="s">
        <v>1301</v>
      </c>
      <c r="D1055" t="s">
        <v>259</v>
      </c>
      <c r="E1055" t="s">
        <v>91</v>
      </c>
      <c r="F1055" t="s">
        <v>259</v>
      </c>
      <c r="G1055" t="s">
        <v>92</v>
      </c>
      <c r="H1055" t="s">
        <v>100</v>
      </c>
      <c r="I1055" s="1">
        <v>43267</v>
      </c>
      <c r="J1055" t="s">
        <v>101</v>
      </c>
      <c r="K1055" s="10">
        <v>68206</v>
      </c>
      <c r="L1055" s="10">
        <v>7502.66</v>
      </c>
      <c r="M1055" s="10">
        <v>60703.34</v>
      </c>
    </row>
    <row r="1056" spans="1:13" x14ac:dyDescent="0.25">
      <c r="A1056" t="s">
        <v>2347</v>
      </c>
      <c r="B1056" s="1">
        <v>43262</v>
      </c>
      <c r="C1056" t="s">
        <v>1656</v>
      </c>
      <c r="D1056" t="s">
        <v>717</v>
      </c>
      <c r="E1056" t="s">
        <v>11</v>
      </c>
      <c r="F1056" t="s">
        <v>105</v>
      </c>
      <c r="G1056" t="s">
        <v>106</v>
      </c>
      <c r="H1056" t="s">
        <v>100</v>
      </c>
      <c r="I1056" s="1">
        <v>43266</v>
      </c>
      <c r="J1056" t="s">
        <v>101</v>
      </c>
      <c r="K1056" s="10">
        <v>77554</v>
      </c>
      <c r="L1056" s="10">
        <v>8530.94</v>
      </c>
      <c r="M1056" s="10">
        <v>69023.06</v>
      </c>
    </row>
    <row r="1057" spans="1:13" x14ac:dyDescent="0.25">
      <c r="A1057" t="s">
        <v>2348</v>
      </c>
      <c r="B1057" s="1">
        <v>43262</v>
      </c>
      <c r="C1057" t="s">
        <v>1456</v>
      </c>
      <c r="D1057" t="s">
        <v>2349</v>
      </c>
      <c r="E1057" t="s">
        <v>17</v>
      </c>
      <c r="F1057" t="s">
        <v>188</v>
      </c>
      <c r="G1057" t="s">
        <v>106</v>
      </c>
      <c r="H1057" t="s">
        <v>93</v>
      </c>
      <c r="I1057" s="1">
        <v>43266</v>
      </c>
      <c r="J1057" t="s">
        <v>101</v>
      </c>
      <c r="K1057" s="10">
        <v>47815</v>
      </c>
      <c r="L1057" s="10">
        <v>2390.75</v>
      </c>
      <c r="M1057" s="10">
        <v>45424.25</v>
      </c>
    </row>
    <row r="1058" spans="1:13" x14ac:dyDescent="0.25">
      <c r="A1058" t="s">
        <v>2350</v>
      </c>
      <c r="B1058" s="1">
        <v>43262</v>
      </c>
      <c r="C1058" t="s">
        <v>2029</v>
      </c>
      <c r="D1058" t="s">
        <v>445</v>
      </c>
      <c r="E1058" t="s">
        <v>17</v>
      </c>
      <c r="F1058" t="s">
        <v>256</v>
      </c>
      <c r="G1058" t="s">
        <v>106</v>
      </c>
      <c r="H1058" t="s">
        <v>100</v>
      </c>
      <c r="I1058" s="1">
        <v>43266</v>
      </c>
      <c r="J1058" t="s">
        <v>101</v>
      </c>
      <c r="K1058" s="10">
        <v>29627</v>
      </c>
      <c r="L1058" s="10">
        <v>3258.97</v>
      </c>
      <c r="M1058" s="10">
        <v>26368.03</v>
      </c>
    </row>
    <row r="1059" spans="1:13" x14ac:dyDescent="0.25">
      <c r="A1059" t="s">
        <v>2351</v>
      </c>
      <c r="B1059" s="1">
        <v>43262</v>
      </c>
      <c r="C1059" t="s">
        <v>2352</v>
      </c>
      <c r="D1059" t="s">
        <v>130</v>
      </c>
      <c r="E1059" t="s">
        <v>131</v>
      </c>
      <c r="F1059" t="s">
        <v>130</v>
      </c>
      <c r="G1059" t="s">
        <v>106</v>
      </c>
      <c r="H1059" t="s">
        <v>110</v>
      </c>
      <c r="I1059" s="1">
        <v>43266</v>
      </c>
      <c r="J1059" t="s">
        <v>101</v>
      </c>
      <c r="K1059" s="10">
        <v>66153</v>
      </c>
      <c r="L1059" s="10">
        <v>4961.4749999999995</v>
      </c>
      <c r="M1059" s="10">
        <v>61191.525000000001</v>
      </c>
    </row>
    <row r="1060" spans="1:13" x14ac:dyDescent="0.25">
      <c r="A1060" t="s">
        <v>2353</v>
      </c>
      <c r="B1060" s="1">
        <v>43262</v>
      </c>
      <c r="C1060" t="s">
        <v>2354</v>
      </c>
      <c r="D1060" t="s">
        <v>2355</v>
      </c>
      <c r="E1060" t="s">
        <v>220</v>
      </c>
      <c r="F1060" t="s">
        <v>2356</v>
      </c>
      <c r="G1060" t="s">
        <v>127</v>
      </c>
      <c r="H1060" t="s">
        <v>100</v>
      </c>
      <c r="I1060" s="1">
        <v>43266</v>
      </c>
      <c r="J1060" t="s">
        <v>101</v>
      </c>
      <c r="K1060" s="10">
        <v>28763</v>
      </c>
      <c r="L1060" s="10">
        <v>3163.93</v>
      </c>
      <c r="M1060" s="10">
        <v>25599.07</v>
      </c>
    </row>
    <row r="1061" spans="1:13" x14ac:dyDescent="0.25">
      <c r="A1061" t="s">
        <v>2357</v>
      </c>
      <c r="B1061" s="1">
        <v>43262</v>
      </c>
      <c r="C1061" t="s">
        <v>2358</v>
      </c>
      <c r="D1061" t="s">
        <v>560</v>
      </c>
      <c r="E1061" t="s">
        <v>18</v>
      </c>
      <c r="F1061" t="s">
        <v>151</v>
      </c>
      <c r="G1061" t="s">
        <v>106</v>
      </c>
      <c r="H1061" t="s">
        <v>100</v>
      </c>
      <c r="I1061" s="1">
        <v>43267</v>
      </c>
      <c r="J1061" t="s">
        <v>101</v>
      </c>
      <c r="K1061" s="10">
        <v>44628</v>
      </c>
      <c r="L1061" s="10">
        <v>4909.08</v>
      </c>
      <c r="M1061" s="10">
        <v>39718.92</v>
      </c>
    </row>
    <row r="1062" spans="1:13" x14ac:dyDescent="0.25">
      <c r="A1062" t="s">
        <v>2359</v>
      </c>
      <c r="B1062" s="1">
        <v>43262</v>
      </c>
      <c r="C1062" t="s">
        <v>2360</v>
      </c>
      <c r="D1062" t="s">
        <v>1327</v>
      </c>
      <c r="E1062" t="s">
        <v>98</v>
      </c>
      <c r="F1062" t="s">
        <v>99</v>
      </c>
      <c r="G1062" t="s">
        <v>92</v>
      </c>
      <c r="H1062" t="s">
        <v>100</v>
      </c>
      <c r="I1062" s="1">
        <v>43267</v>
      </c>
      <c r="J1062" t="s">
        <v>101</v>
      </c>
      <c r="K1062" s="10">
        <v>87207</v>
      </c>
      <c r="L1062" s="10">
        <v>9592.77</v>
      </c>
      <c r="M1062" s="10">
        <v>77614.23</v>
      </c>
    </row>
    <row r="1063" spans="1:13" x14ac:dyDescent="0.25">
      <c r="A1063" t="s">
        <v>2361</v>
      </c>
      <c r="B1063" s="1">
        <v>43263</v>
      </c>
      <c r="C1063" t="s">
        <v>2362</v>
      </c>
      <c r="D1063" t="s">
        <v>2363</v>
      </c>
      <c r="E1063" t="s">
        <v>17</v>
      </c>
      <c r="F1063" t="s">
        <v>141</v>
      </c>
      <c r="G1063" t="s">
        <v>106</v>
      </c>
      <c r="H1063" t="s">
        <v>100</v>
      </c>
      <c r="I1063" s="1">
        <v>43267</v>
      </c>
      <c r="J1063" t="s">
        <v>101</v>
      </c>
      <c r="K1063" s="10">
        <v>27048</v>
      </c>
      <c r="L1063" s="10">
        <v>2975.28</v>
      </c>
      <c r="M1063" s="10">
        <v>24072.720000000001</v>
      </c>
    </row>
    <row r="1064" spans="1:13" x14ac:dyDescent="0.25">
      <c r="A1064" t="s">
        <v>2364</v>
      </c>
      <c r="B1064" s="1">
        <v>43263</v>
      </c>
      <c r="C1064" t="s">
        <v>2352</v>
      </c>
      <c r="D1064" t="s">
        <v>1253</v>
      </c>
      <c r="E1064" t="s">
        <v>10</v>
      </c>
      <c r="F1064" t="s">
        <v>203</v>
      </c>
      <c r="G1064" t="s">
        <v>127</v>
      </c>
      <c r="H1064" t="s">
        <v>110</v>
      </c>
      <c r="I1064" s="1">
        <v>43267</v>
      </c>
      <c r="J1064" t="s">
        <v>101</v>
      </c>
      <c r="K1064" s="10">
        <v>40851</v>
      </c>
      <c r="L1064" s="10">
        <v>3063.8249999999998</v>
      </c>
      <c r="M1064" s="10">
        <v>37787.175000000003</v>
      </c>
    </row>
    <row r="1065" spans="1:13" x14ac:dyDescent="0.25">
      <c r="A1065" t="s">
        <v>2365</v>
      </c>
      <c r="B1065" s="1">
        <v>43264</v>
      </c>
      <c r="C1065" t="s">
        <v>2366</v>
      </c>
      <c r="D1065" t="s">
        <v>2367</v>
      </c>
      <c r="E1065" t="s">
        <v>16</v>
      </c>
      <c r="F1065" t="s">
        <v>1463</v>
      </c>
      <c r="G1065" t="s">
        <v>127</v>
      </c>
      <c r="H1065" t="s">
        <v>110</v>
      </c>
      <c r="I1065" s="1">
        <v>43266</v>
      </c>
      <c r="J1065" t="s">
        <v>94</v>
      </c>
      <c r="K1065" s="10">
        <v>98934</v>
      </c>
      <c r="L1065" s="10">
        <v>7420.0499999999993</v>
      </c>
      <c r="M1065" s="10">
        <v>91513.95</v>
      </c>
    </row>
    <row r="1066" spans="1:13" x14ac:dyDescent="0.25">
      <c r="A1066" t="s">
        <v>2368</v>
      </c>
      <c r="B1066" s="1">
        <v>43264</v>
      </c>
      <c r="C1066" t="s">
        <v>2063</v>
      </c>
      <c r="D1066" t="s">
        <v>1166</v>
      </c>
      <c r="E1066" t="s">
        <v>11</v>
      </c>
      <c r="F1066" t="s">
        <v>122</v>
      </c>
      <c r="G1066" t="s">
        <v>106</v>
      </c>
      <c r="H1066" t="s">
        <v>110</v>
      </c>
      <c r="I1066" s="1">
        <v>43268</v>
      </c>
      <c r="J1066" t="s">
        <v>101</v>
      </c>
      <c r="K1066" s="10">
        <v>35789</v>
      </c>
      <c r="L1066" s="10">
        <v>2684.1749999999997</v>
      </c>
      <c r="M1066" s="10">
        <v>33104.824999999997</v>
      </c>
    </row>
    <row r="1067" spans="1:13" x14ac:dyDescent="0.25">
      <c r="A1067" t="s">
        <v>2369</v>
      </c>
      <c r="B1067" s="1">
        <v>43265</v>
      </c>
      <c r="C1067" t="s">
        <v>1260</v>
      </c>
      <c r="D1067" t="s">
        <v>1772</v>
      </c>
      <c r="E1067" t="s">
        <v>11</v>
      </c>
      <c r="F1067" t="s">
        <v>382</v>
      </c>
      <c r="G1067" t="s">
        <v>106</v>
      </c>
      <c r="H1067" t="s">
        <v>100</v>
      </c>
      <c r="I1067" s="1">
        <v>43271</v>
      </c>
      <c r="J1067" t="s">
        <v>101</v>
      </c>
      <c r="K1067" s="10">
        <v>96986</v>
      </c>
      <c r="L1067" s="10">
        <v>10668.460000000001</v>
      </c>
      <c r="M1067" s="10">
        <v>86317.54</v>
      </c>
    </row>
    <row r="1068" spans="1:13" x14ac:dyDescent="0.25">
      <c r="A1068" t="s">
        <v>2370</v>
      </c>
      <c r="B1068" s="1">
        <v>43265</v>
      </c>
      <c r="C1068" t="s">
        <v>2371</v>
      </c>
      <c r="D1068" t="s">
        <v>2372</v>
      </c>
      <c r="E1068" t="s">
        <v>11</v>
      </c>
      <c r="F1068" t="s">
        <v>184</v>
      </c>
      <c r="G1068" t="s">
        <v>106</v>
      </c>
      <c r="H1068" t="s">
        <v>93</v>
      </c>
      <c r="I1068" s="1">
        <v>43270</v>
      </c>
      <c r="J1068" t="s">
        <v>94</v>
      </c>
      <c r="K1068" s="10">
        <v>55360</v>
      </c>
      <c r="L1068" s="10">
        <v>2768</v>
      </c>
      <c r="M1068" s="10">
        <v>52592</v>
      </c>
    </row>
    <row r="1069" spans="1:13" x14ac:dyDescent="0.25">
      <c r="A1069" t="s">
        <v>2373</v>
      </c>
      <c r="B1069" s="1">
        <v>43266</v>
      </c>
      <c r="C1069" t="s">
        <v>649</v>
      </c>
      <c r="D1069" t="s">
        <v>809</v>
      </c>
      <c r="E1069" t="s">
        <v>10</v>
      </c>
      <c r="F1069" t="s">
        <v>335</v>
      </c>
      <c r="G1069" t="s">
        <v>127</v>
      </c>
      <c r="H1069" t="s">
        <v>110</v>
      </c>
      <c r="I1069" s="1">
        <v>43272</v>
      </c>
      <c r="J1069" t="s">
        <v>101</v>
      </c>
      <c r="K1069" s="10">
        <v>28903</v>
      </c>
      <c r="L1069" s="10">
        <v>2167.7249999999999</v>
      </c>
      <c r="M1069" s="10">
        <v>26735.275000000001</v>
      </c>
    </row>
    <row r="1070" spans="1:13" x14ac:dyDescent="0.25">
      <c r="A1070" t="s">
        <v>2374</v>
      </c>
      <c r="B1070" s="1">
        <v>43266</v>
      </c>
      <c r="C1070" t="s">
        <v>1142</v>
      </c>
      <c r="D1070" t="s">
        <v>312</v>
      </c>
      <c r="E1070" t="s">
        <v>11</v>
      </c>
      <c r="F1070" t="s">
        <v>184</v>
      </c>
      <c r="G1070" t="s">
        <v>106</v>
      </c>
      <c r="H1070" t="s">
        <v>100</v>
      </c>
      <c r="I1070" s="1">
        <v>43270</v>
      </c>
      <c r="J1070" t="s">
        <v>101</v>
      </c>
      <c r="K1070" s="10">
        <v>88719</v>
      </c>
      <c r="L1070" s="10">
        <v>9759.09</v>
      </c>
      <c r="M1070" s="10">
        <v>78959.91</v>
      </c>
    </row>
    <row r="1071" spans="1:13" x14ac:dyDescent="0.25">
      <c r="A1071" t="s">
        <v>2375</v>
      </c>
      <c r="B1071" s="1">
        <v>43266</v>
      </c>
      <c r="C1071" t="s">
        <v>403</v>
      </c>
      <c r="D1071" t="s">
        <v>912</v>
      </c>
      <c r="E1071" t="s">
        <v>11</v>
      </c>
      <c r="F1071" t="s">
        <v>382</v>
      </c>
      <c r="G1071" t="s">
        <v>106</v>
      </c>
      <c r="H1071" t="s">
        <v>110</v>
      </c>
      <c r="I1071" s="1">
        <v>43266</v>
      </c>
      <c r="J1071" t="s">
        <v>137</v>
      </c>
      <c r="K1071" s="10">
        <v>93696</v>
      </c>
      <c r="L1071" s="10">
        <v>7027.2</v>
      </c>
      <c r="M1071" s="10">
        <v>86668.800000000003</v>
      </c>
    </row>
    <row r="1072" spans="1:13" x14ac:dyDescent="0.25">
      <c r="A1072" t="s">
        <v>2376</v>
      </c>
      <c r="B1072" s="1">
        <v>43266</v>
      </c>
      <c r="C1072" t="s">
        <v>146</v>
      </c>
      <c r="D1072" t="s">
        <v>109</v>
      </c>
      <c r="E1072" t="s">
        <v>98</v>
      </c>
      <c r="F1072" t="s">
        <v>99</v>
      </c>
      <c r="G1072" t="s">
        <v>92</v>
      </c>
      <c r="H1072" t="s">
        <v>100</v>
      </c>
      <c r="I1072" s="1">
        <v>43270</v>
      </c>
      <c r="J1072" t="s">
        <v>101</v>
      </c>
      <c r="K1072" s="10">
        <v>90183</v>
      </c>
      <c r="L1072" s="10">
        <v>9920.1299999999992</v>
      </c>
      <c r="M1072" s="10">
        <v>80262.87</v>
      </c>
    </row>
    <row r="1073" spans="1:13" x14ac:dyDescent="0.25">
      <c r="A1073" t="s">
        <v>2377</v>
      </c>
      <c r="B1073" s="1">
        <v>43266</v>
      </c>
      <c r="C1073" t="s">
        <v>2378</v>
      </c>
      <c r="D1073" t="s">
        <v>560</v>
      </c>
      <c r="E1073" t="s">
        <v>18</v>
      </c>
      <c r="F1073" t="s">
        <v>151</v>
      </c>
      <c r="G1073" t="s">
        <v>106</v>
      </c>
      <c r="H1073" t="s">
        <v>93</v>
      </c>
      <c r="I1073" s="1">
        <v>43272</v>
      </c>
      <c r="J1073" t="s">
        <v>101</v>
      </c>
      <c r="K1073" s="10">
        <v>69753</v>
      </c>
      <c r="L1073" s="10">
        <v>3487.65</v>
      </c>
      <c r="M1073" s="10">
        <v>66265.350000000006</v>
      </c>
    </row>
    <row r="1074" spans="1:13" x14ac:dyDescent="0.25">
      <c r="A1074" t="s">
        <v>2379</v>
      </c>
      <c r="B1074" s="1">
        <v>43267</v>
      </c>
      <c r="C1074" t="s">
        <v>1624</v>
      </c>
      <c r="D1074" t="s">
        <v>546</v>
      </c>
      <c r="E1074" t="s">
        <v>17</v>
      </c>
      <c r="F1074" t="s">
        <v>546</v>
      </c>
      <c r="G1074" t="s">
        <v>106</v>
      </c>
      <c r="H1074" t="s">
        <v>110</v>
      </c>
      <c r="I1074" s="1">
        <v>43270</v>
      </c>
      <c r="J1074" t="s">
        <v>114</v>
      </c>
      <c r="K1074" s="10">
        <v>90317</v>
      </c>
      <c r="L1074" s="10">
        <v>6773.7749999999996</v>
      </c>
      <c r="M1074" s="10">
        <v>83543.225000000006</v>
      </c>
    </row>
    <row r="1075" spans="1:13" x14ac:dyDescent="0.25">
      <c r="A1075" t="s">
        <v>2380</v>
      </c>
      <c r="B1075" s="1">
        <v>43267</v>
      </c>
      <c r="C1075" t="s">
        <v>2381</v>
      </c>
      <c r="D1075" t="s">
        <v>795</v>
      </c>
      <c r="E1075" t="s">
        <v>17</v>
      </c>
      <c r="F1075" t="s">
        <v>188</v>
      </c>
      <c r="G1075" t="s">
        <v>106</v>
      </c>
      <c r="H1075" t="s">
        <v>100</v>
      </c>
      <c r="I1075" s="1">
        <v>43271</v>
      </c>
      <c r="J1075" t="s">
        <v>101</v>
      </c>
      <c r="K1075" s="10">
        <v>53127</v>
      </c>
      <c r="L1075" s="10">
        <v>5843.97</v>
      </c>
      <c r="M1075" s="10">
        <v>47283.03</v>
      </c>
    </row>
    <row r="1076" spans="1:13" x14ac:dyDescent="0.25">
      <c r="A1076" t="s">
        <v>2382</v>
      </c>
      <c r="B1076" s="1">
        <v>43267</v>
      </c>
      <c r="C1076" t="s">
        <v>1313</v>
      </c>
      <c r="D1076" t="s">
        <v>2234</v>
      </c>
      <c r="E1076" t="s">
        <v>10</v>
      </c>
      <c r="F1076" t="s">
        <v>335</v>
      </c>
      <c r="G1076" t="s">
        <v>127</v>
      </c>
      <c r="H1076" t="s">
        <v>100</v>
      </c>
      <c r="I1076" s="1">
        <v>43271</v>
      </c>
      <c r="J1076" t="s">
        <v>101</v>
      </c>
      <c r="K1076" s="10">
        <v>49931</v>
      </c>
      <c r="L1076" s="10">
        <v>5492.41</v>
      </c>
      <c r="M1076" s="10">
        <v>44438.59</v>
      </c>
    </row>
    <row r="1077" spans="1:13" x14ac:dyDescent="0.25">
      <c r="A1077" t="s">
        <v>2383</v>
      </c>
      <c r="B1077" s="1">
        <v>43269</v>
      </c>
      <c r="C1077" t="s">
        <v>1227</v>
      </c>
      <c r="D1077" t="s">
        <v>2079</v>
      </c>
      <c r="E1077" t="s">
        <v>98</v>
      </c>
      <c r="F1077" t="s">
        <v>99</v>
      </c>
      <c r="G1077" t="s">
        <v>92</v>
      </c>
      <c r="H1077" t="s">
        <v>93</v>
      </c>
      <c r="I1077" s="1">
        <v>43272</v>
      </c>
      <c r="J1077" t="s">
        <v>94</v>
      </c>
      <c r="K1077" s="10">
        <v>42886</v>
      </c>
      <c r="L1077" s="10">
        <v>2144.3000000000002</v>
      </c>
      <c r="M1077" s="10">
        <v>40741.699999999997</v>
      </c>
    </row>
    <row r="1078" spans="1:13" x14ac:dyDescent="0.25">
      <c r="A1078" t="s">
        <v>2384</v>
      </c>
      <c r="B1078" s="1">
        <v>43269</v>
      </c>
      <c r="C1078" t="s">
        <v>450</v>
      </c>
      <c r="D1078" t="s">
        <v>858</v>
      </c>
      <c r="E1078" t="s">
        <v>98</v>
      </c>
      <c r="F1078" t="s">
        <v>99</v>
      </c>
      <c r="G1078" t="s">
        <v>92</v>
      </c>
      <c r="H1078" t="s">
        <v>100</v>
      </c>
      <c r="I1078" s="1">
        <v>43276</v>
      </c>
      <c r="J1078" t="s">
        <v>101</v>
      </c>
      <c r="K1078" s="10">
        <v>47864</v>
      </c>
      <c r="L1078" s="10">
        <v>5265.04</v>
      </c>
      <c r="M1078" s="10">
        <v>42598.96</v>
      </c>
    </row>
    <row r="1079" spans="1:13" x14ac:dyDescent="0.25">
      <c r="A1079" t="s">
        <v>2385</v>
      </c>
      <c r="B1079" s="1">
        <v>43269</v>
      </c>
      <c r="C1079" t="s">
        <v>2386</v>
      </c>
      <c r="D1079" t="s">
        <v>276</v>
      </c>
      <c r="E1079" t="s">
        <v>17</v>
      </c>
      <c r="F1079" t="s">
        <v>277</v>
      </c>
      <c r="G1079" t="s">
        <v>106</v>
      </c>
      <c r="H1079" t="s">
        <v>100</v>
      </c>
      <c r="I1079" s="1">
        <v>43275</v>
      </c>
      <c r="J1079" t="s">
        <v>101</v>
      </c>
      <c r="K1079" s="10">
        <v>59778</v>
      </c>
      <c r="L1079" s="10">
        <v>6575.58</v>
      </c>
      <c r="M1079" s="10">
        <v>53202.42</v>
      </c>
    </row>
    <row r="1080" spans="1:13" x14ac:dyDescent="0.25">
      <c r="A1080" t="s">
        <v>2387</v>
      </c>
      <c r="B1080" s="1">
        <v>43269</v>
      </c>
      <c r="C1080" t="s">
        <v>201</v>
      </c>
      <c r="D1080" t="s">
        <v>2388</v>
      </c>
      <c r="E1080" t="s">
        <v>11</v>
      </c>
      <c r="F1080" t="s">
        <v>265</v>
      </c>
      <c r="G1080" t="s">
        <v>106</v>
      </c>
      <c r="H1080" t="s">
        <v>100</v>
      </c>
      <c r="I1080" s="1">
        <v>43271</v>
      </c>
      <c r="J1080" t="s">
        <v>94</v>
      </c>
      <c r="K1080" s="10">
        <v>74345</v>
      </c>
      <c r="L1080" s="10">
        <v>8177.95</v>
      </c>
      <c r="M1080" s="10">
        <v>66167.05</v>
      </c>
    </row>
    <row r="1081" spans="1:13" x14ac:dyDescent="0.25">
      <c r="A1081" t="s">
        <v>2389</v>
      </c>
      <c r="B1081" s="1">
        <v>43270</v>
      </c>
      <c r="C1081" t="s">
        <v>350</v>
      </c>
      <c r="D1081" t="s">
        <v>522</v>
      </c>
      <c r="E1081" t="s">
        <v>17</v>
      </c>
      <c r="F1081" t="s">
        <v>188</v>
      </c>
      <c r="G1081" t="s">
        <v>106</v>
      </c>
      <c r="H1081" t="s">
        <v>110</v>
      </c>
      <c r="I1081" s="1">
        <v>43274</v>
      </c>
      <c r="J1081" t="s">
        <v>101</v>
      </c>
      <c r="K1081" s="10">
        <v>79701</v>
      </c>
      <c r="L1081" s="10">
        <v>5977.5749999999998</v>
      </c>
      <c r="M1081" s="10">
        <v>73723.425000000003</v>
      </c>
    </row>
    <row r="1082" spans="1:13" x14ac:dyDescent="0.25">
      <c r="A1082" t="s">
        <v>2390</v>
      </c>
      <c r="B1082" s="1">
        <v>43270</v>
      </c>
      <c r="C1082" t="s">
        <v>1720</v>
      </c>
      <c r="D1082" t="s">
        <v>2391</v>
      </c>
      <c r="E1082" t="s">
        <v>11</v>
      </c>
      <c r="F1082" t="s">
        <v>382</v>
      </c>
      <c r="G1082" t="s">
        <v>106</v>
      </c>
      <c r="H1082" t="s">
        <v>100</v>
      </c>
      <c r="I1082" s="1">
        <v>43270</v>
      </c>
      <c r="J1082" t="s">
        <v>137</v>
      </c>
      <c r="K1082" s="10">
        <v>97870</v>
      </c>
      <c r="L1082" s="10">
        <v>10765.7</v>
      </c>
      <c r="M1082" s="10">
        <v>87104.3</v>
      </c>
    </row>
    <row r="1083" spans="1:13" x14ac:dyDescent="0.25">
      <c r="A1083" t="s">
        <v>2392</v>
      </c>
      <c r="B1083" s="1">
        <v>43270</v>
      </c>
      <c r="C1083" t="s">
        <v>1861</v>
      </c>
      <c r="D1083" t="s">
        <v>130</v>
      </c>
      <c r="E1083" t="s">
        <v>131</v>
      </c>
      <c r="F1083" t="s">
        <v>130</v>
      </c>
      <c r="G1083" t="s">
        <v>106</v>
      </c>
      <c r="H1083" t="s">
        <v>100</v>
      </c>
      <c r="I1083" s="1">
        <v>43275</v>
      </c>
      <c r="J1083" t="s">
        <v>101</v>
      </c>
      <c r="K1083" s="10">
        <v>44456</v>
      </c>
      <c r="L1083" s="10">
        <v>4890.16</v>
      </c>
      <c r="M1083" s="10">
        <v>39565.839999999997</v>
      </c>
    </row>
    <row r="1084" spans="1:13" x14ac:dyDescent="0.25">
      <c r="A1084" t="s">
        <v>2393</v>
      </c>
      <c r="B1084" s="1">
        <v>43270</v>
      </c>
      <c r="C1084" t="s">
        <v>2394</v>
      </c>
      <c r="D1084" t="s">
        <v>598</v>
      </c>
      <c r="E1084" t="s">
        <v>14</v>
      </c>
      <c r="F1084" t="s">
        <v>598</v>
      </c>
      <c r="G1084" t="s">
        <v>106</v>
      </c>
      <c r="H1084" t="s">
        <v>100</v>
      </c>
      <c r="I1084" s="1">
        <v>43272</v>
      </c>
      <c r="J1084" t="s">
        <v>114</v>
      </c>
      <c r="K1084" s="10">
        <v>37468</v>
      </c>
      <c r="L1084" s="10">
        <v>4121.4800000000005</v>
      </c>
      <c r="M1084" s="10">
        <v>33346.519999999997</v>
      </c>
    </row>
    <row r="1085" spans="1:13" x14ac:dyDescent="0.25">
      <c r="A1085" t="s">
        <v>2395</v>
      </c>
      <c r="B1085" s="1">
        <v>43270</v>
      </c>
      <c r="C1085" t="s">
        <v>1631</v>
      </c>
      <c r="D1085" t="s">
        <v>534</v>
      </c>
      <c r="E1085" t="s">
        <v>17</v>
      </c>
      <c r="F1085" t="s">
        <v>534</v>
      </c>
      <c r="G1085" t="s">
        <v>106</v>
      </c>
      <c r="H1085" t="s">
        <v>100</v>
      </c>
      <c r="I1085" s="1">
        <v>43277</v>
      </c>
      <c r="J1085" t="s">
        <v>101</v>
      </c>
      <c r="K1085" s="10">
        <v>61392</v>
      </c>
      <c r="L1085" s="10">
        <v>6753.12</v>
      </c>
      <c r="M1085" s="10">
        <v>54638.879999999997</v>
      </c>
    </row>
    <row r="1086" spans="1:13" x14ac:dyDescent="0.25">
      <c r="A1086" t="s">
        <v>2396</v>
      </c>
      <c r="B1086" s="1">
        <v>43271</v>
      </c>
      <c r="C1086" t="s">
        <v>2093</v>
      </c>
      <c r="D1086" t="s">
        <v>2397</v>
      </c>
      <c r="E1086" t="s">
        <v>11</v>
      </c>
      <c r="F1086" t="s">
        <v>184</v>
      </c>
      <c r="G1086" t="s">
        <v>106</v>
      </c>
      <c r="H1086" t="s">
        <v>100</v>
      </c>
      <c r="I1086" s="1">
        <v>43275</v>
      </c>
      <c r="J1086" t="s">
        <v>101</v>
      </c>
      <c r="K1086" s="10">
        <v>93358</v>
      </c>
      <c r="L1086" s="10">
        <v>10269.379999999999</v>
      </c>
      <c r="M1086" s="10">
        <v>83088.62</v>
      </c>
    </row>
    <row r="1087" spans="1:13" x14ac:dyDescent="0.25">
      <c r="A1087" t="s">
        <v>2398</v>
      </c>
      <c r="B1087" s="1">
        <v>43271</v>
      </c>
      <c r="C1087" t="s">
        <v>1304</v>
      </c>
      <c r="D1087" t="s">
        <v>1765</v>
      </c>
      <c r="E1087" t="s">
        <v>11</v>
      </c>
      <c r="F1087" t="s">
        <v>588</v>
      </c>
      <c r="G1087" t="s">
        <v>106</v>
      </c>
      <c r="H1087" t="s">
        <v>100</v>
      </c>
      <c r="I1087" s="1">
        <v>43275</v>
      </c>
      <c r="J1087" t="s">
        <v>101</v>
      </c>
      <c r="K1087" s="10">
        <v>79564</v>
      </c>
      <c r="L1087" s="10">
        <v>8752.0400000000009</v>
      </c>
      <c r="M1087" s="10">
        <v>70811.959999999992</v>
      </c>
    </row>
    <row r="1088" spans="1:13" x14ac:dyDescent="0.25">
      <c r="A1088" t="s">
        <v>2399</v>
      </c>
      <c r="B1088" s="1">
        <v>43271</v>
      </c>
      <c r="C1088" t="s">
        <v>1790</v>
      </c>
      <c r="D1088" t="s">
        <v>1621</v>
      </c>
      <c r="E1088" t="s">
        <v>16</v>
      </c>
      <c r="F1088" t="s">
        <v>238</v>
      </c>
      <c r="G1088" t="s">
        <v>127</v>
      </c>
      <c r="H1088" t="s">
        <v>100</v>
      </c>
      <c r="I1088" s="1">
        <v>43276</v>
      </c>
      <c r="J1088" t="s">
        <v>101</v>
      </c>
      <c r="K1088" s="10">
        <v>95488</v>
      </c>
      <c r="L1088" s="10">
        <v>10503.68</v>
      </c>
      <c r="M1088" s="10">
        <v>84984.320000000007</v>
      </c>
    </row>
    <row r="1089" spans="1:13" x14ac:dyDescent="0.25">
      <c r="A1089" t="s">
        <v>2400</v>
      </c>
      <c r="B1089" s="1">
        <v>43271</v>
      </c>
      <c r="C1089" t="s">
        <v>2097</v>
      </c>
      <c r="D1089" t="s">
        <v>1385</v>
      </c>
      <c r="E1089" t="s">
        <v>11</v>
      </c>
      <c r="F1089" t="s">
        <v>265</v>
      </c>
      <c r="G1089" t="s">
        <v>106</v>
      </c>
      <c r="H1089" t="s">
        <v>110</v>
      </c>
      <c r="I1089" s="1">
        <v>43273</v>
      </c>
      <c r="J1089" t="s">
        <v>94</v>
      </c>
      <c r="K1089" s="10">
        <v>97345</v>
      </c>
      <c r="L1089" s="10">
        <v>7300.875</v>
      </c>
      <c r="M1089" s="10">
        <v>90044.125</v>
      </c>
    </row>
    <row r="1090" spans="1:13" x14ac:dyDescent="0.25">
      <c r="A1090" t="s">
        <v>2401</v>
      </c>
      <c r="B1090" s="1">
        <v>43271</v>
      </c>
      <c r="C1090" t="s">
        <v>939</v>
      </c>
      <c r="D1090" t="s">
        <v>2402</v>
      </c>
      <c r="E1090" t="s">
        <v>16</v>
      </c>
      <c r="F1090" t="s">
        <v>212</v>
      </c>
      <c r="G1090" t="s">
        <v>127</v>
      </c>
      <c r="H1090" t="s">
        <v>100</v>
      </c>
      <c r="I1090" s="1">
        <v>43276</v>
      </c>
      <c r="J1090" t="s">
        <v>101</v>
      </c>
      <c r="K1090" s="10">
        <v>70507</v>
      </c>
      <c r="L1090" s="10">
        <v>7755.77</v>
      </c>
      <c r="M1090" s="10">
        <v>62751.229999999996</v>
      </c>
    </row>
    <row r="1091" spans="1:13" x14ac:dyDescent="0.25">
      <c r="A1091" t="s">
        <v>2403</v>
      </c>
      <c r="B1091" s="1">
        <v>43271</v>
      </c>
      <c r="C1091" t="s">
        <v>1634</v>
      </c>
      <c r="D1091" t="s">
        <v>2404</v>
      </c>
      <c r="E1091" t="s">
        <v>16</v>
      </c>
      <c r="F1091" t="s">
        <v>238</v>
      </c>
      <c r="G1091" t="s">
        <v>127</v>
      </c>
      <c r="H1091" t="s">
        <v>100</v>
      </c>
      <c r="I1091" s="1">
        <v>43276</v>
      </c>
      <c r="J1091" t="s">
        <v>94</v>
      </c>
      <c r="K1091" s="10">
        <v>57227</v>
      </c>
      <c r="L1091" s="10">
        <v>6294.97</v>
      </c>
      <c r="M1091" s="10">
        <v>50932.03</v>
      </c>
    </row>
    <row r="1092" spans="1:13" x14ac:dyDescent="0.25">
      <c r="A1092" t="s">
        <v>2405</v>
      </c>
      <c r="B1092" s="1">
        <v>43271</v>
      </c>
      <c r="C1092" t="s">
        <v>1876</v>
      </c>
      <c r="D1092" t="s">
        <v>2406</v>
      </c>
      <c r="E1092" t="s">
        <v>18</v>
      </c>
      <c r="F1092" t="s">
        <v>151</v>
      </c>
      <c r="G1092" t="s">
        <v>106</v>
      </c>
      <c r="H1092" t="s">
        <v>110</v>
      </c>
      <c r="I1092" s="1">
        <v>43275</v>
      </c>
      <c r="J1092" t="s">
        <v>101</v>
      </c>
      <c r="K1092" s="10">
        <v>86406</v>
      </c>
      <c r="L1092" s="10">
        <v>6480.45</v>
      </c>
      <c r="M1092" s="10">
        <v>79925.55</v>
      </c>
    </row>
    <row r="1093" spans="1:13" x14ac:dyDescent="0.25">
      <c r="A1093" t="s">
        <v>2407</v>
      </c>
      <c r="B1093" s="1">
        <v>43272</v>
      </c>
      <c r="C1093" t="s">
        <v>2408</v>
      </c>
      <c r="D1093" t="s">
        <v>130</v>
      </c>
      <c r="E1093" t="s">
        <v>131</v>
      </c>
      <c r="F1093" t="s">
        <v>130</v>
      </c>
      <c r="G1093" t="s">
        <v>106</v>
      </c>
      <c r="H1093" t="s">
        <v>110</v>
      </c>
      <c r="I1093" s="1">
        <v>43279</v>
      </c>
      <c r="J1093" t="s">
        <v>101</v>
      </c>
      <c r="K1093" s="10">
        <v>70677</v>
      </c>
      <c r="L1093" s="10">
        <v>5300.7749999999996</v>
      </c>
      <c r="M1093" s="10">
        <v>65376.224999999999</v>
      </c>
    </row>
    <row r="1094" spans="1:13" x14ac:dyDescent="0.25">
      <c r="A1094" t="s">
        <v>2409</v>
      </c>
      <c r="B1094" s="1">
        <v>43272</v>
      </c>
      <c r="C1094" t="s">
        <v>2410</v>
      </c>
      <c r="D1094" t="s">
        <v>2024</v>
      </c>
      <c r="E1094" t="s">
        <v>98</v>
      </c>
      <c r="F1094" t="s">
        <v>99</v>
      </c>
      <c r="G1094" t="s">
        <v>92</v>
      </c>
      <c r="H1094" t="s">
        <v>100</v>
      </c>
      <c r="I1094" s="1">
        <v>43276</v>
      </c>
      <c r="J1094" t="s">
        <v>101</v>
      </c>
      <c r="K1094" s="10">
        <v>90164</v>
      </c>
      <c r="L1094" s="10">
        <v>9918.0400000000009</v>
      </c>
      <c r="M1094" s="10">
        <v>80245.959999999992</v>
      </c>
    </row>
    <row r="1095" spans="1:13" x14ac:dyDescent="0.25">
      <c r="A1095" t="s">
        <v>2411</v>
      </c>
      <c r="B1095" s="1">
        <v>43272</v>
      </c>
      <c r="C1095" t="s">
        <v>283</v>
      </c>
      <c r="D1095" t="s">
        <v>1225</v>
      </c>
      <c r="E1095" t="s">
        <v>17</v>
      </c>
      <c r="F1095" t="s">
        <v>188</v>
      </c>
      <c r="G1095" t="s">
        <v>106</v>
      </c>
      <c r="H1095" t="s">
        <v>110</v>
      </c>
      <c r="I1095" s="1">
        <v>43279</v>
      </c>
      <c r="J1095" t="s">
        <v>101</v>
      </c>
      <c r="K1095" s="10">
        <v>65998</v>
      </c>
      <c r="L1095" s="10">
        <v>4949.8499999999995</v>
      </c>
      <c r="M1095" s="10">
        <v>61048.15</v>
      </c>
    </row>
    <row r="1096" spans="1:13" x14ac:dyDescent="0.25">
      <c r="A1096" t="s">
        <v>2412</v>
      </c>
      <c r="B1096" s="1">
        <v>43272</v>
      </c>
      <c r="C1096" t="s">
        <v>1700</v>
      </c>
      <c r="D1096" t="s">
        <v>241</v>
      </c>
      <c r="E1096" t="s">
        <v>16</v>
      </c>
      <c r="F1096" t="s">
        <v>168</v>
      </c>
      <c r="G1096" t="s">
        <v>127</v>
      </c>
      <c r="H1096" t="s">
        <v>93</v>
      </c>
      <c r="I1096" s="1">
        <v>43276</v>
      </c>
      <c r="J1096" t="s">
        <v>101</v>
      </c>
      <c r="K1096" s="10">
        <v>40150</v>
      </c>
      <c r="L1096" s="10">
        <v>2007.5</v>
      </c>
      <c r="M1096" s="10">
        <v>38142.5</v>
      </c>
    </row>
    <row r="1097" spans="1:13" x14ac:dyDescent="0.25">
      <c r="A1097" t="s">
        <v>2413</v>
      </c>
      <c r="B1097" s="1">
        <v>43272</v>
      </c>
      <c r="C1097" t="s">
        <v>2132</v>
      </c>
      <c r="D1097" t="s">
        <v>381</v>
      </c>
      <c r="E1097" t="s">
        <v>11</v>
      </c>
      <c r="F1097" t="s">
        <v>382</v>
      </c>
      <c r="G1097" t="s">
        <v>106</v>
      </c>
      <c r="H1097" t="s">
        <v>100</v>
      </c>
      <c r="I1097" s="1">
        <v>43276</v>
      </c>
      <c r="J1097" t="s">
        <v>101</v>
      </c>
      <c r="K1097" s="10">
        <v>58762</v>
      </c>
      <c r="L1097" s="10">
        <v>6463.82</v>
      </c>
      <c r="M1097" s="10">
        <v>52298.18</v>
      </c>
    </row>
    <row r="1098" spans="1:13" x14ac:dyDescent="0.25">
      <c r="A1098" t="s">
        <v>2414</v>
      </c>
      <c r="B1098" s="1">
        <v>43273</v>
      </c>
      <c r="C1098" t="s">
        <v>1165</v>
      </c>
      <c r="D1098" t="s">
        <v>522</v>
      </c>
      <c r="E1098" t="s">
        <v>17</v>
      </c>
      <c r="F1098" t="s">
        <v>188</v>
      </c>
      <c r="G1098" t="s">
        <v>106</v>
      </c>
      <c r="H1098" t="s">
        <v>100</v>
      </c>
      <c r="I1098" s="1">
        <v>43280</v>
      </c>
      <c r="J1098" t="s">
        <v>101</v>
      </c>
      <c r="K1098" s="10">
        <v>67284</v>
      </c>
      <c r="L1098" s="10">
        <v>7401.24</v>
      </c>
      <c r="M1098" s="10">
        <v>59882.76</v>
      </c>
    </row>
    <row r="1099" spans="1:13" x14ac:dyDescent="0.25">
      <c r="A1099" t="s">
        <v>2415</v>
      </c>
      <c r="B1099" s="1">
        <v>43273</v>
      </c>
      <c r="C1099" t="s">
        <v>1270</v>
      </c>
      <c r="D1099" t="s">
        <v>2416</v>
      </c>
      <c r="E1099" t="s">
        <v>11</v>
      </c>
      <c r="F1099" t="s">
        <v>105</v>
      </c>
      <c r="G1099" t="s">
        <v>106</v>
      </c>
      <c r="H1099" t="s">
        <v>93</v>
      </c>
      <c r="I1099" s="1">
        <v>43277</v>
      </c>
      <c r="J1099" t="s">
        <v>101</v>
      </c>
      <c r="K1099" s="10">
        <v>46153</v>
      </c>
      <c r="L1099" s="10">
        <v>2307.65</v>
      </c>
      <c r="M1099" s="10">
        <v>43845.35</v>
      </c>
    </row>
    <row r="1100" spans="1:13" x14ac:dyDescent="0.25">
      <c r="A1100" t="s">
        <v>2417</v>
      </c>
      <c r="B1100" s="1">
        <v>43273</v>
      </c>
      <c r="C1100" t="s">
        <v>1039</v>
      </c>
      <c r="D1100" t="s">
        <v>2418</v>
      </c>
      <c r="E1100" t="s">
        <v>17</v>
      </c>
      <c r="F1100" t="s">
        <v>188</v>
      </c>
      <c r="G1100" t="s">
        <v>106</v>
      </c>
      <c r="H1100" t="s">
        <v>100</v>
      </c>
      <c r="I1100" s="1">
        <v>43275</v>
      </c>
      <c r="J1100" t="s">
        <v>94</v>
      </c>
      <c r="K1100" s="10">
        <v>32930</v>
      </c>
      <c r="L1100" s="10">
        <v>3622.3</v>
      </c>
      <c r="M1100" s="10">
        <v>29307.7</v>
      </c>
    </row>
    <row r="1101" spans="1:13" x14ac:dyDescent="0.25">
      <c r="A1101" t="s">
        <v>2419</v>
      </c>
      <c r="B1101" s="1">
        <v>43274</v>
      </c>
      <c r="C1101" t="s">
        <v>1537</v>
      </c>
      <c r="D1101" t="s">
        <v>625</v>
      </c>
      <c r="E1101" t="s">
        <v>98</v>
      </c>
      <c r="F1101" t="s">
        <v>99</v>
      </c>
      <c r="G1101" t="s">
        <v>92</v>
      </c>
      <c r="H1101" t="s">
        <v>100</v>
      </c>
      <c r="I1101" s="1">
        <v>43279</v>
      </c>
      <c r="J1101" t="s">
        <v>101</v>
      </c>
      <c r="K1101" s="10">
        <v>26407</v>
      </c>
      <c r="L1101" s="10">
        <v>2904.77</v>
      </c>
      <c r="M1101" s="10">
        <v>23502.23</v>
      </c>
    </row>
    <row r="1102" spans="1:13" x14ac:dyDescent="0.25">
      <c r="A1102" t="s">
        <v>2420</v>
      </c>
      <c r="B1102" s="1">
        <v>43274</v>
      </c>
      <c r="C1102" t="s">
        <v>2421</v>
      </c>
      <c r="D1102" t="s">
        <v>2422</v>
      </c>
      <c r="E1102" t="s">
        <v>11</v>
      </c>
      <c r="F1102" t="s">
        <v>184</v>
      </c>
      <c r="G1102" t="s">
        <v>106</v>
      </c>
      <c r="H1102" t="s">
        <v>100</v>
      </c>
      <c r="I1102" s="1">
        <v>43277</v>
      </c>
      <c r="J1102" t="s">
        <v>94</v>
      </c>
      <c r="K1102" s="10">
        <v>80645</v>
      </c>
      <c r="L1102" s="10">
        <v>8870.9500000000007</v>
      </c>
      <c r="M1102" s="10">
        <v>71774.05</v>
      </c>
    </row>
    <row r="1103" spans="1:13" x14ac:dyDescent="0.25">
      <c r="A1103" t="s">
        <v>2423</v>
      </c>
      <c r="B1103" s="1">
        <v>43276</v>
      </c>
      <c r="C1103" t="s">
        <v>850</v>
      </c>
      <c r="D1103" t="s">
        <v>2424</v>
      </c>
      <c r="E1103" t="s">
        <v>10</v>
      </c>
      <c r="F1103" t="s">
        <v>2425</v>
      </c>
      <c r="G1103" t="s">
        <v>127</v>
      </c>
      <c r="H1103" t="s">
        <v>93</v>
      </c>
      <c r="I1103" s="1">
        <v>43282</v>
      </c>
      <c r="J1103" t="s">
        <v>101</v>
      </c>
      <c r="K1103" s="10">
        <v>45469</v>
      </c>
      <c r="L1103" s="10">
        <v>2273.4500000000003</v>
      </c>
      <c r="M1103" s="10">
        <v>43195.55</v>
      </c>
    </row>
    <row r="1104" spans="1:13" x14ac:dyDescent="0.25">
      <c r="A1104" t="s">
        <v>2426</v>
      </c>
      <c r="B1104" s="1">
        <v>43276</v>
      </c>
      <c r="C1104" t="s">
        <v>2366</v>
      </c>
      <c r="D1104" t="s">
        <v>248</v>
      </c>
      <c r="E1104" t="s">
        <v>98</v>
      </c>
      <c r="F1104" t="s">
        <v>99</v>
      </c>
      <c r="G1104" t="s">
        <v>92</v>
      </c>
      <c r="H1104" t="s">
        <v>110</v>
      </c>
      <c r="I1104" s="1">
        <v>43282</v>
      </c>
      <c r="J1104" t="s">
        <v>101</v>
      </c>
      <c r="K1104" s="10">
        <v>80494</v>
      </c>
      <c r="L1104" s="10">
        <v>6037.05</v>
      </c>
      <c r="M1104" s="10">
        <v>74456.95</v>
      </c>
    </row>
    <row r="1105" spans="1:13" x14ac:dyDescent="0.25">
      <c r="A1105" t="s">
        <v>2427</v>
      </c>
      <c r="B1105" s="1">
        <v>43276</v>
      </c>
      <c r="C1105" t="s">
        <v>1061</v>
      </c>
      <c r="D1105" t="s">
        <v>858</v>
      </c>
      <c r="E1105" t="s">
        <v>98</v>
      </c>
      <c r="F1105" t="s">
        <v>99</v>
      </c>
      <c r="G1105" t="s">
        <v>92</v>
      </c>
      <c r="H1105" t="s">
        <v>100</v>
      </c>
      <c r="I1105" s="1">
        <v>43283</v>
      </c>
      <c r="J1105" t="s">
        <v>101</v>
      </c>
      <c r="K1105" s="10">
        <v>53719</v>
      </c>
      <c r="L1105" s="10">
        <v>5909.09</v>
      </c>
      <c r="M1105" s="10">
        <v>47809.91</v>
      </c>
    </row>
    <row r="1106" spans="1:13" x14ac:dyDescent="0.25">
      <c r="A1106" t="s">
        <v>2428</v>
      </c>
      <c r="B1106" s="1">
        <v>43276</v>
      </c>
      <c r="C1106" t="s">
        <v>1636</v>
      </c>
      <c r="D1106" t="s">
        <v>171</v>
      </c>
      <c r="E1106" t="s">
        <v>15</v>
      </c>
      <c r="F1106" t="s">
        <v>172</v>
      </c>
      <c r="G1106" t="s">
        <v>92</v>
      </c>
      <c r="H1106" t="s">
        <v>100</v>
      </c>
      <c r="I1106" s="1">
        <v>43280</v>
      </c>
      <c r="J1106" t="s">
        <v>101</v>
      </c>
      <c r="K1106" s="10">
        <v>76629</v>
      </c>
      <c r="L1106" s="10">
        <v>8429.19</v>
      </c>
      <c r="M1106" s="10">
        <v>68199.81</v>
      </c>
    </row>
    <row r="1107" spans="1:13" x14ac:dyDescent="0.25">
      <c r="A1107" t="s">
        <v>2429</v>
      </c>
      <c r="B1107" s="1">
        <v>43276</v>
      </c>
      <c r="C1107" t="s">
        <v>964</v>
      </c>
      <c r="D1107" t="s">
        <v>248</v>
      </c>
      <c r="E1107" t="s">
        <v>98</v>
      </c>
      <c r="F1107" t="s">
        <v>99</v>
      </c>
      <c r="G1107" t="s">
        <v>92</v>
      </c>
      <c r="H1107" t="s">
        <v>110</v>
      </c>
      <c r="I1107" s="1">
        <v>43280</v>
      </c>
      <c r="J1107" t="s">
        <v>101</v>
      </c>
      <c r="K1107" s="10">
        <v>61395</v>
      </c>
      <c r="L1107" s="10">
        <v>4604.625</v>
      </c>
      <c r="M1107" s="10">
        <v>56790.375</v>
      </c>
    </row>
    <row r="1108" spans="1:13" x14ac:dyDescent="0.25">
      <c r="A1108" t="s">
        <v>2430</v>
      </c>
      <c r="B1108" s="1">
        <v>43276</v>
      </c>
      <c r="C1108" t="s">
        <v>823</v>
      </c>
      <c r="D1108" t="s">
        <v>2431</v>
      </c>
      <c r="E1108" t="s">
        <v>98</v>
      </c>
      <c r="F1108" t="s">
        <v>99</v>
      </c>
      <c r="G1108" t="s">
        <v>92</v>
      </c>
      <c r="H1108" t="s">
        <v>100</v>
      </c>
      <c r="I1108" s="1">
        <v>43282</v>
      </c>
      <c r="J1108" t="s">
        <v>101</v>
      </c>
      <c r="K1108" s="10">
        <v>80069</v>
      </c>
      <c r="L1108" s="10">
        <v>8807.59</v>
      </c>
      <c r="M1108" s="10">
        <v>71261.41</v>
      </c>
    </row>
    <row r="1109" spans="1:13" x14ac:dyDescent="0.25">
      <c r="A1109" t="s">
        <v>2432</v>
      </c>
      <c r="B1109" s="1">
        <v>43276</v>
      </c>
      <c r="C1109" t="s">
        <v>1602</v>
      </c>
      <c r="D1109" t="s">
        <v>488</v>
      </c>
      <c r="E1109" t="s">
        <v>98</v>
      </c>
      <c r="F1109" t="s">
        <v>12</v>
      </c>
      <c r="G1109" t="s">
        <v>92</v>
      </c>
      <c r="H1109" t="s">
        <v>100</v>
      </c>
      <c r="I1109" s="1">
        <v>43278</v>
      </c>
      <c r="J1109" t="s">
        <v>114</v>
      </c>
      <c r="K1109" s="10">
        <v>35583</v>
      </c>
      <c r="L1109" s="10">
        <v>3914.13</v>
      </c>
      <c r="M1109" s="10">
        <v>31668.87</v>
      </c>
    </row>
    <row r="1110" spans="1:13" x14ac:dyDescent="0.25">
      <c r="A1110" t="s">
        <v>2433</v>
      </c>
      <c r="B1110" s="1">
        <v>43277</v>
      </c>
      <c r="C1110" t="s">
        <v>805</v>
      </c>
      <c r="D1110" t="s">
        <v>2434</v>
      </c>
      <c r="E1110" t="s">
        <v>11</v>
      </c>
      <c r="F1110" t="s">
        <v>184</v>
      </c>
      <c r="G1110" t="s">
        <v>106</v>
      </c>
      <c r="H1110" t="s">
        <v>100</v>
      </c>
      <c r="I1110" s="1">
        <v>43277</v>
      </c>
      <c r="J1110" t="s">
        <v>137</v>
      </c>
      <c r="K1110" s="10">
        <v>68233</v>
      </c>
      <c r="L1110" s="10">
        <v>7505.63</v>
      </c>
      <c r="M1110" s="10">
        <v>60727.37</v>
      </c>
    </row>
    <row r="1111" spans="1:13" x14ac:dyDescent="0.25">
      <c r="A1111" t="s">
        <v>2435</v>
      </c>
      <c r="B1111" s="1">
        <v>43277</v>
      </c>
      <c r="C1111" t="s">
        <v>939</v>
      </c>
      <c r="D1111" t="s">
        <v>2436</v>
      </c>
      <c r="E1111" t="s">
        <v>17</v>
      </c>
      <c r="F1111" t="s">
        <v>188</v>
      </c>
      <c r="G1111" t="s">
        <v>106</v>
      </c>
      <c r="H1111" t="s">
        <v>100</v>
      </c>
      <c r="I1111" s="1">
        <v>43277</v>
      </c>
      <c r="J1111" t="s">
        <v>137</v>
      </c>
      <c r="K1111" s="10">
        <v>84716</v>
      </c>
      <c r="L1111" s="10">
        <v>9318.76</v>
      </c>
      <c r="M1111" s="10">
        <v>75397.240000000005</v>
      </c>
    </row>
    <row r="1112" spans="1:13" x14ac:dyDescent="0.25">
      <c r="A1112" t="s">
        <v>2437</v>
      </c>
      <c r="B1112" s="1">
        <v>43277</v>
      </c>
      <c r="C1112" t="s">
        <v>159</v>
      </c>
      <c r="D1112" t="s">
        <v>607</v>
      </c>
      <c r="E1112" t="s">
        <v>17</v>
      </c>
      <c r="F1112" t="s">
        <v>607</v>
      </c>
      <c r="G1112" t="s">
        <v>106</v>
      </c>
      <c r="H1112" t="s">
        <v>110</v>
      </c>
      <c r="I1112" s="1">
        <v>43282</v>
      </c>
      <c r="J1112" t="s">
        <v>94</v>
      </c>
      <c r="K1112" s="10">
        <v>41871</v>
      </c>
      <c r="L1112" s="10">
        <v>3140.3249999999998</v>
      </c>
      <c r="M1112" s="10">
        <v>38730.675000000003</v>
      </c>
    </row>
    <row r="1113" spans="1:13" x14ac:dyDescent="0.25">
      <c r="A1113" t="s">
        <v>2438</v>
      </c>
      <c r="B1113" s="1">
        <v>43278</v>
      </c>
      <c r="C1113" t="s">
        <v>1469</v>
      </c>
      <c r="D1113" t="s">
        <v>1294</v>
      </c>
      <c r="E1113" t="s">
        <v>11</v>
      </c>
      <c r="F1113" t="s">
        <v>184</v>
      </c>
      <c r="G1113" t="s">
        <v>106</v>
      </c>
      <c r="H1113" t="s">
        <v>93</v>
      </c>
      <c r="I1113" s="1">
        <v>43284</v>
      </c>
      <c r="J1113" t="s">
        <v>101</v>
      </c>
      <c r="K1113" s="10">
        <v>44397</v>
      </c>
      <c r="L1113" s="10">
        <v>2219.85</v>
      </c>
      <c r="M1113" s="10">
        <v>42177.15</v>
      </c>
    </row>
    <row r="1114" spans="1:13" x14ac:dyDescent="0.25">
      <c r="A1114" t="s">
        <v>2439</v>
      </c>
      <c r="B1114" s="1">
        <v>43278</v>
      </c>
      <c r="C1114" t="s">
        <v>1481</v>
      </c>
      <c r="D1114" t="s">
        <v>209</v>
      </c>
      <c r="E1114" t="s">
        <v>11</v>
      </c>
      <c r="F1114" t="s">
        <v>184</v>
      </c>
      <c r="G1114" t="s">
        <v>106</v>
      </c>
      <c r="H1114" t="s">
        <v>110</v>
      </c>
      <c r="I1114" s="1">
        <v>43284</v>
      </c>
      <c r="J1114" t="s">
        <v>101</v>
      </c>
      <c r="K1114" s="10">
        <v>52211</v>
      </c>
      <c r="L1114" s="10">
        <v>3915.8249999999998</v>
      </c>
      <c r="M1114" s="10">
        <v>48295.175000000003</v>
      </c>
    </row>
    <row r="1115" spans="1:13" x14ac:dyDescent="0.25">
      <c r="A1115" t="s">
        <v>2440</v>
      </c>
      <c r="B1115" s="1">
        <v>43278</v>
      </c>
      <c r="C1115" t="s">
        <v>2441</v>
      </c>
      <c r="D1115" t="s">
        <v>2164</v>
      </c>
      <c r="E1115" t="s">
        <v>18</v>
      </c>
      <c r="F1115" t="s">
        <v>151</v>
      </c>
      <c r="G1115" t="s">
        <v>106</v>
      </c>
      <c r="H1115" t="s">
        <v>93</v>
      </c>
      <c r="I1115" s="1">
        <v>43285</v>
      </c>
      <c r="J1115" t="s">
        <v>101</v>
      </c>
      <c r="K1115" s="10">
        <v>98309</v>
      </c>
      <c r="L1115" s="10">
        <v>4915.4500000000007</v>
      </c>
      <c r="M1115" s="10">
        <v>93393.55</v>
      </c>
    </row>
    <row r="1116" spans="1:13" x14ac:dyDescent="0.25">
      <c r="A1116" t="s">
        <v>2442</v>
      </c>
      <c r="B1116" s="1">
        <v>43279</v>
      </c>
      <c r="C1116" t="s">
        <v>917</v>
      </c>
      <c r="D1116" t="s">
        <v>136</v>
      </c>
      <c r="E1116" t="s">
        <v>98</v>
      </c>
      <c r="F1116" t="s">
        <v>99</v>
      </c>
      <c r="G1116" t="s">
        <v>92</v>
      </c>
      <c r="H1116" t="s">
        <v>110</v>
      </c>
      <c r="I1116" s="1">
        <v>43285</v>
      </c>
      <c r="J1116" t="s">
        <v>101</v>
      </c>
      <c r="K1116" s="10">
        <v>37327</v>
      </c>
      <c r="L1116" s="10">
        <v>2799.5250000000001</v>
      </c>
      <c r="M1116" s="10">
        <v>34527.474999999999</v>
      </c>
    </row>
    <row r="1117" spans="1:13" x14ac:dyDescent="0.25">
      <c r="A1117" t="s">
        <v>2443</v>
      </c>
      <c r="B1117" s="1">
        <v>43279</v>
      </c>
      <c r="C1117" t="s">
        <v>2444</v>
      </c>
      <c r="D1117" t="s">
        <v>248</v>
      </c>
      <c r="E1117" t="s">
        <v>98</v>
      </c>
      <c r="F1117" t="s">
        <v>99</v>
      </c>
      <c r="G1117" t="s">
        <v>92</v>
      </c>
      <c r="H1117" t="s">
        <v>93</v>
      </c>
      <c r="I1117" s="1">
        <v>43284</v>
      </c>
      <c r="J1117" t="s">
        <v>101</v>
      </c>
      <c r="K1117" s="10">
        <v>45190</v>
      </c>
      <c r="L1117" s="10">
        <v>2259.5</v>
      </c>
      <c r="M1117" s="10">
        <v>42930.5</v>
      </c>
    </row>
    <row r="1118" spans="1:13" x14ac:dyDescent="0.25">
      <c r="A1118" t="s">
        <v>2445</v>
      </c>
      <c r="B1118" s="1">
        <v>43279</v>
      </c>
      <c r="C1118" t="s">
        <v>2446</v>
      </c>
      <c r="D1118" t="s">
        <v>445</v>
      </c>
      <c r="E1118" t="s">
        <v>17</v>
      </c>
      <c r="F1118" t="s">
        <v>256</v>
      </c>
      <c r="G1118" t="s">
        <v>106</v>
      </c>
      <c r="H1118" t="s">
        <v>100</v>
      </c>
      <c r="I1118" s="1">
        <v>43279</v>
      </c>
      <c r="J1118" t="s">
        <v>137</v>
      </c>
      <c r="K1118" s="10">
        <v>25076</v>
      </c>
      <c r="L1118" s="10">
        <v>2758.36</v>
      </c>
      <c r="M1118" s="10">
        <v>22317.64</v>
      </c>
    </row>
    <row r="1119" spans="1:13" x14ac:dyDescent="0.25">
      <c r="A1119" t="s">
        <v>2447</v>
      </c>
      <c r="B1119" s="1">
        <v>43279</v>
      </c>
      <c r="C1119" t="s">
        <v>275</v>
      </c>
      <c r="D1119" t="s">
        <v>429</v>
      </c>
      <c r="E1119" t="s">
        <v>18</v>
      </c>
      <c r="F1119" t="s">
        <v>430</v>
      </c>
      <c r="G1119" t="s">
        <v>106</v>
      </c>
      <c r="H1119" t="s">
        <v>100</v>
      </c>
      <c r="I1119" s="1">
        <v>43286</v>
      </c>
      <c r="J1119" t="s">
        <v>101</v>
      </c>
      <c r="K1119" s="10">
        <v>70450</v>
      </c>
      <c r="L1119" s="10">
        <v>7749.5</v>
      </c>
      <c r="M1119" s="10">
        <v>62700.5</v>
      </c>
    </row>
    <row r="1120" spans="1:13" x14ac:dyDescent="0.25">
      <c r="A1120" t="s">
        <v>2448</v>
      </c>
      <c r="B1120" s="1">
        <v>43280</v>
      </c>
      <c r="C1120" t="s">
        <v>2449</v>
      </c>
      <c r="D1120" t="s">
        <v>248</v>
      </c>
      <c r="E1120" t="s">
        <v>98</v>
      </c>
      <c r="F1120" t="s">
        <v>99</v>
      </c>
      <c r="G1120" t="s">
        <v>92</v>
      </c>
      <c r="H1120" t="s">
        <v>93</v>
      </c>
      <c r="I1120" s="1">
        <v>43285</v>
      </c>
      <c r="J1120" t="s">
        <v>94</v>
      </c>
      <c r="K1120" s="10">
        <v>75617</v>
      </c>
      <c r="L1120" s="10">
        <v>3780.8500000000004</v>
      </c>
      <c r="M1120" s="10">
        <v>71836.149999999994</v>
      </c>
    </row>
    <row r="1121" spans="1:13" x14ac:dyDescent="0.25">
      <c r="A1121" t="s">
        <v>2450</v>
      </c>
      <c r="B1121" s="1">
        <v>43280</v>
      </c>
      <c r="C1121" t="s">
        <v>2451</v>
      </c>
      <c r="D1121" t="s">
        <v>2452</v>
      </c>
      <c r="E1121" t="s">
        <v>16</v>
      </c>
      <c r="F1121" t="s">
        <v>238</v>
      </c>
      <c r="G1121" t="s">
        <v>127</v>
      </c>
      <c r="H1121" t="s">
        <v>100</v>
      </c>
      <c r="I1121" s="1">
        <v>43284</v>
      </c>
      <c r="J1121" t="s">
        <v>101</v>
      </c>
      <c r="K1121" s="10">
        <v>72959</v>
      </c>
      <c r="L1121" s="10">
        <v>8025.49</v>
      </c>
      <c r="M1121" s="10">
        <v>64933.51</v>
      </c>
    </row>
    <row r="1122" spans="1:13" x14ac:dyDescent="0.25">
      <c r="A1122" t="s">
        <v>2453</v>
      </c>
      <c r="B1122" s="1">
        <v>43280</v>
      </c>
      <c r="C1122" t="s">
        <v>732</v>
      </c>
      <c r="D1122" t="s">
        <v>947</v>
      </c>
      <c r="E1122" t="s">
        <v>17</v>
      </c>
      <c r="F1122" t="s">
        <v>188</v>
      </c>
      <c r="G1122" t="s">
        <v>106</v>
      </c>
      <c r="H1122" t="s">
        <v>110</v>
      </c>
      <c r="I1122" s="1">
        <v>43282</v>
      </c>
      <c r="J1122" t="s">
        <v>114</v>
      </c>
      <c r="K1122" s="10">
        <v>40884</v>
      </c>
      <c r="L1122" s="10">
        <v>3066.2999999999997</v>
      </c>
      <c r="M1122" s="10">
        <v>37817.699999999997</v>
      </c>
    </row>
    <row r="1123" spans="1:13" x14ac:dyDescent="0.25">
      <c r="A1123" t="s">
        <v>2454</v>
      </c>
      <c r="B1123" s="1">
        <v>43280</v>
      </c>
      <c r="C1123" t="s">
        <v>2259</v>
      </c>
      <c r="D1123" t="s">
        <v>2071</v>
      </c>
      <c r="E1123" t="s">
        <v>13</v>
      </c>
      <c r="F1123" t="s">
        <v>386</v>
      </c>
      <c r="G1123" t="s">
        <v>92</v>
      </c>
      <c r="H1123" t="s">
        <v>110</v>
      </c>
      <c r="I1123" s="1">
        <v>43284</v>
      </c>
      <c r="J1123" t="s">
        <v>101</v>
      </c>
      <c r="K1123" s="10">
        <v>99197</v>
      </c>
      <c r="L1123" s="10">
        <v>7439.7749999999996</v>
      </c>
      <c r="M1123" s="10">
        <v>91757.225000000006</v>
      </c>
    </row>
    <row r="1124" spans="1:13" x14ac:dyDescent="0.25">
      <c r="A1124" t="s">
        <v>2455</v>
      </c>
      <c r="B1124" s="1">
        <v>43280</v>
      </c>
      <c r="C1124" t="s">
        <v>1653</v>
      </c>
      <c r="D1124" t="s">
        <v>353</v>
      </c>
      <c r="E1124" t="s">
        <v>17</v>
      </c>
      <c r="F1124" t="s">
        <v>353</v>
      </c>
      <c r="G1124" t="s">
        <v>106</v>
      </c>
      <c r="H1124" t="s">
        <v>100</v>
      </c>
      <c r="I1124" s="1">
        <v>43285</v>
      </c>
      <c r="J1124" t="s">
        <v>101</v>
      </c>
      <c r="K1124" s="10">
        <v>94127</v>
      </c>
      <c r="L1124" s="10">
        <v>10353.969999999999</v>
      </c>
      <c r="M1124" s="10">
        <v>83773.03</v>
      </c>
    </row>
    <row r="1125" spans="1:13" x14ac:dyDescent="0.25">
      <c r="A1125" t="s">
        <v>2456</v>
      </c>
      <c r="B1125" s="1">
        <v>43280</v>
      </c>
      <c r="C1125" t="s">
        <v>2227</v>
      </c>
      <c r="D1125" t="s">
        <v>2457</v>
      </c>
      <c r="E1125" t="s">
        <v>91</v>
      </c>
      <c r="F1125" t="s">
        <v>90</v>
      </c>
      <c r="G1125" t="s">
        <v>92</v>
      </c>
      <c r="H1125" t="s">
        <v>100</v>
      </c>
      <c r="I1125" s="1">
        <v>43285</v>
      </c>
      <c r="J1125" t="s">
        <v>101</v>
      </c>
      <c r="K1125" s="10">
        <v>39316</v>
      </c>
      <c r="L1125" s="10">
        <v>4324.76</v>
      </c>
      <c r="M1125" s="10">
        <v>34991.24</v>
      </c>
    </row>
    <row r="1126" spans="1:13" x14ac:dyDescent="0.25">
      <c r="A1126" t="s">
        <v>2458</v>
      </c>
      <c r="B1126" s="1">
        <v>43281</v>
      </c>
      <c r="C1126" t="s">
        <v>2110</v>
      </c>
      <c r="D1126" t="s">
        <v>2459</v>
      </c>
      <c r="E1126" t="s">
        <v>10</v>
      </c>
      <c r="F1126" t="s">
        <v>335</v>
      </c>
      <c r="G1126" t="s">
        <v>127</v>
      </c>
      <c r="H1126" t="s">
        <v>100</v>
      </c>
      <c r="I1126" s="1">
        <v>43285</v>
      </c>
      <c r="J1126" t="s">
        <v>101</v>
      </c>
      <c r="K1126" s="10">
        <v>33690</v>
      </c>
      <c r="L1126" s="10">
        <v>3705.9</v>
      </c>
      <c r="M1126" s="10">
        <v>29984.1</v>
      </c>
    </row>
    <row r="1127" spans="1:13" x14ac:dyDescent="0.25">
      <c r="A1127" t="s">
        <v>2460</v>
      </c>
      <c r="B1127" s="1">
        <v>43281</v>
      </c>
      <c r="C1127" t="s">
        <v>630</v>
      </c>
      <c r="D1127" t="s">
        <v>212</v>
      </c>
      <c r="E1127" t="s">
        <v>16</v>
      </c>
      <c r="F1127" t="s">
        <v>212</v>
      </c>
      <c r="G1127" t="s">
        <v>127</v>
      </c>
      <c r="H1127" t="s">
        <v>93</v>
      </c>
      <c r="I1127" s="1">
        <v>43281</v>
      </c>
      <c r="J1127" t="s">
        <v>137</v>
      </c>
      <c r="K1127" s="10">
        <v>26695</v>
      </c>
      <c r="L1127" s="10">
        <v>1334.75</v>
      </c>
      <c r="M1127" s="10">
        <v>25360.25</v>
      </c>
    </row>
    <row r="1128" spans="1:13" x14ac:dyDescent="0.25">
      <c r="A1128" t="s">
        <v>2461</v>
      </c>
      <c r="B1128" s="1">
        <v>43282</v>
      </c>
      <c r="C1128" t="s">
        <v>2462</v>
      </c>
      <c r="D1128" t="s">
        <v>488</v>
      </c>
      <c r="E1128" t="s">
        <v>98</v>
      </c>
      <c r="F1128" t="s">
        <v>12</v>
      </c>
      <c r="G1128" t="s">
        <v>92</v>
      </c>
      <c r="H1128" t="s">
        <v>110</v>
      </c>
      <c r="I1128" s="1">
        <v>43287</v>
      </c>
      <c r="J1128" t="s">
        <v>101</v>
      </c>
      <c r="K1128" s="10">
        <v>67397</v>
      </c>
      <c r="L1128" s="10">
        <v>5054.7749999999996</v>
      </c>
      <c r="M1128" s="10">
        <v>62342.224999999999</v>
      </c>
    </row>
    <row r="1129" spans="1:13" x14ac:dyDescent="0.25">
      <c r="A1129" t="s">
        <v>2463</v>
      </c>
      <c r="B1129" s="1">
        <v>43283</v>
      </c>
      <c r="C1129" t="s">
        <v>541</v>
      </c>
      <c r="D1129" t="s">
        <v>1272</v>
      </c>
      <c r="E1129" t="s">
        <v>17</v>
      </c>
      <c r="F1129" t="s">
        <v>277</v>
      </c>
      <c r="G1129" t="s">
        <v>106</v>
      </c>
      <c r="H1129" t="s">
        <v>100</v>
      </c>
      <c r="I1129" s="1">
        <v>43289</v>
      </c>
      <c r="J1129" t="s">
        <v>101</v>
      </c>
      <c r="K1129" s="10">
        <v>94108</v>
      </c>
      <c r="L1129" s="10">
        <v>10351.879999999999</v>
      </c>
      <c r="M1129" s="10">
        <v>83756.12</v>
      </c>
    </row>
    <row r="1130" spans="1:13" x14ac:dyDescent="0.25">
      <c r="A1130" t="s">
        <v>2464</v>
      </c>
      <c r="B1130" s="1">
        <v>43284</v>
      </c>
      <c r="C1130" t="s">
        <v>1073</v>
      </c>
      <c r="D1130" t="s">
        <v>241</v>
      </c>
      <c r="E1130" t="s">
        <v>16</v>
      </c>
      <c r="F1130" t="s">
        <v>168</v>
      </c>
      <c r="G1130" t="s">
        <v>127</v>
      </c>
      <c r="H1130" t="s">
        <v>110</v>
      </c>
      <c r="I1130" s="1">
        <v>43288</v>
      </c>
      <c r="J1130" t="s">
        <v>101</v>
      </c>
      <c r="K1130" s="10">
        <v>36897</v>
      </c>
      <c r="L1130" s="10">
        <v>2767.2750000000001</v>
      </c>
      <c r="M1130" s="10">
        <v>34129.724999999999</v>
      </c>
    </row>
    <row r="1131" spans="1:13" x14ac:dyDescent="0.25">
      <c r="A1131" t="s">
        <v>2465</v>
      </c>
      <c r="B1131" s="1">
        <v>43284</v>
      </c>
      <c r="C1131" t="s">
        <v>398</v>
      </c>
      <c r="D1131" t="s">
        <v>1166</v>
      </c>
      <c r="E1131" t="s">
        <v>11</v>
      </c>
      <c r="F1131" t="s">
        <v>122</v>
      </c>
      <c r="G1131" t="s">
        <v>106</v>
      </c>
      <c r="H1131" t="s">
        <v>110</v>
      </c>
      <c r="I1131" s="1">
        <v>43288</v>
      </c>
      <c r="J1131" t="s">
        <v>101</v>
      </c>
      <c r="K1131" s="10">
        <v>51368</v>
      </c>
      <c r="L1131" s="10">
        <v>3852.6</v>
      </c>
      <c r="M1131" s="10">
        <v>47515.4</v>
      </c>
    </row>
    <row r="1132" spans="1:13" x14ac:dyDescent="0.25">
      <c r="A1132" t="s">
        <v>2466</v>
      </c>
      <c r="B1132" s="1">
        <v>43284</v>
      </c>
      <c r="C1132" t="s">
        <v>2467</v>
      </c>
      <c r="D1132" t="s">
        <v>2468</v>
      </c>
      <c r="E1132" t="s">
        <v>11</v>
      </c>
      <c r="F1132" t="s">
        <v>265</v>
      </c>
      <c r="G1132" t="s">
        <v>106</v>
      </c>
      <c r="H1132" t="s">
        <v>100</v>
      </c>
      <c r="I1132" s="1">
        <v>43287</v>
      </c>
      <c r="J1132" t="s">
        <v>114</v>
      </c>
      <c r="K1132" s="10">
        <v>58614</v>
      </c>
      <c r="L1132" s="10">
        <v>6447.54</v>
      </c>
      <c r="M1132" s="10">
        <v>52166.46</v>
      </c>
    </row>
    <row r="1133" spans="1:13" x14ac:dyDescent="0.25">
      <c r="A1133" t="s">
        <v>2469</v>
      </c>
      <c r="B1133" s="1">
        <v>43285</v>
      </c>
      <c r="C1133" t="s">
        <v>616</v>
      </c>
      <c r="D1133" t="s">
        <v>353</v>
      </c>
      <c r="E1133" t="s">
        <v>17</v>
      </c>
      <c r="F1133" t="s">
        <v>353</v>
      </c>
      <c r="G1133" t="s">
        <v>106</v>
      </c>
      <c r="H1133" t="s">
        <v>110</v>
      </c>
      <c r="I1133" s="1">
        <v>43290</v>
      </c>
      <c r="J1133" t="s">
        <v>94</v>
      </c>
      <c r="K1133" s="10">
        <v>25991</v>
      </c>
      <c r="L1133" s="10">
        <v>1949.3249999999998</v>
      </c>
      <c r="M1133" s="10">
        <v>24041.674999999999</v>
      </c>
    </row>
    <row r="1134" spans="1:13" x14ac:dyDescent="0.25">
      <c r="A1134" t="s">
        <v>2470</v>
      </c>
      <c r="B1134" s="1">
        <v>43285</v>
      </c>
      <c r="C1134" t="s">
        <v>673</v>
      </c>
      <c r="D1134" t="s">
        <v>783</v>
      </c>
      <c r="E1134" t="s">
        <v>14</v>
      </c>
      <c r="F1134" t="s">
        <v>784</v>
      </c>
      <c r="G1134" t="s">
        <v>106</v>
      </c>
      <c r="H1134" t="s">
        <v>100</v>
      </c>
      <c r="I1134" s="1">
        <v>43287</v>
      </c>
      <c r="J1134" t="s">
        <v>94</v>
      </c>
      <c r="K1134" s="10">
        <v>38307</v>
      </c>
      <c r="L1134" s="10">
        <v>4213.7700000000004</v>
      </c>
      <c r="M1134" s="10">
        <v>34093.229999999996</v>
      </c>
    </row>
    <row r="1135" spans="1:13" x14ac:dyDescent="0.25">
      <c r="A1135" t="s">
        <v>2471</v>
      </c>
      <c r="B1135" s="1">
        <v>43285</v>
      </c>
      <c r="C1135" t="s">
        <v>521</v>
      </c>
      <c r="D1135" t="s">
        <v>1375</v>
      </c>
      <c r="E1135" t="s">
        <v>98</v>
      </c>
      <c r="F1135" t="s">
        <v>99</v>
      </c>
      <c r="G1135" t="s">
        <v>92</v>
      </c>
      <c r="H1135" t="s">
        <v>100</v>
      </c>
      <c r="I1135" s="1">
        <v>43291</v>
      </c>
      <c r="J1135" t="s">
        <v>101</v>
      </c>
      <c r="K1135" s="10">
        <v>53281</v>
      </c>
      <c r="L1135" s="10">
        <v>5860.91</v>
      </c>
      <c r="M1135" s="10">
        <v>47420.09</v>
      </c>
    </row>
    <row r="1136" spans="1:13" x14ac:dyDescent="0.25">
      <c r="A1136" t="s">
        <v>2472</v>
      </c>
      <c r="B1136" s="1">
        <v>43285</v>
      </c>
      <c r="C1136" t="s">
        <v>112</v>
      </c>
      <c r="D1136" t="s">
        <v>248</v>
      </c>
      <c r="E1136" t="s">
        <v>98</v>
      </c>
      <c r="F1136" t="s">
        <v>99</v>
      </c>
      <c r="G1136" t="s">
        <v>92</v>
      </c>
      <c r="H1136" t="s">
        <v>93</v>
      </c>
      <c r="I1136" s="1">
        <v>43291</v>
      </c>
      <c r="J1136" t="s">
        <v>101</v>
      </c>
      <c r="K1136" s="10">
        <v>34824</v>
      </c>
      <c r="L1136" s="10">
        <v>1741.2</v>
      </c>
      <c r="M1136" s="10">
        <v>33082.800000000003</v>
      </c>
    </row>
    <row r="1137" spans="1:13" x14ac:dyDescent="0.25">
      <c r="A1137" t="s">
        <v>2473</v>
      </c>
      <c r="B1137" s="1">
        <v>43286</v>
      </c>
      <c r="C1137" t="s">
        <v>2474</v>
      </c>
      <c r="D1137" t="s">
        <v>2475</v>
      </c>
      <c r="E1137" t="s">
        <v>17</v>
      </c>
      <c r="F1137" t="s">
        <v>188</v>
      </c>
      <c r="G1137" t="s">
        <v>106</v>
      </c>
      <c r="H1137" t="s">
        <v>100</v>
      </c>
      <c r="I1137" s="1">
        <v>43289</v>
      </c>
      <c r="J1137" t="s">
        <v>114</v>
      </c>
      <c r="K1137" s="10">
        <v>62715</v>
      </c>
      <c r="L1137" s="10">
        <v>6898.65</v>
      </c>
      <c r="M1137" s="10">
        <v>55816.35</v>
      </c>
    </row>
    <row r="1138" spans="1:13" x14ac:dyDescent="0.25">
      <c r="A1138" t="s">
        <v>2476</v>
      </c>
      <c r="B1138" s="1">
        <v>43286</v>
      </c>
      <c r="C1138" t="s">
        <v>153</v>
      </c>
      <c r="D1138" t="s">
        <v>502</v>
      </c>
      <c r="E1138" t="s">
        <v>17</v>
      </c>
      <c r="F1138" t="s">
        <v>188</v>
      </c>
      <c r="G1138" t="s">
        <v>106</v>
      </c>
      <c r="H1138" t="s">
        <v>100</v>
      </c>
      <c r="I1138" s="1">
        <v>43292</v>
      </c>
      <c r="J1138" t="s">
        <v>101</v>
      </c>
      <c r="K1138" s="10">
        <v>89181</v>
      </c>
      <c r="L1138" s="10">
        <v>9809.91</v>
      </c>
      <c r="M1138" s="10">
        <v>79371.09</v>
      </c>
    </row>
    <row r="1139" spans="1:13" x14ac:dyDescent="0.25">
      <c r="A1139" t="s">
        <v>2477</v>
      </c>
      <c r="B1139" s="1">
        <v>43287</v>
      </c>
      <c r="C1139" t="s">
        <v>515</v>
      </c>
      <c r="D1139" t="s">
        <v>2478</v>
      </c>
      <c r="E1139" t="s">
        <v>11</v>
      </c>
      <c r="F1139" t="s">
        <v>265</v>
      </c>
      <c r="G1139" t="s">
        <v>106</v>
      </c>
      <c r="H1139" t="s">
        <v>110</v>
      </c>
      <c r="I1139" s="1">
        <v>43291</v>
      </c>
      <c r="J1139" t="s">
        <v>101</v>
      </c>
      <c r="K1139" s="10">
        <v>82018</v>
      </c>
      <c r="L1139" s="10">
        <v>6151.3499999999995</v>
      </c>
      <c r="M1139" s="10">
        <v>75866.649999999994</v>
      </c>
    </row>
    <row r="1140" spans="1:13" x14ac:dyDescent="0.25">
      <c r="A1140" t="s">
        <v>2479</v>
      </c>
      <c r="B1140" s="1">
        <v>43287</v>
      </c>
      <c r="C1140" t="s">
        <v>729</v>
      </c>
      <c r="D1140" t="s">
        <v>1105</v>
      </c>
      <c r="E1140" t="s">
        <v>98</v>
      </c>
      <c r="F1140" t="s">
        <v>99</v>
      </c>
      <c r="G1140" t="s">
        <v>92</v>
      </c>
      <c r="H1140" t="s">
        <v>110</v>
      </c>
      <c r="I1140" s="1">
        <v>43293</v>
      </c>
      <c r="J1140" t="s">
        <v>101</v>
      </c>
      <c r="K1140" s="10">
        <v>33845</v>
      </c>
      <c r="L1140" s="10">
        <v>2538.375</v>
      </c>
      <c r="M1140" s="10">
        <v>31306.625</v>
      </c>
    </row>
    <row r="1141" spans="1:13" x14ac:dyDescent="0.25">
      <c r="A1141" t="s">
        <v>2480</v>
      </c>
      <c r="B1141" s="1">
        <v>43287</v>
      </c>
      <c r="C1141" t="s">
        <v>732</v>
      </c>
      <c r="D1141" t="s">
        <v>1043</v>
      </c>
      <c r="E1141" t="s">
        <v>11</v>
      </c>
      <c r="F1141" t="s">
        <v>118</v>
      </c>
      <c r="G1141" t="s">
        <v>106</v>
      </c>
      <c r="H1141" t="s">
        <v>110</v>
      </c>
      <c r="I1141" s="1">
        <v>43291</v>
      </c>
      <c r="J1141" t="s">
        <v>101</v>
      </c>
      <c r="K1141" s="10">
        <v>93665</v>
      </c>
      <c r="L1141" s="10">
        <v>7024.875</v>
      </c>
      <c r="M1141" s="10">
        <v>86640.125</v>
      </c>
    </row>
    <row r="1142" spans="1:13" x14ac:dyDescent="0.25">
      <c r="A1142" t="s">
        <v>2481</v>
      </c>
      <c r="B1142" s="1">
        <v>43287</v>
      </c>
      <c r="C1142" t="s">
        <v>2449</v>
      </c>
      <c r="D1142" t="s">
        <v>1447</v>
      </c>
      <c r="E1142" t="s">
        <v>11</v>
      </c>
      <c r="F1142" t="s">
        <v>122</v>
      </c>
      <c r="G1142" t="s">
        <v>106</v>
      </c>
      <c r="H1142" t="s">
        <v>93</v>
      </c>
      <c r="I1142" s="1">
        <v>43294</v>
      </c>
      <c r="J1142" t="s">
        <v>101</v>
      </c>
      <c r="K1142" s="10">
        <v>50725</v>
      </c>
      <c r="L1142" s="10">
        <v>2536.25</v>
      </c>
      <c r="M1142" s="10">
        <v>48188.75</v>
      </c>
    </row>
    <row r="1143" spans="1:13" x14ac:dyDescent="0.25">
      <c r="A1143" t="s">
        <v>2482</v>
      </c>
      <c r="B1143" s="1">
        <v>43287</v>
      </c>
      <c r="C1143" t="s">
        <v>984</v>
      </c>
      <c r="D1143" t="s">
        <v>312</v>
      </c>
      <c r="E1143" t="s">
        <v>11</v>
      </c>
      <c r="F1143" t="s">
        <v>184</v>
      </c>
      <c r="G1143" t="s">
        <v>106</v>
      </c>
      <c r="H1143" t="s">
        <v>93</v>
      </c>
      <c r="I1143" s="1">
        <v>43291</v>
      </c>
      <c r="J1143" t="s">
        <v>101</v>
      </c>
      <c r="K1143" s="10">
        <v>37794</v>
      </c>
      <c r="L1143" s="10">
        <v>1889.7</v>
      </c>
      <c r="M1143" s="10">
        <v>35904.300000000003</v>
      </c>
    </row>
    <row r="1144" spans="1:13" x14ac:dyDescent="0.25">
      <c r="A1144" t="s">
        <v>2483</v>
      </c>
      <c r="B1144" s="1">
        <v>43287</v>
      </c>
      <c r="C1144" t="s">
        <v>2298</v>
      </c>
      <c r="D1144" t="s">
        <v>215</v>
      </c>
      <c r="E1144" t="s">
        <v>216</v>
      </c>
      <c r="F1144" t="s">
        <v>215</v>
      </c>
      <c r="G1144" t="s">
        <v>92</v>
      </c>
      <c r="H1144" t="s">
        <v>110</v>
      </c>
      <c r="I1144" s="1">
        <v>43290</v>
      </c>
      <c r="J1144" t="s">
        <v>94</v>
      </c>
      <c r="K1144" s="10">
        <v>52739</v>
      </c>
      <c r="L1144" s="10">
        <v>3955.4249999999997</v>
      </c>
      <c r="M1144" s="10">
        <v>48783.574999999997</v>
      </c>
    </row>
    <row r="1145" spans="1:13" x14ac:dyDescent="0.25">
      <c r="A1145" t="s">
        <v>2484</v>
      </c>
      <c r="B1145" s="1">
        <v>43291</v>
      </c>
      <c r="C1145" t="s">
        <v>1030</v>
      </c>
      <c r="D1145" t="s">
        <v>2485</v>
      </c>
      <c r="E1145" t="s">
        <v>331</v>
      </c>
      <c r="F1145" t="s">
        <v>330</v>
      </c>
      <c r="G1145" t="s">
        <v>92</v>
      </c>
      <c r="H1145" t="s">
        <v>93</v>
      </c>
      <c r="I1145" s="1">
        <v>43296</v>
      </c>
      <c r="J1145" t="s">
        <v>101</v>
      </c>
      <c r="K1145" s="10">
        <v>62206</v>
      </c>
      <c r="L1145" s="10">
        <v>3110.3</v>
      </c>
      <c r="M1145" s="10">
        <v>59095.7</v>
      </c>
    </row>
    <row r="1146" spans="1:13" x14ac:dyDescent="0.25">
      <c r="A1146" t="s">
        <v>2486</v>
      </c>
      <c r="B1146" s="1">
        <v>43292</v>
      </c>
      <c r="C1146" t="s">
        <v>635</v>
      </c>
      <c r="D1146" t="s">
        <v>2487</v>
      </c>
      <c r="E1146" t="s">
        <v>18</v>
      </c>
      <c r="F1146" t="s">
        <v>650</v>
      </c>
      <c r="G1146" t="s">
        <v>106</v>
      </c>
      <c r="H1146" t="s">
        <v>110</v>
      </c>
      <c r="I1146" s="1">
        <v>43294</v>
      </c>
      <c r="J1146" t="s">
        <v>114</v>
      </c>
      <c r="K1146" s="10">
        <v>36852</v>
      </c>
      <c r="L1146" s="10">
        <v>2763.9</v>
      </c>
      <c r="M1146" s="10">
        <v>34088.1</v>
      </c>
    </row>
    <row r="1147" spans="1:13" x14ac:dyDescent="0.25">
      <c r="A1147" t="s">
        <v>2488</v>
      </c>
      <c r="B1147" s="1">
        <v>43292</v>
      </c>
      <c r="C1147" t="s">
        <v>2014</v>
      </c>
      <c r="D1147" t="s">
        <v>968</v>
      </c>
      <c r="E1147" t="s">
        <v>17</v>
      </c>
      <c r="F1147" t="s">
        <v>546</v>
      </c>
      <c r="G1147" t="s">
        <v>106</v>
      </c>
      <c r="H1147" t="s">
        <v>100</v>
      </c>
      <c r="I1147" s="1">
        <v>43298</v>
      </c>
      <c r="J1147" t="s">
        <v>101</v>
      </c>
      <c r="K1147" s="10">
        <v>80693</v>
      </c>
      <c r="L1147" s="10">
        <v>8876.23</v>
      </c>
      <c r="M1147" s="10">
        <v>71816.77</v>
      </c>
    </row>
    <row r="1148" spans="1:13" x14ac:dyDescent="0.25">
      <c r="A1148" t="s">
        <v>2489</v>
      </c>
      <c r="B1148" s="1">
        <v>43292</v>
      </c>
      <c r="C1148" t="s">
        <v>2490</v>
      </c>
      <c r="D1148" t="s">
        <v>248</v>
      </c>
      <c r="E1148" t="s">
        <v>98</v>
      </c>
      <c r="F1148" t="s">
        <v>99</v>
      </c>
      <c r="G1148" t="s">
        <v>92</v>
      </c>
      <c r="H1148" t="s">
        <v>110</v>
      </c>
      <c r="I1148" s="1">
        <v>43295</v>
      </c>
      <c r="J1148" t="s">
        <v>114</v>
      </c>
      <c r="K1148" s="10">
        <v>62564</v>
      </c>
      <c r="L1148" s="10">
        <v>4692.3</v>
      </c>
      <c r="M1148" s="10">
        <v>57871.7</v>
      </c>
    </row>
    <row r="1149" spans="1:13" x14ac:dyDescent="0.25">
      <c r="A1149" t="s">
        <v>2491</v>
      </c>
      <c r="B1149" s="1">
        <v>43292</v>
      </c>
      <c r="C1149" t="s">
        <v>2233</v>
      </c>
      <c r="D1149" t="s">
        <v>315</v>
      </c>
      <c r="E1149" t="s">
        <v>17</v>
      </c>
      <c r="F1149" t="s">
        <v>188</v>
      </c>
      <c r="G1149" t="s">
        <v>106</v>
      </c>
      <c r="H1149" t="s">
        <v>110</v>
      </c>
      <c r="I1149" s="1">
        <v>43293</v>
      </c>
      <c r="J1149" t="s">
        <v>114</v>
      </c>
      <c r="K1149" s="10">
        <v>73000</v>
      </c>
      <c r="L1149" s="10">
        <v>5475</v>
      </c>
      <c r="M1149" s="10">
        <v>67525</v>
      </c>
    </row>
    <row r="1150" spans="1:13" x14ac:dyDescent="0.25">
      <c r="A1150" t="s">
        <v>2492</v>
      </c>
      <c r="B1150" s="1">
        <v>43293</v>
      </c>
      <c r="C1150" t="s">
        <v>1870</v>
      </c>
      <c r="D1150" t="s">
        <v>902</v>
      </c>
      <c r="E1150" t="s">
        <v>17</v>
      </c>
      <c r="F1150" t="s">
        <v>366</v>
      </c>
      <c r="G1150" t="s">
        <v>106</v>
      </c>
      <c r="H1150" t="s">
        <v>100</v>
      </c>
      <c r="I1150" s="1">
        <v>43295</v>
      </c>
      <c r="J1150" t="s">
        <v>114</v>
      </c>
      <c r="K1150" s="10">
        <v>68092</v>
      </c>
      <c r="L1150" s="10">
        <v>7490.12</v>
      </c>
      <c r="M1150" s="10">
        <v>60601.88</v>
      </c>
    </row>
    <row r="1151" spans="1:13" x14ac:dyDescent="0.25">
      <c r="A1151" t="s">
        <v>2493</v>
      </c>
      <c r="B1151" s="1">
        <v>43294</v>
      </c>
      <c r="C1151" t="s">
        <v>337</v>
      </c>
      <c r="D1151" t="s">
        <v>248</v>
      </c>
      <c r="E1151" t="s">
        <v>98</v>
      </c>
      <c r="F1151" t="s">
        <v>99</v>
      </c>
      <c r="G1151" t="s">
        <v>92</v>
      </c>
      <c r="H1151" t="s">
        <v>110</v>
      </c>
      <c r="I1151" s="1">
        <v>43298</v>
      </c>
      <c r="J1151" t="s">
        <v>101</v>
      </c>
      <c r="K1151" s="10">
        <v>75236</v>
      </c>
      <c r="L1151" s="10">
        <v>5642.7</v>
      </c>
      <c r="M1151" s="10">
        <v>69593.3</v>
      </c>
    </row>
    <row r="1152" spans="1:13" x14ac:dyDescent="0.25">
      <c r="A1152" t="s">
        <v>2494</v>
      </c>
      <c r="B1152" s="1">
        <v>43294</v>
      </c>
      <c r="C1152" t="s">
        <v>1906</v>
      </c>
      <c r="D1152" t="s">
        <v>1346</v>
      </c>
      <c r="E1152" t="s">
        <v>98</v>
      </c>
      <c r="F1152" t="s">
        <v>99</v>
      </c>
      <c r="G1152" t="s">
        <v>92</v>
      </c>
      <c r="H1152" t="s">
        <v>93</v>
      </c>
      <c r="I1152" s="1">
        <v>43296</v>
      </c>
      <c r="J1152" t="s">
        <v>94</v>
      </c>
      <c r="K1152" s="10">
        <v>64217</v>
      </c>
      <c r="L1152" s="10">
        <v>3210.8500000000004</v>
      </c>
      <c r="M1152" s="10">
        <v>61006.15</v>
      </c>
    </row>
    <row r="1153" spans="1:13" x14ac:dyDescent="0.25">
      <c r="A1153" t="s">
        <v>2495</v>
      </c>
      <c r="B1153" s="1">
        <v>43294</v>
      </c>
      <c r="C1153" t="s">
        <v>1394</v>
      </c>
      <c r="D1153" t="s">
        <v>2071</v>
      </c>
      <c r="E1153" t="s">
        <v>13</v>
      </c>
      <c r="F1153" t="s">
        <v>386</v>
      </c>
      <c r="G1153" t="s">
        <v>92</v>
      </c>
      <c r="H1153" t="s">
        <v>100</v>
      </c>
      <c r="I1153" s="1">
        <v>43297</v>
      </c>
      <c r="J1153" t="s">
        <v>94</v>
      </c>
      <c r="K1153" s="10">
        <v>36758</v>
      </c>
      <c r="L1153" s="10">
        <v>4043.38</v>
      </c>
      <c r="M1153" s="10">
        <v>32714.62</v>
      </c>
    </row>
    <row r="1154" spans="1:13" x14ac:dyDescent="0.25">
      <c r="A1154" t="s">
        <v>2496</v>
      </c>
      <c r="B1154" s="1">
        <v>43294</v>
      </c>
      <c r="C1154" t="s">
        <v>2344</v>
      </c>
      <c r="D1154" t="s">
        <v>312</v>
      </c>
      <c r="E1154" t="s">
        <v>11</v>
      </c>
      <c r="F1154" t="s">
        <v>184</v>
      </c>
      <c r="G1154" t="s">
        <v>106</v>
      </c>
      <c r="H1154" t="s">
        <v>100</v>
      </c>
      <c r="I1154" s="1">
        <v>43294</v>
      </c>
      <c r="J1154" t="s">
        <v>137</v>
      </c>
      <c r="K1154" s="10">
        <v>40352</v>
      </c>
      <c r="L1154" s="10">
        <v>4438.72</v>
      </c>
      <c r="M1154" s="10">
        <v>35913.279999999999</v>
      </c>
    </row>
    <row r="1155" spans="1:13" x14ac:dyDescent="0.25">
      <c r="A1155" t="s">
        <v>2497</v>
      </c>
      <c r="B1155" s="1">
        <v>43294</v>
      </c>
      <c r="C1155" t="s">
        <v>470</v>
      </c>
      <c r="D1155" t="s">
        <v>1174</v>
      </c>
      <c r="E1155" t="s">
        <v>10</v>
      </c>
      <c r="F1155" t="s">
        <v>1175</v>
      </c>
      <c r="G1155" t="s">
        <v>127</v>
      </c>
      <c r="H1155" t="s">
        <v>110</v>
      </c>
      <c r="I1155" s="1">
        <v>43298</v>
      </c>
      <c r="J1155" t="s">
        <v>101</v>
      </c>
      <c r="K1155" s="10">
        <v>69405</v>
      </c>
      <c r="L1155" s="10">
        <v>5205.375</v>
      </c>
      <c r="M1155" s="10">
        <v>64199.625</v>
      </c>
    </row>
    <row r="1156" spans="1:13" x14ac:dyDescent="0.25">
      <c r="A1156" t="s">
        <v>2498</v>
      </c>
      <c r="B1156" s="1">
        <v>43294</v>
      </c>
      <c r="C1156" t="s">
        <v>317</v>
      </c>
      <c r="D1156" t="s">
        <v>2499</v>
      </c>
      <c r="E1156" t="s">
        <v>11</v>
      </c>
      <c r="F1156" t="s">
        <v>118</v>
      </c>
      <c r="G1156" t="s">
        <v>106</v>
      </c>
      <c r="H1156" t="s">
        <v>100</v>
      </c>
      <c r="I1156" s="1">
        <v>43298</v>
      </c>
      <c r="J1156" t="s">
        <v>101</v>
      </c>
      <c r="K1156" s="10">
        <v>95132</v>
      </c>
      <c r="L1156" s="10">
        <v>10464.52</v>
      </c>
      <c r="M1156" s="10">
        <v>84667.48</v>
      </c>
    </row>
    <row r="1157" spans="1:13" x14ac:dyDescent="0.25">
      <c r="A1157" t="s">
        <v>2500</v>
      </c>
      <c r="B1157" s="1">
        <v>43294</v>
      </c>
      <c r="C1157" t="s">
        <v>2220</v>
      </c>
      <c r="D1157" t="s">
        <v>109</v>
      </c>
      <c r="E1157" t="s">
        <v>98</v>
      </c>
      <c r="F1157" t="s">
        <v>99</v>
      </c>
      <c r="G1157" t="s">
        <v>92</v>
      </c>
      <c r="H1157" t="s">
        <v>110</v>
      </c>
      <c r="I1157" s="1">
        <v>43296</v>
      </c>
      <c r="J1157" t="s">
        <v>94</v>
      </c>
      <c r="K1157" s="10">
        <v>57743</v>
      </c>
      <c r="L1157" s="10">
        <v>4330.7249999999995</v>
      </c>
      <c r="M1157" s="10">
        <v>53412.275000000001</v>
      </c>
    </row>
    <row r="1158" spans="1:13" x14ac:dyDescent="0.25">
      <c r="A1158" t="s">
        <v>2501</v>
      </c>
      <c r="B1158" s="1">
        <v>43295</v>
      </c>
      <c r="C1158" t="s">
        <v>2256</v>
      </c>
      <c r="D1158" t="s">
        <v>147</v>
      </c>
      <c r="E1158" t="s">
        <v>98</v>
      </c>
      <c r="F1158" t="s">
        <v>99</v>
      </c>
      <c r="G1158" t="s">
        <v>92</v>
      </c>
      <c r="H1158" t="s">
        <v>110</v>
      </c>
      <c r="I1158" s="1">
        <v>43300</v>
      </c>
      <c r="J1158" t="s">
        <v>101</v>
      </c>
      <c r="K1158" s="10">
        <v>68620</v>
      </c>
      <c r="L1158" s="10">
        <v>5146.5</v>
      </c>
      <c r="M1158" s="10">
        <v>63473.5</v>
      </c>
    </row>
    <row r="1159" spans="1:13" x14ac:dyDescent="0.25">
      <c r="A1159" t="s">
        <v>2502</v>
      </c>
      <c r="B1159" s="1">
        <v>43295</v>
      </c>
      <c r="C1159" t="s">
        <v>2503</v>
      </c>
      <c r="D1159" t="s">
        <v>1511</v>
      </c>
      <c r="E1159" t="s">
        <v>17</v>
      </c>
      <c r="F1159" t="s">
        <v>1049</v>
      </c>
      <c r="G1159" t="s">
        <v>106</v>
      </c>
      <c r="H1159" t="s">
        <v>110</v>
      </c>
      <c r="I1159" s="1">
        <v>43297</v>
      </c>
      <c r="J1159" t="s">
        <v>114</v>
      </c>
      <c r="K1159" s="10">
        <v>81485</v>
      </c>
      <c r="L1159" s="10">
        <v>6111.375</v>
      </c>
      <c r="M1159" s="10">
        <v>75373.625</v>
      </c>
    </row>
    <row r="1160" spans="1:13" x14ac:dyDescent="0.25">
      <c r="A1160" t="s">
        <v>2504</v>
      </c>
      <c r="B1160" s="1">
        <v>43295</v>
      </c>
      <c r="C1160" t="s">
        <v>1005</v>
      </c>
      <c r="D1160" t="s">
        <v>2505</v>
      </c>
      <c r="E1160" t="s">
        <v>17</v>
      </c>
      <c r="F1160" t="s">
        <v>2506</v>
      </c>
      <c r="G1160" t="s">
        <v>106</v>
      </c>
      <c r="H1160" t="s">
        <v>110</v>
      </c>
      <c r="I1160" s="1">
        <v>43299</v>
      </c>
      <c r="J1160" t="s">
        <v>101</v>
      </c>
      <c r="K1160" s="10">
        <v>89313</v>
      </c>
      <c r="L1160" s="10">
        <v>6698.4749999999995</v>
      </c>
      <c r="M1160" s="10">
        <v>82614.524999999994</v>
      </c>
    </row>
    <row r="1161" spans="1:13" x14ac:dyDescent="0.25">
      <c r="A1161" t="s">
        <v>2507</v>
      </c>
      <c r="B1161" s="1">
        <v>43297</v>
      </c>
      <c r="C1161" t="s">
        <v>2508</v>
      </c>
      <c r="D1161" t="s">
        <v>2509</v>
      </c>
      <c r="E1161" t="s">
        <v>11</v>
      </c>
      <c r="F1161" t="s">
        <v>1251</v>
      </c>
      <c r="G1161" t="s">
        <v>106</v>
      </c>
      <c r="H1161" t="s">
        <v>100</v>
      </c>
      <c r="I1161" s="1">
        <v>43300</v>
      </c>
      <c r="J1161" t="s">
        <v>114</v>
      </c>
      <c r="K1161" s="10">
        <v>80339</v>
      </c>
      <c r="L1161" s="10">
        <v>8837.2900000000009</v>
      </c>
      <c r="M1161" s="10">
        <v>71501.709999999992</v>
      </c>
    </row>
    <row r="1162" spans="1:13" x14ac:dyDescent="0.25">
      <c r="A1162" t="s">
        <v>2510</v>
      </c>
      <c r="B1162" s="1">
        <v>43298</v>
      </c>
      <c r="C1162" t="s">
        <v>2511</v>
      </c>
      <c r="D1162" t="s">
        <v>334</v>
      </c>
      <c r="E1162" t="s">
        <v>10</v>
      </c>
      <c r="F1162" t="s">
        <v>335</v>
      </c>
      <c r="G1162" t="s">
        <v>127</v>
      </c>
      <c r="H1162" t="s">
        <v>100</v>
      </c>
      <c r="I1162" s="1">
        <v>43302</v>
      </c>
      <c r="J1162" t="s">
        <v>101</v>
      </c>
      <c r="K1162" s="10">
        <v>73757</v>
      </c>
      <c r="L1162" s="10">
        <v>8113.27</v>
      </c>
      <c r="M1162" s="10">
        <v>65643.73</v>
      </c>
    </row>
    <row r="1163" spans="1:13" x14ac:dyDescent="0.25">
      <c r="A1163" t="s">
        <v>2512</v>
      </c>
      <c r="B1163" s="1">
        <v>43298</v>
      </c>
      <c r="C1163" t="s">
        <v>1249</v>
      </c>
      <c r="D1163" t="s">
        <v>1678</v>
      </c>
      <c r="E1163" t="s">
        <v>16</v>
      </c>
      <c r="F1163" t="s">
        <v>133</v>
      </c>
      <c r="G1163" t="s">
        <v>127</v>
      </c>
      <c r="H1163" t="s">
        <v>110</v>
      </c>
      <c r="I1163" s="1">
        <v>43303</v>
      </c>
      <c r="J1163" t="s">
        <v>101</v>
      </c>
      <c r="K1163" s="10">
        <v>72071</v>
      </c>
      <c r="L1163" s="10">
        <v>5405.3249999999998</v>
      </c>
      <c r="M1163" s="10">
        <v>66665.675000000003</v>
      </c>
    </row>
    <row r="1164" spans="1:13" x14ac:dyDescent="0.25">
      <c r="A1164" t="s">
        <v>2513</v>
      </c>
      <c r="B1164" s="1">
        <v>43299</v>
      </c>
      <c r="C1164" t="s">
        <v>928</v>
      </c>
      <c r="D1164" t="s">
        <v>1127</v>
      </c>
      <c r="E1164" t="s">
        <v>16</v>
      </c>
      <c r="F1164" t="s">
        <v>245</v>
      </c>
      <c r="G1164" t="s">
        <v>127</v>
      </c>
      <c r="H1164" t="s">
        <v>100</v>
      </c>
      <c r="I1164" s="1">
        <v>43299</v>
      </c>
      <c r="J1164" t="s">
        <v>137</v>
      </c>
      <c r="K1164" s="10">
        <v>28069</v>
      </c>
      <c r="L1164" s="10">
        <v>3087.59</v>
      </c>
      <c r="M1164" s="10">
        <v>24981.41</v>
      </c>
    </row>
    <row r="1165" spans="1:13" x14ac:dyDescent="0.25">
      <c r="A1165" t="s">
        <v>2514</v>
      </c>
      <c r="B1165" s="1">
        <v>43299</v>
      </c>
      <c r="C1165" t="s">
        <v>1848</v>
      </c>
      <c r="D1165" t="s">
        <v>353</v>
      </c>
      <c r="E1165" t="s">
        <v>17</v>
      </c>
      <c r="F1165" t="s">
        <v>353</v>
      </c>
      <c r="G1165" t="s">
        <v>106</v>
      </c>
      <c r="H1165" t="s">
        <v>100</v>
      </c>
      <c r="I1165" s="1">
        <v>43305</v>
      </c>
      <c r="J1165" t="s">
        <v>101</v>
      </c>
      <c r="K1165" s="10">
        <v>26081</v>
      </c>
      <c r="L1165" s="10">
        <v>2868.91</v>
      </c>
      <c r="M1165" s="10">
        <v>23212.09</v>
      </c>
    </row>
    <row r="1166" spans="1:13" x14ac:dyDescent="0.25">
      <c r="A1166" t="s">
        <v>2515</v>
      </c>
      <c r="B1166" s="1">
        <v>43301</v>
      </c>
      <c r="C1166" t="s">
        <v>1748</v>
      </c>
      <c r="D1166" t="s">
        <v>2516</v>
      </c>
      <c r="E1166" t="s">
        <v>11</v>
      </c>
      <c r="F1166" t="s">
        <v>184</v>
      </c>
      <c r="G1166" t="s">
        <v>106</v>
      </c>
      <c r="H1166" t="s">
        <v>100</v>
      </c>
      <c r="I1166" s="1">
        <v>43307</v>
      </c>
      <c r="J1166" t="s">
        <v>101</v>
      </c>
      <c r="K1166" s="10">
        <v>63012</v>
      </c>
      <c r="L1166" s="10">
        <v>6931.32</v>
      </c>
      <c r="M1166" s="10">
        <v>56080.68</v>
      </c>
    </row>
    <row r="1167" spans="1:13" x14ac:dyDescent="0.25">
      <c r="A1167" t="s">
        <v>2517</v>
      </c>
      <c r="B1167" s="1">
        <v>43301</v>
      </c>
      <c r="C1167" t="s">
        <v>1662</v>
      </c>
      <c r="D1167" t="s">
        <v>295</v>
      </c>
      <c r="E1167" t="s">
        <v>17</v>
      </c>
      <c r="F1167" t="s">
        <v>141</v>
      </c>
      <c r="G1167" t="s">
        <v>106</v>
      </c>
      <c r="H1167" t="s">
        <v>100</v>
      </c>
      <c r="I1167" s="1">
        <v>43305</v>
      </c>
      <c r="J1167" t="s">
        <v>94</v>
      </c>
      <c r="K1167" s="10">
        <v>76883</v>
      </c>
      <c r="L1167" s="10">
        <v>8457.1299999999992</v>
      </c>
      <c r="M1167" s="10">
        <v>68425.87</v>
      </c>
    </row>
    <row r="1168" spans="1:13" x14ac:dyDescent="0.25">
      <c r="A1168" t="s">
        <v>2518</v>
      </c>
      <c r="B1168" s="1">
        <v>43301</v>
      </c>
      <c r="C1168" t="s">
        <v>2339</v>
      </c>
      <c r="D1168" t="s">
        <v>2247</v>
      </c>
      <c r="E1168" t="s">
        <v>11</v>
      </c>
      <c r="F1168" t="s">
        <v>122</v>
      </c>
      <c r="G1168" t="s">
        <v>106</v>
      </c>
      <c r="H1168" t="s">
        <v>110</v>
      </c>
      <c r="I1168" s="1">
        <v>43305</v>
      </c>
      <c r="J1168" t="s">
        <v>101</v>
      </c>
      <c r="K1168" s="10">
        <v>86687</v>
      </c>
      <c r="L1168" s="10">
        <v>6501.5249999999996</v>
      </c>
      <c r="M1168" s="10">
        <v>80185.475000000006</v>
      </c>
    </row>
    <row r="1169" spans="1:13" x14ac:dyDescent="0.25">
      <c r="A1169" t="s">
        <v>2519</v>
      </c>
      <c r="B1169" s="1">
        <v>43304</v>
      </c>
      <c r="C1169" t="s">
        <v>1304</v>
      </c>
      <c r="D1169" t="s">
        <v>212</v>
      </c>
      <c r="E1169" t="s">
        <v>16</v>
      </c>
      <c r="F1169" t="s">
        <v>212</v>
      </c>
      <c r="G1169" t="s">
        <v>127</v>
      </c>
      <c r="H1169" t="s">
        <v>100</v>
      </c>
      <c r="I1169" s="1">
        <v>43308</v>
      </c>
      <c r="J1169" t="s">
        <v>101</v>
      </c>
      <c r="K1169" s="10">
        <v>40450</v>
      </c>
      <c r="L1169" s="10">
        <v>4449.5</v>
      </c>
      <c r="M1169" s="10">
        <v>36000.5</v>
      </c>
    </row>
    <row r="1170" spans="1:13" x14ac:dyDescent="0.25">
      <c r="A1170" t="s">
        <v>2520</v>
      </c>
      <c r="B1170" s="1">
        <v>43304</v>
      </c>
      <c r="C1170" t="s">
        <v>2521</v>
      </c>
      <c r="D1170" t="s">
        <v>353</v>
      </c>
      <c r="E1170" t="s">
        <v>17</v>
      </c>
      <c r="F1170" t="s">
        <v>353</v>
      </c>
      <c r="G1170" t="s">
        <v>106</v>
      </c>
      <c r="H1170" t="s">
        <v>100</v>
      </c>
      <c r="I1170" s="1">
        <v>43309</v>
      </c>
      <c r="J1170" t="s">
        <v>101</v>
      </c>
      <c r="K1170" s="10">
        <v>85320</v>
      </c>
      <c r="L1170" s="10">
        <v>9385.2000000000007</v>
      </c>
      <c r="M1170" s="10">
        <v>75934.8</v>
      </c>
    </row>
    <row r="1171" spans="1:13" x14ac:dyDescent="0.25">
      <c r="A1171" t="s">
        <v>2522</v>
      </c>
      <c r="B1171" s="1">
        <v>43304</v>
      </c>
      <c r="C1171" t="s">
        <v>1653</v>
      </c>
      <c r="D1171" t="s">
        <v>1011</v>
      </c>
      <c r="E1171" t="s">
        <v>10</v>
      </c>
      <c r="F1171" t="s">
        <v>405</v>
      </c>
      <c r="G1171" t="s">
        <v>127</v>
      </c>
      <c r="H1171" t="s">
        <v>100</v>
      </c>
      <c r="I1171" s="1">
        <v>43311</v>
      </c>
      <c r="J1171" t="s">
        <v>101</v>
      </c>
      <c r="K1171" s="10">
        <v>58749</v>
      </c>
      <c r="L1171" s="10">
        <v>6462.39</v>
      </c>
      <c r="M1171" s="10">
        <v>52286.61</v>
      </c>
    </row>
    <row r="1172" spans="1:13" x14ac:dyDescent="0.25">
      <c r="A1172" t="s">
        <v>2523</v>
      </c>
      <c r="B1172" s="1">
        <v>43305</v>
      </c>
      <c r="C1172" t="s">
        <v>2524</v>
      </c>
      <c r="D1172" t="s">
        <v>248</v>
      </c>
      <c r="E1172" t="s">
        <v>98</v>
      </c>
      <c r="F1172" t="s">
        <v>99</v>
      </c>
      <c r="G1172" t="s">
        <v>92</v>
      </c>
      <c r="H1172" t="s">
        <v>100</v>
      </c>
      <c r="I1172" s="1">
        <v>43309</v>
      </c>
      <c r="J1172" t="s">
        <v>94</v>
      </c>
      <c r="K1172" s="10">
        <v>78621</v>
      </c>
      <c r="L1172" s="10">
        <v>8648.31</v>
      </c>
      <c r="M1172" s="10">
        <v>69972.69</v>
      </c>
    </row>
    <row r="1173" spans="1:13" x14ac:dyDescent="0.25">
      <c r="A1173" t="s">
        <v>2525</v>
      </c>
      <c r="B1173" s="1">
        <v>43305</v>
      </c>
      <c r="C1173" t="s">
        <v>2316</v>
      </c>
      <c r="D1173" t="s">
        <v>261</v>
      </c>
      <c r="E1173" t="s">
        <v>11</v>
      </c>
      <c r="F1173" t="s">
        <v>118</v>
      </c>
      <c r="G1173" t="s">
        <v>106</v>
      </c>
      <c r="H1173" t="s">
        <v>110</v>
      </c>
      <c r="I1173" s="1">
        <v>43312</v>
      </c>
      <c r="J1173" t="s">
        <v>101</v>
      </c>
      <c r="K1173" s="10">
        <v>89784</v>
      </c>
      <c r="L1173" s="10">
        <v>6733.8</v>
      </c>
      <c r="M1173" s="10">
        <v>83050.2</v>
      </c>
    </row>
    <row r="1174" spans="1:13" x14ac:dyDescent="0.25">
      <c r="A1174" t="s">
        <v>2526</v>
      </c>
      <c r="B1174" s="1">
        <v>43306</v>
      </c>
      <c r="C1174" t="s">
        <v>305</v>
      </c>
      <c r="D1174" t="s">
        <v>2527</v>
      </c>
      <c r="E1174" t="s">
        <v>11</v>
      </c>
      <c r="F1174" t="s">
        <v>265</v>
      </c>
      <c r="G1174" t="s">
        <v>106</v>
      </c>
      <c r="H1174" t="s">
        <v>110</v>
      </c>
      <c r="I1174" s="1">
        <v>43311</v>
      </c>
      <c r="J1174" t="s">
        <v>101</v>
      </c>
      <c r="K1174" s="10">
        <v>62376</v>
      </c>
      <c r="L1174" s="10">
        <v>4678.2</v>
      </c>
      <c r="M1174" s="10">
        <v>57697.8</v>
      </c>
    </row>
    <row r="1175" spans="1:13" x14ac:dyDescent="0.25">
      <c r="A1175" t="s">
        <v>2528</v>
      </c>
      <c r="B1175" s="1">
        <v>43306</v>
      </c>
      <c r="C1175" t="s">
        <v>2360</v>
      </c>
      <c r="D1175" t="s">
        <v>2529</v>
      </c>
      <c r="E1175" t="s">
        <v>98</v>
      </c>
      <c r="F1175" t="s">
        <v>99</v>
      </c>
      <c r="G1175" t="s">
        <v>92</v>
      </c>
      <c r="H1175" t="s">
        <v>100</v>
      </c>
      <c r="I1175" s="1">
        <v>43310</v>
      </c>
      <c r="J1175" t="s">
        <v>101</v>
      </c>
      <c r="K1175" s="10">
        <v>27199</v>
      </c>
      <c r="L1175" s="10">
        <v>2991.89</v>
      </c>
      <c r="M1175" s="10">
        <v>24207.11</v>
      </c>
    </row>
    <row r="1176" spans="1:13" x14ac:dyDescent="0.25">
      <c r="A1176" t="s">
        <v>2530</v>
      </c>
      <c r="B1176" s="1">
        <v>43306</v>
      </c>
      <c r="C1176" t="s">
        <v>1348</v>
      </c>
      <c r="D1176" t="s">
        <v>248</v>
      </c>
      <c r="E1176" t="s">
        <v>98</v>
      </c>
      <c r="F1176" t="s">
        <v>99</v>
      </c>
      <c r="G1176" t="s">
        <v>92</v>
      </c>
      <c r="H1176" t="s">
        <v>100</v>
      </c>
      <c r="I1176" s="1">
        <v>43311</v>
      </c>
      <c r="J1176" t="s">
        <v>101</v>
      </c>
      <c r="K1176" s="10">
        <v>93183</v>
      </c>
      <c r="L1176" s="10">
        <v>10250.129999999999</v>
      </c>
      <c r="M1176" s="10">
        <v>82932.87</v>
      </c>
    </row>
    <row r="1177" spans="1:13" x14ac:dyDescent="0.25">
      <c r="A1177" t="s">
        <v>2531</v>
      </c>
      <c r="B1177" s="1">
        <v>43306</v>
      </c>
      <c r="C1177" t="s">
        <v>958</v>
      </c>
      <c r="D1177" t="s">
        <v>90</v>
      </c>
      <c r="E1177" t="s">
        <v>91</v>
      </c>
      <c r="F1177" t="s">
        <v>90</v>
      </c>
      <c r="G1177" t="s">
        <v>92</v>
      </c>
      <c r="H1177" t="s">
        <v>110</v>
      </c>
      <c r="I1177" s="1">
        <v>43311</v>
      </c>
      <c r="J1177" t="s">
        <v>101</v>
      </c>
      <c r="K1177" s="10">
        <v>36524</v>
      </c>
      <c r="L1177" s="10">
        <v>2739.2999999999997</v>
      </c>
      <c r="M1177" s="10">
        <v>33784.699999999997</v>
      </c>
    </row>
    <row r="1178" spans="1:13" x14ac:dyDescent="0.25">
      <c r="A1178" t="s">
        <v>2532</v>
      </c>
      <c r="B1178" s="1">
        <v>43307</v>
      </c>
      <c r="C1178" t="s">
        <v>1451</v>
      </c>
      <c r="D1178" t="s">
        <v>2533</v>
      </c>
      <c r="E1178" t="s">
        <v>98</v>
      </c>
      <c r="F1178" t="s">
        <v>99</v>
      </c>
      <c r="G1178" t="s">
        <v>92</v>
      </c>
      <c r="H1178" t="s">
        <v>100</v>
      </c>
      <c r="I1178" s="1">
        <v>43311</v>
      </c>
      <c r="J1178" t="s">
        <v>94</v>
      </c>
      <c r="K1178" s="10">
        <v>84656</v>
      </c>
      <c r="L1178" s="10">
        <v>9312.16</v>
      </c>
      <c r="M1178" s="10">
        <v>75343.839999999997</v>
      </c>
    </row>
    <row r="1179" spans="1:13" x14ac:dyDescent="0.25">
      <c r="A1179" t="s">
        <v>2534</v>
      </c>
      <c r="B1179" s="1">
        <v>43308</v>
      </c>
      <c r="C1179" t="s">
        <v>1806</v>
      </c>
      <c r="D1179" t="s">
        <v>445</v>
      </c>
      <c r="E1179" t="s">
        <v>17</v>
      </c>
      <c r="F1179" t="s">
        <v>256</v>
      </c>
      <c r="G1179" t="s">
        <v>106</v>
      </c>
      <c r="H1179" t="s">
        <v>100</v>
      </c>
      <c r="I1179" s="1">
        <v>43314</v>
      </c>
      <c r="J1179" t="s">
        <v>101</v>
      </c>
      <c r="K1179" s="10">
        <v>71926</v>
      </c>
      <c r="L1179" s="10">
        <v>7911.86</v>
      </c>
      <c r="M1179" s="10">
        <v>64014.14</v>
      </c>
    </row>
    <row r="1180" spans="1:13" x14ac:dyDescent="0.25">
      <c r="A1180" t="s">
        <v>2535</v>
      </c>
      <c r="B1180" s="1">
        <v>43309</v>
      </c>
      <c r="C1180" t="s">
        <v>2386</v>
      </c>
      <c r="D1180" t="s">
        <v>2536</v>
      </c>
      <c r="E1180" t="s">
        <v>10</v>
      </c>
      <c r="F1180" t="s">
        <v>203</v>
      </c>
      <c r="G1180" t="s">
        <v>127</v>
      </c>
      <c r="H1180" t="s">
        <v>100</v>
      </c>
      <c r="I1180" s="1">
        <v>43314</v>
      </c>
      <c r="J1180" t="s">
        <v>101</v>
      </c>
      <c r="K1180" s="10">
        <v>54709</v>
      </c>
      <c r="L1180" s="10">
        <v>6017.99</v>
      </c>
      <c r="M1180" s="10">
        <v>48691.01</v>
      </c>
    </row>
    <row r="1181" spans="1:13" x14ac:dyDescent="0.25">
      <c r="A1181" t="s">
        <v>2537</v>
      </c>
      <c r="B1181" s="1">
        <v>43309</v>
      </c>
      <c r="C1181" t="s">
        <v>2538</v>
      </c>
      <c r="D1181" t="s">
        <v>248</v>
      </c>
      <c r="E1181" t="s">
        <v>98</v>
      </c>
      <c r="F1181" t="s">
        <v>99</v>
      </c>
      <c r="G1181" t="s">
        <v>92</v>
      </c>
      <c r="H1181" t="s">
        <v>100</v>
      </c>
      <c r="I1181" s="1">
        <v>43313</v>
      </c>
      <c r="J1181" t="s">
        <v>101</v>
      </c>
      <c r="K1181" s="10">
        <v>45160</v>
      </c>
      <c r="L1181" s="10">
        <v>4967.6000000000004</v>
      </c>
      <c r="M1181" s="10">
        <v>40192.400000000001</v>
      </c>
    </row>
    <row r="1182" spans="1:13" x14ac:dyDescent="0.25">
      <c r="A1182" t="s">
        <v>2539</v>
      </c>
      <c r="B1182" s="1">
        <v>43311</v>
      </c>
      <c r="C1182" t="s">
        <v>578</v>
      </c>
      <c r="D1182" t="s">
        <v>227</v>
      </c>
      <c r="E1182" t="s">
        <v>17</v>
      </c>
      <c r="F1182" t="s">
        <v>188</v>
      </c>
      <c r="G1182" t="s">
        <v>106</v>
      </c>
      <c r="H1182" t="s">
        <v>100</v>
      </c>
      <c r="I1182" s="1">
        <v>43315</v>
      </c>
      <c r="J1182" t="s">
        <v>101</v>
      </c>
      <c r="K1182" s="10">
        <v>75515</v>
      </c>
      <c r="L1182" s="10">
        <v>8306.65</v>
      </c>
      <c r="M1182" s="10">
        <v>67208.350000000006</v>
      </c>
    </row>
    <row r="1183" spans="1:13" x14ac:dyDescent="0.25">
      <c r="A1183" t="s">
        <v>2540</v>
      </c>
      <c r="B1183" s="1">
        <v>43311</v>
      </c>
      <c r="C1183" t="s">
        <v>869</v>
      </c>
      <c r="D1183" t="s">
        <v>2541</v>
      </c>
      <c r="E1183" t="s">
        <v>17</v>
      </c>
      <c r="F1183" t="s">
        <v>366</v>
      </c>
      <c r="G1183" t="s">
        <v>106</v>
      </c>
      <c r="H1183" t="s">
        <v>110</v>
      </c>
      <c r="I1183" s="1">
        <v>43316</v>
      </c>
      <c r="J1183" t="s">
        <v>101</v>
      </c>
      <c r="K1183" s="10">
        <v>27529</v>
      </c>
      <c r="L1183" s="10">
        <v>2064.6749999999997</v>
      </c>
      <c r="M1183" s="10">
        <v>25464.325000000001</v>
      </c>
    </row>
    <row r="1184" spans="1:13" x14ac:dyDescent="0.25">
      <c r="A1184" t="s">
        <v>2542</v>
      </c>
      <c r="B1184" s="1">
        <v>43311</v>
      </c>
      <c r="C1184" t="s">
        <v>671</v>
      </c>
      <c r="D1184" t="s">
        <v>187</v>
      </c>
      <c r="E1184" t="s">
        <v>17</v>
      </c>
      <c r="F1184" t="s">
        <v>188</v>
      </c>
      <c r="G1184" t="s">
        <v>106</v>
      </c>
      <c r="H1184" t="s">
        <v>110</v>
      </c>
      <c r="I1184" s="1">
        <v>43316</v>
      </c>
      <c r="J1184" t="s">
        <v>101</v>
      </c>
      <c r="K1184" s="10">
        <v>80609</v>
      </c>
      <c r="L1184" s="10">
        <v>6045.6750000000002</v>
      </c>
      <c r="M1184" s="10">
        <v>74563.324999999997</v>
      </c>
    </row>
    <row r="1185" spans="1:13" x14ac:dyDescent="0.25">
      <c r="A1185" t="s">
        <v>2543</v>
      </c>
      <c r="B1185" s="1">
        <v>43311</v>
      </c>
      <c r="C1185" t="s">
        <v>1007</v>
      </c>
      <c r="D1185" t="s">
        <v>330</v>
      </c>
      <c r="E1185" t="s">
        <v>331</v>
      </c>
      <c r="F1185" t="s">
        <v>330</v>
      </c>
      <c r="G1185" t="s">
        <v>92</v>
      </c>
      <c r="H1185" t="s">
        <v>100</v>
      </c>
      <c r="I1185" s="1">
        <v>43313</v>
      </c>
      <c r="J1185" t="s">
        <v>94</v>
      </c>
      <c r="K1185" s="10">
        <v>73925</v>
      </c>
      <c r="L1185" s="10">
        <v>8131.75</v>
      </c>
      <c r="M1185" s="10">
        <v>65793.25</v>
      </c>
    </row>
    <row r="1186" spans="1:13" x14ac:dyDescent="0.25">
      <c r="A1186" t="s">
        <v>2544</v>
      </c>
      <c r="B1186" s="1">
        <v>43313</v>
      </c>
      <c r="C1186" t="s">
        <v>1631</v>
      </c>
      <c r="D1186" t="s">
        <v>968</v>
      </c>
      <c r="E1186" t="s">
        <v>17</v>
      </c>
      <c r="F1186" t="s">
        <v>546</v>
      </c>
      <c r="G1186" t="s">
        <v>106</v>
      </c>
      <c r="H1186" t="s">
        <v>100</v>
      </c>
      <c r="I1186" s="1">
        <v>43317</v>
      </c>
      <c r="J1186" t="s">
        <v>101</v>
      </c>
      <c r="K1186" s="10">
        <v>45081</v>
      </c>
      <c r="L1186" s="10">
        <v>4958.91</v>
      </c>
      <c r="M1186" s="10">
        <v>40122.089999999997</v>
      </c>
    </row>
    <row r="1187" spans="1:13" x14ac:dyDescent="0.25">
      <c r="A1187" t="s">
        <v>2545</v>
      </c>
      <c r="B1187" s="1">
        <v>43313</v>
      </c>
      <c r="C1187" t="s">
        <v>973</v>
      </c>
      <c r="D1187" t="s">
        <v>318</v>
      </c>
      <c r="E1187" t="s">
        <v>10</v>
      </c>
      <c r="F1187" t="s">
        <v>176</v>
      </c>
      <c r="G1187" t="s">
        <v>127</v>
      </c>
      <c r="H1187" t="s">
        <v>100</v>
      </c>
      <c r="I1187" s="1">
        <v>43317</v>
      </c>
      <c r="J1187" t="s">
        <v>101</v>
      </c>
      <c r="K1187" s="10">
        <v>96142</v>
      </c>
      <c r="L1187" s="10">
        <v>10575.62</v>
      </c>
      <c r="M1187" s="10">
        <v>85566.38</v>
      </c>
    </row>
    <row r="1188" spans="1:13" x14ac:dyDescent="0.25">
      <c r="A1188" t="s">
        <v>2546</v>
      </c>
      <c r="B1188" s="1">
        <v>43313</v>
      </c>
      <c r="C1188" t="s">
        <v>2547</v>
      </c>
      <c r="D1188" t="s">
        <v>875</v>
      </c>
      <c r="E1188" t="s">
        <v>11</v>
      </c>
      <c r="F1188" t="s">
        <v>122</v>
      </c>
      <c r="G1188" t="s">
        <v>106</v>
      </c>
      <c r="H1188" t="s">
        <v>100</v>
      </c>
      <c r="I1188" s="1">
        <v>43315</v>
      </c>
      <c r="J1188" t="s">
        <v>114</v>
      </c>
      <c r="K1188" s="10">
        <v>85725</v>
      </c>
      <c r="L1188" s="10">
        <v>9429.75</v>
      </c>
      <c r="M1188" s="10">
        <v>76295.25</v>
      </c>
    </row>
    <row r="1189" spans="1:13" x14ac:dyDescent="0.25">
      <c r="A1189" t="s">
        <v>2548</v>
      </c>
      <c r="B1189" s="1">
        <v>43313</v>
      </c>
      <c r="C1189" t="s">
        <v>2549</v>
      </c>
      <c r="D1189" t="s">
        <v>2550</v>
      </c>
      <c r="E1189" t="s">
        <v>17</v>
      </c>
      <c r="F1189" t="s">
        <v>188</v>
      </c>
      <c r="G1189" t="s">
        <v>106</v>
      </c>
      <c r="H1189" t="s">
        <v>100</v>
      </c>
      <c r="I1189" s="1">
        <v>43317</v>
      </c>
      <c r="J1189" t="s">
        <v>101</v>
      </c>
      <c r="K1189" s="10">
        <v>66070</v>
      </c>
      <c r="L1189" s="10">
        <v>7267.7</v>
      </c>
      <c r="M1189" s="10">
        <v>58802.3</v>
      </c>
    </row>
    <row r="1190" spans="1:13" x14ac:dyDescent="0.25">
      <c r="A1190" t="s">
        <v>2551</v>
      </c>
      <c r="B1190" s="1">
        <v>43313</v>
      </c>
      <c r="C1190" t="s">
        <v>254</v>
      </c>
      <c r="D1190" t="s">
        <v>2111</v>
      </c>
      <c r="E1190" t="s">
        <v>98</v>
      </c>
      <c r="F1190" t="s">
        <v>99</v>
      </c>
      <c r="G1190" t="s">
        <v>92</v>
      </c>
      <c r="H1190" t="s">
        <v>110</v>
      </c>
      <c r="I1190" s="1">
        <v>43318</v>
      </c>
      <c r="J1190" t="s">
        <v>94</v>
      </c>
      <c r="K1190" s="10">
        <v>75816</v>
      </c>
      <c r="L1190" s="10">
        <v>5686.2</v>
      </c>
      <c r="M1190" s="10">
        <v>70129.8</v>
      </c>
    </row>
    <row r="1191" spans="1:13" x14ac:dyDescent="0.25">
      <c r="A1191" t="s">
        <v>2552</v>
      </c>
      <c r="B1191" s="1">
        <v>43314</v>
      </c>
      <c r="C1191" t="s">
        <v>1611</v>
      </c>
      <c r="D1191" t="s">
        <v>2553</v>
      </c>
      <c r="E1191" t="s">
        <v>11</v>
      </c>
      <c r="F1191" t="s">
        <v>105</v>
      </c>
      <c r="G1191" t="s">
        <v>106</v>
      </c>
      <c r="H1191" t="s">
        <v>100</v>
      </c>
      <c r="I1191" s="1">
        <v>43318</v>
      </c>
      <c r="J1191" t="s">
        <v>101</v>
      </c>
      <c r="K1191" s="10">
        <v>25931</v>
      </c>
      <c r="L1191" s="10">
        <v>2852.41</v>
      </c>
      <c r="M1191" s="10">
        <v>23078.59</v>
      </c>
    </row>
    <row r="1192" spans="1:13" x14ac:dyDescent="0.25">
      <c r="A1192" t="s">
        <v>2554</v>
      </c>
      <c r="B1192" s="1">
        <v>43314</v>
      </c>
      <c r="C1192" t="s">
        <v>635</v>
      </c>
      <c r="D1192" t="s">
        <v>2555</v>
      </c>
      <c r="E1192" t="s">
        <v>91</v>
      </c>
      <c r="F1192" t="s">
        <v>2556</v>
      </c>
      <c r="G1192" t="s">
        <v>92</v>
      </c>
      <c r="H1192" t="s">
        <v>110</v>
      </c>
      <c r="I1192" s="1">
        <v>43318</v>
      </c>
      <c r="J1192" t="s">
        <v>101</v>
      </c>
      <c r="K1192" s="10">
        <v>72369</v>
      </c>
      <c r="L1192" s="10">
        <v>5427.6750000000002</v>
      </c>
      <c r="M1192" s="10">
        <v>66941.324999999997</v>
      </c>
    </row>
    <row r="1193" spans="1:13" x14ac:dyDescent="0.25">
      <c r="A1193" t="s">
        <v>2557</v>
      </c>
      <c r="B1193" s="1">
        <v>43314</v>
      </c>
      <c r="C1193" t="s">
        <v>2558</v>
      </c>
      <c r="D1193" t="s">
        <v>2559</v>
      </c>
      <c r="E1193" t="s">
        <v>11</v>
      </c>
      <c r="F1193" t="s">
        <v>683</v>
      </c>
      <c r="G1193" t="s">
        <v>106</v>
      </c>
      <c r="H1193" t="s">
        <v>93</v>
      </c>
      <c r="I1193" s="1">
        <v>43319</v>
      </c>
      <c r="J1193" t="s">
        <v>101</v>
      </c>
      <c r="K1193" s="10">
        <v>71960</v>
      </c>
      <c r="L1193" s="10">
        <v>3598</v>
      </c>
      <c r="M1193" s="10">
        <v>68362</v>
      </c>
    </row>
    <row r="1194" spans="1:13" x14ac:dyDescent="0.25">
      <c r="A1194" t="s">
        <v>2560</v>
      </c>
      <c r="B1194" s="1">
        <v>43315</v>
      </c>
      <c r="C1194" t="s">
        <v>2561</v>
      </c>
      <c r="D1194" t="s">
        <v>1297</v>
      </c>
      <c r="E1194" t="s">
        <v>17</v>
      </c>
      <c r="F1194" t="s">
        <v>366</v>
      </c>
      <c r="G1194" t="s">
        <v>106</v>
      </c>
      <c r="H1194" t="s">
        <v>93</v>
      </c>
      <c r="I1194" s="1">
        <v>43321</v>
      </c>
      <c r="J1194" t="s">
        <v>101</v>
      </c>
      <c r="K1194" s="10">
        <v>31071</v>
      </c>
      <c r="L1194" s="10">
        <v>1553.5500000000002</v>
      </c>
      <c r="M1194" s="10">
        <v>29517.45</v>
      </c>
    </row>
    <row r="1195" spans="1:13" x14ac:dyDescent="0.25">
      <c r="A1195" t="s">
        <v>2562</v>
      </c>
      <c r="B1195" s="1">
        <v>43315</v>
      </c>
      <c r="C1195" t="s">
        <v>931</v>
      </c>
      <c r="D1195" t="s">
        <v>1462</v>
      </c>
      <c r="E1195" t="s">
        <v>16</v>
      </c>
      <c r="F1195" t="s">
        <v>1463</v>
      </c>
      <c r="G1195" t="s">
        <v>127</v>
      </c>
      <c r="H1195" t="s">
        <v>93</v>
      </c>
      <c r="I1195" s="1">
        <v>43319</v>
      </c>
      <c r="J1195" t="s">
        <v>101</v>
      </c>
      <c r="K1195" s="10">
        <v>84646</v>
      </c>
      <c r="L1195" s="10">
        <v>4232.3</v>
      </c>
      <c r="M1195" s="10">
        <v>80413.7</v>
      </c>
    </row>
    <row r="1196" spans="1:13" x14ac:dyDescent="0.25">
      <c r="A1196" t="s">
        <v>2563</v>
      </c>
      <c r="B1196" s="1">
        <v>43315</v>
      </c>
      <c r="C1196" t="s">
        <v>671</v>
      </c>
      <c r="D1196" t="s">
        <v>2564</v>
      </c>
      <c r="E1196" t="s">
        <v>11</v>
      </c>
      <c r="F1196" t="s">
        <v>184</v>
      </c>
      <c r="G1196" t="s">
        <v>106</v>
      </c>
      <c r="H1196" t="s">
        <v>110</v>
      </c>
      <c r="I1196" s="1">
        <v>43320</v>
      </c>
      <c r="J1196" t="s">
        <v>101</v>
      </c>
      <c r="K1196" s="10">
        <v>44839</v>
      </c>
      <c r="L1196" s="10">
        <v>3362.9249999999997</v>
      </c>
      <c r="M1196" s="10">
        <v>41476.074999999997</v>
      </c>
    </row>
    <row r="1197" spans="1:13" x14ac:dyDescent="0.25">
      <c r="A1197" t="s">
        <v>2565</v>
      </c>
      <c r="B1197" s="1">
        <v>43315</v>
      </c>
      <c r="C1197" t="s">
        <v>291</v>
      </c>
      <c r="D1197" t="s">
        <v>1586</v>
      </c>
      <c r="E1197" t="s">
        <v>10</v>
      </c>
      <c r="F1197" t="s">
        <v>482</v>
      </c>
      <c r="G1197" t="s">
        <v>127</v>
      </c>
      <c r="H1197" t="s">
        <v>100</v>
      </c>
      <c r="I1197" s="1">
        <v>43319</v>
      </c>
      <c r="J1197" t="s">
        <v>101</v>
      </c>
      <c r="K1197" s="10">
        <v>54515</v>
      </c>
      <c r="L1197" s="10">
        <v>5996.65</v>
      </c>
      <c r="M1197" s="10">
        <v>48518.35</v>
      </c>
    </row>
    <row r="1198" spans="1:13" x14ac:dyDescent="0.25">
      <c r="A1198" t="s">
        <v>2566</v>
      </c>
      <c r="B1198" s="1">
        <v>43315</v>
      </c>
      <c r="C1198" t="s">
        <v>2567</v>
      </c>
      <c r="D1198" t="s">
        <v>777</v>
      </c>
      <c r="E1198" t="s">
        <v>10</v>
      </c>
      <c r="F1198" t="s">
        <v>180</v>
      </c>
      <c r="G1198" t="s">
        <v>127</v>
      </c>
      <c r="H1198" t="s">
        <v>93</v>
      </c>
      <c r="I1198" s="1">
        <v>43319</v>
      </c>
      <c r="J1198" t="s">
        <v>101</v>
      </c>
      <c r="K1198" s="10">
        <v>40474</v>
      </c>
      <c r="L1198" s="10">
        <v>2023.7</v>
      </c>
      <c r="M1198" s="10">
        <v>38450.300000000003</v>
      </c>
    </row>
    <row r="1199" spans="1:13" x14ac:dyDescent="0.25">
      <c r="A1199" t="s">
        <v>2568</v>
      </c>
      <c r="B1199" s="1">
        <v>43315</v>
      </c>
      <c r="C1199" t="s">
        <v>1134</v>
      </c>
      <c r="D1199" t="s">
        <v>824</v>
      </c>
      <c r="E1199" t="s">
        <v>10</v>
      </c>
      <c r="F1199" t="s">
        <v>482</v>
      </c>
      <c r="G1199" t="s">
        <v>127</v>
      </c>
      <c r="H1199" t="s">
        <v>93</v>
      </c>
      <c r="I1199" s="1">
        <v>43317</v>
      </c>
      <c r="J1199" t="s">
        <v>94</v>
      </c>
      <c r="K1199" s="10">
        <v>40448</v>
      </c>
      <c r="L1199" s="10">
        <v>2022.4</v>
      </c>
      <c r="M1199" s="10">
        <v>38425.599999999999</v>
      </c>
    </row>
    <row r="1200" spans="1:13" x14ac:dyDescent="0.25">
      <c r="A1200" t="s">
        <v>2569</v>
      </c>
      <c r="B1200" s="1">
        <v>43315</v>
      </c>
      <c r="C1200" t="s">
        <v>1356</v>
      </c>
      <c r="D1200" t="s">
        <v>720</v>
      </c>
      <c r="E1200" t="s">
        <v>331</v>
      </c>
      <c r="F1200" t="s">
        <v>720</v>
      </c>
      <c r="G1200" t="s">
        <v>92</v>
      </c>
      <c r="H1200" t="s">
        <v>100</v>
      </c>
      <c r="I1200" s="1">
        <v>43319</v>
      </c>
      <c r="J1200" t="s">
        <v>101</v>
      </c>
      <c r="K1200" s="10">
        <v>45981</v>
      </c>
      <c r="L1200" s="10">
        <v>5057.91</v>
      </c>
      <c r="M1200" s="10">
        <v>40923.089999999997</v>
      </c>
    </row>
    <row r="1201" spans="1:13" x14ac:dyDescent="0.25">
      <c r="A1201" t="s">
        <v>2570</v>
      </c>
      <c r="B1201" s="1">
        <v>43315</v>
      </c>
      <c r="C1201" t="s">
        <v>2571</v>
      </c>
      <c r="D1201" t="s">
        <v>90</v>
      </c>
      <c r="E1201" t="s">
        <v>91</v>
      </c>
      <c r="F1201" t="s">
        <v>90</v>
      </c>
      <c r="G1201" t="s">
        <v>92</v>
      </c>
      <c r="H1201" t="s">
        <v>93</v>
      </c>
      <c r="I1201" s="1">
        <v>43317</v>
      </c>
      <c r="J1201" t="s">
        <v>94</v>
      </c>
      <c r="K1201" s="10">
        <v>36614</v>
      </c>
      <c r="L1201" s="10">
        <v>1830.7</v>
      </c>
      <c r="M1201" s="10">
        <v>34783.300000000003</v>
      </c>
    </row>
    <row r="1202" spans="1:13" x14ac:dyDescent="0.25">
      <c r="A1202" t="s">
        <v>2572</v>
      </c>
      <c r="B1202" s="1">
        <v>43316</v>
      </c>
      <c r="C1202" t="s">
        <v>1116</v>
      </c>
      <c r="D1202" t="s">
        <v>2573</v>
      </c>
      <c r="E1202" t="s">
        <v>10</v>
      </c>
      <c r="F1202" t="s">
        <v>1175</v>
      </c>
      <c r="G1202" t="s">
        <v>127</v>
      </c>
      <c r="H1202" t="s">
        <v>93</v>
      </c>
      <c r="I1202" s="1">
        <v>43319</v>
      </c>
      <c r="J1202" t="s">
        <v>114</v>
      </c>
      <c r="K1202" s="10">
        <v>93191</v>
      </c>
      <c r="L1202" s="10">
        <v>4659.55</v>
      </c>
      <c r="M1202" s="10">
        <v>88531.45</v>
      </c>
    </row>
    <row r="1203" spans="1:13" x14ac:dyDescent="0.25">
      <c r="A1203" t="s">
        <v>2574</v>
      </c>
      <c r="B1203" s="1">
        <v>43316</v>
      </c>
      <c r="C1203" t="s">
        <v>808</v>
      </c>
      <c r="D1203" t="s">
        <v>2575</v>
      </c>
      <c r="E1203" t="s">
        <v>11</v>
      </c>
      <c r="F1203" t="s">
        <v>486</v>
      </c>
      <c r="G1203" t="s">
        <v>106</v>
      </c>
      <c r="H1203" t="s">
        <v>110</v>
      </c>
      <c r="I1203" s="1">
        <v>43318</v>
      </c>
      <c r="J1203" t="s">
        <v>114</v>
      </c>
      <c r="K1203" s="10">
        <v>48911</v>
      </c>
      <c r="L1203" s="10">
        <v>3668.3249999999998</v>
      </c>
      <c r="M1203" s="10">
        <v>45242.675000000003</v>
      </c>
    </row>
    <row r="1204" spans="1:13" x14ac:dyDescent="0.25">
      <c r="A1204" t="s">
        <v>2576</v>
      </c>
      <c r="B1204" s="1">
        <v>43316</v>
      </c>
      <c r="C1204" t="s">
        <v>949</v>
      </c>
      <c r="D1204" t="s">
        <v>2086</v>
      </c>
      <c r="E1204" t="s">
        <v>98</v>
      </c>
      <c r="F1204" t="s">
        <v>99</v>
      </c>
      <c r="G1204" t="s">
        <v>92</v>
      </c>
      <c r="H1204" t="s">
        <v>100</v>
      </c>
      <c r="I1204" s="1">
        <v>43322</v>
      </c>
      <c r="J1204" t="s">
        <v>101</v>
      </c>
      <c r="K1204" s="10">
        <v>52030</v>
      </c>
      <c r="L1204" s="10">
        <v>5723.3</v>
      </c>
      <c r="M1204" s="10">
        <v>46306.7</v>
      </c>
    </row>
    <row r="1205" spans="1:13" x14ac:dyDescent="0.25">
      <c r="A1205" t="s">
        <v>2577</v>
      </c>
      <c r="B1205" s="1">
        <v>43316</v>
      </c>
      <c r="C1205" t="s">
        <v>635</v>
      </c>
      <c r="D1205" t="s">
        <v>1294</v>
      </c>
      <c r="E1205" t="s">
        <v>11</v>
      </c>
      <c r="F1205" t="s">
        <v>184</v>
      </c>
      <c r="G1205" t="s">
        <v>106</v>
      </c>
      <c r="H1205" t="s">
        <v>110</v>
      </c>
      <c r="I1205" s="1">
        <v>43322</v>
      </c>
      <c r="J1205" t="s">
        <v>101</v>
      </c>
      <c r="K1205" s="10">
        <v>33077</v>
      </c>
      <c r="L1205" s="10">
        <v>2480.7750000000001</v>
      </c>
      <c r="M1205" s="10">
        <v>30596.224999999999</v>
      </c>
    </row>
    <row r="1206" spans="1:13" x14ac:dyDescent="0.25">
      <c r="A1206" t="s">
        <v>2578</v>
      </c>
      <c r="B1206" s="1">
        <v>43317</v>
      </c>
      <c r="C1206" t="s">
        <v>2579</v>
      </c>
      <c r="D1206" t="s">
        <v>2580</v>
      </c>
      <c r="E1206" t="s">
        <v>17</v>
      </c>
      <c r="F1206" t="s">
        <v>141</v>
      </c>
      <c r="G1206" t="s">
        <v>106</v>
      </c>
      <c r="H1206" t="s">
        <v>93</v>
      </c>
      <c r="I1206" s="1">
        <v>43323</v>
      </c>
      <c r="J1206" t="s">
        <v>101</v>
      </c>
      <c r="K1206" s="10">
        <v>79104</v>
      </c>
      <c r="L1206" s="10">
        <v>3955.2000000000003</v>
      </c>
      <c r="M1206" s="10">
        <v>75148.800000000003</v>
      </c>
    </row>
    <row r="1207" spans="1:13" x14ac:dyDescent="0.25">
      <c r="A1207" t="s">
        <v>2581</v>
      </c>
      <c r="B1207" s="1">
        <v>43318</v>
      </c>
      <c r="C1207" t="s">
        <v>420</v>
      </c>
      <c r="D1207" t="s">
        <v>531</v>
      </c>
      <c r="E1207" t="s">
        <v>10</v>
      </c>
      <c r="F1207" t="s">
        <v>405</v>
      </c>
      <c r="G1207" t="s">
        <v>127</v>
      </c>
      <c r="H1207" t="s">
        <v>100</v>
      </c>
      <c r="I1207" s="1">
        <v>43323</v>
      </c>
      <c r="J1207" t="s">
        <v>94</v>
      </c>
      <c r="K1207" s="10">
        <v>82176</v>
      </c>
      <c r="L1207" s="10">
        <v>9039.36</v>
      </c>
      <c r="M1207" s="10">
        <v>73136.639999999999</v>
      </c>
    </row>
    <row r="1208" spans="1:13" x14ac:dyDescent="0.25">
      <c r="A1208" t="s">
        <v>2582</v>
      </c>
      <c r="B1208" s="1">
        <v>43318</v>
      </c>
      <c r="C1208" t="s">
        <v>1216</v>
      </c>
      <c r="D1208" t="s">
        <v>2583</v>
      </c>
      <c r="E1208" t="s">
        <v>11</v>
      </c>
      <c r="F1208" t="s">
        <v>122</v>
      </c>
      <c r="G1208" t="s">
        <v>106</v>
      </c>
      <c r="H1208" t="s">
        <v>110</v>
      </c>
      <c r="I1208" s="1">
        <v>43325</v>
      </c>
      <c r="J1208" t="s">
        <v>101</v>
      </c>
      <c r="K1208" s="10">
        <v>39993</v>
      </c>
      <c r="L1208" s="10">
        <v>2999.4749999999999</v>
      </c>
      <c r="M1208" s="10">
        <v>36993.525000000001</v>
      </c>
    </row>
    <row r="1209" spans="1:13" x14ac:dyDescent="0.25">
      <c r="A1209" t="s">
        <v>2584</v>
      </c>
      <c r="B1209" s="1">
        <v>43318</v>
      </c>
      <c r="C1209" t="s">
        <v>2585</v>
      </c>
      <c r="D1209" t="s">
        <v>2117</v>
      </c>
      <c r="E1209" t="s">
        <v>11</v>
      </c>
      <c r="F1209" t="s">
        <v>184</v>
      </c>
      <c r="G1209" t="s">
        <v>106</v>
      </c>
      <c r="H1209" t="s">
        <v>100</v>
      </c>
      <c r="I1209" s="1">
        <v>43323</v>
      </c>
      <c r="J1209" t="s">
        <v>101</v>
      </c>
      <c r="K1209" s="10">
        <v>47642</v>
      </c>
      <c r="L1209" s="10">
        <v>5240.62</v>
      </c>
      <c r="M1209" s="10">
        <v>42401.38</v>
      </c>
    </row>
    <row r="1210" spans="1:13" x14ac:dyDescent="0.25">
      <c r="A1210" t="s">
        <v>2586</v>
      </c>
      <c r="B1210" s="1">
        <v>43318</v>
      </c>
      <c r="C1210" t="s">
        <v>1299</v>
      </c>
      <c r="D1210" t="s">
        <v>1460</v>
      </c>
      <c r="E1210" t="s">
        <v>17</v>
      </c>
      <c r="F1210" t="s">
        <v>188</v>
      </c>
      <c r="G1210" t="s">
        <v>106</v>
      </c>
      <c r="H1210" t="s">
        <v>100</v>
      </c>
      <c r="I1210" s="1">
        <v>43323</v>
      </c>
      <c r="J1210" t="s">
        <v>101</v>
      </c>
      <c r="K1210" s="10">
        <v>89532</v>
      </c>
      <c r="L1210" s="10">
        <v>9848.52</v>
      </c>
      <c r="M1210" s="10">
        <v>79683.48</v>
      </c>
    </row>
    <row r="1211" spans="1:13" x14ac:dyDescent="0.25">
      <c r="A1211" t="s">
        <v>2587</v>
      </c>
      <c r="B1211" s="1">
        <v>43318</v>
      </c>
      <c r="C1211" t="s">
        <v>1882</v>
      </c>
      <c r="D1211" t="s">
        <v>2588</v>
      </c>
      <c r="E1211" t="s">
        <v>11</v>
      </c>
      <c r="F1211" t="s">
        <v>105</v>
      </c>
      <c r="G1211" t="s">
        <v>106</v>
      </c>
      <c r="H1211" t="s">
        <v>100</v>
      </c>
      <c r="I1211" s="1">
        <v>43322</v>
      </c>
      <c r="J1211" t="s">
        <v>101</v>
      </c>
      <c r="K1211" s="10">
        <v>35546</v>
      </c>
      <c r="L1211" s="10">
        <v>3910.06</v>
      </c>
      <c r="M1211" s="10">
        <v>31635.94</v>
      </c>
    </row>
    <row r="1212" spans="1:13" x14ac:dyDescent="0.25">
      <c r="A1212" t="s">
        <v>2589</v>
      </c>
      <c r="B1212" s="1">
        <v>43318</v>
      </c>
      <c r="C1212" t="s">
        <v>2590</v>
      </c>
      <c r="D1212" t="s">
        <v>334</v>
      </c>
      <c r="E1212" t="s">
        <v>10</v>
      </c>
      <c r="F1212" t="s">
        <v>335</v>
      </c>
      <c r="G1212" t="s">
        <v>127</v>
      </c>
      <c r="H1212" t="s">
        <v>100</v>
      </c>
      <c r="I1212" s="1">
        <v>43323</v>
      </c>
      <c r="J1212" t="s">
        <v>101</v>
      </c>
      <c r="K1212" s="10">
        <v>76888</v>
      </c>
      <c r="L1212" s="10">
        <v>8457.68</v>
      </c>
      <c r="M1212" s="10">
        <v>68430.320000000007</v>
      </c>
    </row>
    <row r="1213" spans="1:13" x14ac:dyDescent="0.25">
      <c r="A1213" t="s">
        <v>2591</v>
      </c>
      <c r="B1213" s="1">
        <v>43318</v>
      </c>
      <c r="C1213" t="s">
        <v>1140</v>
      </c>
      <c r="D1213" t="s">
        <v>1862</v>
      </c>
      <c r="E1213" t="s">
        <v>18</v>
      </c>
      <c r="F1213" t="s">
        <v>281</v>
      </c>
      <c r="G1213" t="s">
        <v>106</v>
      </c>
      <c r="H1213" t="s">
        <v>100</v>
      </c>
      <c r="I1213" s="1">
        <v>43320</v>
      </c>
      <c r="J1213" t="s">
        <v>94</v>
      </c>
      <c r="K1213" s="10">
        <v>67476</v>
      </c>
      <c r="L1213" s="10">
        <v>7422.36</v>
      </c>
      <c r="M1213" s="10">
        <v>60053.64</v>
      </c>
    </row>
    <row r="1214" spans="1:13" x14ac:dyDescent="0.25">
      <c r="A1214" t="s">
        <v>2592</v>
      </c>
      <c r="B1214" s="1">
        <v>43318</v>
      </c>
      <c r="C1214" t="s">
        <v>2593</v>
      </c>
      <c r="D1214" t="s">
        <v>2594</v>
      </c>
      <c r="E1214" t="s">
        <v>16</v>
      </c>
      <c r="F1214" t="s">
        <v>245</v>
      </c>
      <c r="G1214" t="s">
        <v>127</v>
      </c>
      <c r="H1214" t="s">
        <v>93</v>
      </c>
      <c r="I1214" s="1">
        <v>43319</v>
      </c>
      <c r="J1214" t="s">
        <v>114</v>
      </c>
      <c r="K1214" s="10">
        <v>43637</v>
      </c>
      <c r="L1214" s="10">
        <v>2181.85</v>
      </c>
      <c r="M1214" s="10">
        <v>41455.15</v>
      </c>
    </row>
    <row r="1215" spans="1:13" x14ac:dyDescent="0.25">
      <c r="A1215" t="s">
        <v>2595</v>
      </c>
      <c r="B1215" s="1">
        <v>43319</v>
      </c>
      <c r="C1215" t="s">
        <v>2596</v>
      </c>
      <c r="D1215" t="s">
        <v>318</v>
      </c>
      <c r="E1215" t="s">
        <v>10</v>
      </c>
      <c r="F1215" t="s">
        <v>176</v>
      </c>
      <c r="G1215" t="s">
        <v>127</v>
      </c>
      <c r="H1215" t="s">
        <v>100</v>
      </c>
      <c r="I1215" s="1">
        <v>43324</v>
      </c>
      <c r="J1215" t="s">
        <v>101</v>
      </c>
      <c r="K1215" s="10">
        <v>97272</v>
      </c>
      <c r="L1215" s="10">
        <v>10699.92</v>
      </c>
      <c r="M1215" s="10">
        <v>86572.08</v>
      </c>
    </row>
    <row r="1216" spans="1:13" x14ac:dyDescent="0.25">
      <c r="A1216" t="s">
        <v>2597</v>
      </c>
      <c r="B1216" s="1">
        <v>43319</v>
      </c>
      <c r="C1216" t="s">
        <v>2035</v>
      </c>
      <c r="D1216" t="s">
        <v>2598</v>
      </c>
      <c r="E1216" t="s">
        <v>98</v>
      </c>
      <c r="F1216" t="s">
        <v>99</v>
      </c>
      <c r="G1216" t="s">
        <v>92</v>
      </c>
      <c r="H1216" t="s">
        <v>100</v>
      </c>
      <c r="I1216" s="1">
        <v>43323</v>
      </c>
      <c r="J1216" t="s">
        <v>101</v>
      </c>
      <c r="K1216" s="10">
        <v>45776</v>
      </c>
      <c r="L1216" s="10">
        <v>5035.3599999999997</v>
      </c>
      <c r="M1216" s="10">
        <v>40740.639999999999</v>
      </c>
    </row>
    <row r="1217" spans="1:13" x14ac:dyDescent="0.25">
      <c r="A1217" t="s">
        <v>2599</v>
      </c>
      <c r="B1217" s="1">
        <v>43319</v>
      </c>
      <c r="C1217" t="s">
        <v>2600</v>
      </c>
      <c r="D1217" t="s">
        <v>2601</v>
      </c>
      <c r="E1217" t="s">
        <v>17</v>
      </c>
      <c r="F1217" t="s">
        <v>188</v>
      </c>
      <c r="G1217" t="s">
        <v>106</v>
      </c>
      <c r="H1217" t="s">
        <v>100</v>
      </c>
      <c r="I1217" s="1">
        <v>43321</v>
      </c>
      <c r="J1217" t="s">
        <v>114</v>
      </c>
      <c r="K1217" s="10">
        <v>75136</v>
      </c>
      <c r="L1217" s="10">
        <v>8264.9600000000009</v>
      </c>
      <c r="M1217" s="10">
        <v>66871.039999999994</v>
      </c>
    </row>
    <row r="1218" spans="1:13" x14ac:dyDescent="0.25">
      <c r="A1218" t="s">
        <v>2602</v>
      </c>
      <c r="B1218" s="1">
        <v>43319</v>
      </c>
      <c r="C1218" t="s">
        <v>1208</v>
      </c>
      <c r="D1218" t="s">
        <v>261</v>
      </c>
      <c r="E1218" t="s">
        <v>11</v>
      </c>
      <c r="F1218" t="s">
        <v>118</v>
      </c>
      <c r="G1218" t="s">
        <v>106</v>
      </c>
      <c r="H1218" t="s">
        <v>110</v>
      </c>
      <c r="I1218" s="1">
        <v>43324</v>
      </c>
      <c r="J1218" t="s">
        <v>94</v>
      </c>
      <c r="K1218" s="10">
        <v>31129</v>
      </c>
      <c r="L1218" s="10">
        <v>2334.6749999999997</v>
      </c>
      <c r="M1218" s="10">
        <v>28794.325000000001</v>
      </c>
    </row>
    <row r="1219" spans="1:13" x14ac:dyDescent="0.25">
      <c r="A1219" t="s">
        <v>2603</v>
      </c>
      <c r="B1219" s="1">
        <v>43319</v>
      </c>
      <c r="C1219" t="s">
        <v>1620</v>
      </c>
      <c r="D1219" t="s">
        <v>1016</v>
      </c>
      <c r="E1219" t="s">
        <v>18</v>
      </c>
      <c r="F1219" t="s">
        <v>151</v>
      </c>
      <c r="G1219" t="s">
        <v>106</v>
      </c>
      <c r="H1219" t="s">
        <v>100</v>
      </c>
      <c r="I1219" s="1">
        <v>43322</v>
      </c>
      <c r="J1219" t="s">
        <v>94</v>
      </c>
      <c r="K1219" s="10">
        <v>60808</v>
      </c>
      <c r="L1219" s="10">
        <v>6688.88</v>
      </c>
      <c r="M1219" s="10">
        <v>54119.12</v>
      </c>
    </row>
    <row r="1220" spans="1:13" x14ac:dyDescent="0.25">
      <c r="A1220" t="s">
        <v>2604</v>
      </c>
      <c r="B1220" s="1">
        <v>43320</v>
      </c>
      <c r="C1220" t="s">
        <v>337</v>
      </c>
      <c r="D1220" t="s">
        <v>353</v>
      </c>
      <c r="E1220" t="s">
        <v>17</v>
      </c>
      <c r="F1220" t="s">
        <v>353</v>
      </c>
      <c r="G1220" t="s">
        <v>106</v>
      </c>
      <c r="H1220" t="s">
        <v>110</v>
      </c>
      <c r="I1220" s="1">
        <v>43324</v>
      </c>
      <c r="J1220" t="s">
        <v>94</v>
      </c>
      <c r="K1220" s="10">
        <v>63889</v>
      </c>
      <c r="L1220" s="10">
        <v>4791.6750000000002</v>
      </c>
      <c r="M1220" s="10">
        <v>59097.324999999997</v>
      </c>
    </row>
    <row r="1221" spans="1:13" x14ac:dyDescent="0.25">
      <c r="A1221" t="s">
        <v>2605</v>
      </c>
      <c r="B1221" s="1">
        <v>43320</v>
      </c>
      <c r="C1221" t="s">
        <v>1794</v>
      </c>
      <c r="D1221" t="s">
        <v>2606</v>
      </c>
      <c r="E1221" t="s">
        <v>10</v>
      </c>
      <c r="F1221" t="s">
        <v>405</v>
      </c>
      <c r="G1221" t="s">
        <v>127</v>
      </c>
      <c r="H1221" t="s">
        <v>110</v>
      </c>
      <c r="I1221" s="1">
        <v>43322</v>
      </c>
      <c r="J1221" t="s">
        <v>94</v>
      </c>
      <c r="K1221" s="10">
        <v>47460</v>
      </c>
      <c r="L1221" s="10">
        <v>3559.5</v>
      </c>
      <c r="M1221" s="10">
        <v>43900.5</v>
      </c>
    </row>
    <row r="1222" spans="1:13" x14ac:dyDescent="0.25">
      <c r="A1222" t="s">
        <v>2607</v>
      </c>
      <c r="B1222" s="1">
        <v>43320</v>
      </c>
      <c r="C1222" t="s">
        <v>2467</v>
      </c>
      <c r="D1222" t="s">
        <v>130</v>
      </c>
      <c r="E1222" t="s">
        <v>131</v>
      </c>
      <c r="F1222" t="s">
        <v>130</v>
      </c>
      <c r="G1222" t="s">
        <v>106</v>
      </c>
      <c r="H1222" t="s">
        <v>100</v>
      </c>
      <c r="I1222" s="1">
        <v>43324</v>
      </c>
      <c r="J1222" t="s">
        <v>101</v>
      </c>
      <c r="K1222" s="10">
        <v>42854</v>
      </c>
      <c r="L1222" s="10">
        <v>4713.9399999999996</v>
      </c>
      <c r="M1222" s="10">
        <v>38140.06</v>
      </c>
    </row>
    <row r="1223" spans="1:13" x14ac:dyDescent="0.25">
      <c r="A1223" t="s">
        <v>2608</v>
      </c>
      <c r="B1223" s="1">
        <v>43321</v>
      </c>
      <c r="C1223" t="s">
        <v>1938</v>
      </c>
      <c r="D1223" t="s">
        <v>360</v>
      </c>
      <c r="E1223" t="s">
        <v>10</v>
      </c>
      <c r="F1223" t="s">
        <v>203</v>
      </c>
      <c r="G1223" t="s">
        <v>127</v>
      </c>
      <c r="H1223" t="s">
        <v>100</v>
      </c>
      <c r="I1223" s="1">
        <v>43325</v>
      </c>
      <c r="J1223" t="s">
        <v>101</v>
      </c>
      <c r="K1223" s="10">
        <v>97528</v>
      </c>
      <c r="L1223" s="10">
        <v>10728.08</v>
      </c>
      <c r="M1223" s="10">
        <v>86799.92</v>
      </c>
    </row>
    <row r="1224" spans="1:13" x14ac:dyDescent="0.25">
      <c r="A1224" t="s">
        <v>2609</v>
      </c>
      <c r="B1224" s="1">
        <v>43321</v>
      </c>
      <c r="C1224" t="s">
        <v>2610</v>
      </c>
      <c r="D1224" t="s">
        <v>488</v>
      </c>
      <c r="E1224" t="s">
        <v>98</v>
      </c>
      <c r="F1224" t="s">
        <v>12</v>
      </c>
      <c r="G1224" t="s">
        <v>92</v>
      </c>
      <c r="H1224" t="s">
        <v>100</v>
      </c>
      <c r="I1224" s="1">
        <v>43326</v>
      </c>
      <c r="J1224" t="s">
        <v>101</v>
      </c>
      <c r="K1224" s="10">
        <v>34178</v>
      </c>
      <c r="L1224" s="10">
        <v>3759.58</v>
      </c>
      <c r="M1224" s="10">
        <v>30418.42</v>
      </c>
    </row>
    <row r="1225" spans="1:13" x14ac:dyDescent="0.25">
      <c r="A1225" t="s">
        <v>2611</v>
      </c>
      <c r="B1225" s="1">
        <v>43321</v>
      </c>
      <c r="C1225" t="s">
        <v>1456</v>
      </c>
      <c r="D1225" t="s">
        <v>2228</v>
      </c>
      <c r="E1225" t="s">
        <v>11</v>
      </c>
      <c r="F1225" t="s">
        <v>382</v>
      </c>
      <c r="G1225" t="s">
        <v>106</v>
      </c>
      <c r="H1225" t="s">
        <v>93</v>
      </c>
      <c r="I1225" s="1">
        <v>43325</v>
      </c>
      <c r="J1225" t="s">
        <v>101</v>
      </c>
      <c r="K1225" s="10">
        <v>84523</v>
      </c>
      <c r="L1225" s="10">
        <v>4226.1500000000005</v>
      </c>
      <c r="M1225" s="10">
        <v>80296.850000000006</v>
      </c>
    </row>
    <row r="1226" spans="1:13" x14ac:dyDescent="0.25">
      <c r="A1226" t="s">
        <v>2612</v>
      </c>
      <c r="B1226" s="1">
        <v>43321</v>
      </c>
      <c r="C1226" t="s">
        <v>1843</v>
      </c>
      <c r="D1226" t="s">
        <v>522</v>
      </c>
      <c r="E1226" t="s">
        <v>17</v>
      </c>
      <c r="F1226" t="s">
        <v>188</v>
      </c>
      <c r="G1226" t="s">
        <v>106</v>
      </c>
      <c r="H1226" t="s">
        <v>100</v>
      </c>
      <c r="I1226" s="1">
        <v>43327</v>
      </c>
      <c r="J1226" t="s">
        <v>101</v>
      </c>
      <c r="K1226" s="10">
        <v>53631</v>
      </c>
      <c r="L1226" s="10">
        <v>5899.41</v>
      </c>
      <c r="M1226" s="10">
        <v>47731.59</v>
      </c>
    </row>
    <row r="1227" spans="1:13" x14ac:dyDescent="0.25">
      <c r="A1227" t="s">
        <v>2613</v>
      </c>
      <c r="B1227" s="1">
        <v>43322</v>
      </c>
      <c r="C1227" t="s">
        <v>166</v>
      </c>
      <c r="D1227" t="s">
        <v>2614</v>
      </c>
      <c r="E1227" t="s">
        <v>11</v>
      </c>
      <c r="F1227" t="s">
        <v>309</v>
      </c>
      <c r="G1227" t="s">
        <v>106</v>
      </c>
      <c r="H1227" t="s">
        <v>110</v>
      </c>
      <c r="I1227" s="1">
        <v>43326</v>
      </c>
      <c r="J1227" t="s">
        <v>101</v>
      </c>
      <c r="K1227" s="10">
        <v>93564</v>
      </c>
      <c r="L1227" s="10">
        <v>7017.3</v>
      </c>
      <c r="M1227" s="10">
        <v>86546.7</v>
      </c>
    </row>
    <row r="1228" spans="1:13" x14ac:dyDescent="0.25">
      <c r="A1228" t="s">
        <v>2615</v>
      </c>
      <c r="B1228" s="1">
        <v>43322</v>
      </c>
      <c r="C1228" t="s">
        <v>205</v>
      </c>
      <c r="D1228" t="s">
        <v>1717</v>
      </c>
      <c r="E1228" t="s">
        <v>11</v>
      </c>
      <c r="F1228" t="s">
        <v>118</v>
      </c>
      <c r="G1228" t="s">
        <v>106</v>
      </c>
      <c r="H1228" t="s">
        <v>110</v>
      </c>
      <c r="I1228" s="1">
        <v>43324</v>
      </c>
      <c r="J1228" t="s">
        <v>94</v>
      </c>
      <c r="K1228" s="10">
        <v>60068</v>
      </c>
      <c r="L1228" s="10">
        <v>4505.0999999999995</v>
      </c>
      <c r="M1228" s="10">
        <v>55562.9</v>
      </c>
    </row>
    <row r="1229" spans="1:13" x14ac:dyDescent="0.25">
      <c r="A1229" t="s">
        <v>2616</v>
      </c>
      <c r="B1229" s="1">
        <v>43322</v>
      </c>
      <c r="C1229" t="s">
        <v>2617</v>
      </c>
      <c r="D1229" t="s">
        <v>2618</v>
      </c>
      <c r="E1229" t="s">
        <v>11</v>
      </c>
      <c r="F1229" t="s">
        <v>118</v>
      </c>
      <c r="G1229" t="s">
        <v>106</v>
      </c>
      <c r="H1229" t="s">
        <v>100</v>
      </c>
      <c r="I1229" s="1">
        <v>43326</v>
      </c>
      <c r="J1229" t="s">
        <v>101</v>
      </c>
      <c r="K1229" s="10">
        <v>70735</v>
      </c>
      <c r="L1229" s="10">
        <v>7780.85</v>
      </c>
      <c r="M1229" s="10">
        <v>62954.15</v>
      </c>
    </row>
    <row r="1230" spans="1:13" x14ac:dyDescent="0.25">
      <c r="A1230" t="s">
        <v>2619</v>
      </c>
      <c r="B1230" s="1">
        <v>43322</v>
      </c>
      <c r="C1230" t="s">
        <v>892</v>
      </c>
      <c r="D1230" t="s">
        <v>2620</v>
      </c>
      <c r="E1230" t="s">
        <v>98</v>
      </c>
      <c r="F1230" t="s">
        <v>99</v>
      </c>
      <c r="G1230" t="s">
        <v>92</v>
      </c>
      <c r="H1230" t="s">
        <v>110</v>
      </c>
      <c r="I1230" s="1">
        <v>43326</v>
      </c>
      <c r="J1230" t="s">
        <v>101</v>
      </c>
      <c r="K1230" s="10">
        <v>99033</v>
      </c>
      <c r="L1230" s="10">
        <v>7427.4749999999995</v>
      </c>
      <c r="M1230" s="10">
        <v>91605.524999999994</v>
      </c>
    </row>
    <row r="1231" spans="1:13" x14ac:dyDescent="0.25">
      <c r="A1231" t="s">
        <v>2621</v>
      </c>
      <c r="B1231" s="1">
        <v>43322</v>
      </c>
      <c r="C1231" t="s">
        <v>454</v>
      </c>
      <c r="D1231" t="s">
        <v>748</v>
      </c>
      <c r="E1231" t="s">
        <v>17</v>
      </c>
      <c r="F1231" t="s">
        <v>188</v>
      </c>
      <c r="G1231" t="s">
        <v>106</v>
      </c>
      <c r="H1231" t="s">
        <v>100</v>
      </c>
      <c r="I1231" s="1">
        <v>43324</v>
      </c>
      <c r="J1231" t="s">
        <v>114</v>
      </c>
      <c r="K1231" s="10">
        <v>54644</v>
      </c>
      <c r="L1231" s="10">
        <v>6010.84</v>
      </c>
      <c r="M1231" s="10">
        <v>48633.16</v>
      </c>
    </row>
    <row r="1232" spans="1:13" x14ac:dyDescent="0.25">
      <c r="A1232" t="s">
        <v>2622</v>
      </c>
      <c r="B1232" s="1">
        <v>43322</v>
      </c>
      <c r="C1232" t="s">
        <v>1476</v>
      </c>
      <c r="D1232" t="s">
        <v>607</v>
      </c>
      <c r="E1232" t="s">
        <v>17</v>
      </c>
      <c r="F1232" t="s">
        <v>607</v>
      </c>
      <c r="G1232" t="s">
        <v>106</v>
      </c>
      <c r="H1232" t="s">
        <v>110</v>
      </c>
      <c r="I1232" s="1">
        <v>43326</v>
      </c>
      <c r="J1232" t="s">
        <v>101</v>
      </c>
      <c r="K1232" s="10">
        <v>46080</v>
      </c>
      <c r="L1232" s="10">
        <v>3456</v>
      </c>
      <c r="M1232" s="10">
        <v>42624</v>
      </c>
    </row>
    <row r="1233" spans="1:13" x14ac:dyDescent="0.25">
      <c r="A1233" t="s">
        <v>2623</v>
      </c>
      <c r="B1233" s="1">
        <v>43322</v>
      </c>
      <c r="C1233" t="s">
        <v>2624</v>
      </c>
      <c r="D1233" t="s">
        <v>2625</v>
      </c>
      <c r="E1233" t="s">
        <v>11</v>
      </c>
      <c r="F1233" t="s">
        <v>184</v>
      </c>
      <c r="G1233" t="s">
        <v>106</v>
      </c>
      <c r="H1233" t="s">
        <v>100</v>
      </c>
      <c r="I1233" s="1">
        <v>43329</v>
      </c>
      <c r="J1233" t="s">
        <v>101</v>
      </c>
      <c r="K1233" s="10">
        <v>91225</v>
      </c>
      <c r="L1233" s="10">
        <v>10034.75</v>
      </c>
      <c r="M1233" s="10">
        <v>81190.25</v>
      </c>
    </row>
    <row r="1234" spans="1:13" x14ac:dyDescent="0.25">
      <c r="A1234" t="s">
        <v>2626</v>
      </c>
      <c r="B1234" s="1">
        <v>43323</v>
      </c>
      <c r="C1234" t="s">
        <v>2627</v>
      </c>
      <c r="D1234" t="s">
        <v>353</v>
      </c>
      <c r="E1234" t="s">
        <v>17</v>
      </c>
      <c r="F1234" t="s">
        <v>353</v>
      </c>
      <c r="G1234" t="s">
        <v>106</v>
      </c>
      <c r="H1234" t="s">
        <v>100</v>
      </c>
      <c r="I1234" s="1">
        <v>43328</v>
      </c>
      <c r="J1234" t="s">
        <v>101</v>
      </c>
      <c r="K1234" s="10">
        <v>51875</v>
      </c>
      <c r="L1234" s="10">
        <v>5706.25</v>
      </c>
      <c r="M1234" s="10">
        <v>46168.75</v>
      </c>
    </row>
    <row r="1235" spans="1:13" x14ac:dyDescent="0.25">
      <c r="A1235" t="s">
        <v>2628</v>
      </c>
      <c r="B1235" s="1">
        <v>43324</v>
      </c>
      <c r="C1235" t="s">
        <v>1790</v>
      </c>
      <c r="D1235" t="s">
        <v>1401</v>
      </c>
      <c r="E1235" t="s">
        <v>131</v>
      </c>
      <c r="F1235" t="s">
        <v>1402</v>
      </c>
      <c r="G1235" t="s">
        <v>106</v>
      </c>
      <c r="H1235" t="s">
        <v>100</v>
      </c>
      <c r="I1235" s="1">
        <v>43328</v>
      </c>
      <c r="J1235" t="s">
        <v>94</v>
      </c>
      <c r="K1235" s="10">
        <v>93621</v>
      </c>
      <c r="L1235" s="10">
        <v>10298.31</v>
      </c>
      <c r="M1235" s="10">
        <v>83322.69</v>
      </c>
    </row>
    <row r="1236" spans="1:13" x14ac:dyDescent="0.25">
      <c r="A1236" t="s">
        <v>2629</v>
      </c>
      <c r="B1236" s="1">
        <v>43325</v>
      </c>
      <c r="C1236" t="s">
        <v>362</v>
      </c>
      <c r="D1236" t="s">
        <v>2630</v>
      </c>
      <c r="E1236" t="s">
        <v>11</v>
      </c>
      <c r="F1236" t="s">
        <v>122</v>
      </c>
      <c r="G1236" t="s">
        <v>106</v>
      </c>
      <c r="H1236" t="s">
        <v>100</v>
      </c>
      <c r="I1236" s="1">
        <v>43331</v>
      </c>
      <c r="J1236" t="s">
        <v>101</v>
      </c>
      <c r="K1236" s="10">
        <v>87305</v>
      </c>
      <c r="L1236" s="10">
        <v>9603.5499999999993</v>
      </c>
      <c r="M1236" s="10">
        <v>77701.45</v>
      </c>
    </row>
    <row r="1237" spans="1:13" x14ac:dyDescent="0.25">
      <c r="A1237" t="s">
        <v>2631</v>
      </c>
      <c r="B1237" s="1">
        <v>43325</v>
      </c>
      <c r="C1237" t="s">
        <v>1079</v>
      </c>
      <c r="D1237" t="s">
        <v>2533</v>
      </c>
      <c r="E1237" t="s">
        <v>98</v>
      </c>
      <c r="F1237" t="s">
        <v>99</v>
      </c>
      <c r="G1237" t="s">
        <v>92</v>
      </c>
      <c r="H1237" t="s">
        <v>100</v>
      </c>
      <c r="I1237" s="1">
        <v>43330</v>
      </c>
      <c r="J1237" t="s">
        <v>101</v>
      </c>
      <c r="K1237" s="10">
        <v>37977</v>
      </c>
      <c r="L1237" s="10">
        <v>4177.47</v>
      </c>
      <c r="M1237" s="10">
        <v>33799.53</v>
      </c>
    </row>
    <row r="1238" spans="1:13" x14ac:dyDescent="0.25">
      <c r="A1238" t="s">
        <v>2632</v>
      </c>
      <c r="B1238" s="1">
        <v>43325</v>
      </c>
      <c r="C1238" t="s">
        <v>630</v>
      </c>
      <c r="D1238" t="s">
        <v>2633</v>
      </c>
      <c r="E1238" t="s">
        <v>11</v>
      </c>
      <c r="F1238" t="s">
        <v>382</v>
      </c>
      <c r="G1238" t="s">
        <v>106</v>
      </c>
      <c r="H1238" t="s">
        <v>93</v>
      </c>
      <c r="I1238" s="1">
        <v>43331</v>
      </c>
      <c r="J1238" t="s">
        <v>101</v>
      </c>
      <c r="K1238" s="10">
        <v>28306</v>
      </c>
      <c r="L1238" s="10">
        <v>1415.3000000000002</v>
      </c>
      <c r="M1238" s="10">
        <v>26890.7</v>
      </c>
    </row>
    <row r="1239" spans="1:13" x14ac:dyDescent="0.25">
      <c r="A1239" t="s">
        <v>2634</v>
      </c>
      <c r="B1239" s="1">
        <v>43325</v>
      </c>
      <c r="C1239" t="s">
        <v>1409</v>
      </c>
      <c r="D1239" t="s">
        <v>2635</v>
      </c>
      <c r="E1239" t="s">
        <v>11</v>
      </c>
      <c r="F1239" t="s">
        <v>265</v>
      </c>
      <c r="G1239" t="s">
        <v>106</v>
      </c>
      <c r="H1239" t="s">
        <v>100</v>
      </c>
      <c r="I1239" s="1">
        <v>43327</v>
      </c>
      <c r="J1239" t="s">
        <v>114</v>
      </c>
      <c r="K1239" s="10">
        <v>33394</v>
      </c>
      <c r="L1239" s="10">
        <v>3673.34</v>
      </c>
      <c r="M1239" s="10">
        <v>29720.66</v>
      </c>
    </row>
    <row r="1240" spans="1:13" x14ac:dyDescent="0.25">
      <c r="A1240" t="s">
        <v>2636</v>
      </c>
      <c r="B1240" s="1">
        <v>43325</v>
      </c>
      <c r="C1240" t="s">
        <v>1732</v>
      </c>
      <c r="D1240" t="s">
        <v>1080</v>
      </c>
      <c r="E1240" t="s">
        <v>10</v>
      </c>
      <c r="F1240" t="s">
        <v>405</v>
      </c>
      <c r="G1240" t="s">
        <v>127</v>
      </c>
      <c r="H1240" t="s">
        <v>100</v>
      </c>
      <c r="I1240" s="1">
        <v>43327</v>
      </c>
      <c r="J1240" t="s">
        <v>114</v>
      </c>
      <c r="K1240" s="10">
        <v>44137</v>
      </c>
      <c r="L1240" s="10">
        <v>4855.07</v>
      </c>
      <c r="M1240" s="10">
        <v>39281.93</v>
      </c>
    </row>
    <row r="1241" spans="1:13" x14ac:dyDescent="0.25">
      <c r="A1241" t="s">
        <v>2637</v>
      </c>
      <c r="B1241" s="1">
        <v>43325</v>
      </c>
      <c r="C1241" t="s">
        <v>1195</v>
      </c>
      <c r="D1241" t="s">
        <v>248</v>
      </c>
      <c r="E1241" t="s">
        <v>98</v>
      </c>
      <c r="F1241" t="s">
        <v>99</v>
      </c>
      <c r="G1241" t="s">
        <v>92</v>
      </c>
      <c r="H1241" t="s">
        <v>100</v>
      </c>
      <c r="I1241" s="1">
        <v>43326</v>
      </c>
      <c r="J1241" t="s">
        <v>114</v>
      </c>
      <c r="K1241" s="10">
        <v>39230</v>
      </c>
      <c r="L1241" s="10">
        <v>4315.3</v>
      </c>
      <c r="M1241" s="10">
        <v>34914.699999999997</v>
      </c>
    </row>
    <row r="1242" spans="1:13" x14ac:dyDescent="0.25">
      <c r="A1242" t="s">
        <v>2638</v>
      </c>
      <c r="B1242" s="1">
        <v>43326</v>
      </c>
      <c r="C1242" t="s">
        <v>2639</v>
      </c>
      <c r="D1242" t="s">
        <v>912</v>
      </c>
      <c r="E1242" t="s">
        <v>11</v>
      </c>
      <c r="F1242" t="s">
        <v>382</v>
      </c>
      <c r="G1242" t="s">
        <v>106</v>
      </c>
      <c r="H1242" t="s">
        <v>93</v>
      </c>
      <c r="I1242" s="1">
        <v>43329</v>
      </c>
      <c r="J1242" t="s">
        <v>114</v>
      </c>
      <c r="K1242" s="10">
        <v>81392</v>
      </c>
      <c r="L1242" s="10">
        <v>4069.6000000000004</v>
      </c>
      <c r="M1242" s="10">
        <v>77322.399999999994</v>
      </c>
    </row>
    <row r="1243" spans="1:13" x14ac:dyDescent="0.25">
      <c r="A1243" t="s">
        <v>2640</v>
      </c>
      <c r="B1243" s="1">
        <v>43326</v>
      </c>
      <c r="C1243" t="s">
        <v>2120</v>
      </c>
      <c r="D1243" t="s">
        <v>385</v>
      </c>
      <c r="E1243" t="s">
        <v>13</v>
      </c>
      <c r="F1243" t="s">
        <v>386</v>
      </c>
      <c r="G1243" t="s">
        <v>92</v>
      </c>
      <c r="H1243" t="s">
        <v>100</v>
      </c>
      <c r="I1243" s="1">
        <v>43331</v>
      </c>
      <c r="J1243" t="s">
        <v>101</v>
      </c>
      <c r="K1243" s="10">
        <v>32675</v>
      </c>
      <c r="L1243" s="10">
        <v>3594.25</v>
      </c>
      <c r="M1243" s="10">
        <v>29080.75</v>
      </c>
    </row>
    <row r="1244" spans="1:13" x14ac:dyDescent="0.25">
      <c r="A1244" t="s">
        <v>2641</v>
      </c>
      <c r="B1244" s="1">
        <v>43326</v>
      </c>
      <c r="C1244" t="s">
        <v>129</v>
      </c>
      <c r="D1244" t="s">
        <v>2642</v>
      </c>
      <c r="E1244" t="s">
        <v>98</v>
      </c>
      <c r="F1244" t="s">
        <v>99</v>
      </c>
      <c r="G1244" t="s">
        <v>92</v>
      </c>
      <c r="H1244" t="s">
        <v>100</v>
      </c>
      <c r="I1244" s="1">
        <v>43333</v>
      </c>
      <c r="J1244" t="s">
        <v>101</v>
      </c>
      <c r="K1244" s="10">
        <v>83582</v>
      </c>
      <c r="L1244" s="10">
        <v>9194.02</v>
      </c>
      <c r="M1244" s="10">
        <v>74387.98</v>
      </c>
    </row>
    <row r="1245" spans="1:13" x14ac:dyDescent="0.25">
      <c r="A1245" t="s">
        <v>2643</v>
      </c>
      <c r="B1245" s="1">
        <v>43326</v>
      </c>
      <c r="C1245" t="s">
        <v>2644</v>
      </c>
      <c r="D1245" t="s">
        <v>312</v>
      </c>
      <c r="E1245" t="s">
        <v>11</v>
      </c>
      <c r="F1245" t="s">
        <v>184</v>
      </c>
      <c r="G1245" t="s">
        <v>106</v>
      </c>
      <c r="H1245" t="s">
        <v>100</v>
      </c>
      <c r="I1245" s="1">
        <v>43330</v>
      </c>
      <c r="J1245" t="s">
        <v>101</v>
      </c>
      <c r="K1245" s="10">
        <v>86227</v>
      </c>
      <c r="L1245" s="10">
        <v>9484.9699999999993</v>
      </c>
      <c r="M1245" s="10">
        <v>76742.03</v>
      </c>
    </row>
    <row r="1246" spans="1:13" x14ac:dyDescent="0.25">
      <c r="A1246" t="s">
        <v>2645</v>
      </c>
      <c r="B1246" s="1">
        <v>43326</v>
      </c>
      <c r="C1246" t="s">
        <v>1497</v>
      </c>
      <c r="D1246" t="s">
        <v>2211</v>
      </c>
      <c r="E1246" t="s">
        <v>285</v>
      </c>
      <c r="F1246" t="s">
        <v>322</v>
      </c>
      <c r="G1246" t="s">
        <v>106</v>
      </c>
      <c r="H1246" t="s">
        <v>100</v>
      </c>
      <c r="I1246" s="1">
        <v>43330</v>
      </c>
      <c r="J1246" t="s">
        <v>101</v>
      </c>
      <c r="K1246" s="10">
        <v>85793</v>
      </c>
      <c r="L1246" s="10">
        <v>9437.23</v>
      </c>
      <c r="M1246" s="10">
        <v>76355.77</v>
      </c>
    </row>
    <row r="1247" spans="1:13" x14ac:dyDescent="0.25">
      <c r="A1247" t="s">
        <v>2646</v>
      </c>
      <c r="B1247" s="1">
        <v>43326</v>
      </c>
      <c r="C1247" t="s">
        <v>2647</v>
      </c>
      <c r="D1247" t="s">
        <v>2206</v>
      </c>
      <c r="E1247" t="s">
        <v>17</v>
      </c>
      <c r="F1247" t="s">
        <v>234</v>
      </c>
      <c r="G1247" t="s">
        <v>106</v>
      </c>
      <c r="H1247" t="s">
        <v>93</v>
      </c>
      <c r="I1247" s="1">
        <v>43332</v>
      </c>
      <c r="J1247" t="s">
        <v>101</v>
      </c>
      <c r="K1247" s="10">
        <v>67886</v>
      </c>
      <c r="L1247" s="10">
        <v>3394.3</v>
      </c>
      <c r="M1247" s="10">
        <v>64491.7</v>
      </c>
    </row>
    <row r="1248" spans="1:13" x14ac:dyDescent="0.25">
      <c r="A1248" t="s">
        <v>2648</v>
      </c>
      <c r="B1248" s="1">
        <v>43326</v>
      </c>
      <c r="C1248" t="s">
        <v>2649</v>
      </c>
      <c r="D1248" t="s">
        <v>321</v>
      </c>
      <c r="E1248" t="s">
        <v>285</v>
      </c>
      <c r="F1248" t="s">
        <v>322</v>
      </c>
      <c r="G1248" t="s">
        <v>106</v>
      </c>
      <c r="H1248" t="s">
        <v>100</v>
      </c>
      <c r="I1248" s="1">
        <v>43332</v>
      </c>
      <c r="J1248" t="s">
        <v>101</v>
      </c>
      <c r="K1248" s="10">
        <v>82668</v>
      </c>
      <c r="L1248" s="10">
        <v>9093.48</v>
      </c>
      <c r="M1248" s="10">
        <v>73574.52</v>
      </c>
    </row>
    <row r="1249" spans="1:13" x14ac:dyDescent="0.25">
      <c r="A1249" t="s">
        <v>2650</v>
      </c>
      <c r="B1249" s="1">
        <v>43327</v>
      </c>
      <c r="C1249" t="s">
        <v>1682</v>
      </c>
      <c r="D1249" t="s">
        <v>2651</v>
      </c>
      <c r="E1249" t="s">
        <v>18</v>
      </c>
      <c r="F1249" t="s">
        <v>650</v>
      </c>
      <c r="G1249" t="s">
        <v>106</v>
      </c>
      <c r="H1249" t="s">
        <v>93</v>
      </c>
      <c r="I1249" s="1">
        <v>43331</v>
      </c>
      <c r="J1249" t="s">
        <v>101</v>
      </c>
      <c r="K1249" s="10">
        <v>41509</v>
      </c>
      <c r="L1249" s="10">
        <v>2075.4500000000003</v>
      </c>
      <c r="M1249" s="10">
        <v>39433.550000000003</v>
      </c>
    </row>
    <row r="1250" spans="1:13" x14ac:dyDescent="0.25">
      <c r="A1250" t="s">
        <v>2652</v>
      </c>
      <c r="B1250" s="1">
        <v>43327</v>
      </c>
      <c r="C1250" t="s">
        <v>2653</v>
      </c>
      <c r="D1250" t="s">
        <v>292</v>
      </c>
      <c r="E1250" t="s">
        <v>11</v>
      </c>
      <c r="F1250" t="s">
        <v>118</v>
      </c>
      <c r="G1250" t="s">
        <v>106</v>
      </c>
      <c r="H1250" t="s">
        <v>100</v>
      </c>
      <c r="I1250" s="1">
        <v>43334</v>
      </c>
      <c r="J1250" t="s">
        <v>101</v>
      </c>
      <c r="K1250" s="10">
        <v>72595</v>
      </c>
      <c r="L1250" s="10">
        <v>7985.45</v>
      </c>
      <c r="M1250" s="10">
        <v>64609.55</v>
      </c>
    </row>
    <row r="1251" spans="1:13" x14ac:dyDescent="0.25">
      <c r="A1251" t="s">
        <v>2654</v>
      </c>
      <c r="B1251" s="1">
        <v>43327</v>
      </c>
      <c r="C1251" t="s">
        <v>1109</v>
      </c>
      <c r="D1251" t="s">
        <v>248</v>
      </c>
      <c r="E1251" t="s">
        <v>98</v>
      </c>
      <c r="F1251" t="s">
        <v>99</v>
      </c>
      <c r="G1251" t="s">
        <v>92</v>
      </c>
      <c r="H1251" t="s">
        <v>100</v>
      </c>
      <c r="I1251" s="1">
        <v>43331</v>
      </c>
      <c r="J1251" t="s">
        <v>94</v>
      </c>
      <c r="K1251" s="10">
        <v>87490</v>
      </c>
      <c r="L1251" s="10">
        <v>9623.9</v>
      </c>
      <c r="M1251" s="10">
        <v>77866.100000000006</v>
      </c>
    </row>
    <row r="1252" spans="1:13" x14ac:dyDescent="0.25">
      <c r="A1252" t="s">
        <v>2655</v>
      </c>
      <c r="B1252" s="1">
        <v>43327</v>
      </c>
      <c r="C1252" t="s">
        <v>198</v>
      </c>
      <c r="D1252" t="s">
        <v>631</v>
      </c>
      <c r="E1252" t="s">
        <v>18</v>
      </c>
      <c r="F1252" t="s">
        <v>342</v>
      </c>
      <c r="G1252" t="s">
        <v>106</v>
      </c>
      <c r="H1252" t="s">
        <v>93</v>
      </c>
      <c r="I1252" s="1">
        <v>43330</v>
      </c>
      <c r="J1252" t="s">
        <v>114</v>
      </c>
      <c r="K1252" s="10">
        <v>83704</v>
      </c>
      <c r="L1252" s="10">
        <v>4185.2</v>
      </c>
      <c r="M1252" s="10">
        <v>79518.8</v>
      </c>
    </row>
    <row r="1253" spans="1:13" x14ac:dyDescent="0.25">
      <c r="A1253" t="s">
        <v>2656</v>
      </c>
      <c r="B1253" s="1">
        <v>43328</v>
      </c>
      <c r="C1253" t="s">
        <v>1712</v>
      </c>
      <c r="D1253" t="s">
        <v>1745</v>
      </c>
      <c r="E1253" t="s">
        <v>13</v>
      </c>
      <c r="F1253" t="s">
        <v>1746</v>
      </c>
      <c r="G1253" t="s">
        <v>92</v>
      </c>
      <c r="H1253" t="s">
        <v>100</v>
      </c>
      <c r="I1253" s="1">
        <v>43333</v>
      </c>
      <c r="J1253" t="s">
        <v>101</v>
      </c>
      <c r="K1253" s="10">
        <v>85308</v>
      </c>
      <c r="L1253" s="10">
        <v>9383.8799999999992</v>
      </c>
      <c r="M1253" s="10">
        <v>75924.12</v>
      </c>
    </row>
    <row r="1254" spans="1:13" x14ac:dyDescent="0.25">
      <c r="A1254" t="s">
        <v>2657</v>
      </c>
      <c r="B1254" s="1">
        <v>43328</v>
      </c>
      <c r="C1254" t="s">
        <v>2658</v>
      </c>
      <c r="D1254" t="s">
        <v>2032</v>
      </c>
      <c r="E1254" t="s">
        <v>17</v>
      </c>
      <c r="F1254" t="s">
        <v>141</v>
      </c>
      <c r="G1254" t="s">
        <v>106</v>
      </c>
      <c r="H1254" t="s">
        <v>100</v>
      </c>
      <c r="I1254" s="1">
        <v>43333</v>
      </c>
      <c r="J1254" t="s">
        <v>101</v>
      </c>
      <c r="K1254" s="10">
        <v>48354</v>
      </c>
      <c r="L1254" s="10">
        <v>5318.94</v>
      </c>
      <c r="M1254" s="10">
        <v>43035.06</v>
      </c>
    </row>
    <row r="1255" spans="1:13" x14ac:dyDescent="0.25">
      <c r="A1255" t="s">
        <v>2659</v>
      </c>
      <c r="B1255" s="1">
        <v>43328</v>
      </c>
      <c r="C1255" t="s">
        <v>2660</v>
      </c>
      <c r="D1255" t="s">
        <v>144</v>
      </c>
      <c r="E1255" t="s">
        <v>98</v>
      </c>
      <c r="F1255" t="s">
        <v>99</v>
      </c>
      <c r="G1255" t="s">
        <v>92</v>
      </c>
      <c r="H1255" t="s">
        <v>110</v>
      </c>
      <c r="I1255" s="1">
        <v>43333</v>
      </c>
      <c r="J1255" t="s">
        <v>101</v>
      </c>
      <c r="K1255" s="10">
        <v>36593</v>
      </c>
      <c r="L1255" s="10">
        <v>2744.4749999999999</v>
      </c>
      <c r="M1255" s="10">
        <v>33848.525000000001</v>
      </c>
    </row>
    <row r="1256" spans="1:13" x14ac:dyDescent="0.25">
      <c r="A1256" t="s">
        <v>2661</v>
      </c>
      <c r="B1256" s="1">
        <v>43328</v>
      </c>
      <c r="C1256" t="s">
        <v>2662</v>
      </c>
      <c r="D1256" t="s">
        <v>353</v>
      </c>
      <c r="E1256" t="s">
        <v>17</v>
      </c>
      <c r="F1256" t="s">
        <v>353</v>
      </c>
      <c r="G1256" t="s">
        <v>106</v>
      </c>
      <c r="H1256" t="s">
        <v>93</v>
      </c>
      <c r="I1256" s="1">
        <v>43334</v>
      </c>
      <c r="J1256" t="s">
        <v>101</v>
      </c>
      <c r="K1256" s="10">
        <v>36457</v>
      </c>
      <c r="L1256" s="10">
        <v>1822.8500000000001</v>
      </c>
      <c r="M1256" s="10">
        <v>34634.15</v>
      </c>
    </row>
    <row r="1257" spans="1:13" x14ac:dyDescent="0.25">
      <c r="A1257" t="s">
        <v>2663</v>
      </c>
      <c r="B1257" s="1">
        <v>43329</v>
      </c>
      <c r="C1257" t="s">
        <v>1361</v>
      </c>
      <c r="D1257" t="s">
        <v>768</v>
      </c>
      <c r="E1257" t="s">
        <v>11</v>
      </c>
      <c r="F1257" t="s">
        <v>486</v>
      </c>
      <c r="G1257" t="s">
        <v>106</v>
      </c>
      <c r="H1257" t="s">
        <v>93</v>
      </c>
      <c r="I1257" s="1">
        <v>43334</v>
      </c>
      <c r="J1257" t="s">
        <v>101</v>
      </c>
      <c r="K1257" s="10">
        <v>84382</v>
      </c>
      <c r="L1257" s="10">
        <v>4219.1000000000004</v>
      </c>
      <c r="M1257" s="10">
        <v>80162.899999999994</v>
      </c>
    </row>
    <row r="1258" spans="1:13" x14ac:dyDescent="0.25">
      <c r="A1258" t="s">
        <v>2664</v>
      </c>
      <c r="B1258" s="1">
        <v>43329</v>
      </c>
      <c r="C1258" t="s">
        <v>317</v>
      </c>
      <c r="D1258" t="s">
        <v>353</v>
      </c>
      <c r="E1258" t="s">
        <v>17</v>
      </c>
      <c r="F1258" t="s">
        <v>353</v>
      </c>
      <c r="G1258" t="s">
        <v>106</v>
      </c>
      <c r="H1258" t="s">
        <v>100</v>
      </c>
      <c r="I1258" s="1">
        <v>43334</v>
      </c>
      <c r="J1258" t="s">
        <v>101</v>
      </c>
      <c r="K1258" s="10">
        <v>29459</v>
      </c>
      <c r="L1258" s="10">
        <v>3240.4900000000002</v>
      </c>
      <c r="M1258" s="10">
        <v>26218.51</v>
      </c>
    </row>
    <row r="1259" spans="1:13" x14ac:dyDescent="0.25">
      <c r="A1259" t="s">
        <v>2665</v>
      </c>
      <c r="B1259" s="1">
        <v>43330</v>
      </c>
      <c r="C1259" t="s">
        <v>1469</v>
      </c>
      <c r="D1259" t="s">
        <v>982</v>
      </c>
      <c r="E1259" t="s">
        <v>11</v>
      </c>
      <c r="F1259" t="s">
        <v>683</v>
      </c>
      <c r="G1259" t="s">
        <v>106</v>
      </c>
      <c r="H1259" t="s">
        <v>93</v>
      </c>
      <c r="I1259" s="1">
        <v>43332</v>
      </c>
      <c r="J1259" t="s">
        <v>94</v>
      </c>
      <c r="K1259" s="10">
        <v>84028</v>
      </c>
      <c r="L1259" s="10">
        <v>4201.4000000000005</v>
      </c>
      <c r="M1259" s="10">
        <v>79826.600000000006</v>
      </c>
    </row>
    <row r="1260" spans="1:13" x14ac:dyDescent="0.25">
      <c r="A1260" t="s">
        <v>2666</v>
      </c>
      <c r="B1260" s="1">
        <v>43330</v>
      </c>
      <c r="C1260" t="s">
        <v>1428</v>
      </c>
      <c r="D1260" t="s">
        <v>1791</v>
      </c>
      <c r="E1260" t="s">
        <v>16</v>
      </c>
      <c r="F1260" t="s">
        <v>133</v>
      </c>
      <c r="G1260" t="s">
        <v>127</v>
      </c>
      <c r="H1260" t="s">
        <v>93</v>
      </c>
      <c r="I1260" s="1">
        <v>43331</v>
      </c>
      <c r="J1260" t="s">
        <v>114</v>
      </c>
      <c r="K1260" s="10">
        <v>26588</v>
      </c>
      <c r="L1260" s="10">
        <v>1329.4</v>
      </c>
      <c r="M1260" s="10">
        <v>25258.6</v>
      </c>
    </row>
    <row r="1261" spans="1:13" x14ac:dyDescent="0.25">
      <c r="A1261" t="s">
        <v>2667</v>
      </c>
      <c r="B1261" s="1">
        <v>43330</v>
      </c>
      <c r="C1261" t="s">
        <v>395</v>
      </c>
      <c r="D1261" t="s">
        <v>1782</v>
      </c>
      <c r="E1261" t="s">
        <v>17</v>
      </c>
      <c r="F1261" t="s">
        <v>188</v>
      </c>
      <c r="G1261" t="s">
        <v>106</v>
      </c>
      <c r="H1261" t="s">
        <v>100</v>
      </c>
      <c r="I1261" s="1">
        <v>43334</v>
      </c>
      <c r="J1261" t="s">
        <v>101</v>
      </c>
      <c r="K1261" s="10">
        <v>71332</v>
      </c>
      <c r="L1261" s="10">
        <v>7846.52</v>
      </c>
      <c r="M1261" s="10">
        <v>63485.479999999996</v>
      </c>
    </row>
    <row r="1262" spans="1:13" x14ac:dyDescent="0.25">
      <c r="A1262" t="s">
        <v>2668</v>
      </c>
      <c r="B1262" s="1">
        <v>43330</v>
      </c>
      <c r="C1262" t="s">
        <v>2669</v>
      </c>
      <c r="D1262" t="s">
        <v>2670</v>
      </c>
      <c r="E1262" t="s">
        <v>17</v>
      </c>
      <c r="F1262" t="s">
        <v>366</v>
      </c>
      <c r="G1262" t="s">
        <v>106</v>
      </c>
      <c r="H1262" t="s">
        <v>110</v>
      </c>
      <c r="I1262" s="1">
        <v>43334</v>
      </c>
      <c r="J1262" t="s">
        <v>101</v>
      </c>
      <c r="K1262" s="10">
        <v>29080</v>
      </c>
      <c r="L1262" s="10">
        <v>2181</v>
      </c>
      <c r="M1262" s="10">
        <v>26899</v>
      </c>
    </row>
    <row r="1263" spans="1:13" x14ac:dyDescent="0.25">
      <c r="A1263" t="s">
        <v>2671</v>
      </c>
      <c r="B1263" s="1">
        <v>43332</v>
      </c>
      <c r="C1263" t="s">
        <v>1387</v>
      </c>
      <c r="D1263" t="s">
        <v>755</v>
      </c>
      <c r="E1263" t="s">
        <v>98</v>
      </c>
      <c r="F1263" t="s">
        <v>99</v>
      </c>
      <c r="G1263" t="s">
        <v>92</v>
      </c>
      <c r="H1263" t="s">
        <v>100</v>
      </c>
      <c r="I1263" s="1">
        <v>43336</v>
      </c>
      <c r="J1263" t="s">
        <v>101</v>
      </c>
      <c r="K1263" s="10">
        <v>62292</v>
      </c>
      <c r="L1263" s="10">
        <v>6852.12</v>
      </c>
      <c r="M1263" s="10">
        <v>55439.88</v>
      </c>
    </row>
    <row r="1264" spans="1:13" x14ac:dyDescent="0.25">
      <c r="A1264" t="s">
        <v>2672</v>
      </c>
      <c r="B1264" s="1">
        <v>43332</v>
      </c>
      <c r="C1264" t="s">
        <v>570</v>
      </c>
      <c r="D1264" t="s">
        <v>195</v>
      </c>
      <c r="E1264" t="s">
        <v>10</v>
      </c>
      <c r="F1264" t="s">
        <v>196</v>
      </c>
      <c r="G1264" t="s">
        <v>127</v>
      </c>
      <c r="H1264" t="s">
        <v>110</v>
      </c>
      <c r="I1264" s="1">
        <v>43334</v>
      </c>
      <c r="J1264" t="s">
        <v>94</v>
      </c>
      <c r="K1264" s="10">
        <v>62682</v>
      </c>
      <c r="L1264" s="10">
        <v>4701.1499999999996</v>
      </c>
      <c r="M1264" s="10">
        <v>57980.85</v>
      </c>
    </row>
    <row r="1265" spans="1:13" x14ac:dyDescent="0.25">
      <c r="A1265" t="s">
        <v>2673</v>
      </c>
      <c r="B1265" s="1">
        <v>43333</v>
      </c>
      <c r="C1265" t="s">
        <v>2360</v>
      </c>
      <c r="D1265" t="s">
        <v>2674</v>
      </c>
      <c r="E1265" t="s">
        <v>17</v>
      </c>
      <c r="F1265" t="s">
        <v>188</v>
      </c>
      <c r="G1265" t="s">
        <v>106</v>
      </c>
      <c r="H1265" t="s">
        <v>100</v>
      </c>
      <c r="I1265" s="1">
        <v>43338</v>
      </c>
      <c r="J1265" t="s">
        <v>101</v>
      </c>
      <c r="K1265" s="10">
        <v>96087</v>
      </c>
      <c r="L1265" s="10">
        <v>10569.57</v>
      </c>
      <c r="M1265" s="10">
        <v>85517.43</v>
      </c>
    </row>
    <row r="1266" spans="1:13" x14ac:dyDescent="0.25">
      <c r="A1266" t="s">
        <v>2675</v>
      </c>
      <c r="B1266" s="1">
        <v>43333</v>
      </c>
      <c r="C1266" t="s">
        <v>1195</v>
      </c>
      <c r="D1266" t="s">
        <v>2676</v>
      </c>
      <c r="E1266" t="s">
        <v>11</v>
      </c>
      <c r="F1266" t="s">
        <v>184</v>
      </c>
      <c r="G1266" t="s">
        <v>106</v>
      </c>
      <c r="H1266" t="s">
        <v>100</v>
      </c>
      <c r="I1266" s="1">
        <v>43336</v>
      </c>
      <c r="J1266" t="s">
        <v>114</v>
      </c>
      <c r="K1266" s="10">
        <v>29028</v>
      </c>
      <c r="L1266" s="10">
        <v>3193.08</v>
      </c>
      <c r="M1266" s="10">
        <v>25834.92</v>
      </c>
    </row>
    <row r="1267" spans="1:13" x14ac:dyDescent="0.25">
      <c r="A1267" t="s">
        <v>2677</v>
      </c>
      <c r="B1267" s="1">
        <v>43333</v>
      </c>
      <c r="C1267" t="s">
        <v>424</v>
      </c>
      <c r="D1267" t="s">
        <v>687</v>
      </c>
      <c r="E1267" t="s">
        <v>18</v>
      </c>
      <c r="F1267" t="s">
        <v>452</v>
      </c>
      <c r="G1267" t="s">
        <v>106</v>
      </c>
      <c r="H1267" t="s">
        <v>100</v>
      </c>
      <c r="I1267" s="1">
        <v>43333</v>
      </c>
      <c r="J1267" t="s">
        <v>137</v>
      </c>
      <c r="K1267" s="10">
        <v>93978</v>
      </c>
      <c r="L1267" s="10">
        <v>10337.58</v>
      </c>
      <c r="M1267" s="10">
        <v>83640.42</v>
      </c>
    </row>
    <row r="1268" spans="1:13" x14ac:dyDescent="0.25">
      <c r="A1268" t="s">
        <v>2678</v>
      </c>
      <c r="B1268" s="1">
        <v>43333</v>
      </c>
      <c r="C1268" t="s">
        <v>1070</v>
      </c>
      <c r="D1268" t="s">
        <v>636</v>
      </c>
      <c r="E1268" t="s">
        <v>220</v>
      </c>
      <c r="F1268" t="s">
        <v>636</v>
      </c>
      <c r="G1268" t="s">
        <v>127</v>
      </c>
      <c r="H1268" t="s">
        <v>110</v>
      </c>
      <c r="I1268" s="1">
        <v>43340</v>
      </c>
      <c r="J1268" t="s">
        <v>101</v>
      </c>
      <c r="K1268" s="10">
        <v>25064</v>
      </c>
      <c r="L1268" s="10">
        <v>1879.8</v>
      </c>
      <c r="M1268" s="10">
        <v>23184.2</v>
      </c>
    </row>
    <row r="1269" spans="1:13" x14ac:dyDescent="0.25">
      <c r="A1269" t="s">
        <v>2679</v>
      </c>
      <c r="B1269" s="1">
        <v>43333</v>
      </c>
      <c r="C1269" t="s">
        <v>1970</v>
      </c>
      <c r="D1269" t="s">
        <v>636</v>
      </c>
      <c r="E1269" t="s">
        <v>220</v>
      </c>
      <c r="F1269" t="s">
        <v>636</v>
      </c>
      <c r="G1269" t="s">
        <v>127</v>
      </c>
      <c r="H1269" t="s">
        <v>100</v>
      </c>
      <c r="I1269" s="1">
        <v>43337</v>
      </c>
      <c r="J1269" t="s">
        <v>101</v>
      </c>
      <c r="K1269" s="10">
        <v>54166</v>
      </c>
      <c r="L1269" s="10">
        <v>5958.26</v>
      </c>
      <c r="M1269" s="10">
        <v>48207.74</v>
      </c>
    </row>
    <row r="1270" spans="1:13" x14ac:dyDescent="0.25">
      <c r="A1270" t="s">
        <v>2680</v>
      </c>
      <c r="B1270" s="1">
        <v>43334</v>
      </c>
      <c r="C1270" t="s">
        <v>1561</v>
      </c>
      <c r="D1270" t="s">
        <v>2681</v>
      </c>
      <c r="E1270" t="s">
        <v>16</v>
      </c>
      <c r="F1270" t="s">
        <v>1463</v>
      </c>
      <c r="G1270" t="s">
        <v>127</v>
      </c>
      <c r="H1270" t="s">
        <v>110</v>
      </c>
      <c r="I1270" s="1">
        <v>43340</v>
      </c>
      <c r="J1270" t="s">
        <v>101</v>
      </c>
      <c r="K1270" s="10">
        <v>74000</v>
      </c>
      <c r="L1270" s="10">
        <v>5550</v>
      </c>
      <c r="M1270" s="10">
        <v>68450</v>
      </c>
    </row>
    <row r="1271" spans="1:13" x14ac:dyDescent="0.25">
      <c r="A1271" t="s">
        <v>2682</v>
      </c>
      <c r="B1271" s="1">
        <v>43334</v>
      </c>
      <c r="C1271" t="s">
        <v>2683</v>
      </c>
      <c r="D1271" t="s">
        <v>353</v>
      </c>
      <c r="E1271" t="s">
        <v>17</v>
      </c>
      <c r="F1271" t="s">
        <v>353</v>
      </c>
      <c r="G1271" t="s">
        <v>106</v>
      </c>
      <c r="H1271" t="s">
        <v>110</v>
      </c>
      <c r="I1271" s="1">
        <v>43340</v>
      </c>
      <c r="J1271" t="s">
        <v>101</v>
      </c>
      <c r="K1271" s="10">
        <v>88484</v>
      </c>
      <c r="L1271" s="10">
        <v>6636.3</v>
      </c>
      <c r="M1271" s="10">
        <v>81847.7</v>
      </c>
    </row>
    <row r="1272" spans="1:13" x14ac:dyDescent="0.25">
      <c r="A1272" t="s">
        <v>2684</v>
      </c>
      <c r="B1272" s="1">
        <v>43335</v>
      </c>
      <c r="C1272" t="s">
        <v>2685</v>
      </c>
      <c r="D1272" t="s">
        <v>2686</v>
      </c>
      <c r="E1272" t="s">
        <v>11</v>
      </c>
      <c r="F1272" t="s">
        <v>184</v>
      </c>
      <c r="G1272" t="s">
        <v>106</v>
      </c>
      <c r="H1272" t="s">
        <v>100</v>
      </c>
      <c r="I1272" s="1">
        <v>43339</v>
      </c>
      <c r="J1272" t="s">
        <v>94</v>
      </c>
      <c r="K1272" s="10">
        <v>62162</v>
      </c>
      <c r="L1272" s="10">
        <v>6837.82</v>
      </c>
      <c r="M1272" s="10">
        <v>55324.18</v>
      </c>
    </row>
    <row r="1273" spans="1:13" x14ac:dyDescent="0.25">
      <c r="A1273" t="s">
        <v>2687</v>
      </c>
      <c r="B1273" s="1">
        <v>43335</v>
      </c>
      <c r="C1273" t="s">
        <v>541</v>
      </c>
      <c r="D1273" t="s">
        <v>2688</v>
      </c>
      <c r="E1273" t="s">
        <v>98</v>
      </c>
      <c r="F1273" t="s">
        <v>99</v>
      </c>
      <c r="G1273" t="s">
        <v>92</v>
      </c>
      <c r="H1273" t="s">
        <v>100</v>
      </c>
      <c r="I1273" s="1">
        <v>43339</v>
      </c>
      <c r="J1273" t="s">
        <v>101</v>
      </c>
      <c r="K1273" s="10">
        <v>40839</v>
      </c>
      <c r="L1273" s="10">
        <v>4492.29</v>
      </c>
      <c r="M1273" s="10">
        <v>36346.71</v>
      </c>
    </row>
    <row r="1274" spans="1:13" x14ac:dyDescent="0.25">
      <c r="A1274" t="s">
        <v>2689</v>
      </c>
      <c r="B1274" s="1">
        <v>43335</v>
      </c>
      <c r="C1274" t="s">
        <v>1476</v>
      </c>
      <c r="D1274" t="s">
        <v>2422</v>
      </c>
      <c r="E1274" t="s">
        <v>11</v>
      </c>
      <c r="F1274" t="s">
        <v>184</v>
      </c>
      <c r="G1274" t="s">
        <v>106</v>
      </c>
      <c r="H1274" t="s">
        <v>110</v>
      </c>
      <c r="I1274" s="1">
        <v>43341</v>
      </c>
      <c r="J1274" t="s">
        <v>101</v>
      </c>
      <c r="K1274" s="10">
        <v>74138</v>
      </c>
      <c r="L1274" s="10">
        <v>5560.3499999999995</v>
      </c>
      <c r="M1274" s="10">
        <v>68577.649999999994</v>
      </c>
    </row>
    <row r="1275" spans="1:13" x14ac:dyDescent="0.25">
      <c r="A1275" t="s">
        <v>2690</v>
      </c>
      <c r="B1275" s="1">
        <v>43335</v>
      </c>
      <c r="C1275" t="s">
        <v>2685</v>
      </c>
      <c r="D1275" t="s">
        <v>2691</v>
      </c>
      <c r="E1275" t="s">
        <v>11</v>
      </c>
      <c r="F1275" t="s">
        <v>184</v>
      </c>
      <c r="G1275" t="s">
        <v>106</v>
      </c>
      <c r="H1275" t="s">
        <v>100</v>
      </c>
      <c r="I1275" s="1">
        <v>43339</v>
      </c>
      <c r="J1275" t="s">
        <v>101</v>
      </c>
      <c r="K1275" s="10">
        <v>81601</v>
      </c>
      <c r="L1275" s="10">
        <v>8976.11</v>
      </c>
      <c r="M1275" s="10">
        <v>72624.89</v>
      </c>
    </row>
    <row r="1276" spans="1:13" x14ac:dyDescent="0.25">
      <c r="A1276" t="s">
        <v>2692</v>
      </c>
      <c r="B1276" s="1">
        <v>43335</v>
      </c>
      <c r="C1276" t="s">
        <v>2693</v>
      </c>
      <c r="D1276" t="s">
        <v>882</v>
      </c>
      <c r="E1276" t="s">
        <v>17</v>
      </c>
      <c r="F1276" t="s">
        <v>188</v>
      </c>
      <c r="G1276" t="s">
        <v>106</v>
      </c>
      <c r="H1276" t="s">
        <v>100</v>
      </c>
      <c r="I1276" s="1">
        <v>43340</v>
      </c>
      <c r="J1276" t="s">
        <v>94</v>
      </c>
      <c r="K1276" s="10">
        <v>79269</v>
      </c>
      <c r="L1276" s="10">
        <v>8719.59</v>
      </c>
      <c r="M1276" s="10">
        <v>70549.41</v>
      </c>
    </row>
    <row r="1277" spans="1:13" x14ac:dyDescent="0.25">
      <c r="A1277" t="s">
        <v>2694</v>
      </c>
      <c r="B1277" s="1">
        <v>43335</v>
      </c>
      <c r="C1277" t="s">
        <v>1959</v>
      </c>
      <c r="D1277" t="s">
        <v>121</v>
      </c>
      <c r="E1277" t="s">
        <v>11</v>
      </c>
      <c r="F1277" t="s">
        <v>122</v>
      </c>
      <c r="G1277" t="s">
        <v>106</v>
      </c>
      <c r="H1277" t="s">
        <v>110</v>
      </c>
      <c r="I1277" s="1">
        <v>43337</v>
      </c>
      <c r="J1277" t="s">
        <v>94</v>
      </c>
      <c r="K1277" s="10">
        <v>62193</v>
      </c>
      <c r="L1277" s="10">
        <v>4664.4749999999995</v>
      </c>
      <c r="M1277" s="10">
        <v>57528.525000000001</v>
      </c>
    </row>
    <row r="1278" spans="1:13" x14ac:dyDescent="0.25">
      <c r="A1278" t="s">
        <v>2695</v>
      </c>
      <c r="B1278" s="1">
        <v>43335</v>
      </c>
      <c r="C1278" t="s">
        <v>157</v>
      </c>
      <c r="D1278" t="s">
        <v>248</v>
      </c>
      <c r="E1278" t="s">
        <v>98</v>
      </c>
      <c r="F1278" t="s">
        <v>99</v>
      </c>
      <c r="G1278" t="s">
        <v>92</v>
      </c>
      <c r="H1278" t="s">
        <v>93</v>
      </c>
      <c r="I1278" s="1">
        <v>43341</v>
      </c>
      <c r="J1278" t="s">
        <v>101</v>
      </c>
      <c r="K1278" s="10">
        <v>70851</v>
      </c>
      <c r="L1278" s="10">
        <v>3542.55</v>
      </c>
      <c r="M1278" s="10">
        <v>67308.45</v>
      </c>
    </row>
    <row r="1279" spans="1:13" x14ac:dyDescent="0.25">
      <c r="A1279" t="s">
        <v>2696</v>
      </c>
      <c r="B1279" s="1">
        <v>43336</v>
      </c>
      <c r="C1279" t="s">
        <v>1741</v>
      </c>
      <c r="D1279" t="s">
        <v>1791</v>
      </c>
      <c r="E1279" t="s">
        <v>16</v>
      </c>
      <c r="F1279" t="s">
        <v>133</v>
      </c>
      <c r="G1279" t="s">
        <v>127</v>
      </c>
      <c r="H1279" t="s">
        <v>110</v>
      </c>
      <c r="I1279" s="1">
        <v>43340</v>
      </c>
      <c r="J1279" t="s">
        <v>101</v>
      </c>
      <c r="K1279" s="10">
        <v>99384</v>
      </c>
      <c r="L1279" s="10">
        <v>7453.7999999999993</v>
      </c>
      <c r="M1279" s="10">
        <v>91930.2</v>
      </c>
    </row>
    <row r="1280" spans="1:13" x14ac:dyDescent="0.25">
      <c r="A1280" t="s">
        <v>2697</v>
      </c>
      <c r="B1280" s="1">
        <v>43336</v>
      </c>
      <c r="C1280" t="s">
        <v>1568</v>
      </c>
      <c r="D1280" t="s">
        <v>345</v>
      </c>
      <c r="E1280" t="s">
        <v>17</v>
      </c>
      <c r="F1280" t="s">
        <v>188</v>
      </c>
      <c r="G1280" t="s">
        <v>106</v>
      </c>
      <c r="H1280" t="s">
        <v>100</v>
      </c>
      <c r="I1280" s="1">
        <v>43341</v>
      </c>
      <c r="J1280" t="s">
        <v>101</v>
      </c>
      <c r="K1280" s="10">
        <v>68209</v>
      </c>
      <c r="L1280" s="10">
        <v>7502.99</v>
      </c>
      <c r="M1280" s="10">
        <v>60706.01</v>
      </c>
    </row>
    <row r="1281" spans="1:13" x14ac:dyDescent="0.25">
      <c r="A1281" t="s">
        <v>2698</v>
      </c>
      <c r="B1281" s="1">
        <v>43336</v>
      </c>
      <c r="C1281" t="s">
        <v>190</v>
      </c>
      <c r="D1281" t="s">
        <v>2699</v>
      </c>
      <c r="E1281" t="s">
        <v>11</v>
      </c>
      <c r="F1281" t="s">
        <v>1251</v>
      </c>
      <c r="G1281" t="s">
        <v>106</v>
      </c>
      <c r="H1281" t="s">
        <v>93</v>
      </c>
      <c r="I1281" s="1">
        <v>43338</v>
      </c>
      <c r="J1281" t="s">
        <v>94</v>
      </c>
      <c r="K1281" s="10">
        <v>85805</v>
      </c>
      <c r="L1281" s="10">
        <v>4290.25</v>
      </c>
      <c r="M1281" s="10">
        <v>81514.75</v>
      </c>
    </row>
    <row r="1282" spans="1:13" x14ac:dyDescent="0.25">
      <c r="A1282" t="s">
        <v>2700</v>
      </c>
      <c r="B1282" s="1">
        <v>43336</v>
      </c>
      <c r="C1282" t="s">
        <v>2701</v>
      </c>
      <c r="D1282" t="s">
        <v>1253</v>
      </c>
      <c r="E1282" t="s">
        <v>10</v>
      </c>
      <c r="F1282" t="s">
        <v>203</v>
      </c>
      <c r="G1282" t="s">
        <v>127</v>
      </c>
      <c r="H1282" t="s">
        <v>110</v>
      </c>
      <c r="I1282" s="1">
        <v>43338</v>
      </c>
      <c r="J1282" t="s">
        <v>94</v>
      </c>
      <c r="K1282" s="10">
        <v>96028</v>
      </c>
      <c r="L1282" s="10">
        <v>7202.0999999999995</v>
      </c>
      <c r="M1282" s="10">
        <v>88825.9</v>
      </c>
    </row>
    <row r="1283" spans="1:13" x14ac:dyDescent="0.25">
      <c r="A1283" t="s">
        <v>2702</v>
      </c>
      <c r="B1283" s="1">
        <v>43336</v>
      </c>
      <c r="C1283" t="s">
        <v>994</v>
      </c>
      <c r="D1283" t="s">
        <v>2703</v>
      </c>
      <c r="E1283" t="s">
        <v>11</v>
      </c>
      <c r="F1283" t="s">
        <v>382</v>
      </c>
      <c r="G1283" t="s">
        <v>106</v>
      </c>
      <c r="H1283" t="s">
        <v>93</v>
      </c>
      <c r="I1283" s="1">
        <v>43338</v>
      </c>
      <c r="J1283" t="s">
        <v>94</v>
      </c>
      <c r="K1283" s="10">
        <v>75453</v>
      </c>
      <c r="L1283" s="10">
        <v>3772.65</v>
      </c>
      <c r="M1283" s="10">
        <v>71680.350000000006</v>
      </c>
    </row>
    <row r="1284" spans="1:13" x14ac:dyDescent="0.25">
      <c r="A1284" t="s">
        <v>2704</v>
      </c>
      <c r="B1284" s="1">
        <v>43336</v>
      </c>
      <c r="C1284" t="s">
        <v>2264</v>
      </c>
      <c r="D1284" t="s">
        <v>2197</v>
      </c>
      <c r="E1284" t="s">
        <v>18</v>
      </c>
      <c r="F1284" t="s">
        <v>2198</v>
      </c>
      <c r="G1284" t="s">
        <v>106</v>
      </c>
      <c r="H1284" t="s">
        <v>110</v>
      </c>
      <c r="I1284" s="1">
        <v>43340</v>
      </c>
      <c r="J1284" t="s">
        <v>101</v>
      </c>
      <c r="K1284" s="10">
        <v>62848</v>
      </c>
      <c r="L1284" s="10">
        <v>4713.5999999999995</v>
      </c>
      <c r="M1284" s="10">
        <v>58134.400000000001</v>
      </c>
    </row>
    <row r="1285" spans="1:13" x14ac:dyDescent="0.25">
      <c r="A1285" t="s">
        <v>2705</v>
      </c>
      <c r="B1285" s="1">
        <v>43336</v>
      </c>
      <c r="C1285" t="s">
        <v>112</v>
      </c>
      <c r="D1285" t="s">
        <v>1016</v>
      </c>
      <c r="E1285" t="s">
        <v>18</v>
      </c>
      <c r="F1285" t="s">
        <v>151</v>
      </c>
      <c r="G1285" t="s">
        <v>106</v>
      </c>
      <c r="H1285" t="s">
        <v>93</v>
      </c>
      <c r="I1285" s="1">
        <v>43340</v>
      </c>
      <c r="J1285" t="s">
        <v>101</v>
      </c>
      <c r="K1285" s="10">
        <v>31733</v>
      </c>
      <c r="L1285" s="10">
        <v>1586.65</v>
      </c>
      <c r="M1285" s="10">
        <v>30146.35</v>
      </c>
    </row>
    <row r="1286" spans="1:13" x14ac:dyDescent="0.25">
      <c r="A1286" t="s">
        <v>2706</v>
      </c>
      <c r="B1286" s="1">
        <v>43336</v>
      </c>
      <c r="C1286" t="s">
        <v>1720</v>
      </c>
      <c r="D1286" t="s">
        <v>154</v>
      </c>
      <c r="E1286" t="s">
        <v>91</v>
      </c>
      <c r="F1286" t="s">
        <v>155</v>
      </c>
      <c r="G1286" t="s">
        <v>92</v>
      </c>
      <c r="H1286" t="s">
        <v>100</v>
      </c>
      <c r="I1286" s="1">
        <v>43340</v>
      </c>
      <c r="J1286" t="s">
        <v>101</v>
      </c>
      <c r="K1286" s="10">
        <v>90435</v>
      </c>
      <c r="L1286" s="10">
        <v>9947.85</v>
      </c>
      <c r="M1286" s="10">
        <v>80487.149999999994</v>
      </c>
    </row>
    <row r="1287" spans="1:13" x14ac:dyDescent="0.25">
      <c r="A1287" t="s">
        <v>2707</v>
      </c>
      <c r="B1287" s="1">
        <v>43337</v>
      </c>
      <c r="C1287" t="s">
        <v>846</v>
      </c>
      <c r="D1287" t="s">
        <v>292</v>
      </c>
      <c r="E1287" t="s">
        <v>11</v>
      </c>
      <c r="F1287" t="s">
        <v>118</v>
      </c>
      <c r="G1287" t="s">
        <v>106</v>
      </c>
      <c r="H1287" t="s">
        <v>100</v>
      </c>
      <c r="I1287" s="1">
        <v>43341</v>
      </c>
      <c r="J1287" t="s">
        <v>101</v>
      </c>
      <c r="K1287" s="10">
        <v>35819</v>
      </c>
      <c r="L1287" s="10">
        <v>3940.09</v>
      </c>
      <c r="M1287" s="10">
        <v>31878.91</v>
      </c>
    </row>
    <row r="1288" spans="1:13" x14ac:dyDescent="0.25">
      <c r="A1288" t="s">
        <v>2708</v>
      </c>
      <c r="B1288" s="1">
        <v>43337</v>
      </c>
      <c r="C1288" t="s">
        <v>465</v>
      </c>
      <c r="D1288" t="s">
        <v>682</v>
      </c>
      <c r="E1288" t="s">
        <v>11</v>
      </c>
      <c r="F1288" t="s">
        <v>683</v>
      </c>
      <c r="G1288" t="s">
        <v>106</v>
      </c>
      <c r="H1288" t="s">
        <v>100</v>
      </c>
      <c r="I1288" s="1">
        <v>43341</v>
      </c>
      <c r="J1288" t="s">
        <v>101</v>
      </c>
      <c r="K1288" s="10">
        <v>63962</v>
      </c>
      <c r="L1288" s="10">
        <v>7035.82</v>
      </c>
      <c r="M1288" s="10">
        <v>56926.18</v>
      </c>
    </row>
    <row r="1289" spans="1:13" x14ac:dyDescent="0.25">
      <c r="A1289" t="s">
        <v>2709</v>
      </c>
      <c r="B1289" s="1">
        <v>43339</v>
      </c>
      <c r="C1289" t="s">
        <v>511</v>
      </c>
      <c r="D1289" t="s">
        <v>864</v>
      </c>
      <c r="E1289" t="s">
        <v>16</v>
      </c>
      <c r="F1289" t="s">
        <v>513</v>
      </c>
      <c r="G1289" t="s">
        <v>127</v>
      </c>
      <c r="H1289" t="s">
        <v>93</v>
      </c>
      <c r="I1289" s="1">
        <v>43345</v>
      </c>
      <c r="J1289" t="s">
        <v>101</v>
      </c>
      <c r="K1289" s="10">
        <v>60264</v>
      </c>
      <c r="L1289" s="10">
        <v>3013.2000000000003</v>
      </c>
      <c r="M1289" s="10">
        <v>57250.8</v>
      </c>
    </row>
    <row r="1290" spans="1:13" x14ac:dyDescent="0.25">
      <c r="A1290" t="s">
        <v>2710</v>
      </c>
      <c r="B1290" s="1">
        <v>43339</v>
      </c>
      <c r="C1290" t="s">
        <v>1485</v>
      </c>
      <c r="D1290" t="s">
        <v>334</v>
      </c>
      <c r="E1290" t="s">
        <v>10</v>
      </c>
      <c r="F1290" t="s">
        <v>335</v>
      </c>
      <c r="G1290" t="s">
        <v>127</v>
      </c>
      <c r="H1290" t="s">
        <v>110</v>
      </c>
      <c r="I1290" s="1">
        <v>43340</v>
      </c>
      <c r="J1290" t="s">
        <v>114</v>
      </c>
      <c r="K1290" s="10">
        <v>91757</v>
      </c>
      <c r="L1290" s="10">
        <v>6881.7749999999996</v>
      </c>
      <c r="M1290" s="10">
        <v>84875.225000000006</v>
      </c>
    </row>
    <row r="1291" spans="1:13" x14ac:dyDescent="0.25">
      <c r="A1291" t="s">
        <v>2711</v>
      </c>
      <c r="B1291" s="1">
        <v>43339</v>
      </c>
      <c r="C1291" t="s">
        <v>2712</v>
      </c>
      <c r="D1291" t="s">
        <v>631</v>
      </c>
      <c r="E1291" t="s">
        <v>18</v>
      </c>
      <c r="F1291" t="s">
        <v>342</v>
      </c>
      <c r="G1291" t="s">
        <v>106</v>
      </c>
      <c r="H1291" t="s">
        <v>93</v>
      </c>
      <c r="I1291" s="1">
        <v>43343</v>
      </c>
      <c r="J1291" t="s">
        <v>101</v>
      </c>
      <c r="K1291" s="10">
        <v>46079</v>
      </c>
      <c r="L1291" s="10">
        <v>2303.9500000000003</v>
      </c>
      <c r="M1291" s="10">
        <v>43775.05</v>
      </c>
    </row>
    <row r="1292" spans="1:13" x14ac:dyDescent="0.25">
      <c r="A1292" t="s">
        <v>2713</v>
      </c>
      <c r="B1292" s="1">
        <v>43340</v>
      </c>
      <c r="C1292" t="s">
        <v>2610</v>
      </c>
      <c r="D1292" t="s">
        <v>2714</v>
      </c>
      <c r="E1292" t="s">
        <v>11</v>
      </c>
      <c r="F1292" t="s">
        <v>184</v>
      </c>
      <c r="G1292" t="s">
        <v>106</v>
      </c>
      <c r="H1292" t="s">
        <v>100</v>
      </c>
      <c r="I1292" s="1">
        <v>43343</v>
      </c>
      <c r="J1292" t="s">
        <v>114</v>
      </c>
      <c r="K1292" s="10">
        <v>51486</v>
      </c>
      <c r="L1292" s="10">
        <v>5663.46</v>
      </c>
      <c r="M1292" s="10">
        <v>45822.54</v>
      </c>
    </row>
    <row r="1293" spans="1:13" x14ac:dyDescent="0.25">
      <c r="A1293" t="s">
        <v>2715</v>
      </c>
      <c r="B1293" s="1">
        <v>43340</v>
      </c>
      <c r="C1293" t="s">
        <v>1021</v>
      </c>
      <c r="D1293" t="s">
        <v>1979</v>
      </c>
      <c r="E1293" t="s">
        <v>10</v>
      </c>
      <c r="F1293" t="s">
        <v>461</v>
      </c>
      <c r="G1293" t="s">
        <v>127</v>
      </c>
      <c r="H1293" t="s">
        <v>100</v>
      </c>
      <c r="I1293" s="1">
        <v>43344</v>
      </c>
      <c r="J1293" t="s">
        <v>101</v>
      </c>
      <c r="K1293" s="10">
        <v>38985</v>
      </c>
      <c r="L1293" s="10">
        <v>4288.3500000000004</v>
      </c>
      <c r="M1293" s="10">
        <v>34696.65</v>
      </c>
    </row>
    <row r="1294" spans="1:13" x14ac:dyDescent="0.25">
      <c r="A1294" t="s">
        <v>2716</v>
      </c>
      <c r="B1294" s="1">
        <v>43341</v>
      </c>
      <c r="C1294" t="s">
        <v>578</v>
      </c>
      <c r="D1294" t="s">
        <v>2717</v>
      </c>
      <c r="E1294" t="s">
        <v>14</v>
      </c>
      <c r="F1294" t="s">
        <v>598</v>
      </c>
      <c r="G1294" t="s">
        <v>106</v>
      </c>
      <c r="H1294" t="s">
        <v>100</v>
      </c>
      <c r="I1294" s="1">
        <v>43348</v>
      </c>
      <c r="J1294" t="s">
        <v>101</v>
      </c>
      <c r="K1294" s="10">
        <v>62503</v>
      </c>
      <c r="L1294" s="10">
        <v>6875.33</v>
      </c>
      <c r="M1294" s="10">
        <v>55627.67</v>
      </c>
    </row>
    <row r="1295" spans="1:13" x14ac:dyDescent="0.25">
      <c r="A1295" t="s">
        <v>2718</v>
      </c>
      <c r="B1295" s="1">
        <v>43341</v>
      </c>
      <c r="C1295" t="s">
        <v>551</v>
      </c>
      <c r="D1295" t="s">
        <v>130</v>
      </c>
      <c r="E1295" t="s">
        <v>131</v>
      </c>
      <c r="F1295" t="s">
        <v>130</v>
      </c>
      <c r="G1295" t="s">
        <v>106</v>
      </c>
      <c r="H1295" t="s">
        <v>100</v>
      </c>
      <c r="I1295" s="1">
        <v>43343</v>
      </c>
      <c r="J1295" t="s">
        <v>114</v>
      </c>
      <c r="K1295" s="10">
        <v>92312</v>
      </c>
      <c r="L1295" s="10">
        <v>10154.32</v>
      </c>
      <c r="M1295" s="10">
        <v>82157.679999999993</v>
      </c>
    </row>
    <row r="1296" spans="1:13" x14ac:dyDescent="0.25">
      <c r="A1296" t="s">
        <v>2719</v>
      </c>
      <c r="B1296" s="1">
        <v>43341</v>
      </c>
      <c r="C1296" t="s">
        <v>964</v>
      </c>
      <c r="D1296" t="s">
        <v>522</v>
      </c>
      <c r="E1296" t="s">
        <v>17</v>
      </c>
      <c r="F1296" t="s">
        <v>188</v>
      </c>
      <c r="G1296" t="s">
        <v>106</v>
      </c>
      <c r="H1296" t="s">
        <v>110</v>
      </c>
      <c r="I1296" s="1">
        <v>43346</v>
      </c>
      <c r="J1296" t="s">
        <v>101</v>
      </c>
      <c r="K1296" s="10">
        <v>99361</v>
      </c>
      <c r="L1296" s="10">
        <v>7452.0749999999998</v>
      </c>
      <c r="M1296" s="10">
        <v>91908.925000000003</v>
      </c>
    </row>
    <row r="1297" spans="1:13" x14ac:dyDescent="0.25">
      <c r="A1297" t="s">
        <v>2720</v>
      </c>
      <c r="B1297" s="1">
        <v>43341</v>
      </c>
      <c r="C1297" t="s">
        <v>243</v>
      </c>
      <c r="D1297" t="s">
        <v>2721</v>
      </c>
      <c r="E1297" t="s">
        <v>98</v>
      </c>
      <c r="F1297" t="s">
        <v>99</v>
      </c>
      <c r="G1297" t="s">
        <v>92</v>
      </c>
      <c r="H1297" t="s">
        <v>100</v>
      </c>
      <c r="I1297" s="1">
        <v>43347</v>
      </c>
      <c r="J1297" t="s">
        <v>101</v>
      </c>
      <c r="K1297" s="10">
        <v>42074</v>
      </c>
      <c r="L1297" s="10">
        <v>4628.1400000000003</v>
      </c>
      <c r="M1297" s="10">
        <v>37445.86</v>
      </c>
    </row>
    <row r="1298" spans="1:13" x14ac:dyDescent="0.25">
      <c r="A1298" t="s">
        <v>2722</v>
      </c>
      <c r="B1298" s="1">
        <v>43341</v>
      </c>
      <c r="C1298" t="s">
        <v>1526</v>
      </c>
      <c r="D1298" t="s">
        <v>248</v>
      </c>
      <c r="E1298" t="s">
        <v>98</v>
      </c>
      <c r="F1298" t="s">
        <v>99</v>
      </c>
      <c r="G1298" t="s">
        <v>92</v>
      </c>
      <c r="H1298" t="s">
        <v>100</v>
      </c>
      <c r="I1298" s="1">
        <v>43342</v>
      </c>
      <c r="J1298" t="s">
        <v>114</v>
      </c>
      <c r="K1298" s="10">
        <v>50995</v>
      </c>
      <c r="L1298" s="10">
        <v>5609.45</v>
      </c>
      <c r="M1298" s="10">
        <v>45385.55</v>
      </c>
    </row>
    <row r="1299" spans="1:13" x14ac:dyDescent="0.25">
      <c r="A1299" t="s">
        <v>2723</v>
      </c>
      <c r="B1299" s="1">
        <v>43341</v>
      </c>
      <c r="C1299" t="s">
        <v>1097</v>
      </c>
      <c r="D1299" t="s">
        <v>2724</v>
      </c>
      <c r="E1299" t="s">
        <v>10</v>
      </c>
      <c r="F1299" t="s">
        <v>690</v>
      </c>
      <c r="G1299" t="s">
        <v>127</v>
      </c>
      <c r="H1299" t="s">
        <v>100</v>
      </c>
      <c r="I1299" s="1">
        <v>43346</v>
      </c>
      <c r="J1299" t="s">
        <v>101</v>
      </c>
      <c r="K1299" s="10">
        <v>85160</v>
      </c>
      <c r="L1299" s="10">
        <v>9367.6</v>
      </c>
      <c r="M1299" s="10">
        <v>75792.399999999994</v>
      </c>
    </row>
    <row r="1300" spans="1:13" x14ac:dyDescent="0.25">
      <c r="A1300" t="s">
        <v>2725</v>
      </c>
      <c r="B1300" s="1">
        <v>43341</v>
      </c>
      <c r="C1300" t="s">
        <v>297</v>
      </c>
      <c r="D1300" t="s">
        <v>617</v>
      </c>
      <c r="E1300" t="s">
        <v>17</v>
      </c>
      <c r="F1300" t="s">
        <v>366</v>
      </c>
      <c r="G1300" t="s">
        <v>106</v>
      </c>
      <c r="H1300" t="s">
        <v>100</v>
      </c>
      <c r="I1300" s="1">
        <v>43346</v>
      </c>
      <c r="J1300" t="s">
        <v>101</v>
      </c>
      <c r="K1300" s="10">
        <v>26255</v>
      </c>
      <c r="L1300" s="10">
        <v>2888.05</v>
      </c>
      <c r="M1300" s="10">
        <v>23366.95</v>
      </c>
    </row>
    <row r="1301" spans="1:13" x14ac:dyDescent="0.25">
      <c r="A1301" t="s">
        <v>2726</v>
      </c>
      <c r="B1301" s="1">
        <v>43341</v>
      </c>
      <c r="C1301" t="s">
        <v>327</v>
      </c>
      <c r="D1301" t="s">
        <v>1573</v>
      </c>
      <c r="E1301" t="s">
        <v>16</v>
      </c>
      <c r="F1301" t="s">
        <v>1574</v>
      </c>
      <c r="G1301" t="s">
        <v>127</v>
      </c>
      <c r="H1301" t="s">
        <v>100</v>
      </c>
      <c r="I1301" s="1">
        <v>43344</v>
      </c>
      <c r="J1301" t="s">
        <v>114</v>
      </c>
      <c r="K1301" s="10">
        <v>86605</v>
      </c>
      <c r="L1301" s="10">
        <v>9526.5499999999993</v>
      </c>
      <c r="M1301" s="10">
        <v>77078.45</v>
      </c>
    </row>
    <row r="1302" spans="1:13" x14ac:dyDescent="0.25">
      <c r="A1302" t="s">
        <v>2727</v>
      </c>
      <c r="B1302" s="1">
        <v>43341</v>
      </c>
      <c r="C1302" t="s">
        <v>2728</v>
      </c>
      <c r="D1302" t="s">
        <v>330</v>
      </c>
      <c r="E1302" t="s">
        <v>331</v>
      </c>
      <c r="F1302" t="s">
        <v>330</v>
      </c>
      <c r="G1302" t="s">
        <v>92</v>
      </c>
      <c r="H1302" t="s">
        <v>110</v>
      </c>
      <c r="I1302" s="1">
        <v>43346</v>
      </c>
      <c r="J1302" t="s">
        <v>101</v>
      </c>
      <c r="K1302" s="10">
        <v>44576</v>
      </c>
      <c r="L1302" s="10">
        <v>3343.2</v>
      </c>
      <c r="M1302" s="10">
        <v>41232.800000000003</v>
      </c>
    </row>
    <row r="1303" spans="1:13" x14ac:dyDescent="0.25">
      <c r="A1303" t="s">
        <v>2729</v>
      </c>
      <c r="B1303" s="1">
        <v>43342</v>
      </c>
      <c r="C1303" t="s">
        <v>1736</v>
      </c>
      <c r="D1303" t="s">
        <v>991</v>
      </c>
      <c r="E1303" t="s">
        <v>98</v>
      </c>
      <c r="F1303" t="s">
        <v>99</v>
      </c>
      <c r="G1303" t="s">
        <v>92</v>
      </c>
      <c r="H1303" t="s">
        <v>93</v>
      </c>
      <c r="I1303" s="1">
        <v>43342</v>
      </c>
      <c r="J1303" t="s">
        <v>137</v>
      </c>
      <c r="K1303" s="10">
        <v>30193</v>
      </c>
      <c r="L1303" s="10">
        <v>1509.65</v>
      </c>
      <c r="M1303" s="10">
        <v>28683.35</v>
      </c>
    </row>
    <row r="1304" spans="1:13" x14ac:dyDescent="0.25">
      <c r="A1304" t="s">
        <v>2730</v>
      </c>
      <c r="B1304" s="1">
        <v>43342</v>
      </c>
      <c r="C1304" t="s">
        <v>2731</v>
      </c>
      <c r="D1304" t="s">
        <v>130</v>
      </c>
      <c r="E1304" t="s">
        <v>131</v>
      </c>
      <c r="F1304" t="s">
        <v>130</v>
      </c>
      <c r="G1304" t="s">
        <v>106</v>
      </c>
      <c r="H1304" t="s">
        <v>110</v>
      </c>
      <c r="I1304" s="1">
        <v>43344</v>
      </c>
      <c r="J1304" t="s">
        <v>114</v>
      </c>
      <c r="K1304" s="10">
        <v>67395</v>
      </c>
      <c r="L1304" s="10">
        <v>5054.625</v>
      </c>
      <c r="M1304" s="10">
        <v>62340.375</v>
      </c>
    </row>
    <row r="1305" spans="1:13" x14ac:dyDescent="0.25">
      <c r="A1305" t="s">
        <v>2732</v>
      </c>
      <c r="B1305" s="1">
        <v>43342</v>
      </c>
      <c r="C1305" t="s">
        <v>2179</v>
      </c>
      <c r="D1305" t="s">
        <v>1514</v>
      </c>
      <c r="E1305" t="s">
        <v>17</v>
      </c>
      <c r="F1305" t="s">
        <v>256</v>
      </c>
      <c r="G1305" t="s">
        <v>106</v>
      </c>
      <c r="H1305" t="s">
        <v>110</v>
      </c>
      <c r="I1305" s="1">
        <v>43345</v>
      </c>
      <c r="J1305" t="s">
        <v>94</v>
      </c>
      <c r="K1305" s="10">
        <v>33281</v>
      </c>
      <c r="L1305" s="10">
        <v>2496.0749999999998</v>
      </c>
      <c r="M1305" s="10">
        <v>30784.924999999999</v>
      </c>
    </row>
    <row r="1306" spans="1:13" x14ac:dyDescent="0.25">
      <c r="A1306" t="s">
        <v>2733</v>
      </c>
      <c r="B1306" s="1">
        <v>43342</v>
      </c>
      <c r="C1306" t="s">
        <v>1867</v>
      </c>
      <c r="D1306" t="s">
        <v>2071</v>
      </c>
      <c r="E1306" t="s">
        <v>13</v>
      </c>
      <c r="F1306" t="s">
        <v>386</v>
      </c>
      <c r="G1306" t="s">
        <v>92</v>
      </c>
      <c r="H1306" t="s">
        <v>100</v>
      </c>
      <c r="I1306" s="1">
        <v>43347</v>
      </c>
      <c r="J1306" t="s">
        <v>94</v>
      </c>
      <c r="K1306" s="10">
        <v>29532</v>
      </c>
      <c r="L1306" s="10">
        <v>3248.52</v>
      </c>
      <c r="M1306" s="10">
        <v>26283.48</v>
      </c>
    </row>
    <row r="1307" spans="1:13" x14ac:dyDescent="0.25">
      <c r="A1307" t="s">
        <v>2734</v>
      </c>
      <c r="B1307" s="1">
        <v>43342</v>
      </c>
      <c r="C1307" t="s">
        <v>89</v>
      </c>
      <c r="D1307" t="s">
        <v>2418</v>
      </c>
      <c r="E1307" t="s">
        <v>17</v>
      </c>
      <c r="F1307" t="s">
        <v>188</v>
      </c>
      <c r="G1307" t="s">
        <v>106</v>
      </c>
      <c r="H1307" t="s">
        <v>93</v>
      </c>
      <c r="I1307" s="1">
        <v>43348</v>
      </c>
      <c r="J1307" t="s">
        <v>101</v>
      </c>
      <c r="K1307" s="10">
        <v>78231</v>
      </c>
      <c r="L1307" s="10">
        <v>3911.55</v>
      </c>
      <c r="M1307" s="10">
        <v>74319.45</v>
      </c>
    </row>
    <row r="1308" spans="1:13" x14ac:dyDescent="0.25">
      <c r="A1308" t="s">
        <v>2735</v>
      </c>
      <c r="B1308" s="1">
        <v>43342</v>
      </c>
      <c r="C1308" t="s">
        <v>1504</v>
      </c>
      <c r="D1308" t="s">
        <v>2736</v>
      </c>
      <c r="E1308" t="s">
        <v>11</v>
      </c>
      <c r="F1308" t="s">
        <v>184</v>
      </c>
      <c r="G1308" t="s">
        <v>106</v>
      </c>
      <c r="H1308" t="s">
        <v>100</v>
      </c>
      <c r="I1308" s="1">
        <v>43345</v>
      </c>
      <c r="J1308" t="s">
        <v>94</v>
      </c>
      <c r="K1308" s="10">
        <v>87055</v>
      </c>
      <c r="L1308" s="10">
        <v>9576.0499999999993</v>
      </c>
      <c r="M1308" s="10">
        <v>77478.95</v>
      </c>
    </row>
    <row r="1309" spans="1:13" x14ac:dyDescent="0.25">
      <c r="A1309" t="s">
        <v>2737</v>
      </c>
      <c r="B1309" s="1">
        <v>43343</v>
      </c>
      <c r="C1309" t="s">
        <v>499</v>
      </c>
      <c r="D1309" t="s">
        <v>819</v>
      </c>
      <c r="E1309" t="s">
        <v>11</v>
      </c>
      <c r="F1309" t="s">
        <v>184</v>
      </c>
      <c r="G1309" t="s">
        <v>106</v>
      </c>
      <c r="H1309" t="s">
        <v>100</v>
      </c>
      <c r="I1309" s="1">
        <v>43345</v>
      </c>
      <c r="J1309" t="s">
        <v>94</v>
      </c>
      <c r="K1309" s="10">
        <v>40444</v>
      </c>
      <c r="L1309" s="10">
        <v>4448.84</v>
      </c>
      <c r="M1309" s="10">
        <v>35995.160000000003</v>
      </c>
    </row>
    <row r="1310" spans="1:13" x14ac:dyDescent="0.25">
      <c r="A1310" t="s">
        <v>2738</v>
      </c>
      <c r="B1310" s="1">
        <v>43343</v>
      </c>
      <c r="C1310" t="s">
        <v>2739</v>
      </c>
      <c r="D1310" t="s">
        <v>491</v>
      </c>
      <c r="E1310" t="s">
        <v>11</v>
      </c>
      <c r="F1310" t="s">
        <v>105</v>
      </c>
      <c r="G1310" t="s">
        <v>106</v>
      </c>
      <c r="H1310" t="s">
        <v>110</v>
      </c>
      <c r="I1310" s="1">
        <v>43345</v>
      </c>
      <c r="J1310" t="s">
        <v>94</v>
      </c>
      <c r="K1310" s="10">
        <v>65030</v>
      </c>
      <c r="L1310" s="10">
        <v>4877.25</v>
      </c>
      <c r="M1310" s="10">
        <v>60152.75</v>
      </c>
    </row>
    <row r="1311" spans="1:13" x14ac:dyDescent="0.25">
      <c r="A1311" t="s">
        <v>2740</v>
      </c>
      <c r="B1311" s="1">
        <v>43343</v>
      </c>
      <c r="C1311" t="s">
        <v>1052</v>
      </c>
      <c r="D1311" t="s">
        <v>2741</v>
      </c>
      <c r="E1311" t="s">
        <v>11</v>
      </c>
      <c r="F1311" t="s">
        <v>184</v>
      </c>
      <c r="G1311" t="s">
        <v>106</v>
      </c>
      <c r="H1311" t="s">
        <v>100</v>
      </c>
      <c r="I1311" s="1">
        <v>43346</v>
      </c>
      <c r="J1311" t="s">
        <v>94</v>
      </c>
      <c r="K1311" s="10">
        <v>59501</v>
      </c>
      <c r="L1311" s="10">
        <v>6545.11</v>
      </c>
      <c r="M1311" s="10">
        <v>52955.89</v>
      </c>
    </row>
    <row r="1312" spans="1:13" x14ac:dyDescent="0.25">
      <c r="A1312" t="s">
        <v>2742</v>
      </c>
      <c r="B1312" s="1">
        <v>43343</v>
      </c>
      <c r="C1312" t="s">
        <v>194</v>
      </c>
      <c r="D1312" t="s">
        <v>90</v>
      </c>
      <c r="E1312" t="s">
        <v>91</v>
      </c>
      <c r="F1312" t="s">
        <v>90</v>
      </c>
      <c r="G1312" t="s">
        <v>92</v>
      </c>
      <c r="H1312" t="s">
        <v>93</v>
      </c>
      <c r="I1312" s="1">
        <v>43347</v>
      </c>
      <c r="J1312" t="s">
        <v>101</v>
      </c>
      <c r="K1312" s="10">
        <v>42986</v>
      </c>
      <c r="L1312" s="10">
        <v>2149.3000000000002</v>
      </c>
      <c r="M1312" s="10">
        <v>40836.699999999997</v>
      </c>
    </row>
    <row r="1313" spans="1:13" x14ac:dyDescent="0.25">
      <c r="A1313" t="s">
        <v>2743</v>
      </c>
      <c r="B1313" s="1">
        <v>43344</v>
      </c>
      <c r="C1313" t="s">
        <v>1763</v>
      </c>
      <c r="D1313" t="s">
        <v>421</v>
      </c>
      <c r="E1313" t="s">
        <v>10</v>
      </c>
      <c r="F1313" t="s">
        <v>422</v>
      </c>
      <c r="G1313" t="s">
        <v>127</v>
      </c>
      <c r="H1313" t="s">
        <v>100</v>
      </c>
      <c r="I1313" s="1">
        <v>43349</v>
      </c>
      <c r="J1313" t="s">
        <v>101</v>
      </c>
      <c r="K1313" s="10">
        <v>95360</v>
      </c>
      <c r="L1313" s="10">
        <v>10489.6</v>
      </c>
      <c r="M1313" s="10">
        <v>84870.399999999994</v>
      </c>
    </row>
    <row r="1314" spans="1:13" x14ac:dyDescent="0.25">
      <c r="A1314" t="s">
        <v>2744</v>
      </c>
      <c r="B1314" s="1">
        <v>43344</v>
      </c>
      <c r="C1314" t="s">
        <v>357</v>
      </c>
      <c r="D1314" t="s">
        <v>2745</v>
      </c>
      <c r="E1314" t="s">
        <v>98</v>
      </c>
      <c r="F1314" t="s">
        <v>99</v>
      </c>
      <c r="G1314" t="s">
        <v>92</v>
      </c>
      <c r="H1314" t="s">
        <v>100</v>
      </c>
      <c r="I1314" s="1">
        <v>43351</v>
      </c>
      <c r="J1314" t="s">
        <v>101</v>
      </c>
      <c r="K1314" s="10">
        <v>62174</v>
      </c>
      <c r="L1314" s="10">
        <v>6839.14</v>
      </c>
      <c r="M1314" s="10">
        <v>55334.86</v>
      </c>
    </row>
    <row r="1315" spans="1:13" x14ac:dyDescent="0.25">
      <c r="A1315" t="s">
        <v>2746</v>
      </c>
      <c r="B1315" s="1">
        <v>43344</v>
      </c>
      <c r="C1315" t="s">
        <v>681</v>
      </c>
      <c r="D1315" t="s">
        <v>312</v>
      </c>
      <c r="E1315" t="s">
        <v>11</v>
      </c>
      <c r="F1315" t="s">
        <v>184</v>
      </c>
      <c r="G1315" t="s">
        <v>106</v>
      </c>
      <c r="H1315" t="s">
        <v>93</v>
      </c>
      <c r="I1315" s="1">
        <v>43348</v>
      </c>
      <c r="J1315" t="s">
        <v>94</v>
      </c>
      <c r="K1315" s="10">
        <v>91088</v>
      </c>
      <c r="L1315" s="10">
        <v>4554.4000000000005</v>
      </c>
      <c r="M1315" s="10">
        <v>86533.6</v>
      </c>
    </row>
    <row r="1316" spans="1:13" x14ac:dyDescent="0.25">
      <c r="A1316" t="s">
        <v>2747</v>
      </c>
      <c r="B1316" s="1">
        <v>43345</v>
      </c>
      <c r="C1316" t="s">
        <v>1656</v>
      </c>
      <c r="D1316" t="s">
        <v>175</v>
      </c>
      <c r="E1316" t="s">
        <v>10</v>
      </c>
      <c r="F1316" t="s">
        <v>176</v>
      </c>
      <c r="G1316" t="s">
        <v>127</v>
      </c>
      <c r="H1316" t="s">
        <v>100</v>
      </c>
      <c r="I1316" s="1">
        <v>43349</v>
      </c>
      <c r="J1316" t="s">
        <v>101</v>
      </c>
      <c r="K1316" s="10">
        <v>69554</v>
      </c>
      <c r="L1316" s="10">
        <v>7650.94</v>
      </c>
      <c r="M1316" s="10">
        <v>61903.06</v>
      </c>
    </row>
    <row r="1317" spans="1:13" x14ac:dyDescent="0.25">
      <c r="A1317" t="s">
        <v>2748</v>
      </c>
      <c r="B1317" s="1">
        <v>43345</v>
      </c>
      <c r="C1317" t="s">
        <v>388</v>
      </c>
      <c r="D1317" t="s">
        <v>2749</v>
      </c>
      <c r="E1317" t="s">
        <v>10</v>
      </c>
      <c r="F1317" t="s">
        <v>196</v>
      </c>
      <c r="G1317" t="s">
        <v>127</v>
      </c>
      <c r="H1317" t="s">
        <v>110</v>
      </c>
      <c r="I1317" s="1">
        <v>43347</v>
      </c>
      <c r="J1317" t="s">
        <v>114</v>
      </c>
      <c r="K1317" s="10">
        <v>76817</v>
      </c>
      <c r="L1317" s="10">
        <v>5761.2749999999996</v>
      </c>
      <c r="M1317" s="10">
        <v>71055.725000000006</v>
      </c>
    </row>
    <row r="1318" spans="1:13" x14ac:dyDescent="0.25">
      <c r="A1318" t="s">
        <v>2750</v>
      </c>
      <c r="B1318" s="1">
        <v>43346</v>
      </c>
      <c r="C1318" t="s">
        <v>616</v>
      </c>
      <c r="D1318" t="s">
        <v>1001</v>
      </c>
      <c r="E1318" t="s">
        <v>17</v>
      </c>
      <c r="F1318" t="s">
        <v>366</v>
      </c>
      <c r="G1318" t="s">
        <v>106</v>
      </c>
      <c r="H1318" t="s">
        <v>110</v>
      </c>
      <c r="I1318" s="1">
        <v>43349</v>
      </c>
      <c r="J1318" t="s">
        <v>114</v>
      </c>
      <c r="K1318" s="10">
        <v>39045</v>
      </c>
      <c r="L1318" s="10">
        <v>2928.375</v>
      </c>
      <c r="M1318" s="10">
        <v>36116.625</v>
      </c>
    </row>
    <row r="1319" spans="1:13" x14ac:dyDescent="0.25">
      <c r="A1319" t="s">
        <v>2751</v>
      </c>
      <c r="B1319" s="1">
        <v>43346</v>
      </c>
      <c r="C1319" t="s">
        <v>2752</v>
      </c>
      <c r="D1319" t="s">
        <v>1196</v>
      </c>
      <c r="E1319" t="s">
        <v>16</v>
      </c>
      <c r="F1319" t="s">
        <v>1197</v>
      </c>
      <c r="G1319" t="s">
        <v>127</v>
      </c>
      <c r="H1319" t="s">
        <v>100</v>
      </c>
      <c r="I1319" s="1">
        <v>43350</v>
      </c>
      <c r="J1319" t="s">
        <v>94</v>
      </c>
      <c r="K1319" s="10">
        <v>87252</v>
      </c>
      <c r="L1319" s="10">
        <v>9597.7199999999993</v>
      </c>
      <c r="M1319" s="10">
        <v>77654.28</v>
      </c>
    </row>
    <row r="1320" spans="1:13" x14ac:dyDescent="0.25">
      <c r="A1320" t="s">
        <v>2753</v>
      </c>
      <c r="B1320" s="1">
        <v>43346</v>
      </c>
      <c r="C1320" t="s">
        <v>1824</v>
      </c>
      <c r="D1320" t="s">
        <v>396</v>
      </c>
      <c r="E1320" t="s">
        <v>17</v>
      </c>
      <c r="F1320" t="s">
        <v>234</v>
      </c>
      <c r="G1320" t="s">
        <v>106</v>
      </c>
      <c r="H1320" t="s">
        <v>100</v>
      </c>
      <c r="I1320" s="1">
        <v>43352</v>
      </c>
      <c r="J1320" t="s">
        <v>101</v>
      </c>
      <c r="K1320" s="10">
        <v>63610</v>
      </c>
      <c r="L1320" s="10">
        <v>6997.1</v>
      </c>
      <c r="M1320" s="10">
        <v>56612.9</v>
      </c>
    </row>
    <row r="1321" spans="1:13" x14ac:dyDescent="0.25">
      <c r="A1321" t="s">
        <v>2754</v>
      </c>
      <c r="B1321" s="1">
        <v>43346</v>
      </c>
      <c r="C1321" t="s">
        <v>1624</v>
      </c>
      <c r="D1321" t="s">
        <v>783</v>
      </c>
      <c r="E1321" t="s">
        <v>14</v>
      </c>
      <c r="F1321" t="s">
        <v>784</v>
      </c>
      <c r="G1321" t="s">
        <v>106</v>
      </c>
      <c r="H1321" t="s">
        <v>110</v>
      </c>
      <c r="I1321" s="1">
        <v>43349</v>
      </c>
      <c r="J1321" t="s">
        <v>114</v>
      </c>
      <c r="K1321" s="10">
        <v>34770</v>
      </c>
      <c r="L1321" s="10">
        <v>2607.75</v>
      </c>
      <c r="M1321" s="10">
        <v>32162.25</v>
      </c>
    </row>
    <row r="1322" spans="1:13" x14ac:dyDescent="0.25">
      <c r="A1322" t="s">
        <v>2755</v>
      </c>
      <c r="B1322" s="1">
        <v>43346</v>
      </c>
      <c r="C1322" t="s">
        <v>273</v>
      </c>
      <c r="D1322" t="s">
        <v>248</v>
      </c>
      <c r="E1322" t="s">
        <v>98</v>
      </c>
      <c r="F1322" t="s">
        <v>99</v>
      </c>
      <c r="G1322" t="s">
        <v>92</v>
      </c>
      <c r="H1322" t="s">
        <v>93</v>
      </c>
      <c r="I1322" s="1">
        <v>43349</v>
      </c>
      <c r="J1322" t="s">
        <v>114</v>
      </c>
      <c r="K1322" s="10">
        <v>59556</v>
      </c>
      <c r="L1322" s="10">
        <v>2977.8</v>
      </c>
      <c r="M1322" s="10">
        <v>56578.2</v>
      </c>
    </row>
    <row r="1323" spans="1:13" x14ac:dyDescent="0.25">
      <c r="A1323" t="s">
        <v>2756</v>
      </c>
      <c r="B1323" s="1">
        <v>43346</v>
      </c>
      <c r="C1323" t="s">
        <v>1631</v>
      </c>
      <c r="D1323" t="s">
        <v>631</v>
      </c>
      <c r="E1323" t="s">
        <v>18</v>
      </c>
      <c r="F1323" t="s">
        <v>342</v>
      </c>
      <c r="G1323" t="s">
        <v>106</v>
      </c>
      <c r="H1323" t="s">
        <v>100</v>
      </c>
      <c r="I1323" s="1">
        <v>43350</v>
      </c>
      <c r="J1323" t="s">
        <v>101</v>
      </c>
      <c r="K1323" s="10">
        <v>89771</v>
      </c>
      <c r="L1323" s="10">
        <v>9874.81</v>
      </c>
      <c r="M1323" s="10">
        <v>79896.19</v>
      </c>
    </row>
    <row r="1324" spans="1:13" x14ac:dyDescent="0.25">
      <c r="A1324" t="s">
        <v>2757</v>
      </c>
      <c r="B1324" s="1">
        <v>43347</v>
      </c>
      <c r="C1324" t="s">
        <v>705</v>
      </c>
      <c r="D1324" t="s">
        <v>2758</v>
      </c>
      <c r="E1324" t="s">
        <v>16</v>
      </c>
      <c r="F1324" t="s">
        <v>238</v>
      </c>
      <c r="G1324" t="s">
        <v>127</v>
      </c>
      <c r="H1324" t="s">
        <v>100</v>
      </c>
      <c r="I1324" s="1">
        <v>43349</v>
      </c>
      <c r="J1324" t="s">
        <v>94</v>
      </c>
      <c r="K1324" s="10">
        <v>40921</v>
      </c>
      <c r="L1324" s="10">
        <v>4501.3100000000004</v>
      </c>
      <c r="M1324" s="10">
        <v>36419.69</v>
      </c>
    </row>
    <row r="1325" spans="1:13" x14ac:dyDescent="0.25">
      <c r="A1325" t="s">
        <v>2759</v>
      </c>
      <c r="B1325" s="1">
        <v>43347</v>
      </c>
      <c r="C1325" t="s">
        <v>2394</v>
      </c>
      <c r="D1325" t="s">
        <v>2760</v>
      </c>
      <c r="E1325" t="s">
        <v>98</v>
      </c>
      <c r="F1325" t="s">
        <v>99</v>
      </c>
      <c r="G1325" t="s">
        <v>92</v>
      </c>
      <c r="H1325" t="s">
        <v>100</v>
      </c>
      <c r="I1325" s="1">
        <v>43349</v>
      </c>
      <c r="J1325" t="s">
        <v>94</v>
      </c>
      <c r="K1325" s="10">
        <v>89311</v>
      </c>
      <c r="L1325" s="10">
        <v>9824.2100000000009</v>
      </c>
      <c r="M1325" s="10">
        <v>79486.789999999994</v>
      </c>
    </row>
    <row r="1326" spans="1:13" x14ac:dyDescent="0.25">
      <c r="A1326" t="s">
        <v>2761</v>
      </c>
      <c r="B1326" s="1">
        <v>43347</v>
      </c>
      <c r="C1326" t="s">
        <v>1568</v>
      </c>
      <c r="D1326" t="s">
        <v>125</v>
      </c>
      <c r="E1326" t="s">
        <v>10</v>
      </c>
      <c r="F1326" t="s">
        <v>126</v>
      </c>
      <c r="G1326" t="s">
        <v>127</v>
      </c>
      <c r="H1326" t="s">
        <v>100</v>
      </c>
      <c r="I1326" s="1">
        <v>43351</v>
      </c>
      <c r="J1326" t="s">
        <v>101</v>
      </c>
      <c r="K1326" s="10">
        <v>32012</v>
      </c>
      <c r="L1326" s="10">
        <v>3521.32</v>
      </c>
      <c r="M1326" s="10">
        <v>28490.68</v>
      </c>
    </row>
    <row r="1327" spans="1:13" x14ac:dyDescent="0.25">
      <c r="A1327" t="s">
        <v>2762</v>
      </c>
      <c r="B1327" s="1">
        <v>43347</v>
      </c>
      <c r="C1327" t="s">
        <v>1908</v>
      </c>
      <c r="D1327" t="s">
        <v>125</v>
      </c>
      <c r="E1327" t="s">
        <v>10</v>
      </c>
      <c r="F1327" t="s">
        <v>126</v>
      </c>
      <c r="G1327" t="s">
        <v>127</v>
      </c>
      <c r="H1327" t="s">
        <v>110</v>
      </c>
      <c r="I1327" s="1">
        <v>43349</v>
      </c>
      <c r="J1327" t="s">
        <v>94</v>
      </c>
      <c r="K1327" s="10">
        <v>26678</v>
      </c>
      <c r="L1327" s="10">
        <v>2000.85</v>
      </c>
      <c r="M1327" s="10">
        <v>24677.15</v>
      </c>
    </row>
    <row r="1328" spans="1:13" x14ac:dyDescent="0.25">
      <c r="A1328" t="s">
        <v>2763</v>
      </c>
      <c r="B1328" s="1">
        <v>43347</v>
      </c>
      <c r="C1328" t="s">
        <v>2596</v>
      </c>
      <c r="D1328" t="s">
        <v>130</v>
      </c>
      <c r="E1328" t="s">
        <v>131</v>
      </c>
      <c r="F1328" t="s">
        <v>130</v>
      </c>
      <c r="G1328" t="s">
        <v>106</v>
      </c>
      <c r="H1328" t="s">
        <v>100</v>
      </c>
      <c r="I1328" s="1">
        <v>43347</v>
      </c>
      <c r="J1328" t="s">
        <v>137</v>
      </c>
      <c r="K1328" s="10">
        <v>27950</v>
      </c>
      <c r="L1328" s="10">
        <v>3074.5</v>
      </c>
      <c r="M1328" s="10">
        <v>24875.5</v>
      </c>
    </row>
    <row r="1329" spans="1:13" x14ac:dyDescent="0.25">
      <c r="A1329" t="s">
        <v>2764</v>
      </c>
      <c r="B1329" s="1">
        <v>43347</v>
      </c>
      <c r="C1329" t="s">
        <v>732</v>
      </c>
      <c r="D1329" t="s">
        <v>621</v>
      </c>
      <c r="E1329" t="s">
        <v>17</v>
      </c>
      <c r="F1329" t="s">
        <v>622</v>
      </c>
      <c r="G1329" t="s">
        <v>106</v>
      </c>
      <c r="H1329" t="s">
        <v>110</v>
      </c>
      <c r="I1329" s="1">
        <v>43352</v>
      </c>
      <c r="J1329" t="s">
        <v>101</v>
      </c>
      <c r="K1329" s="10">
        <v>64934</v>
      </c>
      <c r="L1329" s="10">
        <v>4870.05</v>
      </c>
      <c r="M1329" s="10">
        <v>60063.95</v>
      </c>
    </row>
    <row r="1330" spans="1:13" x14ac:dyDescent="0.25">
      <c r="A1330" t="s">
        <v>2765</v>
      </c>
      <c r="B1330" s="1">
        <v>43348</v>
      </c>
      <c r="C1330" t="s">
        <v>2766</v>
      </c>
      <c r="D1330" t="s">
        <v>248</v>
      </c>
      <c r="E1330" t="s">
        <v>98</v>
      </c>
      <c r="F1330" t="s">
        <v>99</v>
      </c>
      <c r="G1330" t="s">
        <v>92</v>
      </c>
      <c r="H1330" t="s">
        <v>110</v>
      </c>
      <c r="I1330" s="1">
        <v>43349</v>
      </c>
      <c r="J1330" t="s">
        <v>114</v>
      </c>
      <c r="K1330" s="10">
        <v>26001</v>
      </c>
      <c r="L1330" s="10">
        <v>1950.0749999999998</v>
      </c>
      <c r="M1330" s="10">
        <v>24050.924999999999</v>
      </c>
    </row>
    <row r="1331" spans="1:13" x14ac:dyDescent="0.25">
      <c r="A1331" t="s">
        <v>2767</v>
      </c>
      <c r="B1331" s="1">
        <v>43348</v>
      </c>
      <c r="C1331" t="s">
        <v>2227</v>
      </c>
      <c r="D1331" t="s">
        <v>653</v>
      </c>
      <c r="E1331" t="s">
        <v>11</v>
      </c>
      <c r="F1331" t="s">
        <v>382</v>
      </c>
      <c r="G1331" t="s">
        <v>106</v>
      </c>
      <c r="H1331" t="s">
        <v>100</v>
      </c>
      <c r="I1331" s="1">
        <v>43351</v>
      </c>
      <c r="J1331" t="s">
        <v>94</v>
      </c>
      <c r="K1331" s="10">
        <v>36592</v>
      </c>
      <c r="L1331" s="10">
        <v>4025.12</v>
      </c>
      <c r="M1331" s="10">
        <v>32566.880000000001</v>
      </c>
    </row>
    <row r="1332" spans="1:13" x14ac:dyDescent="0.25">
      <c r="A1332" t="s">
        <v>2768</v>
      </c>
      <c r="B1332" s="1">
        <v>43348</v>
      </c>
      <c r="C1332" t="s">
        <v>2769</v>
      </c>
      <c r="D1332" t="s">
        <v>2770</v>
      </c>
      <c r="E1332" t="s">
        <v>11</v>
      </c>
      <c r="F1332" t="s">
        <v>184</v>
      </c>
      <c r="G1332" t="s">
        <v>106</v>
      </c>
      <c r="H1332" t="s">
        <v>110</v>
      </c>
      <c r="I1332" s="1">
        <v>43352</v>
      </c>
      <c r="J1332" t="s">
        <v>101</v>
      </c>
      <c r="K1332" s="10">
        <v>44971</v>
      </c>
      <c r="L1332" s="10">
        <v>3372.8249999999998</v>
      </c>
      <c r="M1332" s="10">
        <v>41598.175000000003</v>
      </c>
    </row>
    <row r="1333" spans="1:13" x14ac:dyDescent="0.25">
      <c r="A1333" t="s">
        <v>2771</v>
      </c>
      <c r="B1333" s="1">
        <v>43348</v>
      </c>
      <c r="C1333" t="s">
        <v>439</v>
      </c>
      <c r="D1333" t="s">
        <v>1048</v>
      </c>
      <c r="E1333" t="s">
        <v>17</v>
      </c>
      <c r="F1333" t="s">
        <v>1049</v>
      </c>
      <c r="G1333" t="s">
        <v>106</v>
      </c>
      <c r="H1333" t="s">
        <v>93</v>
      </c>
      <c r="I1333" s="1">
        <v>43353</v>
      </c>
      <c r="J1333" t="s">
        <v>101</v>
      </c>
      <c r="K1333" s="10">
        <v>64661</v>
      </c>
      <c r="L1333" s="10">
        <v>3233.05</v>
      </c>
      <c r="M1333" s="10">
        <v>61427.95</v>
      </c>
    </row>
    <row r="1334" spans="1:13" x14ac:dyDescent="0.25">
      <c r="A1334" t="s">
        <v>2772</v>
      </c>
      <c r="B1334" s="1">
        <v>43348</v>
      </c>
      <c r="C1334" t="s">
        <v>375</v>
      </c>
      <c r="D1334" t="s">
        <v>1150</v>
      </c>
      <c r="E1334" t="s">
        <v>285</v>
      </c>
      <c r="F1334" t="s">
        <v>1151</v>
      </c>
      <c r="G1334" t="s">
        <v>106</v>
      </c>
      <c r="H1334" t="s">
        <v>110</v>
      </c>
      <c r="I1334" s="1">
        <v>43352</v>
      </c>
      <c r="J1334" t="s">
        <v>101</v>
      </c>
      <c r="K1334" s="10">
        <v>35249</v>
      </c>
      <c r="L1334" s="10">
        <v>2643.6749999999997</v>
      </c>
      <c r="M1334" s="10">
        <v>32605.325000000001</v>
      </c>
    </row>
    <row r="1335" spans="1:13" x14ac:dyDescent="0.25">
      <c r="A1335" t="s">
        <v>2773</v>
      </c>
      <c r="B1335" s="1">
        <v>43349</v>
      </c>
      <c r="C1335" t="s">
        <v>2774</v>
      </c>
      <c r="D1335" t="s">
        <v>312</v>
      </c>
      <c r="E1335" t="s">
        <v>11</v>
      </c>
      <c r="F1335" t="s">
        <v>184</v>
      </c>
      <c r="G1335" t="s">
        <v>106</v>
      </c>
      <c r="H1335" t="s">
        <v>100</v>
      </c>
      <c r="I1335" s="1">
        <v>43354</v>
      </c>
      <c r="J1335" t="s">
        <v>101</v>
      </c>
      <c r="K1335" s="10">
        <v>44428</v>
      </c>
      <c r="L1335" s="10">
        <v>4887.08</v>
      </c>
      <c r="M1335" s="10">
        <v>39540.92</v>
      </c>
    </row>
    <row r="1336" spans="1:13" x14ac:dyDescent="0.25">
      <c r="A1336" t="s">
        <v>2775</v>
      </c>
      <c r="B1336" s="1">
        <v>43349</v>
      </c>
      <c r="C1336" t="s">
        <v>624</v>
      </c>
      <c r="D1336" t="s">
        <v>248</v>
      </c>
      <c r="E1336" t="s">
        <v>98</v>
      </c>
      <c r="F1336" t="s">
        <v>99</v>
      </c>
      <c r="G1336" t="s">
        <v>92</v>
      </c>
      <c r="H1336" t="s">
        <v>100</v>
      </c>
      <c r="I1336" s="1">
        <v>43351</v>
      </c>
      <c r="J1336" t="s">
        <v>94</v>
      </c>
      <c r="K1336" s="10">
        <v>32533</v>
      </c>
      <c r="L1336" s="10">
        <v>3578.63</v>
      </c>
      <c r="M1336" s="10">
        <v>28954.37</v>
      </c>
    </row>
    <row r="1337" spans="1:13" x14ac:dyDescent="0.25">
      <c r="A1337" t="s">
        <v>2776</v>
      </c>
      <c r="B1337" s="1">
        <v>43349</v>
      </c>
      <c r="C1337" t="s">
        <v>1924</v>
      </c>
      <c r="D1337" t="s">
        <v>440</v>
      </c>
      <c r="E1337" t="s">
        <v>11</v>
      </c>
      <c r="F1337" t="s">
        <v>122</v>
      </c>
      <c r="G1337" t="s">
        <v>106</v>
      </c>
      <c r="H1337" t="s">
        <v>110</v>
      </c>
      <c r="I1337" s="1">
        <v>43352</v>
      </c>
      <c r="J1337" t="s">
        <v>94</v>
      </c>
      <c r="K1337" s="10">
        <v>38067</v>
      </c>
      <c r="L1337" s="10">
        <v>2855.0250000000001</v>
      </c>
      <c r="M1337" s="10">
        <v>35211.974999999999</v>
      </c>
    </row>
    <row r="1338" spans="1:13" x14ac:dyDescent="0.25">
      <c r="A1338" t="s">
        <v>2777</v>
      </c>
      <c r="B1338" s="1">
        <v>43349</v>
      </c>
      <c r="C1338" t="s">
        <v>1239</v>
      </c>
      <c r="D1338" t="s">
        <v>154</v>
      </c>
      <c r="E1338" t="s">
        <v>91</v>
      </c>
      <c r="F1338" t="s">
        <v>155</v>
      </c>
      <c r="G1338" t="s">
        <v>92</v>
      </c>
      <c r="H1338" t="s">
        <v>100</v>
      </c>
      <c r="I1338" s="1">
        <v>43353</v>
      </c>
      <c r="J1338" t="s">
        <v>101</v>
      </c>
      <c r="K1338" s="10">
        <v>57885</v>
      </c>
      <c r="L1338" s="10">
        <v>6367.35</v>
      </c>
      <c r="M1338" s="10">
        <v>51517.65</v>
      </c>
    </row>
    <row r="1339" spans="1:13" x14ac:dyDescent="0.25">
      <c r="A1339" t="s">
        <v>2778</v>
      </c>
      <c r="B1339" s="1">
        <v>43350</v>
      </c>
      <c r="C1339" t="s">
        <v>1338</v>
      </c>
      <c r="D1339" t="s">
        <v>2058</v>
      </c>
      <c r="E1339" t="s">
        <v>98</v>
      </c>
      <c r="F1339" t="s">
        <v>99</v>
      </c>
      <c r="G1339" t="s">
        <v>92</v>
      </c>
      <c r="H1339" t="s">
        <v>110</v>
      </c>
      <c r="I1339" s="1">
        <v>43357</v>
      </c>
      <c r="J1339" t="s">
        <v>101</v>
      </c>
      <c r="K1339" s="10">
        <v>74704</v>
      </c>
      <c r="L1339" s="10">
        <v>5602.8</v>
      </c>
      <c r="M1339" s="10">
        <v>69101.2</v>
      </c>
    </row>
    <row r="1340" spans="1:13" x14ac:dyDescent="0.25">
      <c r="A1340" t="s">
        <v>2779</v>
      </c>
      <c r="B1340" s="1">
        <v>43350</v>
      </c>
      <c r="C1340" t="s">
        <v>1959</v>
      </c>
      <c r="D1340" t="s">
        <v>2780</v>
      </c>
      <c r="E1340" t="s">
        <v>98</v>
      </c>
      <c r="F1340" t="s">
        <v>99</v>
      </c>
      <c r="G1340" t="s">
        <v>92</v>
      </c>
      <c r="H1340" t="s">
        <v>110</v>
      </c>
      <c r="I1340" s="1">
        <v>43355</v>
      </c>
      <c r="J1340" t="s">
        <v>101</v>
      </c>
      <c r="K1340" s="10">
        <v>32155</v>
      </c>
      <c r="L1340" s="10">
        <v>2411.625</v>
      </c>
      <c r="M1340" s="10">
        <v>29743.375</v>
      </c>
    </row>
    <row r="1341" spans="1:13" x14ac:dyDescent="0.25">
      <c r="A1341" t="s">
        <v>2781</v>
      </c>
      <c r="B1341" s="1">
        <v>43350</v>
      </c>
      <c r="C1341" t="s">
        <v>652</v>
      </c>
      <c r="D1341" t="s">
        <v>2782</v>
      </c>
      <c r="E1341" t="s">
        <v>11</v>
      </c>
      <c r="F1341" t="s">
        <v>184</v>
      </c>
      <c r="G1341" t="s">
        <v>106</v>
      </c>
      <c r="H1341" t="s">
        <v>93</v>
      </c>
      <c r="I1341" s="1">
        <v>43354</v>
      </c>
      <c r="J1341" t="s">
        <v>101</v>
      </c>
      <c r="K1341" s="10">
        <v>30771</v>
      </c>
      <c r="L1341" s="10">
        <v>1538.5500000000002</v>
      </c>
      <c r="M1341" s="10">
        <v>29232.45</v>
      </c>
    </row>
    <row r="1342" spans="1:13" x14ac:dyDescent="0.25">
      <c r="A1342" t="s">
        <v>2783</v>
      </c>
      <c r="B1342" s="1">
        <v>43350</v>
      </c>
      <c r="C1342" t="s">
        <v>1435</v>
      </c>
      <c r="D1342" t="s">
        <v>125</v>
      </c>
      <c r="E1342" t="s">
        <v>10</v>
      </c>
      <c r="F1342" t="s">
        <v>126</v>
      </c>
      <c r="G1342" t="s">
        <v>127</v>
      </c>
      <c r="H1342" t="s">
        <v>93</v>
      </c>
      <c r="I1342" s="1">
        <v>43355</v>
      </c>
      <c r="J1342" t="s">
        <v>101</v>
      </c>
      <c r="K1342" s="10">
        <v>34798</v>
      </c>
      <c r="L1342" s="10">
        <v>1739.9</v>
      </c>
      <c r="M1342" s="10">
        <v>33058.1</v>
      </c>
    </row>
    <row r="1343" spans="1:13" x14ac:dyDescent="0.25">
      <c r="A1343" t="s">
        <v>2784</v>
      </c>
      <c r="B1343" s="1">
        <v>43350</v>
      </c>
      <c r="C1343" t="s">
        <v>852</v>
      </c>
      <c r="D1343" t="s">
        <v>2785</v>
      </c>
      <c r="E1343" t="s">
        <v>11</v>
      </c>
      <c r="F1343" t="s">
        <v>252</v>
      </c>
      <c r="G1343" t="s">
        <v>106</v>
      </c>
      <c r="H1343" t="s">
        <v>110</v>
      </c>
      <c r="I1343" s="1">
        <v>43352</v>
      </c>
      <c r="J1343" t="s">
        <v>114</v>
      </c>
      <c r="K1343" s="10">
        <v>42952</v>
      </c>
      <c r="L1343" s="10">
        <v>3221.4</v>
      </c>
      <c r="M1343" s="10">
        <v>39730.6</v>
      </c>
    </row>
    <row r="1344" spans="1:13" x14ac:dyDescent="0.25">
      <c r="A1344" t="s">
        <v>2786</v>
      </c>
      <c r="B1344" s="1">
        <v>43350</v>
      </c>
      <c r="C1344" t="s">
        <v>658</v>
      </c>
      <c r="D1344" t="s">
        <v>2787</v>
      </c>
      <c r="E1344" t="s">
        <v>17</v>
      </c>
      <c r="F1344" t="s">
        <v>256</v>
      </c>
      <c r="G1344" t="s">
        <v>106</v>
      </c>
      <c r="H1344" t="s">
        <v>93</v>
      </c>
      <c r="I1344" s="1">
        <v>43355</v>
      </c>
      <c r="J1344" t="s">
        <v>101</v>
      </c>
      <c r="K1344" s="10">
        <v>66178</v>
      </c>
      <c r="L1344" s="10">
        <v>3308.9</v>
      </c>
      <c r="M1344" s="10">
        <v>62869.1</v>
      </c>
    </row>
    <row r="1345" spans="1:13" x14ac:dyDescent="0.25">
      <c r="A1345" t="s">
        <v>2788</v>
      </c>
      <c r="B1345" s="1">
        <v>43351</v>
      </c>
      <c r="C1345" t="s">
        <v>2789</v>
      </c>
      <c r="D1345" t="s">
        <v>2790</v>
      </c>
      <c r="E1345" t="s">
        <v>17</v>
      </c>
      <c r="F1345" t="s">
        <v>188</v>
      </c>
      <c r="G1345" t="s">
        <v>106</v>
      </c>
      <c r="H1345" t="s">
        <v>100</v>
      </c>
      <c r="I1345" s="1">
        <v>43355</v>
      </c>
      <c r="J1345" t="s">
        <v>94</v>
      </c>
      <c r="K1345" s="10">
        <v>40543</v>
      </c>
      <c r="L1345" s="10">
        <v>4459.7300000000005</v>
      </c>
      <c r="M1345" s="10">
        <v>36083.269999999997</v>
      </c>
    </row>
    <row r="1346" spans="1:13" x14ac:dyDescent="0.25">
      <c r="A1346" t="s">
        <v>2791</v>
      </c>
      <c r="B1346" s="1">
        <v>43352</v>
      </c>
      <c r="C1346" t="s">
        <v>2792</v>
      </c>
      <c r="D1346" t="s">
        <v>2793</v>
      </c>
      <c r="E1346" t="s">
        <v>11</v>
      </c>
      <c r="F1346" t="s">
        <v>265</v>
      </c>
      <c r="G1346" t="s">
        <v>106</v>
      </c>
      <c r="H1346" t="s">
        <v>110</v>
      </c>
      <c r="I1346" s="1">
        <v>43357</v>
      </c>
      <c r="J1346" t="s">
        <v>101</v>
      </c>
      <c r="K1346" s="10">
        <v>59432</v>
      </c>
      <c r="L1346" s="10">
        <v>4457.3999999999996</v>
      </c>
      <c r="M1346" s="10">
        <v>54974.6</v>
      </c>
    </row>
    <row r="1347" spans="1:13" x14ac:dyDescent="0.25">
      <c r="A1347" t="s">
        <v>2794</v>
      </c>
      <c r="B1347" s="1">
        <v>43353</v>
      </c>
      <c r="C1347" t="s">
        <v>673</v>
      </c>
      <c r="D1347" t="s">
        <v>212</v>
      </c>
      <c r="E1347" t="s">
        <v>16</v>
      </c>
      <c r="F1347" t="s">
        <v>212</v>
      </c>
      <c r="G1347" t="s">
        <v>127</v>
      </c>
      <c r="H1347" t="s">
        <v>100</v>
      </c>
      <c r="I1347" s="1">
        <v>43357</v>
      </c>
      <c r="J1347" t="s">
        <v>101</v>
      </c>
      <c r="K1347" s="10">
        <v>32497</v>
      </c>
      <c r="L1347" s="10">
        <v>3574.67</v>
      </c>
      <c r="M1347" s="10">
        <v>28922.33</v>
      </c>
    </row>
    <row r="1348" spans="1:13" x14ac:dyDescent="0.25">
      <c r="A1348" t="s">
        <v>2795</v>
      </c>
      <c r="B1348" s="1">
        <v>43353</v>
      </c>
      <c r="C1348" t="s">
        <v>1244</v>
      </c>
      <c r="D1348" t="s">
        <v>445</v>
      </c>
      <c r="E1348" t="s">
        <v>17</v>
      </c>
      <c r="F1348" t="s">
        <v>256</v>
      </c>
      <c r="G1348" t="s">
        <v>106</v>
      </c>
      <c r="H1348" t="s">
        <v>93</v>
      </c>
      <c r="I1348" s="1">
        <v>43360</v>
      </c>
      <c r="J1348" t="s">
        <v>101</v>
      </c>
      <c r="K1348" s="10">
        <v>29332</v>
      </c>
      <c r="L1348" s="10">
        <v>1466.6000000000001</v>
      </c>
      <c r="M1348" s="10">
        <v>27865.4</v>
      </c>
    </row>
    <row r="1349" spans="1:13" x14ac:dyDescent="0.25">
      <c r="A1349" t="s">
        <v>2796</v>
      </c>
      <c r="B1349" s="1">
        <v>43353</v>
      </c>
      <c r="C1349" t="s">
        <v>174</v>
      </c>
      <c r="D1349" t="s">
        <v>2797</v>
      </c>
      <c r="E1349" t="s">
        <v>17</v>
      </c>
      <c r="F1349" t="s">
        <v>256</v>
      </c>
      <c r="G1349" t="s">
        <v>106</v>
      </c>
      <c r="H1349" t="s">
        <v>110</v>
      </c>
      <c r="I1349" s="1">
        <v>43355</v>
      </c>
      <c r="J1349" t="s">
        <v>94</v>
      </c>
      <c r="K1349" s="10">
        <v>40000</v>
      </c>
      <c r="L1349" s="10">
        <v>3000</v>
      </c>
      <c r="M1349" s="10">
        <v>37000</v>
      </c>
    </row>
    <row r="1350" spans="1:13" x14ac:dyDescent="0.25">
      <c r="A1350" t="s">
        <v>2798</v>
      </c>
      <c r="B1350" s="1">
        <v>43353</v>
      </c>
      <c r="C1350" t="s">
        <v>2579</v>
      </c>
      <c r="D1350" t="s">
        <v>2799</v>
      </c>
      <c r="E1350" t="s">
        <v>11</v>
      </c>
      <c r="F1350" t="s">
        <v>486</v>
      </c>
      <c r="G1350" t="s">
        <v>106</v>
      </c>
      <c r="H1350" t="s">
        <v>93</v>
      </c>
      <c r="I1350" s="1">
        <v>43354</v>
      </c>
      <c r="J1350" t="s">
        <v>114</v>
      </c>
      <c r="K1350" s="10">
        <v>73313</v>
      </c>
      <c r="L1350" s="10">
        <v>3665.65</v>
      </c>
      <c r="M1350" s="10">
        <v>69647.350000000006</v>
      </c>
    </row>
    <row r="1351" spans="1:13" x14ac:dyDescent="0.25">
      <c r="A1351" t="s">
        <v>2800</v>
      </c>
      <c r="B1351" s="1">
        <v>43353</v>
      </c>
      <c r="C1351" t="s">
        <v>395</v>
      </c>
      <c r="D1351" t="s">
        <v>929</v>
      </c>
      <c r="E1351" t="s">
        <v>98</v>
      </c>
      <c r="F1351" t="s">
        <v>12</v>
      </c>
      <c r="G1351" t="s">
        <v>92</v>
      </c>
      <c r="H1351" t="s">
        <v>100</v>
      </c>
      <c r="I1351" s="1">
        <v>43358</v>
      </c>
      <c r="J1351" t="s">
        <v>101</v>
      </c>
      <c r="K1351" s="10">
        <v>90438</v>
      </c>
      <c r="L1351" s="10">
        <v>9948.18</v>
      </c>
      <c r="M1351" s="10">
        <v>80489.820000000007</v>
      </c>
    </row>
    <row r="1352" spans="1:13" x14ac:dyDescent="0.25">
      <c r="A1352" t="s">
        <v>2801</v>
      </c>
      <c r="B1352" s="1">
        <v>43353</v>
      </c>
      <c r="C1352" t="s">
        <v>2802</v>
      </c>
      <c r="D1352" t="s">
        <v>2803</v>
      </c>
      <c r="E1352" t="s">
        <v>18</v>
      </c>
      <c r="F1352" t="s">
        <v>281</v>
      </c>
      <c r="G1352" t="s">
        <v>106</v>
      </c>
      <c r="H1352" t="s">
        <v>93</v>
      </c>
      <c r="I1352" s="1">
        <v>43357</v>
      </c>
      <c r="J1352" t="s">
        <v>94</v>
      </c>
      <c r="K1352" s="10">
        <v>32888</v>
      </c>
      <c r="L1352" s="10">
        <v>1644.4</v>
      </c>
      <c r="M1352" s="10">
        <v>31243.599999999999</v>
      </c>
    </row>
    <row r="1353" spans="1:13" x14ac:dyDescent="0.25">
      <c r="A1353" t="s">
        <v>2804</v>
      </c>
      <c r="B1353" s="1">
        <v>43354</v>
      </c>
      <c r="C1353" t="s">
        <v>1476</v>
      </c>
      <c r="D1353" t="s">
        <v>2805</v>
      </c>
      <c r="E1353" t="s">
        <v>11</v>
      </c>
      <c r="F1353" t="s">
        <v>588</v>
      </c>
      <c r="G1353" t="s">
        <v>106</v>
      </c>
      <c r="H1353" t="s">
        <v>110</v>
      </c>
      <c r="I1353" s="1">
        <v>43359</v>
      </c>
      <c r="J1353" t="s">
        <v>101</v>
      </c>
      <c r="K1353" s="10">
        <v>34982</v>
      </c>
      <c r="L1353" s="10">
        <v>2623.65</v>
      </c>
      <c r="M1353" s="10">
        <v>32358.35</v>
      </c>
    </row>
    <row r="1354" spans="1:13" x14ac:dyDescent="0.25">
      <c r="A1354" t="s">
        <v>2806</v>
      </c>
      <c r="B1354" s="1">
        <v>43354</v>
      </c>
      <c r="C1354" t="s">
        <v>395</v>
      </c>
      <c r="D1354" t="s">
        <v>144</v>
      </c>
      <c r="E1354" t="s">
        <v>98</v>
      </c>
      <c r="F1354" t="s">
        <v>99</v>
      </c>
      <c r="G1354" t="s">
        <v>92</v>
      </c>
      <c r="H1354" t="s">
        <v>100</v>
      </c>
      <c r="I1354" s="1">
        <v>43358</v>
      </c>
      <c r="J1354" t="s">
        <v>101</v>
      </c>
      <c r="K1354" s="10">
        <v>94988</v>
      </c>
      <c r="L1354" s="10">
        <v>10448.68</v>
      </c>
      <c r="M1354" s="10">
        <v>84539.32</v>
      </c>
    </row>
    <row r="1355" spans="1:13" x14ac:dyDescent="0.25">
      <c r="A1355" t="s">
        <v>2807</v>
      </c>
      <c r="B1355" s="1">
        <v>43355</v>
      </c>
      <c r="C1355" t="s">
        <v>1103</v>
      </c>
      <c r="D1355" t="s">
        <v>650</v>
      </c>
      <c r="E1355" t="s">
        <v>18</v>
      </c>
      <c r="F1355" t="s">
        <v>650</v>
      </c>
      <c r="G1355" t="s">
        <v>106</v>
      </c>
      <c r="H1355" t="s">
        <v>110</v>
      </c>
      <c r="I1355" s="1">
        <v>43357</v>
      </c>
      <c r="J1355" t="s">
        <v>94</v>
      </c>
      <c r="K1355" s="10">
        <v>37003</v>
      </c>
      <c r="L1355" s="10">
        <v>2775.2249999999999</v>
      </c>
      <c r="M1355" s="10">
        <v>34227.775000000001</v>
      </c>
    </row>
    <row r="1356" spans="1:13" x14ac:dyDescent="0.25">
      <c r="A1356" t="s">
        <v>2808</v>
      </c>
      <c r="B1356" s="1">
        <v>43355</v>
      </c>
      <c r="C1356" t="s">
        <v>2809</v>
      </c>
      <c r="D1356" t="s">
        <v>2810</v>
      </c>
      <c r="E1356" t="s">
        <v>11</v>
      </c>
      <c r="F1356" t="s">
        <v>265</v>
      </c>
      <c r="G1356" t="s">
        <v>106</v>
      </c>
      <c r="H1356" t="s">
        <v>110</v>
      </c>
      <c r="I1356" s="1">
        <v>43358</v>
      </c>
      <c r="J1356" t="s">
        <v>94</v>
      </c>
      <c r="K1356" s="10">
        <v>67327</v>
      </c>
      <c r="L1356" s="10">
        <v>5049.5249999999996</v>
      </c>
      <c r="M1356" s="10">
        <v>62277.474999999999</v>
      </c>
    </row>
    <row r="1357" spans="1:13" x14ac:dyDescent="0.25">
      <c r="A1357" t="s">
        <v>2811</v>
      </c>
      <c r="B1357" s="1">
        <v>43355</v>
      </c>
      <c r="C1357" t="s">
        <v>1624</v>
      </c>
      <c r="D1357" t="s">
        <v>1127</v>
      </c>
      <c r="E1357" t="s">
        <v>16</v>
      </c>
      <c r="F1357" t="s">
        <v>245</v>
      </c>
      <c r="G1357" t="s">
        <v>127</v>
      </c>
      <c r="H1357" t="s">
        <v>110</v>
      </c>
      <c r="I1357" s="1">
        <v>43360</v>
      </c>
      <c r="J1357" t="s">
        <v>101</v>
      </c>
      <c r="K1357" s="10">
        <v>38832</v>
      </c>
      <c r="L1357" s="10">
        <v>2912.4</v>
      </c>
      <c r="M1357" s="10">
        <v>35919.599999999999</v>
      </c>
    </row>
    <row r="1358" spans="1:13" x14ac:dyDescent="0.25">
      <c r="A1358" t="s">
        <v>2812</v>
      </c>
      <c r="B1358" s="1">
        <v>43355</v>
      </c>
      <c r="C1358" t="s">
        <v>548</v>
      </c>
      <c r="D1358" t="s">
        <v>1223</v>
      </c>
      <c r="E1358" t="s">
        <v>17</v>
      </c>
      <c r="F1358" t="s">
        <v>188</v>
      </c>
      <c r="G1358" t="s">
        <v>106</v>
      </c>
      <c r="H1358" t="s">
        <v>100</v>
      </c>
      <c r="I1358" s="1">
        <v>43359</v>
      </c>
      <c r="J1358" t="s">
        <v>101</v>
      </c>
      <c r="K1358" s="10">
        <v>55301</v>
      </c>
      <c r="L1358" s="10">
        <v>6083.11</v>
      </c>
      <c r="M1358" s="10">
        <v>49217.89</v>
      </c>
    </row>
    <row r="1359" spans="1:13" x14ac:dyDescent="0.25">
      <c r="A1359" t="s">
        <v>2813</v>
      </c>
      <c r="B1359" s="1">
        <v>43355</v>
      </c>
      <c r="C1359" t="s">
        <v>2814</v>
      </c>
      <c r="D1359" t="s">
        <v>404</v>
      </c>
      <c r="E1359" t="s">
        <v>10</v>
      </c>
      <c r="F1359" t="s">
        <v>405</v>
      </c>
      <c r="G1359" t="s">
        <v>127</v>
      </c>
      <c r="H1359" t="s">
        <v>110</v>
      </c>
      <c r="I1359" s="1">
        <v>43357</v>
      </c>
      <c r="J1359" t="s">
        <v>94</v>
      </c>
      <c r="K1359" s="10">
        <v>57687</v>
      </c>
      <c r="L1359" s="10">
        <v>4326.5249999999996</v>
      </c>
      <c r="M1359" s="10">
        <v>53360.474999999999</v>
      </c>
    </row>
    <row r="1360" spans="1:13" x14ac:dyDescent="0.25">
      <c r="A1360" t="s">
        <v>2815</v>
      </c>
      <c r="B1360" s="1">
        <v>43356</v>
      </c>
      <c r="C1360" t="s">
        <v>1244</v>
      </c>
      <c r="D1360" t="s">
        <v>1344</v>
      </c>
      <c r="E1360" t="s">
        <v>10</v>
      </c>
      <c r="F1360" t="s">
        <v>180</v>
      </c>
      <c r="G1360" t="s">
        <v>127</v>
      </c>
      <c r="H1360" t="s">
        <v>93</v>
      </c>
      <c r="I1360" s="1">
        <v>43360</v>
      </c>
      <c r="J1360" t="s">
        <v>101</v>
      </c>
      <c r="K1360" s="10">
        <v>94751</v>
      </c>
      <c r="L1360" s="10">
        <v>4737.55</v>
      </c>
      <c r="M1360" s="10">
        <v>90013.45</v>
      </c>
    </row>
    <row r="1361" spans="1:13" x14ac:dyDescent="0.25">
      <c r="A1361" t="s">
        <v>2816</v>
      </c>
      <c r="B1361" s="1">
        <v>43356</v>
      </c>
      <c r="C1361" t="s">
        <v>808</v>
      </c>
      <c r="D1361" t="s">
        <v>338</v>
      </c>
      <c r="E1361" t="s">
        <v>14</v>
      </c>
      <c r="F1361" t="s">
        <v>338</v>
      </c>
      <c r="G1361" t="s">
        <v>106</v>
      </c>
      <c r="H1361" t="s">
        <v>110</v>
      </c>
      <c r="I1361" s="1">
        <v>43360</v>
      </c>
      <c r="J1361" t="s">
        <v>101</v>
      </c>
      <c r="K1361" s="10">
        <v>31085</v>
      </c>
      <c r="L1361" s="10">
        <v>2331.375</v>
      </c>
      <c r="M1361" s="10">
        <v>28753.625</v>
      </c>
    </row>
    <row r="1362" spans="1:13" x14ac:dyDescent="0.25">
      <c r="A1362" t="s">
        <v>2817</v>
      </c>
      <c r="B1362" s="1">
        <v>43356</v>
      </c>
      <c r="C1362" t="s">
        <v>533</v>
      </c>
      <c r="D1362" t="s">
        <v>2818</v>
      </c>
      <c r="E1362" t="s">
        <v>11</v>
      </c>
      <c r="F1362" t="s">
        <v>588</v>
      </c>
      <c r="G1362" t="s">
        <v>106</v>
      </c>
      <c r="H1362" t="s">
        <v>110</v>
      </c>
      <c r="I1362" s="1">
        <v>43362</v>
      </c>
      <c r="J1362" t="s">
        <v>101</v>
      </c>
      <c r="K1362" s="10">
        <v>97595</v>
      </c>
      <c r="L1362" s="10">
        <v>7319.625</v>
      </c>
      <c r="M1362" s="10">
        <v>90275.375</v>
      </c>
    </row>
    <row r="1363" spans="1:13" x14ac:dyDescent="0.25">
      <c r="A1363" t="s">
        <v>2819</v>
      </c>
      <c r="B1363" s="1">
        <v>43356</v>
      </c>
      <c r="C1363" t="s">
        <v>2820</v>
      </c>
      <c r="D1363" t="s">
        <v>376</v>
      </c>
      <c r="E1363" t="s">
        <v>98</v>
      </c>
      <c r="F1363" t="s">
        <v>99</v>
      </c>
      <c r="G1363" t="s">
        <v>92</v>
      </c>
      <c r="H1363" t="s">
        <v>100</v>
      </c>
      <c r="I1363" s="1">
        <v>43358</v>
      </c>
      <c r="J1363" t="s">
        <v>114</v>
      </c>
      <c r="K1363" s="10">
        <v>49291</v>
      </c>
      <c r="L1363" s="10">
        <v>5422.01</v>
      </c>
      <c r="M1363" s="10">
        <v>43868.99</v>
      </c>
    </row>
    <row r="1364" spans="1:13" x14ac:dyDescent="0.25">
      <c r="A1364" t="s">
        <v>2821</v>
      </c>
      <c r="B1364" s="1">
        <v>43357</v>
      </c>
      <c r="C1364" t="s">
        <v>939</v>
      </c>
      <c r="D1364" t="s">
        <v>175</v>
      </c>
      <c r="E1364" t="s">
        <v>10</v>
      </c>
      <c r="F1364" t="s">
        <v>176</v>
      </c>
      <c r="G1364" t="s">
        <v>127</v>
      </c>
      <c r="H1364" t="s">
        <v>100</v>
      </c>
      <c r="I1364" s="1">
        <v>43361</v>
      </c>
      <c r="J1364" t="s">
        <v>101</v>
      </c>
      <c r="K1364" s="10">
        <v>25496</v>
      </c>
      <c r="L1364" s="10">
        <v>2804.56</v>
      </c>
      <c r="M1364" s="10">
        <v>22691.439999999999</v>
      </c>
    </row>
    <row r="1365" spans="1:13" x14ac:dyDescent="0.25">
      <c r="A1365" t="s">
        <v>2822</v>
      </c>
      <c r="B1365" s="1">
        <v>43357</v>
      </c>
      <c r="C1365" t="s">
        <v>922</v>
      </c>
      <c r="D1365" t="s">
        <v>2823</v>
      </c>
      <c r="E1365" t="s">
        <v>17</v>
      </c>
      <c r="F1365" t="s">
        <v>256</v>
      </c>
      <c r="G1365" t="s">
        <v>106</v>
      </c>
      <c r="H1365" t="s">
        <v>110</v>
      </c>
      <c r="I1365" s="1">
        <v>43364</v>
      </c>
      <c r="J1365" t="s">
        <v>101</v>
      </c>
      <c r="K1365" s="10">
        <v>98110</v>
      </c>
      <c r="L1365" s="10">
        <v>7358.25</v>
      </c>
      <c r="M1365" s="10">
        <v>90751.75</v>
      </c>
    </row>
    <row r="1366" spans="1:13" x14ac:dyDescent="0.25">
      <c r="A1366" t="s">
        <v>2824</v>
      </c>
      <c r="B1366" s="1">
        <v>43359</v>
      </c>
      <c r="C1366" t="s">
        <v>2825</v>
      </c>
      <c r="D1366" t="s">
        <v>334</v>
      </c>
      <c r="E1366" t="s">
        <v>10</v>
      </c>
      <c r="F1366" t="s">
        <v>335</v>
      </c>
      <c r="G1366" t="s">
        <v>127</v>
      </c>
      <c r="H1366" t="s">
        <v>110</v>
      </c>
      <c r="I1366" s="1">
        <v>43366</v>
      </c>
      <c r="J1366" t="s">
        <v>101</v>
      </c>
      <c r="K1366" s="10">
        <v>60369</v>
      </c>
      <c r="L1366" s="10">
        <v>4527.6750000000002</v>
      </c>
      <c r="M1366" s="10">
        <v>55841.324999999997</v>
      </c>
    </row>
    <row r="1367" spans="1:13" x14ac:dyDescent="0.25">
      <c r="A1367" t="s">
        <v>2826</v>
      </c>
      <c r="B1367" s="1">
        <v>43360</v>
      </c>
      <c r="C1367" t="s">
        <v>2653</v>
      </c>
      <c r="D1367" t="s">
        <v>2040</v>
      </c>
      <c r="E1367" t="s">
        <v>17</v>
      </c>
      <c r="F1367" t="s">
        <v>188</v>
      </c>
      <c r="G1367" t="s">
        <v>106</v>
      </c>
      <c r="H1367" t="s">
        <v>100</v>
      </c>
      <c r="I1367" s="1">
        <v>43366</v>
      </c>
      <c r="J1367" t="s">
        <v>101</v>
      </c>
      <c r="K1367" s="10">
        <v>79157</v>
      </c>
      <c r="L1367" s="10">
        <v>8707.27</v>
      </c>
      <c r="M1367" s="10">
        <v>70449.73</v>
      </c>
    </row>
    <row r="1368" spans="1:13" x14ac:dyDescent="0.25">
      <c r="A1368" t="s">
        <v>2827</v>
      </c>
      <c r="B1368" s="1">
        <v>43360</v>
      </c>
      <c r="C1368" t="s">
        <v>2828</v>
      </c>
      <c r="D1368" t="s">
        <v>1625</v>
      </c>
      <c r="E1368" t="s">
        <v>10</v>
      </c>
      <c r="F1368" t="s">
        <v>196</v>
      </c>
      <c r="G1368" t="s">
        <v>127</v>
      </c>
      <c r="H1368" t="s">
        <v>100</v>
      </c>
      <c r="I1368" s="1">
        <v>43362</v>
      </c>
      <c r="J1368" t="s">
        <v>114</v>
      </c>
      <c r="K1368" s="10">
        <v>50275</v>
      </c>
      <c r="L1368" s="10">
        <v>5530.25</v>
      </c>
      <c r="M1368" s="10">
        <v>44744.75</v>
      </c>
    </row>
    <row r="1369" spans="1:13" x14ac:dyDescent="0.25">
      <c r="A1369" t="s">
        <v>2829</v>
      </c>
      <c r="B1369" s="1">
        <v>43360</v>
      </c>
      <c r="C1369" t="s">
        <v>2830</v>
      </c>
      <c r="D1369" t="s">
        <v>1460</v>
      </c>
      <c r="E1369" t="s">
        <v>17</v>
      </c>
      <c r="F1369" t="s">
        <v>188</v>
      </c>
      <c r="G1369" t="s">
        <v>106</v>
      </c>
      <c r="H1369" t="s">
        <v>100</v>
      </c>
      <c r="I1369" s="1">
        <v>43360</v>
      </c>
      <c r="J1369" t="s">
        <v>137</v>
      </c>
      <c r="K1369" s="10">
        <v>99578</v>
      </c>
      <c r="L1369" s="10">
        <v>10953.58</v>
      </c>
      <c r="M1369" s="10">
        <v>88624.42</v>
      </c>
    </row>
    <row r="1370" spans="1:13" x14ac:dyDescent="0.25">
      <c r="A1370" t="s">
        <v>2831</v>
      </c>
      <c r="B1370" s="1">
        <v>43360</v>
      </c>
      <c r="C1370" t="s">
        <v>194</v>
      </c>
      <c r="D1370" t="s">
        <v>1852</v>
      </c>
      <c r="E1370" t="s">
        <v>11</v>
      </c>
      <c r="F1370" t="s">
        <v>486</v>
      </c>
      <c r="G1370" t="s">
        <v>106</v>
      </c>
      <c r="H1370" t="s">
        <v>93</v>
      </c>
      <c r="I1370" s="1">
        <v>43360</v>
      </c>
      <c r="J1370" t="s">
        <v>137</v>
      </c>
      <c r="K1370" s="10">
        <v>49184</v>
      </c>
      <c r="L1370" s="10">
        <v>2459.2000000000003</v>
      </c>
      <c r="M1370" s="10">
        <v>46724.800000000003</v>
      </c>
    </row>
    <row r="1371" spans="1:13" x14ac:dyDescent="0.25">
      <c r="A1371" t="s">
        <v>2832</v>
      </c>
      <c r="B1371" s="1">
        <v>43360</v>
      </c>
      <c r="C1371" t="s">
        <v>702</v>
      </c>
      <c r="D1371" t="s">
        <v>2833</v>
      </c>
      <c r="E1371" t="s">
        <v>11</v>
      </c>
      <c r="F1371" t="s">
        <v>184</v>
      </c>
      <c r="G1371" t="s">
        <v>106</v>
      </c>
      <c r="H1371" t="s">
        <v>100</v>
      </c>
      <c r="I1371" s="1">
        <v>43365</v>
      </c>
      <c r="J1371" t="s">
        <v>94</v>
      </c>
      <c r="K1371" s="10">
        <v>45882</v>
      </c>
      <c r="L1371" s="10">
        <v>5047.0200000000004</v>
      </c>
      <c r="M1371" s="10">
        <v>40834.979999999996</v>
      </c>
    </row>
    <row r="1372" spans="1:13" x14ac:dyDescent="0.25">
      <c r="A1372" t="s">
        <v>2834</v>
      </c>
      <c r="B1372" s="1">
        <v>43361</v>
      </c>
      <c r="C1372" t="s">
        <v>1268</v>
      </c>
      <c r="D1372" t="s">
        <v>1782</v>
      </c>
      <c r="E1372" t="s">
        <v>17</v>
      </c>
      <c r="F1372" t="s">
        <v>188</v>
      </c>
      <c r="G1372" t="s">
        <v>106</v>
      </c>
      <c r="H1372" t="s">
        <v>110</v>
      </c>
      <c r="I1372" s="1">
        <v>43366</v>
      </c>
      <c r="J1372" t="s">
        <v>101</v>
      </c>
      <c r="K1372" s="10">
        <v>37772</v>
      </c>
      <c r="L1372" s="10">
        <v>2832.9</v>
      </c>
      <c r="M1372" s="10">
        <v>34939.1</v>
      </c>
    </row>
    <row r="1373" spans="1:13" x14ac:dyDescent="0.25">
      <c r="A1373" t="s">
        <v>2835</v>
      </c>
      <c r="B1373" s="1">
        <v>43361</v>
      </c>
      <c r="C1373" t="s">
        <v>378</v>
      </c>
      <c r="D1373" t="s">
        <v>2836</v>
      </c>
      <c r="E1373" t="s">
        <v>98</v>
      </c>
      <c r="F1373" t="s">
        <v>2037</v>
      </c>
      <c r="G1373" t="s">
        <v>92</v>
      </c>
      <c r="H1373" t="s">
        <v>110</v>
      </c>
      <c r="I1373" s="1">
        <v>43368</v>
      </c>
      <c r="J1373" t="s">
        <v>101</v>
      </c>
      <c r="K1373" s="10">
        <v>61399</v>
      </c>
      <c r="L1373" s="10">
        <v>4604.9250000000002</v>
      </c>
      <c r="M1373" s="10">
        <v>56794.074999999997</v>
      </c>
    </row>
    <row r="1374" spans="1:13" x14ac:dyDescent="0.25">
      <c r="A1374" t="s">
        <v>2837</v>
      </c>
      <c r="B1374" s="1">
        <v>43362</v>
      </c>
      <c r="C1374" t="s">
        <v>1542</v>
      </c>
      <c r="D1374" t="s">
        <v>709</v>
      </c>
      <c r="E1374" t="s">
        <v>11</v>
      </c>
      <c r="F1374" t="s">
        <v>382</v>
      </c>
      <c r="G1374" t="s">
        <v>106</v>
      </c>
      <c r="H1374" t="s">
        <v>100</v>
      </c>
      <c r="I1374" s="1">
        <v>43365</v>
      </c>
      <c r="J1374" t="s">
        <v>94</v>
      </c>
      <c r="K1374" s="10">
        <v>76046</v>
      </c>
      <c r="L1374" s="10">
        <v>8365.06</v>
      </c>
      <c r="M1374" s="10">
        <v>67680.94</v>
      </c>
    </row>
    <row r="1375" spans="1:13" x14ac:dyDescent="0.25">
      <c r="A1375" t="s">
        <v>2838</v>
      </c>
      <c r="B1375" s="1">
        <v>43362</v>
      </c>
      <c r="C1375" t="s">
        <v>1739</v>
      </c>
      <c r="D1375" t="s">
        <v>2839</v>
      </c>
      <c r="E1375" t="s">
        <v>98</v>
      </c>
      <c r="F1375" t="s">
        <v>99</v>
      </c>
      <c r="G1375" t="s">
        <v>92</v>
      </c>
      <c r="H1375" t="s">
        <v>100</v>
      </c>
      <c r="I1375" s="1">
        <v>43362</v>
      </c>
      <c r="J1375" t="s">
        <v>137</v>
      </c>
      <c r="K1375" s="10">
        <v>93978</v>
      </c>
      <c r="L1375" s="10">
        <v>10337.58</v>
      </c>
      <c r="M1375" s="10">
        <v>83640.42</v>
      </c>
    </row>
    <row r="1376" spans="1:13" x14ac:dyDescent="0.25">
      <c r="A1376" t="s">
        <v>2840</v>
      </c>
      <c r="B1376" s="1">
        <v>43363</v>
      </c>
      <c r="C1376" t="s">
        <v>2590</v>
      </c>
      <c r="D1376" t="s">
        <v>988</v>
      </c>
      <c r="E1376" t="s">
        <v>13</v>
      </c>
      <c r="F1376" t="s">
        <v>386</v>
      </c>
      <c r="G1376" t="s">
        <v>92</v>
      </c>
      <c r="H1376" t="s">
        <v>100</v>
      </c>
      <c r="I1376" s="1">
        <v>43368</v>
      </c>
      <c r="J1376" t="s">
        <v>94</v>
      </c>
      <c r="K1376" s="10">
        <v>67287</v>
      </c>
      <c r="L1376" s="10">
        <v>7401.57</v>
      </c>
      <c r="M1376" s="10">
        <v>59885.43</v>
      </c>
    </row>
    <row r="1377" spans="1:13" x14ac:dyDescent="0.25">
      <c r="A1377" t="s">
        <v>2841</v>
      </c>
      <c r="B1377" s="1">
        <v>43363</v>
      </c>
      <c r="C1377" t="s">
        <v>1348</v>
      </c>
      <c r="D1377" t="s">
        <v>414</v>
      </c>
      <c r="E1377" t="s">
        <v>11</v>
      </c>
      <c r="F1377" t="s">
        <v>184</v>
      </c>
      <c r="G1377" t="s">
        <v>106</v>
      </c>
      <c r="H1377" t="s">
        <v>100</v>
      </c>
      <c r="I1377" s="1">
        <v>43370</v>
      </c>
      <c r="J1377" t="s">
        <v>101</v>
      </c>
      <c r="K1377" s="10">
        <v>71540</v>
      </c>
      <c r="L1377" s="10">
        <v>7869.4</v>
      </c>
      <c r="M1377" s="10">
        <v>63670.6</v>
      </c>
    </row>
    <row r="1378" spans="1:13" x14ac:dyDescent="0.25">
      <c r="A1378" t="s">
        <v>2842</v>
      </c>
      <c r="B1378" s="1">
        <v>43363</v>
      </c>
      <c r="C1378" t="s">
        <v>208</v>
      </c>
      <c r="D1378" t="s">
        <v>248</v>
      </c>
      <c r="E1378" t="s">
        <v>98</v>
      </c>
      <c r="F1378" t="s">
        <v>99</v>
      </c>
      <c r="G1378" t="s">
        <v>92</v>
      </c>
      <c r="H1378" t="s">
        <v>100</v>
      </c>
      <c r="I1378" s="1">
        <v>43365</v>
      </c>
      <c r="J1378" t="s">
        <v>94</v>
      </c>
      <c r="K1378" s="10">
        <v>99070</v>
      </c>
      <c r="L1378" s="10">
        <v>10897.7</v>
      </c>
      <c r="M1378" s="10">
        <v>88172.3</v>
      </c>
    </row>
    <row r="1379" spans="1:13" x14ac:dyDescent="0.25">
      <c r="A1379" t="s">
        <v>2843</v>
      </c>
      <c r="B1379" s="1">
        <v>43363</v>
      </c>
      <c r="C1379" t="s">
        <v>1441</v>
      </c>
      <c r="D1379" t="s">
        <v>2276</v>
      </c>
      <c r="E1379" t="s">
        <v>11</v>
      </c>
      <c r="F1379" t="s">
        <v>184</v>
      </c>
      <c r="G1379" t="s">
        <v>106</v>
      </c>
      <c r="H1379" t="s">
        <v>100</v>
      </c>
      <c r="I1379" s="1">
        <v>43368</v>
      </c>
      <c r="J1379" t="s">
        <v>101</v>
      </c>
      <c r="K1379" s="10">
        <v>69675</v>
      </c>
      <c r="L1379" s="10">
        <v>7664.25</v>
      </c>
      <c r="M1379" s="10">
        <v>62010.75</v>
      </c>
    </row>
    <row r="1380" spans="1:13" x14ac:dyDescent="0.25">
      <c r="A1380" t="s">
        <v>2844</v>
      </c>
      <c r="B1380" s="1">
        <v>43363</v>
      </c>
      <c r="C1380" t="s">
        <v>2016</v>
      </c>
      <c r="D1380" t="s">
        <v>2564</v>
      </c>
      <c r="E1380" t="s">
        <v>11</v>
      </c>
      <c r="F1380" t="s">
        <v>184</v>
      </c>
      <c r="G1380" t="s">
        <v>106</v>
      </c>
      <c r="H1380" t="s">
        <v>110</v>
      </c>
      <c r="I1380" s="1">
        <v>43367</v>
      </c>
      <c r="J1380" t="s">
        <v>101</v>
      </c>
      <c r="K1380" s="10">
        <v>67506</v>
      </c>
      <c r="L1380" s="10">
        <v>5062.95</v>
      </c>
      <c r="M1380" s="10">
        <v>62443.05</v>
      </c>
    </row>
    <row r="1381" spans="1:13" x14ac:dyDescent="0.25">
      <c r="A1381" t="s">
        <v>2845</v>
      </c>
      <c r="B1381" s="1">
        <v>43363</v>
      </c>
      <c r="C1381" t="s">
        <v>427</v>
      </c>
      <c r="D1381" t="s">
        <v>2846</v>
      </c>
      <c r="E1381" t="s">
        <v>11</v>
      </c>
      <c r="F1381" t="s">
        <v>265</v>
      </c>
      <c r="G1381" t="s">
        <v>106</v>
      </c>
      <c r="H1381" t="s">
        <v>110</v>
      </c>
      <c r="I1381" s="1">
        <v>43367</v>
      </c>
      <c r="J1381" t="s">
        <v>101</v>
      </c>
      <c r="K1381" s="10">
        <v>94266</v>
      </c>
      <c r="L1381" s="10">
        <v>7069.95</v>
      </c>
      <c r="M1381" s="10">
        <v>87196.05</v>
      </c>
    </row>
    <row r="1382" spans="1:13" x14ac:dyDescent="0.25">
      <c r="A1382" t="s">
        <v>2847</v>
      </c>
      <c r="B1382" s="1">
        <v>43364</v>
      </c>
      <c r="C1382" t="s">
        <v>2358</v>
      </c>
      <c r="D1382" t="s">
        <v>777</v>
      </c>
      <c r="E1382" t="s">
        <v>10</v>
      </c>
      <c r="F1382" t="s">
        <v>180</v>
      </c>
      <c r="G1382" t="s">
        <v>127</v>
      </c>
      <c r="H1382" t="s">
        <v>100</v>
      </c>
      <c r="I1382" s="1">
        <v>43369</v>
      </c>
      <c r="J1382" t="s">
        <v>101</v>
      </c>
      <c r="K1382" s="10">
        <v>59778</v>
      </c>
      <c r="L1382" s="10">
        <v>6575.58</v>
      </c>
      <c r="M1382" s="10">
        <v>53202.42</v>
      </c>
    </row>
    <row r="1383" spans="1:13" x14ac:dyDescent="0.25">
      <c r="A1383" t="s">
        <v>2848</v>
      </c>
      <c r="B1383" s="1">
        <v>43364</v>
      </c>
      <c r="C1383" t="s">
        <v>1165</v>
      </c>
      <c r="D1383" t="s">
        <v>345</v>
      </c>
      <c r="E1383" t="s">
        <v>17</v>
      </c>
      <c r="F1383" t="s">
        <v>188</v>
      </c>
      <c r="G1383" t="s">
        <v>106</v>
      </c>
      <c r="H1383" t="s">
        <v>100</v>
      </c>
      <c r="I1383" s="1">
        <v>43367</v>
      </c>
      <c r="J1383" t="s">
        <v>114</v>
      </c>
      <c r="K1383" s="10">
        <v>84346</v>
      </c>
      <c r="L1383" s="10">
        <v>9278.06</v>
      </c>
      <c r="M1383" s="10">
        <v>75067.94</v>
      </c>
    </row>
    <row r="1384" spans="1:13" x14ac:dyDescent="0.25">
      <c r="A1384" t="s">
        <v>2849</v>
      </c>
      <c r="B1384" s="1">
        <v>43364</v>
      </c>
      <c r="C1384" t="s">
        <v>1030</v>
      </c>
      <c r="D1384" t="s">
        <v>109</v>
      </c>
      <c r="E1384" t="s">
        <v>98</v>
      </c>
      <c r="F1384" t="s">
        <v>99</v>
      </c>
      <c r="G1384" t="s">
        <v>92</v>
      </c>
      <c r="H1384" t="s">
        <v>93</v>
      </c>
      <c r="I1384" s="1">
        <v>43368</v>
      </c>
      <c r="J1384" t="s">
        <v>101</v>
      </c>
      <c r="K1384" s="10">
        <v>65929</v>
      </c>
      <c r="L1384" s="10">
        <v>3296.4500000000003</v>
      </c>
      <c r="M1384" s="10">
        <v>62632.55</v>
      </c>
    </row>
    <row r="1385" spans="1:13" x14ac:dyDescent="0.25">
      <c r="A1385" t="s">
        <v>2850</v>
      </c>
      <c r="B1385" s="1">
        <v>43364</v>
      </c>
      <c r="C1385" t="s">
        <v>2524</v>
      </c>
      <c r="D1385" t="s">
        <v>2851</v>
      </c>
      <c r="E1385" t="s">
        <v>17</v>
      </c>
      <c r="F1385" t="s">
        <v>188</v>
      </c>
      <c r="G1385" t="s">
        <v>106</v>
      </c>
      <c r="H1385" t="s">
        <v>100</v>
      </c>
      <c r="I1385" s="1">
        <v>43366</v>
      </c>
      <c r="J1385" t="s">
        <v>94</v>
      </c>
      <c r="K1385" s="10">
        <v>55510</v>
      </c>
      <c r="L1385" s="10">
        <v>6106.1</v>
      </c>
      <c r="M1385" s="10">
        <v>49403.9</v>
      </c>
    </row>
    <row r="1386" spans="1:13" x14ac:dyDescent="0.25">
      <c r="A1386" t="s">
        <v>2852</v>
      </c>
      <c r="B1386" s="1">
        <v>43364</v>
      </c>
      <c r="C1386" t="s">
        <v>1195</v>
      </c>
      <c r="D1386" t="s">
        <v>536</v>
      </c>
      <c r="E1386" t="s">
        <v>11</v>
      </c>
      <c r="F1386" t="s">
        <v>184</v>
      </c>
      <c r="G1386" t="s">
        <v>106</v>
      </c>
      <c r="H1386" t="s">
        <v>100</v>
      </c>
      <c r="I1386" s="1">
        <v>43364</v>
      </c>
      <c r="J1386" t="s">
        <v>137</v>
      </c>
      <c r="K1386" s="10">
        <v>69443</v>
      </c>
      <c r="L1386" s="10">
        <v>7638.7300000000005</v>
      </c>
      <c r="M1386" s="10">
        <v>61804.27</v>
      </c>
    </row>
    <row r="1387" spans="1:13" x14ac:dyDescent="0.25">
      <c r="A1387" t="s">
        <v>2853</v>
      </c>
      <c r="B1387" s="1">
        <v>43364</v>
      </c>
      <c r="C1387" t="s">
        <v>1931</v>
      </c>
      <c r="D1387" t="s">
        <v>109</v>
      </c>
      <c r="E1387" t="s">
        <v>98</v>
      </c>
      <c r="F1387" t="s">
        <v>99</v>
      </c>
      <c r="G1387" t="s">
        <v>92</v>
      </c>
      <c r="H1387" t="s">
        <v>110</v>
      </c>
      <c r="I1387" s="1">
        <v>43368</v>
      </c>
      <c r="J1387" t="s">
        <v>101</v>
      </c>
      <c r="K1387" s="10">
        <v>74769</v>
      </c>
      <c r="L1387" s="10">
        <v>5607.6750000000002</v>
      </c>
      <c r="M1387" s="10">
        <v>69161.324999999997</v>
      </c>
    </row>
    <row r="1388" spans="1:13" x14ac:dyDescent="0.25">
      <c r="A1388" t="s">
        <v>2854</v>
      </c>
      <c r="B1388" s="1">
        <v>43365</v>
      </c>
      <c r="C1388" t="s">
        <v>2669</v>
      </c>
      <c r="D1388" t="s">
        <v>650</v>
      </c>
      <c r="E1388" t="s">
        <v>18</v>
      </c>
      <c r="F1388" t="s">
        <v>650</v>
      </c>
      <c r="G1388" t="s">
        <v>106</v>
      </c>
      <c r="H1388" t="s">
        <v>110</v>
      </c>
      <c r="I1388" s="1">
        <v>43367</v>
      </c>
      <c r="J1388" t="s">
        <v>114</v>
      </c>
      <c r="K1388" s="10">
        <v>91064</v>
      </c>
      <c r="L1388" s="10">
        <v>6829.8</v>
      </c>
      <c r="M1388" s="10">
        <v>84234.2</v>
      </c>
    </row>
    <row r="1389" spans="1:13" x14ac:dyDescent="0.25">
      <c r="A1389" t="s">
        <v>2855</v>
      </c>
      <c r="B1389" s="1">
        <v>43365</v>
      </c>
      <c r="C1389" t="s">
        <v>240</v>
      </c>
      <c r="D1389" t="s">
        <v>1375</v>
      </c>
      <c r="E1389" t="s">
        <v>98</v>
      </c>
      <c r="F1389" t="s">
        <v>99</v>
      </c>
      <c r="G1389" t="s">
        <v>92</v>
      </c>
      <c r="H1389" t="s">
        <v>110</v>
      </c>
      <c r="I1389" s="1">
        <v>43370</v>
      </c>
      <c r="J1389" t="s">
        <v>101</v>
      </c>
      <c r="K1389" s="10">
        <v>42307</v>
      </c>
      <c r="L1389" s="10">
        <v>3173.0250000000001</v>
      </c>
      <c r="M1389" s="10">
        <v>39133.974999999999</v>
      </c>
    </row>
    <row r="1390" spans="1:13" x14ac:dyDescent="0.25">
      <c r="A1390" t="s">
        <v>2856</v>
      </c>
      <c r="B1390" s="1">
        <v>43365</v>
      </c>
      <c r="C1390" t="s">
        <v>1313</v>
      </c>
      <c r="D1390" t="s">
        <v>237</v>
      </c>
      <c r="E1390" t="s">
        <v>16</v>
      </c>
      <c r="F1390" t="s">
        <v>238</v>
      </c>
      <c r="G1390" t="s">
        <v>127</v>
      </c>
      <c r="H1390" t="s">
        <v>100</v>
      </c>
      <c r="I1390" s="1">
        <v>43369</v>
      </c>
      <c r="J1390" t="s">
        <v>101</v>
      </c>
      <c r="K1390" s="10">
        <v>85442</v>
      </c>
      <c r="L1390" s="10">
        <v>9398.6200000000008</v>
      </c>
      <c r="M1390" s="10">
        <v>76043.38</v>
      </c>
    </row>
    <row r="1391" spans="1:13" x14ac:dyDescent="0.25">
      <c r="A1391" t="s">
        <v>2857</v>
      </c>
      <c r="B1391" s="1">
        <v>43367</v>
      </c>
      <c r="C1391" t="s">
        <v>1620</v>
      </c>
      <c r="D1391" t="s">
        <v>353</v>
      </c>
      <c r="E1391" t="s">
        <v>17</v>
      </c>
      <c r="F1391" t="s">
        <v>353</v>
      </c>
      <c r="G1391" t="s">
        <v>106</v>
      </c>
      <c r="H1391" t="s">
        <v>100</v>
      </c>
      <c r="I1391" s="1">
        <v>43371</v>
      </c>
      <c r="J1391" t="s">
        <v>94</v>
      </c>
      <c r="K1391" s="10">
        <v>57293</v>
      </c>
      <c r="L1391" s="10">
        <v>6302.2300000000005</v>
      </c>
      <c r="M1391" s="10">
        <v>50990.77</v>
      </c>
    </row>
    <row r="1392" spans="1:13" x14ac:dyDescent="0.25">
      <c r="A1392" t="s">
        <v>2858</v>
      </c>
      <c r="B1392" s="1">
        <v>43367</v>
      </c>
      <c r="C1392" t="s">
        <v>1467</v>
      </c>
      <c r="D1392" t="s">
        <v>2859</v>
      </c>
      <c r="E1392" t="s">
        <v>14</v>
      </c>
      <c r="F1392" t="s">
        <v>784</v>
      </c>
      <c r="G1392" t="s">
        <v>106</v>
      </c>
      <c r="H1392" t="s">
        <v>100</v>
      </c>
      <c r="I1392" s="1">
        <v>43372</v>
      </c>
      <c r="J1392" t="s">
        <v>101</v>
      </c>
      <c r="K1392" s="10">
        <v>51932</v>
      </c>
      <c r="L1392" s="10">
        <v>5712.52</v>
      </c>
      <c r="M1392" s="10">
        <v>46219.479999999996</v>
      </c>
    </row>
    <row r="1393" spans="1:13" x14ac:dyDescent="0.25">
      <c r="A1393" t="s">
        <v>2860</v>
      </c>
      <c r="B1393" s="1">
        <v>43367</v>
      </c>
      <c r="C1393" t="s">
        <v>2861</v>
      </c>
      <c r="D1393" t="s">
        <v>318</v>
      </c>
      <c r="E1393" t="s">
        <v>10</v>
      </c>
      <c r="F1393" t="s">
        <v>176</v>
      </c>
      <c r="G1393" t="s">
        <v>127</v>
      </c>
      <c r="H1393" t="s">
        <v>110</v>
      </c>
      <c r="I1393" s="1">
        <v>43371</v>
      </c>
      <c r="J1393" t="s">
        <v>94</v>
      </c>
      <c r="K1393" s="10">
        <v>50463</v>
      </c>
      <c r="L1393" s="10">
        <v>3784.7249999999999</v>
      </c>
      <c r="M1393" s="10">
        <v>46678.275000000001</v>
      </c>
    </row>
    <row r="1394" spans="1:13" x14ac:dyDescent="0.25">
      <c r="A1394" t="s">
        <v>2862</v>
      </c>
      <c r="B1394" s="1">
        <v>43367</v>
      </c>
      <c r="C1394" t="s">
        <v>1599</v>
      </c>
      <c r="D1394" t="s">
        <v>2863</v>
      </c>
      <c r="E1394" t="s">
        <v>17</v>
      </c>
      <c r="F1394" t="s">
        <v>890</v>
      </c>
      <c r="G1394" t="s">
        <v>106</v>
      </c>
      <c r="H1394" t="s">
        <v>100</v>
      </c>
      <c r="I1394" s="1">
        <v>43373</v>
      </c>
      <c r="J1394" t="s">
        <v>101</v>
      </c>
      <c r="K1394" s="10">
        <v>89169</v>
      </c>
      <c r="L1394" s="10">
        <v>9808.59</v>
      </c>
      <c r="M1394" s="10">
        <v>79360.41</v>
      </c>
    </row>
    <row r="1395" spans="1:13" x14ac:dyDescent="0.25">
      <c r="A1395" t="s">
        <v>2864</v>
      </c>
      <c r="B1395" s="1">
        <v>43368</v>
      </c>
      <c r="C1395" t="s">
        <v>2148</v>
      </c>
      <c r="D1395" t="s">
        <v>227</v>
      </c>
      <c r="E1395" t="s">
        <v>17</v>
      </c>
      <c r="F1395" t="s">
        <v>188</v>
      </c>
      <c r="G1395" t="s">
        <v>106</v>
      </c>
      <c r="H1395" t="s">
        <v>100</v>
      </c>
      <c r="I1395" s="1">
        <v>43374</v>
      </c>
      <c r="J1395" t="s">
        <v>101</v>
      </c>
      <c r="K1395" s="10">
        <v>84113</v>
      </c>
      <c r="L1395" s="10">
        <v>9252.43</v>
      </c>
      <c r="M1395" s="10">
        <v>74860.570000000007</v>
      </c>
    </row>
    <row r="1396" spans="1:13" x14ac:dyDescent="0.25">
      <c r="A1396" t="s">
        <v>2865</v>
      </c>
      <c r="B1396" s="1">
        <v>43368</v>
      </c>
      <c r="C1396" t="s">
        <v>979</v>
      </c>
      <c r="D1396" t="s">
        <v>90</v>
      </c>
      <c r="E1396" t="s">
        <v>91</v>
      </c>
      <c r="F1396" t="s">
        <v>90</v>
      </c>
      <c r="G1396" t="s">
        <v>92</v>
      </c>
      <c r="H1396" t="s">
        <v>100</v>
      </c>
      <c r="I1396" s="1">
        <v>43373</v>
      </c>
      <c r="J1396" t="s">
        <v>101</v>
      </c>
      <c r="K1396" s="10">
        <v>48464</v>
      </c>
      <c r="L1396" s="10">
        <v>5331.04</v>
      </c>
      <c r="M1396" s="10">
        <v>43132.959999999999</v>
      </c>
    </row>
    <row r="1397" spans="1:13" x14ac:dyDescent="0.25">
      <c r="A1397" t="s">
        <v>2866</v>
      </c>
      <c r="B1397" s="1">
        <v>43369</v>
      </c>
      <c r="C1397" t="s">
        <v>2867</v>
      </c>
      <c r="D1397" t="s">
        <v>502</v>
      </c>
      <c r="E1397" t="s">
        <v>17</v>
      </c>
      <c r="F1397" t="s">
        <v>188</v>
      </c>
      <c r="G1397" t="s">
        <v>106</v>
      </c>
      <c r="H1397" t="s">
        <v>100</v>
      </c>
      <c r="I1397" s="1">
        <v>43373</v>
      </c>
      <c r="J1397" t="s">
        <v>101</v>
      </c>
      <c r="K1397" s="10">
        <v>60553</v>
      </c>
      <c r="L1397" s="10">
        <v>6660.83</v>
      </c>
      <c r="M1397" s="10">
        <v>53892.17</v>
      </c>
    </row>
    <row r="1398" spans="1:13" x14ac:dyDescent="0.25">
      <c r="A1398" t="s">
        <v>2868</v>
      </c>
      <c r="B1398" s="1">
        <v>43369</v>
      </c>
      <c r="C1398" t="s">
        <v>2869</v>
      </c>
      <c r="D1398" t="s">
        <v>1488</v>
      </c>
      <c r="E1398" t="s">
        <v>11</v>
      </c>
      <c r="F1398" t="s">
        <v>105</v>
      </c>
      <c r="G1398" t="s">
        <v>106</v>
      </c>
      <c r="H1398" t="s">
        <v>100</v>
      </c>
      <c r="I1398" s="1">
        <v>43371</v>
      </c>
      <c r="J1398" t="s">
        <v>94</v>
      </c>
      <c r="K1398" s="10">
        <v>77089</v>
      </c>
      <c r="L1398" s="10">
        <v>8479.7900000000009</v>
      </c>
      <c r="M1398" s="10">
        <v>68609.209999999992</v>
      </c>
    </row>
    <row r="1399" spans="1:13" x14ac:dyDescent="0.25">
      <c r="A1399" t="s">
        <v>2870</v>
      </c>
      <c r="B1399" s="1">
        <v>43369</v>
      </c>
      <c r="C1399" t="s">
        <v>770</v>
      </c>
      <c r="D1399" t="s">
        <v>560</v>
      </c>
      <c r="E1399" t="s">
        <v>18</v>
      </c>
      <c r="F1399" t="s">
        <v>151</v>
      </c>
      <c r="G1399" t="s">
        <v>106</v>
      </c>
      <c r="H1399" t="s">
        <v>100</v>
      </c>
      <c r="I1399" s="1">
        <v>43376</v>
      </c>
      <c r="J1399" t="s">
        <v>101</v>
      </c>
      <c r="K1399" s="10">
        <v>25289</v>
      </c>
      <c r="L1399" s="10">
        <v>2781.79</v>
      </c>
      <c r="M1399" s="10">
        <v>22507.21</v>
      </c>
    </row>
    <row r="1400" spans="1:13" x14ac:dyDescent="0.25">
      <c r="A1400" t="s">
        <v>2871</v>
      </c>
      <c r="B1400" s="1">
        <v>43370</v>
      </c>
      <c r="C1400" t="s">
        <v>1602</v>
      </c>
      <c r="D1400" t="s">
        <v>1217</v>
      </c>
      <c r="E1400" t="s">
        <v>98</v>
      </c>
      <c r="F1400" t="s">
        <v>99</v>
      </c>
      <c r="G1400" t="s">
        <v>92</v>
      </c>
      <c r="H1400" t="s">
        <v>100</v>
      </c>
      <c r="I1400" s="1">
        <v>43372</v>
      </c>
      <c r="J1400" t="s">
        <v>114</v>
      </c>
      <c r="K1400" s="10">
        <v>58131</v>
      </c>
      <c r="L1400" s="10">
        <v>6394.41</v>
      </c>
      <c r="M1400" s="10">
        <v>51736.59</v>
      </c>
    </row>
    <row r="1401" spans="1:13" x14ac:dyDescent="0.25">
      <c r="A1401" t="s">
        <v>2872</v>
      </c>
      <c r="B1401" s="1">
        <v>43370</v>
      </c>
      <c r="C1401" t="s">
        <v>2712</v>
      </c>
      <c r="D1401" t="s">
        <v>2873</v>
      </c>
      <c r="E1401" t="s">
        <v>11</v>
      </c>
      <c r="F1401" t="s">
        <v>184</v>
      </c>
      <c r="G1401" t="s">
        <v>106</v>
      </c>
      <c r="H1401" t="s">
        <v>93</v>
      </c>
      <c r="I1401" s="1">
        <v>43376</v>
      </c>
      <c r="J1401" t="s">
        <v>101</v>
      </c>
      <c r="K1401" s="10">
        <v>36915</v>
      </c>
      <c r="L1401" s="10">
        <v>1845.75</v>
      </c>
      <c r="M1401" s="10">
        <v>35069.25</v>
      </c>
    </row>
    <row r="1402" spans="1:13" x14ac:dyDescent="0.25">
      <c r="A1402" t="s">
        <v>2874</v>
      </c>
      <c r="B1402" s="1">
        <v>43370</v>
      </c>
      <c r="C1402" t="s">
        <v>2875</v>
      </c>
      <c r="D1402" t="s">
        <v>2876</v>
      </c>
      <c r="E1402" t="s">
        <v>17</v>
      </c>
      <c r="F1402" t="s">
        <v>366</v>
      </c>
      <c r="G1402" t="s">
        <v>106</v>
      </c>
      <c r="H1402" t="s">
        <v>93</v>
      </c>
      <c r="I1402" s="1">
        <v>43374</v>
      </c>
      <c r="J1402" t="s">
        <v>101</v>
      </c>
      <c r="K1402" s="10">
        <v>45585</v>
      </c>
      <c r="L1402" s="10">
        <v>2279.25</v>
      </c>
      <c r="M1402" s="10">
        <v>43305.75</v>
      </c>
    </row>
    <row r="1403" spans="1:13" x14ac:dyDescent="0.25">
      <c r="A1403" t="s">
        <v>2877</v>
      </c>
      <c r="B1403" s="1">
        <v>43370</v>
      </c>
      <c r="C1403" t="s">
        <v>355</v>
      </c>
      <c r="D1403" t="s">
        <v>2878</v>
      </c>
      <c r="E1403" t="s">
        <v>17</v>
      </c>
      <c r="F1403" t="s">
        <v>188</v>
      </c>
      <c r="G1403" t="s">
        <v>106</v>
      </c>
      <c r="H1403" t="s">
        <v>100</v>
      </c>
      <c r="I1403" s="1">
        <v>43374</v>
      </c>
      <c r="J1403" t="s">
        <v>94</v>
      </c>
      <c r="K1403" s="10">
        <v>94329</v>
      </c>
      <c r="L1403" s="10">
        <v>10376.19</v>
      </c>
      <c r="M1403" s="10">
        <v>83952.81</v>
      </c>
    </row>
    <row r="1404" spans="1:13" x14ac:dyDescent="0.25">
      <c r="A1404" t="s">
        <v>2879</v>
      </c>
      <c r="B1404" s="1">
        <v>43370</v>
      </c>
      <c r="C1404" t="s">
        <v>1806</v>
      </c>
      <c r="D1404" t="s">
        <v>334</v>
      </c>
      <c r="E1404" t="s">
        <v>10</v>
      </c>
      <c r="F1404" t="s">
        <v>335</v>
      </c>
      <c r="G1404" t="s">
        <v>127</v>
      </c>
      <c r="H1404" t="s">
        <v>100</v>
      </c>
      <c r="I1404" s="1">
        <v>43375</v>
      </c>
      <c r="J1404" t="s">
        <v>101</v>
      </c>
      <c r="K1404" s="10">
        <v>64314</v>
      </c>
      <c r="L1404" s="10">
        <v>7074.54</v>
      </c>
      <c r="M1404" s="10">
        <v>57239.46</v>
      </c>
    </row>
    <row r="1405" spans="1:13" x14ac:dyDescent="0.25">
      <c r="A1405" t="s">
        <v>2880</v>
      </c>
      <c r="B1405" s="1">
        <v>43371</v>
      </c>
      <c r="C1405" t="s">
        <v>2132</v>
      </c>
      <c r="D1405" t="s">
        <v>130</v>
      </c>
      <c r="E1405" t="s">
        <v>131</v>
      </c>
      <c r="F1405" t="s">
        <v>130</v>
      </c>
      <c r="G1405" t="s">
        <v>106</v>
      </c>
      <c r="H1405" t="s">
        <v>100</v>
      </c>
      <c r="I1405" s="1">
        <v>43375</v>
      </c>
      <c r="J1405" t="s">
        <v>94</v>
      </c>
      <c r="K1405" s="10">
        <v>30709</v>
      </c>
      <c r="L1405" s="10">
        <v>3377.9900000000002</v>
      </c>
      <c r="M1405" s="10">
        <v>27331.01</v>
      </c>
    </row>
    <row r="1406" spans="1:13" x14ac:dyDescent="0.25">
      <c r="A1406" t="s">
        <v>2881</v>
      </c>
      <c r="B1406" s="1">
        <v>43371</v>
      </c>
      <c r="C1406" t="s">
        <v>1293</v>
      </c>
      <c r="D1406" t="s">
        <v>2882</v>
      </c>
      <c r="E1406" t="s">
        <v>10</v>
      </c>
      <c r="F1406" t="s">
        <v>2883</v>
      </c>
      <c r="G1406" t="s">
        <v>127</v>
      </c>
      <c r="H1406" t="s">
        <v>100</v>
      </c>
      <c r="I1406" s="1">
        <v>43377</v>
      </c>
      <c r="J1406" t="s">
        <v>101</v>
      </c>
      <c r="K1406" s="10">
        <v>44542</v>
      </c>
      <c r="L1406" s="10">
        <v>4899.62</v>
      </c>
      <c r="M1406" s="10">
        <v>39642.379999999997</v>
      </c>
    </row>
    <row r="1407" spans="1:13" x14ac:dyDescent="0.25">
      <c r="A1407" t="s">
        <v>2884</v>
      </c>
      <c r="B1407" s="1">
        <v>43371</v>
      </c>
      <c r="C1407" t="s">
        <v>1686</v>
      </c>
      <c r="D1407" t="s">
        <v>312</v>
      </c>
      <c r="E1407" t="s">
        <v>11</v>
      </c>
      <c r="F1407" t="s">
        <v>184</v>
      </c>
      <c r="G1407" t="s">
        <v>106</v>
      </c>
      <c r="H1407" t="s">
        <v>100</v>
      </c>
      <c r="I1407" s="1">
        <v>43375</v>
      </c>
      <c r="J1407" t="s">
        <v>101</v>
      </c>
      <c r="K1407" s="10">
        <v>61191</v>
      </c>
      <c r="L1407" s="10">
        <v>6731.01</v>
      </c>
      <c r="M1407" s="10">
        <v>54459.99</v>
      </c>
    </row>
    <row r="1408" spans="1:13" x14ac:dyDescent="0.25">
      <c r="A1408" t="s">
        <v>2885</v>
      </c>
      <c r="B1408" s="1">
        <v>43371</v>
      </c>
      <c r="C1408" t="s">
        <v>1953</v>
      </c>
      <c r="D1408" t="s">
        <v>445</v>
      </c>
      <c r="E1408" t="s">
        <v>17</v>
      </c>
      <c r="F1408" t="s">
        <v>256</v>
      </c>
      <c r="G1408" t="s">
        <v>106</v>
      </c>
      <c r="H1408" t="s">
        <v>100</v>
      </c>
      <c r="I1408" s="1">
        <v>43375</v>
      </c>
      <c r="J1408" t="s">
        <v>101</v>
      </c>
      <c r="K1408" s="10">
        <v>27534</v>
      </c>
      <c r="L1408" s="10">
        <v>3028.7400000000002</v>
      </c>
      <c r="M1408" s="10">
        <v>24505.26</v>
      </c>
    </row>
    <row r="1409" spans="1:13" x14ac:dyDescent="0.25">
      <c r="A1409" t="s">
        <v>2886</v>
      </c>
      <c r="B1409" s="1">
        <v>43371</v>
      </c>
      <c r="C1409" t="s">
        <v>201</v>
      </c>
      <c r="D1409" t="s">
        <v>2887</v>
      </c>
      <c r="E1409" t="s">
        <v>11</v>
      </c>
      <c r="F1409" t="s">
        <v>184</v>
      </c>
      <c r="G1409" t="s">
        <v>106</v>
      </c>
      <c r="H1409" t="s">
        <v>100</v>
      </c>
      <c r="I1409" s="1">
        <v>43371</v>
      </c>
      <c r="J1409" t="s">
        <v>137</v>
      </c>
      <c r="K1409" s="10">
        <v>49156</v>
      </c>
      <c r="L1409" s="10">
        <v>5407.16</v>
      </c>
      <c r="M1409" s="10">
        <v>43748.84</v>
      </c>
    </row>
    <row r="1410" spans="1:13" x14ac:dyDescent="0.25">
      <c r="A1410" t="s">
        <v>2888</v>
      </c>
      <c r="B1410" s="1">
        <v>43371</v>
      </c>
      <c r="C1410" t="s">
        <v>211</v>
      </c>
      <c r="D1410" t="s">
        <v>321</v>
      </c>
      <c r="E1410" t="s">
        <v>285</v>
      </c>
      <c r="F1410" t="s">
        <v>322</v>
      </c>
      <c r="G1410" t="s">
        <v>106</v>
      </c>
      <c r="H1410" t="s">
        <v>100</v>
      </c>
      <c r="I1410" s="1">
        <v>43373</v>
      </c>
      <c r="J1410" t="s">
        <v>114</v>
      </c>
      <c r="K1410" s="10">
        <v>42978</v>
      </c>
      <c r="L1410" s="10">
        <v>4727.58</v>
      </c>
      <c r="M1410" s="10">
        <v>38250.42</v>
      </c>
    </row>
    <row r="1411" spans="1:13" x14ac:dyDescent="0.25">
      <c r="A1411" t="s">
        <v>2889</v>
      </c>
      <c r="B1411" s="1">
        <v>43371</v>
      </c>
      <c r="C1411" t="s">
        <v>2890</v>
      </c>
      <c r="D1411" t="s">
        <v>2891</v>
      </c>
      <c r="E1411" t="s">
        <v>18</v>
      </c>
      <c r="F1411" t="s">
        <v>900</v>
      </c>
      <c r="G1411" t="s">
        <v>106</v>
      </c>
      <c r="H1411" t="s">
        <v>93</v>
      </c>
      <c r="I1411" s="1">
        <v>43375</v>
      </c>
      <c r="J1411" t="s">
        <v>101</v>
      </c>
      <c r="K1411" s="10">
        <v>70111</v>
      </c>
      <c r="L1411" s="10">
        <v>3505.55</v>
      </c>
      <c r="M1411" s="10">
        <v>66605.45</v>
      </c>
    </row>
    <row r="1412" spans="1:13" x14ac:dyDescent="0.25">
      <c r="A1412" t="s">
        <v>2892</v>
      </c>
      <c r="B1412" s="1">
        <v>43371</v>
      </c>
      <c r="C1412" t="s">
        <v>2371</v>
      </c>
      <c r="D1412" t="s">
        <v>2893</v>
      </c>
      <c r="E1412" t="s">
        <v>18</v>
      </c>
      <c r="F1412" t="s">
        <v>151</v>
      </c>
      <c r="G1412" t="s">
        <v>106</v>
      </c>
      <c r="H1412" t="s">
        <v>93</v>
      </c>
      <c r="I1412" s="1">
        <v>43373</v>
      </c>
      <c r="J1412" t="s">
        <v>94</v>
      </c>
      <c r="K1412" s="10">
        <v>48812</v>
      </c>
      <c r="L1412" s="10">
        <v>2440.6</v>
      </c>
      <c r="M1412" s="10">
        <v>46371.4</v>
      </c>
    </row>
    <row r="1413" spans="1:13" x14ac:dyDescent="0.25">
      <c r="A1413" t="s">
        <v>2894</v>
      </c>
      <c r="B1413" s="1">
        <v>43372</v>
      </c>
      <c r="C1413" t="s">
        <v>2895</v>
      </c>
      <c r="D1413" t="s">
        <v>130</v>
      </c>
      <c r="E1413" t="s">
        <v>131</v>
      </c>
      <c r="F1413" t="s">
        <v>130</v>
      </c>
      <c r="G1413" t="s">
        <v>106</v>
      </c>
      <c r="H1413" t="s">
        <v>110</v>
      </c>
      <c r="I1413" s="1">
        <v>43377</v>
      </c>
      <c r="J1413" t="s">
        <v>94</v>
      </c>
      <c r="K1413" s="10">
        <v>97656</v>
      </c>
      <c r="L1413" s="10">
        <v>7324.2</v>
      </c>
      <c r="M1413" s="10">
        <v>90331.8</v>
      </c>
    </row>
    <row r="1414" spans="1:13" x14ac:dyDescent="0.25">
      <c r="A1414" t="s">
        <v>2896</v>
      </c>
      <c r="B1414" s="1">
        <v>43372</v>
      </c>
      <c r="C1414" t="s">
        <v>1651</v>
      </c>
      <c r="D1414" t="s">
        <v>2818</v>
      </c>
      <c r="E1414" t="s">
        <v>11</v>
      </c>
      <c r="F1414" t="s">
        <v>588</v>
      </c>
      <c r="G1414" t="s">
        <v>106</v>
      </c>
      <c r="H1414" t="s">
        <v>110</v>
      </c>
      <c r="I1414" s="1">
        <v>43374</v>
      </c>
      <c r="J1414" t="s">
        <v>94</v>
      </c>
      <c r="K1414" s="10">
        <v>47526</v>
      </c>
      <c r="L1414" s="10">
        <v>3564.45</v>
      </c>
      <c r="M1414" s="10">
        <v>43961.55</v>
      </c>
    </row>
    <row r="1415" spans="1:13" x14ac:dyDescent="0.25">
      <c r="A1415" t="s">
        <v>2897</v>
      </c>
      <c r="B1415" s="1">
        <v>43372</v>
      </c>
      <c r="C1415" t="s">
        <v>1188</v>
      </c>
      <c r="D1415" t="s">
        <v>2422</v>
      </c>
      <c r="E1415" t="s">
        <v>11</v>
      </c>
      <c r="F1415" t="s">
        <v>184</v>
      </c>
      <c r="G1415" t="s">
        <v>106</v>
      </c>
      <c r="H1415" t="s">
        <v>100</v>
      </c>
      <c r="I1415" s="1">
        <v>43372</v>
      </c>
      <c r="J1415" t="s">
        <v>137</v>
      </c>
      <c r="K1415" s="10">
        <v>51483</v>
      </c>
      <c r="L1415" s="10">
        <v>5663.13</v>
      </c>
      <c r="M1415" s="10">
        <v>45819.87</v>
      </c>
    </row>
    <row r="1416" spans="1:13" x14ac:dyDescent="0.25">
      <c r="A1416" t="s">
        <v>2898</v>
      </c>
      <c r="B1416" s="1">
        <v>43374</v>
      </c>
      <c r="C1416" t="s">
        <v>465</v>
      </c>
      <c r="D1416" t="s">
        <v>2026</v>
      </c>
      <c r="E1416" t="s">
        <v>16</v>
      </c>
      <c r="F1416" t="s">
        <v>168</v>
      </c>
      <c r="G1416" t="s">
        <v>127</v>
      </c>
      <c r="H1416" t="s">
        <v>100</v>
      </c>
      <c r="I1416" s="1">
        <v>43381</v>
      </c>
      <c r="J1416" t="s">
        <v>101</v>
      </c>
      <c r="K1416" s="10">
        <v>39828</v>
      </c>
      <c r="L1416" s="10">
        <v>4381.08</v>
      </c>
      <c r="M1416" s="10">
        <v>35446.92</v>
      </c>
    </row>
    <row r="1417" spans="1:13" x14ac:dyDescent="0.25">
      <c r="A1417" t="s">
        <v>2899</v>
      </c>
      <c r="B1417" s="1">
        <v>43374</v>
      </c>
      <c r="C1417" t="s">
        <v>616</v>
      </c>
      <c r="D1417" t="s">
        <v>653</v>
      </c>
      <c r="E1417" t="s">
        <v>11</v>
      </c>
      <c r="F1417" t="s">
        <v>382</v>
      </c>
      <c r="G1417" t="s">
        <v>106</v>
      </c>
      <c r="H1417" t="s">
        <v>110</v>
      </c>
      <c r="I1417" s="1">
        <v>43380</v>
      </c>
      <c r="J1417" t="s">
        <v>101</v>
      </c>
      <c r="K1417" s="10">
        <v>63349</v>
      </c>
      <c r="L1417" s="10">
        <v>4751.1750000000002</v>
      </c>
      <c r="M1417" s="10">
        <v>58597.824999999997</v>
      </c>
    </row>
    <row r="1418" spans="1:13" x14ac:dyDescent="0.25">
      <c r="A1418" t="s">
        <v>2900</v>
      </c>
      <c r="B1418" s="1">
        <v>43374</v>
      </c>
      <c r="C1418" t="s">
        <v>2467</v>
      </c>
      <c r="D1418" t="s">
        <v>330</v>
      </c>
      <c r="E1418" t="s">
        <v>331</v>
      </c>
      <c r="F1418" t="s">
        <v>330</v>
      </c>
      <c r="G1418" t="s">
        <v>92</v>
      </c>
      <c r="H1418" t="s">
        <v>100</v>
      </c>
      <c r="I1418" s="1">
        <v>43376</v>
      </c>
      <c r="J1418" t="s">
        <v>114</v>
      </c>
      <c r="K1418" s="10">
        <v>67689</v>
      </c>
      <c r="L1418" s="10">
        <v>7445.79</v>
      </c>
      <c r="M1418" s="10">
        <v>60243.21</v>
      </c>
    </row>
    <row r="1419" spans="1:13" x14ac:dyDescent="0.25">
      <c r="A1419" t="s">
        <v>2901</v>
      </c>
      <c r="B1419" s="1">
        <v>43374</v>
      </c>
      <c r="C1419" t="s">
        <v>1216</v>
      </c>
      <c r="D1419" t="s">
        <v>421</v>
      </c>
      <c r="E1419" t="s">
        <v>10</v>
      </c>
      <c r="F1419" t="s">
        <v>422</v>
      </c>
      <c r="G1419" t="s">
        <v>127</v>
      </c>
      <c r="H1419" t="s">
        <v>110</v>
      </c>
      <c r="I1419" s="1">
        <v>43378</v>
      </c>
      <c r="J1419" t="s">
        <v>101</v>
      </c>
      <c r="K1419" s="10">
        <v>57214</v>
      </c>
      <c r="L1419" s="10">
        <v>4291.05</v>
      </c>
      <c r="M1419" s="10">
        <v>52922.95</v>
      </c>
    </row>
    <row r="1420" spans="1:13" x14ac:dyDescent="0.25">
      <c r="A1420" t="s">
        <v>2902</v>
      </c>
      <c r="B1420" s="1">
        <v>43375</v>
      </c>
      <c r="C1420" t="s">
        <v>1658</v>
      </c>
      <c r="D1420" t="s">
        <v>2903</v>
      </c>
      <c r="E1420" t="s">
        <v>11</v>
      </c>
      <c r="F1420" t="s">
        <v>184</v>
      </c>
      <c r="G1420" t="s">
        <v>106</v>
      </c>
      <c r="H1420" t="s">
        <v>93</v>
      </c>
      <c r="I1420" s="1">
        <v>43380</v>
      </c>
      <c r="J1420" t="s">
        <v>101</v>
      </c>
      <c r="K1420" s="10">
        <v>28871</v>
      </c>
      <c r="L1420" s="10">
        <v>1443.5500000000002</v>
      </c>
      <c r="M1420" s="10">
        <v>27427.45</v>
      </c>
    </row>
    <row r="1421" spans="1:13" x14ac:dyDescent="0.25">
      <c r="A1421" t="s">
        <v>2904</v>
      </c>
      <c r="B1421" s="1">
        <v>43376</v>
      </c>
      <c r="C1421" t="s">
        <v>2301</v>
      </c>
      <c r="D1421" t="s">
        <v>1452</v>
      </c>
      <c r="E1421" t="s">
        <v>17</v>
      </c>
      <c r="F1421" t="s">
        <v>890</v>
      </c>
      <c r="G1421" t="s">
        <v>106</v>
      </c>
      <c r="H1421" t="s">
        <v>110</v>
      </c>
      <c r="I1421" s="1">
        <v>43383</v>
      </c>
      <c r="J1421" t="s">
        <v>101</v>
      </c>
      <c r="K1421" s="10">
        <v>38299</v>
      </c>
      <c r="L1421" s="10">
        <v>2872.4249999999997</v>
      </c>
      <c r="M1421" s="10">
        <v>35426.574999999997</v>
      </c>
    </row>
    <row r="1422" spans="1:13" x14ac:dyDescent="0.25">
      <c r="A1422" t="s">
        <v>2905</v>
      </c>
      <c r="B1422" s="1">
        <v>43377</v>
      </c>
      <c r="C1422" t="s">
        <v>1836</v>
      </c>
      <c r="D1422" t="s">
        <v>292</v>
      </c>
      <c r="E1422" t="s">
        <v>11</v>
      </c>
      <c r="F1422" t="s">
        <v>118</v>
      </c>
      <c r="G1422" t="s">
        <v>106</v>
      </c>
      <c r="H1422" t="s">
        <v>100</v>
      </c>
      <c r="I1422" s="1">
        <v>43383</v>
      </c>
      <c r="J1422" t="s">
        <v>101</v>
      </c>
      <c r="K1422" s="10">
        <v>97695</v>
      </c>
      <c r="L1422" s="10">
        <v>10746.45</v>
      </c>
      <c r="M1422" s="10">
        <v>86948.55</v>
      </c>
    </row>
    <row r="1423" spans="1:13" x14ac:dyDescent="0.25">
      <c r="A1423" t="s">
        <v>2906</v>
      </c>
      <c r="B1423" s="1">
        <v>43377</v>
      </c>
      <c r="C1423" t="s">
        <v>447</v>
      </c>
      <c r="D1423" t="s">
        <v>2422</v>
      </c>
      <c r="E1423" t="s">
        <v>11</v>
      </c>
      <c r="F1423" t="s">
        <v>184</v>
      </c>
      <c r="G1423" t="s">
        <v>106</v>
      </c>
      <c r="H1423" t="s">
        <v>93</v>
      </c>
      <c r="I1423" s="1">
        <v>43379</v>
      </c>
      <c r="J1423" t="s">
        <v>94</v>
      </c>
      <c r="K1423" s="10">
        <v>69549</v>
      </c>
      <c r="L1423" s="10">
        <v>3477.4500000000003</v>
      </c>
      <c r="M1423" s="10">
        <v>66071.55</v>
      </c>
    </row>
    <row r="1424" spans="1:13" x14ac:dyDescent="0.25">
      <c r="A1424" t="s">
        <v>2907</v>
      </c>
      <c r="B1424" s="1">
        <v>43377</v>
      </c>
      <c r="C1424" t="s">
        <v>1370</v>
      </c>
      <c r="D1424" t="s">
        <v>312</v>
      </c>
      <c r="E1424" t="s">
        <v>11</v>
      </c>
      <c r="F1424" t="s">
        <v>184</v>
      </c>
      <c r="G1424" t="s">
        <v>106</v>
      </c>
      <c r="H1424" t="s">
        <v>100</v>
      </c>
      <c r="I1424" s="1">
        <v>43383</v>
      </c>
      <c r="J1424" t="s">
        <v>101</v>
      </c>
      <c r="K1424" s="10">
        <v>84378</v>
      </c>
      <c r="L1424" s="10">
        <v>9281.58</v>
      </c>
      <c r="M1424" s="10">
        <v>75096.42</v>
      </c>
    </row>
    <row r="1425" spans="1:13" x14ac:dyDescent="0.25">
      <c r="A1425" t="s">
        <v>2908</v>
      </c>
      <c r="B1425" s="1">
        <v>43377</v>
      </c>
      <c r="C1425" t="s">
        <v>2322</v>
      </c>
      <c r="D1425" t="s">
        <v>2909</v>
      </c>
      <c r="E1425" t="s">
        <v>16</v>
      </c>
      <c r="F1425" t="s">
        <v>2910</v>
      </c>
      <c r="G1425" t="s">
        <v>127</v>
      </c>
      <c r="H1425" t="s">
        <v>100</v>
      </c>
      <c r="I1425" s="1">
        <v>43377</v>
      </c>
      <c r="J1425" t="s">
        <v>137</v>
      </c>
      <c r="K1425" s="10">
        <v>94900</v>
      </c>
      <c r="L1425" s="10">
        <v>10439</v>
      </c>
      <c r="M1425" s="10">
        <v>84461</v>
      </c>
    </row>
    <row r="1426" spans="1:13" x14ac:dyDescent="0.25">
      <c r="A1426" t="s">
        <v>2911</v>
      </c>
      <c r="B1426" s="1">
        <v>43378</v>
      </c>
      <c r="C1426" t="s">
        <v>2912</v>
      </c>
      <c r="D1426" t="s">
        <v>445</v>
      </c>
      <c r="E1426" t="s">
        <v>17</v>
      </c>
      <c r="F1426" t="s">
        <v>256</v>
      </c>
      <c r="G1426" t="s">
        <v>106</v>
      </c>
      <c r="H1426" t="s">
        <v>100</v>
      </c>
      <c r="I1426" s="1">
        <v>43382</v>
      </c>
      <c r="J1426" t="s">
        <v>101</v>
      </c>
      <c r="K1426" s="10">
        <v>34180</v>
      </c>
      <c r="L1426" s="10">
        <v>3759.8</v>
      </c>
      <c r="M1426" s="10">
        <v>30420.2</v>
      </c>
    </row>
    <row r="1427" spans="1:13" x14ac:dyDescent="0.25">
      <c r="A1427" t="s">
        <v>2913</v>
      </c>
      <c r="B1427" s="1">
        <v>43378</v>
      </c>
      <c r="C1427" t="s">
        <v>1177</v>
      </c>
      <c r="D1427" t="s">
        <v>1150</v>
      </c>
      <c r="E1427" t="s">
        <v>285</v>
      </c>
      <c r="F1427" t="s">
        <v>1151</v>
      </c>
      <c r="G1427" t="s">
        <v>106</v>
      </c>
      <c r="H1427" t="s">
        <v>110</v>
      </c>
      <c r="I1427" s="1">
        <v>43385</v>
      </c>
      <c r="J1427" t="s">
        <v>101</v>
      </c>
      <c r="K1427" s="10">
        <v>91095</v>
      </c>
      <c r="L1427" s="10">
        <v>6832.125</v>
      </c>
      <c r="M1427" s="10">
        <v>84262.875</v>
      </c>
    </row>
    <row r="1428" spans="1:13" x14ac:dyDescent="0.25">
      <c r="A1428" t="s">
        <v>2914</v>
      </c>
      <c r="B1428" s="1">
        <v>43381</v>
      </c>
      <c r="C1428" t="s">
        <v>2820</v>
      </c>
      <c r="D1428" t="s">
        <v>109</v>
      </c>
      <c r="E1428" t="s">
        <v>98</v>
      </c>
      <c r="F1428" t="s">
        <v>99</v>
      </c>
      <c r="G1428" t="s">
        <v>92</v>
      </c>
      <c r="H1428" t="s">
        <v>100</v>
      </c>
      <c r="I1428" s="1">
        <v>43383</v>
      </c>
      <c r="J1428" t="s">
        <v>94</v>
      </c>
      <c r="K1428" s="10">
        <v>56161</v>
      </c>
      <c r="L1428" s="10">
        <v>6177.71</v>
      </c>
      <c r="M1428" s="10">
        <v>49983.29</v>
      </c>
    </row>
    <row r="1429" spans="1:13" x14ac:dyDescent="0.25">
      <c r="A1429" t="s">
        <v>2915</v>
      </c>
      <c r="B1429" s="1">
        <v>43382</v>
      </c>
      <c r="C1429" t="s">
        <v>2051</v>
      </c>
      <c r="D1429" t="s">
        <v>2916</v>
      </c>
      <c r="E1429" t="s">
        <v>98</v>
      </c>
      <c r="F1429" t="s">
        <v>99</v>
      </c>
      <c r="G1429" t="s">
        <v>92</v>
      </c>
      <c r="H1429" t="s">
        <v>100</v>
      </c>
      <c r="I1429" s="1">
        <v>43384</v>
      </c>
      <c r="J1429" t="s">
        <v>94</v>
      </c>
      <c r="K1429" s="10">
        <v>58860</v>
      </c>
      <c r="L1429" s="10">
        <v>6474.6</v>
      </c>
      <c r="M1429" s="10">
        <v>52385.4</v>
      </c>
    </row>
    <row r="1430" spans="1:13" x14ac:dyDescent="0.25">
      <c r="A1430" t="s">
        <v>2917</v>
      </c>
      <c r="B1430" s="1">
        <v>43383</v>
      </c>
      <c r="C1430" t="s">
        <v>1089</v>
      </c>
      <c r="D1430" t="s">
        <v>2918</v>
      </c>
      <c r="E1430" t="s">
        <v>98</v>
      </c>
      <c r="F1430" t="s">
        <v>99</v>
      </c>
      <c r="G1430" t="s">
        <v>92</v>
      </c>
      <c r="H1430" t="s">
        <v>110</v>
      </c>
      <c r="I1430" s="1">
        <v>43388</v>
      </c>
      <c r="J1430" t="s">
        <v>101</v>
      </c>
      <c r="K1430" s="10">
        <v>67384</v>
      </c>
      <c r="L1430" s="10">
        <v>5053.8</v>
      </c>
      <c r="M1430" s="10">
        <v>62330.2</v>
      </c>
    </row>
    <row r="1431" spans="1:13" x14ac:dyDescent="0.25">
      <c r="A1431" t="s">
        <v>2919</v>
      </c>
      <c r="B1431" s="1">
        <v>43383</v>
      </c>
      <c r="C1431" t="s">
        <v>413</v>
      </c>
      <c r="D1431" t="s">
        <v>830</v>
      </c>
      <c r="E1431" t="s">
        <v>98</v>
      </c>
      <c r="F1431" t="s">
        <v>99</v>
      </c>
      <c r="G1431" t="s">
        <v>92</v>
      </c>
      <c r="H1431" t="s">
        <v>93</v>
      </c>
      <c r="I1431" s="1">
        <v>43390</v>
      </c>
      <c r="J1431" t="s">
        <v>101</v>
      </c>
      <c r="K1431" s="10">
        <v>45456</v>
      </c>
      <c r="L1431" s="10">
        <v>2272.8000000000002</v>
      </c>
      <c r="M1431" s="10">
        <v>43183.199999999997</v>
      </c>
    </row>
    <row r="1432" spans="1:13" x14ac:dyDescent="0.25">
      <c r="A1432" t="s">
        <v>2920</v>
      </c>
      <c r="B1432" s="1">
        <v>43383</v>
      </c>
      <c r="C1432" t="s">
        <v>2549</v>
      </c>
      <c r="D1432" t="s">
        <v>2921</v>
      </c>
      <c r="E1432" t="s">
        <v>11</v>
      </c>
      <c r="F1432" t="s">
        <v>184</v>
      </c>
      <c r="G1432" t="s">
        <v>106</v>
      </c>
      <c r="H1432" t="s">
        <v>100</v>
      </c>
      <c r="I1432" s="1">
        <v>43388</v>
      </c>
      <c r="J1432" t="s">
        <v>101</v>
      </c>
      <c r="K1432" s="10">
        <v>44431</v>
      </c>
      <c r="L1432" s="10">
        <v>4887.41</v>
      </c>
      <c r="M1432" s="10">
        <v>39543.589999999997</v>
      </c>
    </row>
    <row r="1433" spans="1:13" x14ac:dyDescent="0.25">
      <c r="A1433" t="s">
        <v>2922</v>
      </c>
      <c r="B1433" s="1">
        <v>43384</v>
      </c>
      <c r="C1433" t="s">
        <v>2179</v>
      </c>
      <c r="D1433" t="s">
        <v>1458</v>
      </c>
      <c r="E1433" t="s">
        <v>17</v>
      </c>
      <c r="F1433" t="s">
        <v>366</v>
      </c>
      <c r="G1433" t="s">
        <v>106</v>
      </c>
      <c r="H1433" t="s">
        <v>110</v>
      </c>
      <c r="I1433" s="1">
        <v>43386</v>
      </c>
      <c r="J1433" t="s">
        <v>114</v>
      </c>
      <c r="K1433" s="10">
        <v>81871</v>
      </c>
      <c r="L1433" s="10">
        <v>6140.3249999999998</v>
      </c>
      <c r="M1433" s="10">
        <v>75730.675000000003</v>
      </c>
    </row>
    <row r="1434" spans="1:13" x14ac:dyDescent="0.25">
      <c r="A1434" t="s">
        <v>2923</v>
      </c>
      <c r="B1434" s="1">
        <v>43385</v>
      </c>
      <c r="C1434" t="s">
        <v>1428</v>
      </c>
      <c r="D1434" t="s">
        <v>2670</v>
      </c>
      <c r="E1434" t="s">
        <v>17</v>
      </c>
      <c r="F1434" t="s">
        <v>366</v>
      </c>
      <c r="G1434" t="s">
        <v>106</v>
      </c>
      <c r="H1434" t="s">
        <v>93</v>
      </c>
      <c r="I1434" s="1">
        <v>43387</v>
      </c>
      <c r="J1434" t="s">
        <v>94</v>
      </c>
      <c r="K1434" s="10">
        <v>56839</v>
      </c>
      <c r="L1434" s="10">
        <v>2841.9500000000003</v>
      </c>
      <c r="M1434" s="10">
        <v>53997.05</v>
      </c>
    </row>
    <row r="1435" spans="1:13" x14ac:dyDescent="0.25">
      <c r="A1435" t="s">
        <v>2924</v>
      </c>
      <c r="B1435" s="1">
        <v>43386</v>
      </c>
      <c r="C1435" t="s">
        <v>970</v>
      </c>
      <c r="D1435" t="s">
        <v>2045</v>
      </c>
      <c r="E1435" t="s">
        <v>17</v>
      </c>
      <c r="F1435" t="s">
        <v>622</v>
      </c>
      <c r="G1435" t="s">
        <v>106</v>
      </c>
      <c r="H1435" t="s">
        <v>100</v>
      </c>
      <c r="I1435" s="1">
        <v>43390</v>
      </c>
      <c r="J1435" t="s">
        <v>101</v>
      </c>
      <c r="K1435" s="10">
        <v>86028</v>
      </c>
      <c r="L1435" s="10">
        <v>9463.08</v>
      </c>
      <c r="M1435" s="10">
        <v>76564.92</v>
      </c>
    </row>
    <row r="1436" spans="1:13" x14ac:dyDescent="0.25">
      <c r="A1436" t="s">
        <v>2925</v>
      </c>
      <c r="B1436" s="1">
        <v>43388</v>
      </c>
      <c r="C1436" t="s">
        <v>2926</v>
      </c>
      <c r="D1436" t="s">
        <v>2927</v>
      </c>
      <c r="E1436" t="s">
        <v>11</v>
      </c>
      <c r="F1436" t="s">
        <v>184</v>
      </c>
      <c r="G1436" t="s">
        <v>106</v>
      </c>
      <c r="H1436" t="s">
        <v>100</v>
      </c>
      <c r="I1436" s="1">
        <v>43393</v>
      </c>
      <c r="J1436" t="s">
        <v>101</v>
      </c>
      <c r="K1436" s="10">
        <v>53842</v>
      </c>
      <c r="L1436" s="10">
        <v>5922.62</v>
      </c>
      <c r="M1436" s="10">
        <v>47919.38</v>
      </c>
    </row>
    <row r="1437" spans="1:13" x14ac:dyDescent="0.25">
      <c r="A1437" t="s">
        <v>2928</v>
      </c>
      <c r="B1437" s="1">
        <v>43388</v>
      </c>
      <c r="C1437" t="s">
        <v>407</v>
      </c>
      <c r="D1437" t="s">
        <v>2929</v>
      </c>
      <c r="E1437" t="s">
        <v>11</v>
      </c>
      <c r="F1437" t="s">
        <v>122</v>
      </c>
      <c r="G1437" t="s">
        <v>106</v>
      </c>
      <c r="H1437" t="s">
        <v>110</v>
      </c>
      <c r="I1437" s="1">
        <v>43395</v>
      </c>
      <c r="J1437" t="s">
        <v>101</v>
      </c>
      <c r="K1437" s="10">
        <v>35417</v>
      </c>
      <c r="L1437" s="10">
        <v>2656.2750000000001</v>
      </c>
      <c r="M1437" s="10">
        <v>32760.724999999999</v>
      </c>
    </row>
    <row r="1438" spans="1:13" x14ac:dyDescent="0.25">
      <c r="A1438" t="s">
        <v>2930</v>
      </c>
      <c r="B1438" s="1">
        <v>43388</v>
      </c>
      <c r="C1438" t="s">
        <v>842</v>
      </c>
      <c r="D1438" t="s">
        <v>1087</v>
      </c>
      <c r="E1438" t="s">
        <v>16</v>
      </c>
      <c r="F1438" t="s">
        <v>168</v>
      </c>
      <c r="G1438" t="s">
        <v>127</v>
      </c>
      <c r="H1438" t="s">
        <v>100</v>
      </c>
      <c r="I1438" s="1">
        <v>43390</v>
      </c>
      <c r="J1438" t="s">
        <v>114</v>
      </c>
      <c r="K1438" s="10">
        <v>75231</v>
      </c>
      <c r="L1438" s="10">
        <v>8275.41</v>
      </c>
      <c r="M1438" s="10">
        <v>66955.59</v>
      </c>
    </row>
    <row r="1439" spans="1:13" x14ac:dyDescent="0.25">
      <c r="A1439" t="s">
        <v>2931</v>
      </c>
      <c r="B1439" s="1">
        <v>43388</v>
      </c>
      <c r="C1439" t="s">
        <v>398</v>
      </c>
      <c r="D1439" t="s">
        <v>2932</v>
      </c>
      <c r="E1439" t="s">
        <v>11</v>
      </c>
      <c r="F1439" t="s">
        <v>252</v>
      </c>
      <c r="G1439" t="s">
        <v>106</v>
      </c>
      <c r="H1439" t="s">
        <v>110</v>
      </c>
      <c r="I1439" s="1">
        <v>43390</v>
      </c>
      <c r="J1439" t="s">
        <v>94</v>
      </c>
      <c r="K1439" s="10">
        <v>31305</v>
      </c>
      <c r="L1439" s="10">
        <v>2347.875</v>
      </c>
      <c r="M1439" s="10">
        <v>28957.125</v>
      </c>
    </row>
    <row r="1440" spans="1:13" x14ac:dyDescent="0.25">
      <c r="A1440" t="s">
        <v>2933</v>
      </c>
      <c r="B1440" s="1">
        <v>43389</v>
      </c>
      <c r="C1440" t="s">
        <v>1374</v>
      </c>
      <c r="D1440" t="s">
        <v>1111</v>
      </c>
      <c r="E1440" t="s">
        <v>10</v>
      </c>
      <c r="F1440" t="s">
        <v>176</v>
      </c>
      <c r="G1440" t="s">
        <v>127</v>
      </c>
      <c r="H1440" t="s">
        <v>100</v>
      </c>
      <c r="I1440" s="1">
        <v>43393</v>
      </c>
      <c r="J1440" t="s">
        <v>101</v>
      </c>
      <c r="K1440" s="10">
        <v>46835</v>
      </c>
      <c r="L1440" s="10">
        <v>5151.8500000000004</v>
      </c>
      <c r="M1440" s="10">
        <v>41683.15</v>
      </c>
    </row>
    <row r="1441" spans="1:13" x14ac:dyDescent="0.25">
      <c r="A1441" t="s">
        <v>2934</v>
      </c>
      <c r="B1441" s="1">
        <v>43390</v>
      </c>
      <c r="C1441" t="s">
        <v>2935</v>
      </c>
      <c r="D1441" t="s">
        <v>1048</v>
      </c>
      <c r="E1441" t="s">
        <v>17</v>
      </c>
      <c r="F1441" t="s">
        <v>1049</v>
      </c>
      <c r="G1441" t="s">
        <v>106</v>
      </c>
      <c r="H1441" t="s">
        <v>110</v>
      </c>
      <c r="I1441" s="1">
        <v>43395</v>
      </c>
      <c r="J1441" t="s">
        <v>101</v>
      </c>
      <c r="K1441" s="10">
        <v>25999</v>
      </c>
      <c r="L1441" s="10">
        <v>1949.925</v>
      </c>
      <c r="M1441" s="10">
        <v>24049.075000000001</v>
      </c>
    </row>
    <row r="1442" spans="1:13" x14ac:dyDescent="0.25">
      <c r="A1442" t="s">
        <v>2936</v>
      </c>
      <c r="B1442" s="1">
        <v>43390</v>
      </c>
      <c r="C1442" t="s">
        <v>2538</v>
      </c>
      <c r="D1442" t="s">
        <v>1053</v>
      </c>
      <c r="E1442" t="s">
        <v>131</v>
      </c>
      <c r="F1442" t="s">
        <v>1054</v>
      </c>
      <c r="G1442" t="s">
        <v>106</v>
      </c>
      <c r="H1442" t="s">
        <v>100</v>
      </c>
      <c r="I1442" s="1">
        <v>43394</v>
      </c>
      <c r="J1442" t="s">
        <v>101</v>
      </c>
      <c r="K1442" s="10">
        <v>77713</v>
      </c>
      <c r="L1442" s="10">
        <v>8548.43</v>
      </c>
      <c r="M1442" s="10">
        <v>69164.570000000007</v>
      </c>
    </row>
    <row r="1443" spans="1:13" x14ac:dyDescent="0.25">
      <c r="A1443" t="s">
        <v>2937</v>
      </c>
      <c r="B1443" s="1">
        <v>43390</v>
      </c>
      <c r="C1443" t="s">
        <v>2571</v>
      </c>
      <c r="D1443" t="s">
        <v>902</v>
      </c>
      <c r="E1443" t="s">
        <v>17</v>
      </c>
      <c r="F1443" t="s">
        <v>366</v>
      </c>
      <c r="G1443" t="s">
        <v>106</v>
      </c>
      <c r="H1443" t="s">
        <v>93</v>
      </c>
      <c r="I1443" s="1">
        <v>43395</v>
      </c>
      <c r="J1443" t="s">
        <v>94</v>
      </c>
      <c r="K1443" s="10">
        <v>33178</v>
      </c>
      <c r="L1443" s="10">
        <v>1658.9</v>
      </c>
      <c r="M1443" s="10">
        <v>31519.1</v>
      </c>
    </row>
    <row r="1444" spans="1:13" x14ac:dyDescent="0.25">
      <c r="A1444" t="s">
        <v>2938</v>
      </c>
      <c r="B1444" s="1">
        <v>43390</v>
      </c>
      <c r="C1444" t="s">
        <v>638</v>
      </c>
      <c r="D1444" t="s">
        <v>421</v>
      </c>
      <c r="E1444" t="s">
        <v>10</v>
      </c>
      <c r="F1444" t="s">
        <v>422</v>
      </c>
      <c r="G1444" t="s">
        <v>127</v>
      </c>
      <c r="H1444" t="s">
        <v>100</v>
      </c>
      <c r="I1444" s="1">
        <v>43394</v>
      </c>
      <c r="J1444" t="s">
        <v>101</v>
      </c>
      <c r="K1444" s="10">
        <v>39337</v>
      </c>
      <c r="L1444" s="10">
        <v>4327.07</v>
      </c>
      <c r="M1444" s="10">
        <v>35009.93</v>
      </c>
    </row>
    <row r="1445" spans="1:13" x14ac:dyDescent="0.25">
      <c r="A1445" t="s">
        <v>2939</v>
      </c>
      <c r="B1445" s="1">
        <v>43390</v>
      </c>
      <c r="C1445" t="s">
        <v>1959</v>
      </c>
      <c r="D1445" t="s">
        <v>2940</v>
      </c>
      <c r="E1445" t="s">
        <v>11</v>
      </c>
      <c r="F1445" t="s">
        <v>265</v>
      </c>
      <c r="G1445" t="s">
        <v>106</v>
      </c>
      <c r="H1445" t="s">
        <v>110</v>
      </c>
      <c r="I1445" s="1">
        <v>43397</v>
      </c>
      <c r="J1445" t="s">
        <v>101</v>
      </c>
      <c r="K1445" s="10">
        <v>39699</v>
      </c>
      <c r="L1445" s="10">
        <v>2977.4249999999997</v>
      </c>
      <c r="M1445" s="10">
        <v>36721.574999999997</v>
      </c>
    </row>
    <row r="1446" spans="1:13" x14ac:dyDescent="0.25">
      <c r="A1446" t="s">
        <v>2941</v>
      </c>
      <c r="B1446" s="1">
        <v>43390</v>
      </c>
      <c r="C1446" t="s">
        <v>2942</v>
      </c>
      <c r="D1446" t="s">
        <v>244</v>
      </c>
      <c r="E1446" t="s">
        <v>16</v>
      </c>
      <c r="F1446" t="s">
        <v>245</v>
      </c>
      <c r="G1446" t="s">
        <v>127</v>
      </c>
      <c r="H1446" t="s">
        <v>93</v>
      </c>
      <c r="I1446" s="1">
        <v>43394</v>
      </c>
      <c r="J1446" t="s">
        <v>94</v>
      </c>
      <c r="K1446" s="10">
        <v>93278</v>
      </c>
      <c r="L1446" s="10">
        <v>4663.9000000000005</v>
      </c>
      <c r="M1446" s="10">
        <v>88614.1</v>
      </c>
    </row>
    <row r="1447" spans="1:13" x14ac:dyDescent="0.25">
      <c r="A1447" t="s">
        <v>2943</v>
      </c>
      <c r="B1447" s="1">
        <v>43391</v>
      </c>
      <c r="C1447" t="s">
        <v>805</v>
      </c>
      <c r="D1447" t="s">
        <v>292</v>
      </c>
      <c r="E1447" t="s">
        <v>11</v>
      </c>
      <c r="F1447" t="s">
        <v>118</v>
      </c>
      <c r="G1447" t="s">
        <v>106</v>
      </c>
      <c r="H1447" t="s">
        <v>100</v>
      </c>
      <c r="I1447" s="1">
        <v>43392</v>
      </c>
      <c r="J1447" t="s">
        <v>137</v>
      </c>
      <c r="K1447" s="10">
        <v>39743</v>
      </c>
      <c r="L1447" s="10">
        <v>4371.7300000000005</v>
      </c>
      <c r="M1447" s="10">
        <v>35371.269999999997</v>
      </c>
    </row>
    <row r="1448" spans="1:13" x14ac:dyDescent="0.25">
      <c r="A1448" t="s">
        <v>2944</v>
      </c>
      <c r="B1448" s="1">
        <v>43391</v>
      </c>
      <c r="C1448" t="s">
        <v>1270</v>
      </c>
      <c r="D1448" t="s">
        <v>1932</v>
      </c>
      <c r="E1448" t="s">
        <v>11</v>
      </c>
      <c r="F1448" t="s">
        <v>184</v>
      </c>
      <c r="G1448" t="s">
        <v>106</v>
      </c>
      <c r="H1448" t="s">
        <v>93</v>
      </c>
      <c r="I1448" s="1">
        <v>43394</v>
      </c>
      <c r="J1448" t="s">
        <v>114</v>
      </c>
      <c r="K1448" s="10">
        <v>80654</v>
      </c>
      <c r="L1448" s="10">
        <v>4032.7000000000003</v>
      </c>
      <c r="M1448" s="10">
        <v>76621.3</v>
      </c>
    </row>
    <row r="1449" spans="1:13" x14ac:dyDescent="0.25">
      <c r="A1449" t="s">
        <v>2945</v>
      </c>
      <c r="B1449" s="1">
        <v>43391</v>
      </c>
      <c r="C1449" t="s">
        <v>2946</v>
      </c>
      <c r="D1449" t="s">
        <v>2947</v>
      </c>
      <c r="E1449" t="s">
        <v>16</v>
      </c>
      <c r="F1449" t="s">
        <v>2948</v>
      </c>
      <c r="G1449" t="s">
        <v>127</v>
      </c>
      <c r="H1449" t="s">
        <v>93</v>
      </c>
      <c r="I1449" s="1">
        <v>43395</v>
      </c>
      <c r="J1449" t="s">
        <v>101</v>
      </c>
      <c r="K1449" s="10">
        <v>60159</v>
      </c>
      <c r="L1449" s="10">
        <v>3007.9500000000003</v>
      </c>
      <c r="M1449" s="10">
        <v>57151.05</v>
      </c>
    </row>
    <row r="1450" spans="1:13" x14ac:dyDescent="0.25">
      <c r="A1450" t="s">
        <v>2949</v>
      </c>
      <c r="B1450" s="1">
        <v>43392</v>
      </c>
      <c r="C1450" t="s">
        <v>511</v>
      </c>
      <c r="D1450" t="s">
        <v>554</v>
      </c>
      <c r="E1450" t="s">
        <v>16</v>
      </c>
      <c r="F1450" t="s">
        <v>168</v>
      </c>
      <c r="G1450" t="s">
        <v>127</v>
      </c>
      <c r="H1450" t="s">
        <v>93</v>
      </c>
      <c r="I1450" s="1">
        <v>43394</v>
      </c>
      <c r="J1450" t="s">
        <v>114</v>
      </c>
      <c r="K1450" s="10">
        <v>44356</v>
      </c>
      <c r="L1450" s="10">
        <v>2217.8000000000002</v>
      </c>
      <c r="M1450" s="10">
        <v>42138.2</v>
      </c>
    </row>
    <row r="1451" spans="1:13" x14ac:dyDescent="0.25">
      <c r="A1451" t="s">
        <v>2950</v>
      </c>
      <c r="B1451" s="1">
        <v>43392</v>
      </c>
      <c r="C1451" t="s">
        <v>1000</v>
      </c>
      <c r="D1451" t="s">
        <v>212</v>
      </c>
      <c r="E1451" t="s">
        <v>16</v>
      </c>
      <c r="F1451" t="s">
        <v>212</v>
      </c>
      <c r="G1451" t="s">
        <v>127</v>
      </c>
      <c r="H1451" t="s">
        <v>100</v>
      </c>
      <c r="I1451" s="1">
        <v>43394</v>
      </c>
      <c r="J1451" t="s">
        <v>94</v>
      </c>
      <c r="K1451" s="10">
        <v>89695</v>
      </c>
      <c r="L1451" s="10">
        <v>9866.4500000000007</v>
      </c>
      <c r="M1451" s="10">
        <v>79828.55</v>
      </c>
    </row>
    <row r="1452" spans="1:13" x14ac:dyDescent="0.25">
      <c r="A1452" t="s">
        <v>2951</v>
      </c>
      <c r="B1452" s="1">
        <v>43393</v>
      </c>
      <c r="C1452" t="s">
        <v>2952</v>
      </c>
      <c r="D1452" t="s">
        <v>2953</v>
      </c>
      <c r="E1452" t="s">
        <v>10</v>
      </c>
      <c r="F1452" t="s">
        <v>1175</v>
      </c>
      <c r="G1452" t="s">
        <v>127</v>
      </c>
      <c r="H1452" t="s">
        <v>100</v>
      </c>
      <c r="I1452" s="1">
        <v>43396</v>
      </c>
      <c r="J1452" t="s">
        <v>94</v>
      </c>
      <c r="K1452" s="10">
        <v>95156</v>
      </c>
      <c r="L1452" s="10">
        <v>10467.16</v>
      </c>
      <c r="M1452" s="10">
        <v>84688.84</v>
      </c>
    </row>
    <row r="1453" spans="1:13" x14ac:dyDescent="0.25">
      <c r="A1453" t="s">
        <v>2954</v>
      </c>
      <c r="B1453" s="1">
        <v>43395</v>
      </c>
      <c r="C1453" t="s">
        <v>1296</v>
      </c>
      <c r="D1453" t="s">
        <v>1282</v>
      </c>
      <c r="E1453" t="s">
        <v>98</v>
      </c>
      <c r="F1453" t="s">
        <v>99</v>
      </c>
      <c r="G1453" t="s">
        <v>92</v>
      </c>
      <c r="H1453" t="s">
        <v>93</v>
      </c>
      <c r="I1453" s="1">
        <v>43399</v>
      </c>
      <c r="J1453" t="s">
        <v>94</v>
      </c>
      <c r="K1453" s="10">
        <v>99303</v>
      </c>
      <c r="L1453" s="10">
        <v>4965.1500000000005</v>
      </c>
      <c r="M1453" s="10">
        <v>94337.85</v>
      </c>
    </row>
    <row r="1454" spans="1:13" x14ac:dyDescent="0.25">
      <c r="A1454" t="s">
        <v>2955</v>
      </c>
      <c r="B1454" s="1">
        <v>43395</v>
      </c>
      <c r="C1454" t="s">
        <v>2220</v>
      </c>
      <c r="D1454" t="s">
        <v>1433</v>
      </c>
      <c r="E1454" t="s">
        <v>98</v>
      </c>
      <c r="F1454" t="s">
        <v>99</v>
      </c>
      <c r="G1454" t="s">
        <v>92</v>
      </c>
      <c r="H1454" t="s">
        <v>110</v>
      </c>
      <c r="I1454" s="1">
        <v>43399</v>
      </c>
      <c r="J1454" t="s">
        <v>101</v>
      </c>
      <c r="K1454" s="10">
        <v>59021</v>
      </c>
      <c r="L1454" s="10">
        <v>4426.5749999999998</v>
      </c>
      <c r="M1454" s="10">
        <v>54594.425000000003</v>
      </c>
    </row>
    <row r="1455" spans="1:13" x14ac:dyDescent="0.25">
      <c r="A1455" t="s">
        <v>2956</v>
      </c>
      <c r="B1455" s="1">
        <v>43395</v>
      </c>
      <c r="C1455" t="s">
        <v>1149</v>
      </c>
      <c r="D1455" t="s">
        <v>417</v>
      </c>
      <c r="E1455" t="s">
        <v>216</v>
      </c>
      <c r="F1455" t="s">
        <v>418</v>
      </c>
      <c r="G1455" t="s">
        <v>92</v>
      </c>
      <c r="H1455" t="s">
        <v>100</v>
      </c>
      <c r="I1455" s="1">
        <v>43399</v>
      </c>
      <c r="J1455" t="s">
        <v>94</v>
      </c>
      <c r="K1455" s="10">
        <v>52574</v>
      </c>
      <c r="L1455" s="10">
        <v>5783.14</v>
      </c>
      <c r="M1455" s="10">
        <v>46790.86</v>
      </c>
    </row>
    <row r="1456" spans="1:13" x14ac:dyDescent="0.25">
      <c r="A1456" t="s">
        <v>2957</v>
      </c>
      <c r="B1456" s="1">
        <v>43396</v>
      </c>
      <c r="C1456" t="s">
        <v>2728</v>
      </c>
      <c r="D1456" t="s">
        <v>2047</v>
      </c>
      <c r="E1456" t="s">
        <v>11</v>
      </c>
      <c r="F1456" t="s">
        <v>265</v>
      </c>
      <c r="G1456" t="s">
        <v>106</v>
      </c>
      <c r="H1456" t="s">
        <v>110</v>
      </c>
      <c r="I1456" s="1">
        <v>43401</v>
      </c>
      <c r="J1456" t="s">
        <v>94</v>
      </c>
      <c r="K1456" s="10">
        <v>89472</v>
      </c>
      <c r="L1456" s="10">
        <v>6710.4</v>
      </c>
      <c r="M1456" s="10">
        <v>82761.600000000006</v>
      </c>
    </row>
    <row r="1457" spans="1:13" x14ac:dyDescent="0.25">
      <c r="A1457" t="s">
        <v>2958</v>
      </c>
      <c r="B1457" s="1">
        <v>43396</v>
      </c>
      <c r="C1457" t="s">
        <v>403</v>
      </c>
      <c r="D1457" t="s">
        <v>113</v>
      </c>
      <c r="E1457" t="s">
        <v>11</v>
      </c>
      <c r="F1457" t="s">
        <v>105</v>
      </c>
      <c r="G1457" t="s">
        <v>106</v>
      </c>
      <c r="H1457" t="s">
        <v>110</v>
      </c>
      <c r="I1457" s="1">
        <v>43400</v>
      </c>
      <c r="J1457" t="s">
        <v>94</v>
      </c>
      <c r="K1457" s="10">
        <v>82621</v>
      </c>
      <c r="L1457" s="10">
        <v>6196.5749999999998</v>
      </c>
      <c r="M1457" s="10">
        <v>76424.425000000003</v>
      </c>
    </row>
    <row r="1458" spans="1:13" x14ac:dyDescent="0.25">
      <c r="A1458" t="s">
        <v>2959</v>
      </c>
      <c r="B1458" s="1">
        <v>43397</v>
      </c>
      <c r="C1458" t="s">
        <v>1490</v>
      </c>
      <c r="D1458" t="s">
        <v>1691</v>
      </c>
      <c r="E1458" t="s">
        <v>10</v>
      </c>
      <c r="F1458" t="s">
        <v>180</v>
      </c>
      <c r="G1458" t="s">
        <v>127</v>
      </c>
      <c r="H1458" t="s">
        <v>110</v>
      </c>
      <c r="I1458" s="1">
        <v>43399</v>
      </c>
      <c r="J1458" t="s">
        <v>94</v>
      </c>
      <c r="K1458" s="10">
        <v>29156</v>
      </c>
      <c r="L1458" s="10">
        <v>2186.6999999999998</v>
      </c>
      <c r="M1458" s="10">
        <v>26969.3</v>
      </c>
    </row>
    <row r="1459" spans="1:13" x14ac:dyDescent="0.25">
      <c r="A1459" t="s">
        <v>2960</v>
      </c>
      <c r="B1459" s="1">
        <v>43397</v>
      </c>
      <c r="C1459" t="s">
        <v>2961</v>
      </c>
      <c r="D1459" t="s">
        <v>625</v>
      </c>
      <c r="E1459" t="s">
        <v>98</v>
      </c>
      <c r="F1459" t="s">
        <v>99</v>
      </c>
      <c r="G1459" t="s">
        <v>92</v>
      </c>
      <c r="H1459" t="s">
        <v>110</v>
      </c>
      <c r="I1459" s="1">
        <v>43401</v>
      </c>
      <c r="J1459" t="s">
        <v>101</v>
      </c>
      <c r="K1459" s="10">
        <v>62762</v>
      </c>
      <c r="L1459" s="10">
        <v>4707.1499999999996</v>
      </c>
      <c r="M1459" s="10">
        <v>58054.85</v>
      </c>
    </row>
    <row r="1460" spans="1:13" x14ac:dyDescent="0.25">
      <c r="A1460" t="s">
        <v>2962</v>
      </c>
      <c r="B1460" s="1">
        <v>43397</v>
      </c>
      <c r="C1460" t="s">
        <v>2769</v>
      </c>
      <c r="D1460" t="s">
        <v>1196</v>
      </c>
      <c r="E1460" t="s">
        <v>16</v>
      </c>
      <c r="F1460" t="s">
        <v>1197</v>
      </c>
      <c r="G1460" t="s">
        <v>127</v>
      </c>
      <c r="H1460" t="s">
        <v>110</v>
      </c>
      <c r="I1460" s="1">
        <v>43400</v>
      </c>
      <c r="J1460" t="s">
        <v>114</v>
      </c>
      <c r="K1460" s="10">
        <v>55745</v>
      </c>
      <c r="L1460" s="10">
        <v>4180.875</v>
      </c>
      <c r="M1460" s="10">
        <v>51564.125</v>
      </c>
    </row>
    <row r="1461" spans="1:13" x14ac:dyDescent="0.25">
      <c r="A1461" t="s">
        <v>2963</v>
      </c>
      <c r="B1461" s="1">
        <v>43398</v>
      </c>
      <c r="C1461" t="s">
        <v>2964</v>
      </c>
      <c r="D1461" t="s">
        <v>2965</v>
      </c>
      <c r="E1461" t="s">
        <v>11</v>
      </c>
      <c r="F1461" t="s">
        <v>265</v>
      </c>
      <c r="G1461" t="s">
        <v>106</v>
      </c>
      <c r="H1461" t="s">
        <v>93</v>
      </c>
      <c r="I1461" s="1">
        <v>43398</v>
      </c>
      <c r="J1461" t="s">
        <v>137</v>
      </c>
      <c r="K1461" s="10">
        <v>99678</v>
      </c>
      <c r="L1461" s="10">
        <v>4983.9000000000005</v>
      </c>
      <c r="M1461" s="10">
        <v>94694.1</v>
      </c>
    </row>
    <row r="1462" spans="1:13" x14ac:dyDescent="0.25">
      <c r="A1462" t="s">
        <v>2966</v>
      </c>
      <c r="B1462" s="1">
        <v>43399</v>
      </c>
      <c r="C1462" t="s">
        <v>1704</v>
      </c>
      <c r="D1462" t="s">
        <v>488</v>
      </c>
      <c r="E1462" t="s">
        <v>98</v>
      </c>
      <c r="F1462" t="s">
        <v>12</v>
      </c>
      <c r="G1462" t="s">
        <v>92</v>
      </c>
      <c r="H1462" t="s">
        <v>93</v>
      </c>
      <c r="I1462" s="1">
        <v>43403</v>
      </c>
      <c r="J1462" t="s">
        <v>101</v>
      </c>
      <c r="K1462" s="10">
        <v>26939</v>
      </c>
      <c r="L1462" s="10">
        <v>1346.95</v>
      </c>
      <c r="M1462" s="10">
        <v>25592.05</v>
      </c>
    </row>
    <row r="1463" spans="1:13" x14ac:dyDescent="0.25">
      <c r="A1463" t="s">
        <v>2967</v>
      </c>
      <c r="B1463" s="1">
        <v>43399</v>
      </c>
      <c r="C1463" t="s">
        <v>658</v>
      </c>
      <c r="D1463" t="s">
        <v>212</v>
      </c>
      <c r="E1463" t="s">
        <v>16</v>
      </c>
      <c r="F1463" t="s">
        <v>212</v>
      </c>
      <c r="G1463" t="s">
        <v>127</v>
      </c>
      <c r="H1463" t="s">
        <v>93</v>
      </c>
      <c r="I1463" s="1">
        <v>43399</v>
      </c>
      <c r="J1463" t="s">
        <v>137</v>
      </c>
      <c r="K1463" s="10">
        <v>64950</v>
      </c>
      <c r="L1463" s="10">
        <v>3247.5</v>
      </c>
      <c r="M1463" s="10">
        <v>61702.5</v>
      </c>
    </row>
    <row r="1464" spans="1:13" x14ac:dyDescent="0.25">
      <c r="A1464" t="s">
        <v>2968</v>
      </c>
      <c r="B1464" s="1">
        <v>43400</v>
      </c>
      <c r="C1464" t="s">
        <v>465</v>
      </c>
      <c r="D1464" t="s">
        <v>689</v>
      </c>
      <c r="E1464" t="s">
        <v>10</v>
      </c>
      <c r="F1464" t="s">
        <v>690</v>
      </c>
      <c r="G1464" t="s">
        <v>127</v>
      </c>
      <c r="H1464" t="s">
        <v>100</v>
      </c>
      <c r="I1464" s="1">
        <v>43404</v>
      </c>
      <c r="J1464" t="s">
        <v>101</v>
      </c>
      <c r="K1464" s="10">
        <v>46285</v>
      </c>
      <c r="L1464" s="10">
        <v>5091.3500000000004</v>
      </c>
      <c r="M1464" s="10">
        <v>41193.65</v>
      </c>
    </row>
    <row r="1465" spans="1:13" x14ac:dyDescent="0.25">
      <c r="A1465" t="s">
        <v>2969</v>
      </c>
      <c r="B1465" s="1">
        <v>43400</v>
      </c>
      <c r="C1465" t="s">
        <v>1229</v>
      </c>
      <c r="D1465" t="s">
        <v>2970</v>
      </c>
      <c r="E1465" t="s">
        <v>10</v>
      </c>
      <c r="F1465" t="s">
        <v>180</v>
      </c>
      <c r="G1465" t="s">
        <v>127</v>
      </c>
      <c r="H1465" t="s">
        <v>110</v>
      </c>
      <c r="I1465" s="1">
        <v>43400</v>
      </c>
      <c r="J1465" t="s">
        <v>137</v>
      </c>
      <c r="K1465" s="10">
        <v>25279</v>
      </c>
      <c r="L1465" s="10">
        <v>1895.925</v>
      </c>
      <c r="M1465" s="10">
        <v>23383.075000000001</v>
      </c>
    </row>
    <row r="1466" spans="1:13" x14ac:dyDescent="0.25">
      <c r="A1466" t="s">
        <v>2971</v>
      </c>
      <c r="B1466" s="1">
        <v>43400</v>
      </c>
      <c r="C1466" t="s">
        <v>646</v>
      </c>
      <c r="D1466" t="s">
        <v>607</v>
      </c>
      <c r="E1466" t="s">
        <v>17</v>
      </c>
      <c r="F1466" t="s">
        <v>607</v>
      </c>
      <c r="G1466" t="s">
        <v>106</v>
      </c>
      <c r="H1466" t="s">
        <v>110</v>
      </c>
      <c r="I1466" s="1">
        <v>43405</v>
      </c>
      <c r="J1466" t="s">
        <v>101</v>
      </c>
      <c r="K1466" s="10">
        <v>29026</v>
      </c>
      <c r="L1466" s="10">
        <v>2176.9499999999998</v>
      </c>
      <c r="M1466" s="10">
        <v>26849.05</v>
      </c>
    </row>
    <row r="1467" spans="1:13" x14ac:dyDescent="0.25">
      <c r="A1467" t="s">
        <v>2972</v>
      </c>
      <c r="B1467" s="1">
        <v>43402</v>
      </c>
      <c r="C1467" t="s">
        <v>2693</v>
      </c>
      <c r="D1467" t="s">
        <v>2475</v>
      </c>
      <c r="E1467" t="s">
        <v>17</v>
      </c>
      <c r="F1467" t="s">
        <v>188</v>
      </c>
      <c r="G1467" t="s">
        <v>106</v>
      </c>
      <c r="H1467" t="s">
        <v>100</v>
      </c>
      <c r="I1467" s="1">
        <v>43408</v>
      </c>
      <c r="J1467" t="s">
        <v>101</v>
      </c>
      <c r="K1467" s="10">
        <v>81373</v>
      </c>
      <c r="L1467" s="10">
        <v>8951.0300000000007</v>
      </c>
      <c r="M1467" s="10">
        <v>72421.97</v>
      </c>
    </row>
    <row r="1468" spans="1:13" x14ac:dyDescent="0.25">
      <c r="A1468" t="s">
        <v>2973</v>
      </c>
      <c r="B1468" s="1">
        <v>43403</v>
      </c>
      <c r="C1468" t="s">
        <v>2961</v>
      </c>
      <c r="D1468" t="s">
        <v>642</v>
      </c>
      <c r="E1468" t="s">
        <v>98</v>
      </c>
      <c r="F1468" t="s">
        <v>99</v>
      </c>
      <c r="G1468" t="s">
        <v>92</v>
      </c>
      <c r="H1468" t="s">
        <v>110</v>
      </c>
      <c r="I1468" s="1">
        <v>43407</v>
      </c>
      <c r="J1468" t="s">
        <v>101</v>
      </c>
      <c r="K1468" s="10">
        <v>66325</v>
      </c>
      <c r="L1468" s="10">
        <v>4974.375</v>
      </c>
      <c r="M1468" s="10">
        <v>61350.625</v>
      </c>
    </row>
    <row r="1469" spans="1:13" x14ac:dyDescent="0.25">
      <c r="A1469" t="s">
        <v>2974</v>
      </c>
      <c r="B1469" s="1">
        <v>43403</v>
      </c>
      <c r="C1469" t="s">
        <v>1513</v>
      </c>
      <c r="D1469" t="s">
        <v>488</v>
      </c>
      <c r="E1469" t="s">
        <v>98</v>
      </c>
      <c r="F1469" t="s">
        <v>12</v>
      </c>
      <c r="G1469" t="s">
        <v>92</v>
      </c>
      <c r="H1469" t="s">
        <v>100</v>
      </c>
      <c r="I1469" s="1">
        <v>43405</v>
      </c>
      <c r="J1469" t="s">
        <v>114</v>
      </c>
      <c r="K1469" s="10">
        <v>99092</v>
      </c>
      <c r="L1469" s="10">
        <v>10900.12</v>
      </c>
      <c r="M1469" s="10">
        <v>88191.88</v>
      </c>
    </row>
    <row r="1470" spans="1:13" x14ac:dyDescent="0.25">
      <c r="A1470" t="s">
        <v>2975</v>
      </c>
      <c r="B1470" s="1">
        <v>43403</v>
      </c>
      <c r="C1470" t="s">
        <v>2571</v>
      </c>
      <c r="D1470" t="s">
        <v>736</v>
      </c>
      <c r="E1470" t="s">
        <v>11</v>
      </c>
      <c r="F1470" t="s">
        <v>252</v>
      </c>
      <c r="G1470" t="s">
        <v>106</v>
      </c>
      <c r="H1470" t="s">
        <v>93</v>
      </c>
      <c r="I1470" s="1">
        <v>43408</v>
      </c>
      <c r="J1470" t="s">
        <v>101</v>
      </c>
      <c r="K1470" s="10">
        <v>63949</v>
      </c>
      <c r="L1470" s="10">
        <v>3197.4500000000003</v>
      </c>
      <c r="M1470" s="10">
        <v>60751.55</v>
      </c>
    </row>
    <row r="1471" spans="1:13" x14ac:dyDescent="0.25">
      <c r="A1471" t="s">
        <v>2976</v>
      </c>
      <c r="B1471" s="1">
        <v>43403</v>
      </c>
      <c r="C1471" t="s">
        <v>2977</v>
      </c>
      <c r="D1471" t="s">
        <v>1968</v>
      </c>
      <c r="E1471" t="s">
        <v>11</v>
      </c>
      <c r="F1471" t="s">
        <v>252</v>
      </c>
      <c r="G1471" t="s">
        <v>106</v>
      </c>
      <c r="H1471" t="s">
        <v>110</v>
      </c>
      <c r="I1471" s="1">
        <v>43408</v>
      </c>
      <c r="J1471" t="s">
        <v>101</v>
      </c>
      <c r="K1471" s="10">
        <v>55061</v>
      </c>
      <c r="L1471" s="10">
        <v>4129.5749999999998</v>
      </c>
      <c r="M1471" s="10">
        <v>50931.425000000003</v>
      </c>
    </row>
    <row r="1472" spans="1:13" x14ac:dyDescent="0.25">
      <c r="A1472" t="s">
        <v>2978</v>
      </c>
      <c r="B1472" s="1">
        <v>43403</v>
      </c>
      <c r="C1472" t="s">
        <v>1368</v>
      </c>
      <c r="D1472" t="s">
        <v>248</v>
      </c>
      <c r="E1472" t="s">
        <v>98</v>
      </c>
      <c r="F1472" t="s">
        <v>99</v>
      </c>
      <c r="G1472" t="s">
        <v>92</v>
      </c>
      <c r="H1472" t="s">
        <v>93</v>
      </c>
      <c r="I1472" s="1">
        <v>43409</v>
      </c>
      <c r="J1472" t="s">
        <v>101</v>
      </c>
      <c r="K1472" s="10">
        <v>77724</v>
      </c>
      <c r="L1472" s="10">
        <v>3886.2000000000003</v>
      </c>
      <c r="M1472" s="10">
        <v>73837.8</v>
      </c>
    </row>
    <row r="1473" spans="1:13" x14ac:dyDescent="0.25">
      <c r="A1473" t="s">
        <v>2979</v>
      </c>
      <c r="B1473" s="1">
        <v>43404</v>
      </c>
      <c r="C1473" t="s">
        <v>454</v>
      </c>
      <c r="D1473" t="s">
        <v>1667</v>
      </c>
      <c r="E1473" t="s">
        <v>11</v>
      </c>
      <c r="F1473" t="s">
        <v>105</v>
      </c>
      <c r="G1473" t="s">
        <v>106</v>
      </c>
      <c r="H1473" t="s">
        <v>100</v>
      </c>
      <c r="I1473" s="1">
        <v>43408</v>
      </c>
      <c r="J1473" t="s">
        <v>101</v>
      </c>
      <c r="K1473" s="10">
        <v>60033</v>
      </c>
      <c r="L1473" s="10">
        <v>6603.63</v>
      </c>
      <c r="M1473" s="10">
        <v>53429.37</v>
      </c>
    </row>
    <row r="1474" spans="1:13" x14ac:dyDescent="0.25">
      <c r="A1474" t="s">
        <v>2980</v>
      </c>
      <c r="B1474" s="1">
        <v>43404</v>
      </c>
      <c r="C1474" t="s">
        <v>1093</v>
      </c>
      <c r="D1474" t="s">
        <v>1782</v>
      </c>
      <c r="E1474" t="s">
        <v>17</v>
      </c>
      <c r="F1474" t="s">
        <v>188</v>
      </c>
      <c r="G1474" t="s">
        <v>106</v>
      </c>
      <c r="H1474" t="s">
        <v>100</v>
      </c>
      <c r="I1474" s="1">
        <v>43408</v>
      </c>
      <c r="J1474" t="s">
        <v>101</v>
      </c>
      <c r="K1474" s="10">
        <v>98903</v>
      </c>
      <c r="L1474" s="10">
        <v>10879.33</v>
      </c>
      <c r="M1474" s="10">
        <v>88023.67</v>
      </c>
    </row>
    <row r="1475" spans="1:13" x14ac:dyDescent="0.25">
      <c r="A1475" t="s">
        <v>2981</v>
      </c>
      <c r="B1475" s="1">
        <v>43404</v>
      </c>
      <c r="C1475" t="s">
        <v>1334</v>
      </c>
      <c r="D1475" t="s">
        <v>147</v>
      </c>
      <c r="E1475" t="s">
        <v>98</v>
      </c>
      <c r="F1475" t="s">
        <v>99</v>
      </c>
      <c r="G1475" t="s">
        <v>92</v>
      </c>
      <c r="H1475" t="s">
        <v>100</v>
      </c>
      <c r="I1475" s="1">
        <v>43408</v>
      </c>
      <c r="J1475" t="s">
        <v>101</v>
      </c>
      <c r="K1475" s="10">
        <v>75154</v>
      </c>
      <c r="L1475" s="10">
        <v>8266.94</v>
      </c>
      <c r="M1475" s="10">
        <v>66887.06</v>
      </c>
    </row>
    <row r="1476" spans="1:13" x14ac:dyDescent="0.25">
      <c r="A1476" t="s">
        <v>2982</v>
      </c>
      <c r="B1476" s="1">
        <v>43404</v>
      </c>
      <c r="C1476" t="s">
        <v>695</v>
      </c>
      <c r="D1476" t="s">
        <v>2367</v>
      </c>
      <c r="E1476" t="s">
        <v>16</v>
      </c>
      <c r="F1476" t="s">
        <v>1463</v>
      </c>
      <c r="G1476" t="s">
        <v>127</v>
      </c>
      <c r="H1476" t="s">
        <v>110</v>
      </c>
      <c r="I1476" s="1">
        <v>43409</v>
      </c>
      <c r="J1476" t="s">
        <v>101</v>
      </c>
      <c r="K1476" s="10">
        <v>85511</v>
      </c>
      <c r="L1476" s="10">
        <v>6413.3249999999998</v>
      </c>
      <c r="M1476" s="10">
        <v>79097.675000000003</v>
      </c>
    </row>
    <row r="1477" spans="1:13" x14ac:dyDescent="0.25">
      <c r="A1477" t="s">
        <v>2983</v>
      </c>
      <c r="B1477" s="1">
        <v>43405</v>
      </c>
      <c r="C1477" t="s">
        <v>2308</v>
      </c>
      <c r="D1477" t="s">
        <v>471</v>
      </c>
      <c r="E1477" t="s">
        <v>17</v>
      </c>
      <c r="F1477" t="s">
        <v>188</v>
      </c>
      <c r="G1477" t="s">
        <v>106</v>
      </c>
      <c r="H1477" t="s">
        <v>100</v>
      </c>
      <c r="I1477" s="1">
        <v>43409</v>
      </c>
      <c r="J1477" t="s">
        <v>101</v>
      </c>
      <c r="K1477" s="10">
        <v>37255</v>
      </c>
      <c r="L1477" s="10">
        <v>4098.05</v>
      </c>
      <c r="M1477" s="10">
        <v>33156.949999999997</v>
      </c>
    </row>
    <row r="1478" spans="1:13" x14ac:dyDescent="0.25">
      <c r="A1478" t="s">
        <v>2984</v>
      </c>
      <c r="B1478" s="1">
        <v>43405</v>
      </c>
      <c r="C1478" t="s">
        <v>470</v>
      </c>
      <c r="D1478" t="s">
        <v>1001</v>
      </c>
      <c r="E1478" t="s">
        <v>17</v>
      </c>
      <c r="F1478" t="s">
        <v>366</v>
      </c>
      <c r="G1478" t="s">
        <v>106</v>
      </c>
      <c r="H1478" t="s">
        <v>110</v>
      </c>
      <c r="I1478" s="1">
        <v>43411</v>
      </c>
      <c r="J1478" t="s">
        <v>101</v>
      </c>
      <c r="K1478" s="10">
        <v>39261</v>
      </c>
      <c r="L1478" s="10">
        <v>2944.5749999999998</v>
      </c>
      <c r="M1478" s="10">
        <v>36316.425000000003</v>
      </c>
    </row>
    <row r="1479" spans="1:13" x14ac:dyDescent="0.25">
      <c r="A1479" t="s">
        <v>2985</v>
      </c>
      <c r="B1479" s="1">
        <v>43405</v>
      </c>
      <c r="C1479" t="s">
        <v>2249</v>
      </c>
      <c r="D1479" t="s">
        <v>251</v>
      </c>
      <c r="E1479" t="s">
        <v>11</v>
      </c>
      <c r="F1479" t="s">
        <v>252</v>
      </c>
      <c r="G1479" t="s">
        <v>106</v>
      </c>
      <c r="H1479" t="s">
        <v>110</v>
      </c>
      <c r="I1479" s="1">
        <v>43409</v>
      </c>
      <c r="J1479" t="s">
        <v>101</v>
      </c>
      <c r="K1479" s="10">
        <v>73464</v>
      </c>
      <c r="L1479" s="10">
        <v>5509.8</v>
      </c>
      <c r="M1479" s="10">
        <v>67954.2</v>
      </c>
    </row>
    <row r="1480" spans="1:13" x14ac:dyDescent="0.25">
      <c r="A1480" t="s">
        <v>2986</v>
      </c>
      <c r="B1480" s="1">
        <v>43405</v>
      </c>
      <c r="C1480" t="s">
        <v>2649</v>
      </c>
      <c r="D1480" t="s">
        <v>1201</v>
      </c>
      <c r="E1480" t="s">
        <v>11</v>
      </c>
      <c r="F1480" t="s">
        <v>265</v>
      </c>
      <c r="G1480" t="s">
        <v>106</v>
      </c>
      <c r="H1480" t="s">
        <v>100</v>
      </c>
      <c r="I1480" s="1">
        <v>43408</v>
      </c>
      <c r="J1480" t="s">
        <v>114</v>
      </c>
      <c r="K1480" s="10">
        <v>66147</v>
      </c>
      <c r="L1480" s="10">
        <v>7276.17</v>
      </c>
      <c r="M1480" s="10">
        <v>58870.83</v>
      </c>
    </row>
    <row r="1481" spans="1:13" x14ac:dyDescent="0.25">
      <c r="A1481" t="s">
        <v>2987</v>
      </c>
      <c r="B1481" s="1">
        <v>43405</v>
      </c>
      <c r="C1481" t="s">
        <v>1233</v>
      </c>
      <c r="D1481" t="s">
        <v>2988</v>
      </c>
      <c r="E1481" t="s">
        <v>18</v>
      </c>
      <c r="F1481" t="s">
        <v>342</v>
      </c>
      <c r="G1481" t="s">
        <v>106</v>
      </c>
      <c r="H1481" t="s">
        <v>93</v>
      </c>
      <c r="I1481" s="1">
        <v>43411</v>
      </c>
      <c r="J1481" t="s">
        <v>101</v>
      </c>
      <c r="K1481" s="10">
        <v>64669</v>
      </c>
      <c r="L1481" s="10">
        <v>3233.4500000000003</v>
      </c>
      <c r="M1481" s="10">
        <v>61435.55</v>
      </c>
    </row>
    <row r="1482" spans="1:13" x14ac:dyDescent="0.25">
      <c r="A1482" t="s">
        <v>2989</v>
      </c>
      <c r="B1482" s="1">
        <v>43406</v>
      </c>
      <c r="C1482" t="s">
        <v>544</v>
      </c>
      <c r="D1482" t="s">
        <v>292</v>
      </c>
      <c r="E1482" t="s">
        <v>11</v>
      </c>
      <c r="F1482" t="s">
        <v>118</v>
      </c>
      <c r="G1482" t="s">
        <v>106</v>
      </c>
      <c r="H1482" t="s">
        <v>100</v>
      </c>
      <c r="I1482" s="1">
        <v>43410</v>
      </c>
      <c r="J1482" t="s">
        <v>94</v>
      </c>
      <c r="K1482" s="10">
        <v>31248</v>
      </c>
      <c r="L1482" s="10">
        <v>3437.28</v>
      </c>
      <c r="M1482" s="10">
        <v>27810.720000000001</v>
      </c>
    </row>
    <row r="1483" spans="1:13" x14ac:dyDescent="0.25">
      <c r="A1483" t="s">
        <v>2990</v>
      </c>
      <c r="B1483" s="1">
        <v>43406</v>
      </c>
      <c r="C1483" t="s">
        <v>2451</v>
      </c>
      <c r="D1483" t="s">
        <v>534</v>
      </c>
      <c r="E1483" t="s">
        <v>17</v>
      </c>
      <c r="F1483" t="s">
        <v>534</v>
      </c>
      <c r="G1483" t="s">
        <v>106</v>
      </c>
      <c r="H1483" t="s">
        <v>100</v>
      </c>
      <c r="I1483" s="1">
        <v>43411</v>
      </c>
      <c r="J1483" t="s">
        <v>101</v>
      </c>
      <c r="K1483" s="10">
        <v>53227</v>
      </c>
      <c r="L1483" s="10">
        <v>5854.97</v>
      </c>
      <c r="M1483" s="10">
        <v>47372.03</v>
      </c>
    </row>
    <row r="1484" spans="1:13" x14ac:dyDescent="0.25">
      <c r="A1484" t="s">
        <v>2991</v>
      </c>
      <c r="B1484" s="1">
        <v>43406</v>
      </c>
      <c r="C1484" t="s">
        <v>946</v>
      </c>
      <c r="D1484" t="s">
        <v>1196</v>
      </c>
      <c r="E1484" t="s">
        <v>16</v>
      </c>
      <c r="F1484" t="s">
        <v>1197</v>
      </c>
      <c r="G1484" t="s">
        <v>127</v>
      </c>
      <c r="H1484" t="s">
        <v>93</v>
      </c>
      <c r="I1484" s="1">
        <v>43412</v>
      </c>
      <c r="J1484" t="s">
        <v>101</v>
      </c>
      <c r="K1484" s="10">
        <v>79151</v>
      </c>
      <c r="L1484" s="10">
        <v>3957.55</v>
      </c>
      <c r="M1484" s="10">
        <v>75193.45</v>
      </c>
    </row>
    <row r="1485" spans="1:13" x14ac:dyDescent="0.25">
      <c r="A1485" t="s">
        <v>2992</v>
      </c>
      <c r="B1485" s="1">
        <v>43406</v>
      </c>
      <c r="C1485" t="s">
        <v>120</v>
      </c>
      <c r="D1485" t="s">
        <v>1375</v>
      </c>
      <c r="E1485" t="s">
        <v>98</v>
      </c>
      <c r="F1485" t="s">
        <v>99</v>
      </c>
      <c r="G1485" t="s">
        <v>92</v>
      </c>
      <c r="H1485" t="s">
        <v>100</v>
      </c>
      <c r="I1485" s="1">
        <v>43410</v>
      </c>
      <c r="J1485" t="s">
        <v>94</v>
      </c>
      <c r="K1485" s="10">
        <v>93584</v>
      </c>
      <c r="L1485" s="10">
        <v>10294.24</v>
      </c>
      <c r="M1485" s="10">
        <v>83289.759999999995</v>
      </c>
    </row>
    <row r="1486" spans="1:13" x14ac:dyDescent="0.25">
      <c r="A1486" t="s">
        <v>2993</v>
      </c>
      <c r="B1486" s="1">
        <v>43406</v>
      </c>
      <c r="C1486" t="s">
        <v>1208</v>
      </c>
      <c r="D1486" t="s">
        <v>2994</v>
      </c>
      <c r="E1486" t="s">
        <v>11</v>
      </c>
      <c r="F1486" t="s">
        <v>184</v>
      </c>
      <c r="G1486" t="s">
        <v>106</v>
      </c>
      <c r="H1486" t="s">
        <v>110</v>
      </c>
      <c r="I1486" s="1">
        <v>43409</v>
      </c>
      <c r="J1486" t="s">
        <v>94</v>
      </c>
      <c r="K1486" s="10">
        <v>42097</v>
      </c>
      <c r="L1486" s="10">
        <v>3157.2750000000001</v>
      </c>
      <c r="M1486" s="10">
        <v>38939.724999999999</v>
      </c>
    </row>
    <row r="1487" spans="1:13" x14ac:dyDescent="0.25">
      <c r="A1487" t="s">
        <v>2995</v>
      </c>
      <c r="B1487" s="1">
        <v>43406</v>
      </c>
      <c r="C1487" t="s">
        <v>2830</v>
      </c>
      <c r="D1487" t="s">
        <v>733</v>
      </c>
      <c r="E1487" t="s">
        <v>18</v>
      </c>
      <c r="F1487" t="s">
        <v>733</v>
      </c>
      <c r="G1487" t="s">
        <v>106</v>
      </c>
      <c r="H1487" t="s">
        <v>100</v>
      </c>
      <c r="I1487" s="1">
        <v>43412</v>
      </c>
      <c r="J1487" t="s">
        <v>101</v>
      </c>
      <c r="K1487" s="10">
        <v>66320</v>
      </c>
      <c r="L1487" s="10">
        <v>7295.2</v>
      </c>
      <c r="M1487" s="10">
        <v>59024.800000000003</v>
      </c>
    </row>
    <row r="1488" spans="1:13" x14ac:dyDescent="0.25">
      <c r="A1488" t="s">
        <v>2996</v>
      </c>
      <c r="B1488" s="1">
        <v>43407</v>
      </c>
      <c r="C1488" t="s">
        <v>946</v>
      </c>
      <c r="D1488" t="s">
        <v>1346</v>
      </c>
      <c r="E1488" t="s">
        <v>98</v>
      </c>
      <c r="F1488" t="s">
        <v>99</v>
      </c>
      <c r="G1488" t="s">
        <v>92</v>
      </c>
      <c r="H1488" t="s">
        <v>93</v>
      </c>
      <c r="I1488" s="1">
        <v>43414</v>
      </c>
      <c r="J1488" t="s">
        <v>101</v>
      </c>
      <c r="K1488" s="10">
        <v>71975</v>
      </c>
      <c r="L1488" s="10">
        <v>3598.75</v>
      </c>
      <c r="M1488" s="10">
        <v>68376.25</v>
      </c>
    </row>
    <row r="1489" spans="1:13" x14ac:dyDescent="0.25">
      <c r="A1489" t="s">
        <v>2997</v>
      </c>
      <c r="B1489" s="1">
        <v>43407</v>
      </c>
      <c r="C1489" t="s">
        <v>1666</v>
      </c>
      <c r="D1489" t="s">
        <v>2998</v>
      </c>
      <c r="E1489" t="s">
        <v>11</v>
      </c>
      <c r="F1489" t="s">
        <v>105</v>
      </c>
      <c r="G1489" t="s">
        <v>106</v>
      </c>
      <c r="H1489" t="s">
        <v>93</v>
      </c>
      <c r="I1489" s="1">
        <v>43412</v>
      </c>
      <c r="J1489" t="s">
        <v>101</v>
      </c>
      <c r="K1489" s="10">
        <v>57082</v>
      </c>
      <c r="L1489" s="10">
        <v>2854.1000000000004</v>
      </c>
      <c r="M1489" s="10">
        <v>54227.9</v>
      </c>
    </row>
    <row r="1490" spans="1:13" x14ac:dyDescent="0.25">
      <c r="A1490" t="s">
        <v>2999</v>
      </c>
      <c r="B1490" s="1">
        <v>43409</v>
      </c>
      <c r="C1490" t="s">
        <v>378</v>
      </c>
      <c r="D1490" t="s">
        <v>491</v>
      </c>
      <c r="E1490" t="s">
        <v>11</v>
      </c>
      <c r="F1490" t="s">
        <v>105</v>
      </c>
      <c r="G1490" t="s">
        <v>106</v>
      </c>
      <c r="H1490" t="s">
        <v>110</v>
      </c>
      <c r="I1490" s="1">
        <v>43410</v>
      </c>
      <c r="J1490" t="s">
        <v>114</v>
      </c>
      <c r="K1490" s="10">
        <v>41483</v>
      </c>
      <c r="L1490" s="10">
        <v>3111.2249999999999</v>
      </c>
      <c r="M1490" s="10">
        <v>38371.775000000001</v>
      </c>
    </row>
    <row r="1491" spans="1:13" x14ac:dyDescent="0.25">
      <c r="A1491" t="s">
        <v>3000</v>
      </c>
      <c r="B1491" s="1">
        <v>43409</v>
      </c>
      <c r="C1491" t="s">
        <v>1013</v>
      </c>
      <c r="D1491" t="s">
        <v>1558</v>
      </c>
      <c r="E1491" t="s">
        <v>17</v>
      </c>
      <c r="F1491" t="s">
        <v>188</v>
      </c>
      <c r="G1491" t="s">
        <v>106</v>
      </c>
      <c r="H1491" t="s">
        <v>93</v>
      </c>
      <c r="I1491" s="1">
        <v>43413</v>
      </c>
      <c r="J1491" t="s">
        <v>101</v>
      </c>
      <c r="K1491" s="10">
        <v>64781</v>
      </c>
      <c r="L1491" s="10">
        <v>3239.05</v>
      </c>
      <c r="M1491" s="10">
        <v>61541.95</v>
      </c>
    </row>
    <row r="1492" spans="1:13" x14ac:dyDescent="0.25">
      <c r="A1492" t="s">
        <v>3001</v>
      </c>
      <c r="B1492" s="1">
        <v>43409</v>
      </c>
      <c r="C1492" t="s">
        <v>526</v>
      </c>
      <c r="D1492" t="s">
        <v>244</v>
      </c>
      <c r="E1492" t="s">
        <v>16</v>
      </c>
      <c r="F1492" t="s">
        <v>245</v>
      </c>
      <c r="G1492" t="s">
        <v>127</v>
      </c>
      <c r="H1492" t="s">
        <v>110</v>
      </c>
      <c r="I1492" s="1">
        <v>43413</v>
      </c>
      <c r="J1492" t="s">
        <v>101</v>
      </c>
      <c r="K1492" s="10">
        <v>79631</v>
      </c>
      <c r="L1492" s="10">
        <v>5972.3249999999998</v>
      </c>
      <c r="M1492" s="10">
        <v>73658.675000000003</v>
      </c>
    </row>
    <row r="1493" spans="1:13" x14ac:dyDescent="0.25">
      <c r="A1493" t="s">
        <v>3002</v>
      </c>
      <c r="B1493" s="1">
        <v>43409</v>
      </c>
      <c r="C1493" t="s">
        <v>747</v>
      </c>
      <c r="D1493" t="s">
        <v>502</v>
      </c>
      <c r="E1493" t="s">
        <v>17</v>
      </c>
      <c r="F1493" t="s">
        <v>188</v>
      </c>
      <c r="G1493" t="s">
        <v>106</v>
      </c>
      <c r="H1493" t="s">
        <v>100</v>
      </c>
      <c r="I1493" s="1">
        <v>43414</v>
      </c>
      <c r="J1493" t="s">
        <v>101</v>
      </c>
      <c r="K1493" s="10">
        <v>37812</v>
      </c>
      <c r="L1493" s="10">
        <v>4159.32</v>
      </c>
      <c r="M1493" s="10">
        <v>33652.68</v>
      </c>
    </row>
    <row r="1494" spans="1:13" x14ac:dyDescent="0.25">
      <c r="A1494" t="s">
        <v>3003</v>
      </c>
      <c r="B1494" s="1">
        <v>43409</v>
      </c>
      <c r="C1494" t="s">
        <v>789</v>
      </c>
      <c r="D1494" t="s">
        <v>292</v>
      </c>
      <c r="E1494" t="s">
        <v>11</v>
      </c>
      <c r="F1494" t="s">
        <v>118</v>
      </c>
      <c r="G1494" t="s">
        <v>106</v>
      </c>
      <c r="H1494" t="s">
        <v>100</v>
      </c>
      <c r="I1494" s="1">
        <v>43413</v>
      </c>
      <c r="J1494" t="s">
        <v>101</v>
      </c>
      <c r="K1494" s="10">
        <v>28549</v>
      </c>
      <c r="L1494" s="10">
        <v>3140.39</v>
      </c>
      <c r="M1494" s="10">
        <v>25408.61</v>
      </c>
    </row>
    <row r="1495" spans="1:13" x14ac:dyDescent="0.25">
      <c r="A1495" t="s">
        <v>3004</v>
      </c>
      <c r="B1495" s="1">
        <v>43409</v>
      </c>
      <c r="C1495" t="s">
        <v>2371</v>
      </c>
      <c r="D1495" t="s">
        <v>3005</v>
      </c>
      <c r="E1495" t="s">
        <v>11</v>
      </c>
      <c r="F1495" t="s">
        <v>105</v>
      </c>
      <c r="G1495" t="s">
        <v>106</v>
      </c>
      <c r="H1495" t="s">
        <v>93</v>
      </c>
      <c r="I1495" s="1">
        <v>43415</v>
      </c>
      <c r="J1495" t="s">
        <v>101</v>
      </c>
      <c r="K1495" s="10">
        <v>89165</v>
      </c>
      <c r="L1495" s="10">
        <v>4458.25</v>
      </c>
      <c r="M1495" s="10">
        <v>84706.75</v>
      </c>
    </row>
    <row r="1496" spans="1:13" x14ac:dyDescent="0.25">
      <c r="A1496" t="s">
        <v>3006</v>
      </c>
      <c r="B1496" s="1">
        <v>43409</v>
      </c>
      <c r="C1496" t="s">
        <v>548</v>
      </c>
      <c r="D1496" t="s">
        <v>3007</v>
      </c>
      <c r="E1496" t="s">
        <v>10</v>
      </c>
      <c r="F1496" t="s">
        <v>3008</v>
      </c>
      <c r="G1496" t="s">
        <v>127</v>
      </c>
      <c r="H1496" t="s">
        <v>100</v>
      </c>
      <c r="I1496" s="1">
        <v>43412</v>
      </c>
      <c r="J1496" t="s">
        <v>114</v>
      </c>
      <c r="K1496" s="10">
        <v>62669</v>
      </c>
      <c r="L1496" s="10">
        <v>6893.59</v>
      </c>
      <c r="M1496" s="10">
        <v>55775.41</v>
      </c>
    </row>
    <row r="1497" spans="1:13" x14ac:dyDescent="0.25">
      <c r="A1497" t="s">
        <v>3009</v>
      </c>
      <c r="B1497" s="1">
        <v>43409</v>
      </c>
      <c r="C1497" t="s">
        <v>1550</v>
      </c>
      <c r="D1497" t="s">
        <v>219</v>
      </c>
      <c r="E1497" t="s">
        <v>220</v>
      </c>
      <c r="F1497" t="s">
        <v>221</v>
      </c>
      <c r="G1497" t="s">
        <v>127</v>
      </c>
      <c r="H1497" t="s">
        <v>100</v>
      </c>
      <c r="I1497" s="1">
        <v>43416</v>
      </c>
      <c r="J1497" t="s">
        <v>101</v>
      </c>
      <c r="K1497" s="10">
        <v>60332</v>
      </c>
      <c r="L1497" s="10">
        <v>6636.52</v>
      </c>
      <c r="M1497" s="10">
        <v>53695.479999999996</v>
      </c>
    </row>
    <row r="1498" spans="1:13" x14ac:dyDescent="0.25">
      <c r="A1498" t="s">
        <v>3010</v>
      </c>
      <c r="B1498" s="1">
        <v>43410</v>
      </c>
      <c r="C1498" t="s">
        <v>3011</v>
      </c>
      <c r="D1498" t="s">
        <v>2294</v>
      </c>
      <c r="E1498" t="s">
        <v>10</v>
      </c>
      <c r="F1498" t="s">
        <v>203</v>
      </c>
      <c r="G1498" t="s">
        <v>127</v>
      </c>
      <c r="H1498" t="s">
        <v>100</v>
      </c>
      <c r="I1498" s="1">
        <v>43414</v>
      </c>
      <c r="J1498" t="s">
        <v>101</v>
      </c>
      <c r="K1498" s="10">
        <v>54652</v>
      </c>
      <c r="L1498" s="10">
        <v>6011.72</v>
      </c>
      <c r="M1498" s="10">
        <v>48640.28</v>
      </c>
    </row>
    <row r="1499" spans="1:13" x14ac:dyDescent="0.25">
      <c r="A1499" t="s">
        <v>3012</v>
      </c>
      <c r="B1499" s="1">
        <v>43410</v>
      </c>
      <c r="C1499" t="s">
        <v>1602</v>
      </c>
      <c r="D1499" t="s">
        <v>706</v>
      </c>
      <c r="E1499" t="s">
        <v>98</v>
      </c>
      <c r="F1499" t="s">
        <v>99</v>
      </c>
      <c r="G1499" t="s">
        <v>92</v>
      </c>
      <c r="H1499" t="s">
        <v>100</v>
      </c>
      <c r="I1499" s="1">
        <v>43416</v>
      </c>
      <c r="J1499" t="s">
        <v>101</v>
      </c>
      <c r="K1499" s="10">
        <v>91837</v>
      </c>
      <c r="L1499" s="10">
        <v>10102.07</v>
      </c>
      <c r="M1499" s="10">
        <v>81734.929999999993</v>
      </c>
    </row>
    <row r="1500" spans="1:13" x14ac:dyDescent="0.25">
      <c r="A1500" t="s">
        <v>3013</v>
      </c>
      <c r="B1500" s="1">
        <v>43410</v>
      </c>
      <c r="C1500" t="s">
        <v>1938</v>
      </c>
      <c r="D1500" t="s">
        <v>404</v>
      </c>
      <c r="E1500" t="s">
        <v>10</v>
      </c>
      <c r="F1500" t="s">
        <v>405</v>
      </c>
      <c r="G1500" t="s">
        <v>127</v>
      </c>
      <c r="H1500" t="s">
        <v>100</v>
      </c>
      <c r="I1500" s="1">
        <v>43411</v>
      </c>
      <c r="J1500" t="s">
        <v>114</v>
      </c>
      <c r="K1500" s="10">
        <v>81678</v>
      </c>
      <c r="L1500" s="10">
        <v>8984.58</v>
      </c>
      <c r="M1500" s="10">
        <v>72693.42</v>
      </c>
    </row>
    <row r="1501" spans="1:13" x14ac:dyDescent="0.25">
      <c r="A1501" t="s">
        <v>3014</v>
      </c>
      <c r="B1501" s="1">
        <v>43410</v>
      </c>
      <c r="C1501" t="s">
        <v>2895</v>
      </c>
      <c r="D1501" t="s">
        <v>353</v>
      </c>
      <c r="E1501" t="s">
        <v>17</v>
      </c>
      <c r="F1501" t="s">
        <v>353</v>
      </c>
      <c r="G1501" t="s">
        <v>106</v>
      </c>
      <c r="H1501" t="s">
        <v>110</v>
      </c>
      <c r="I1501" s="1">
        <v>43411</v>
      </c>
      <c r="J1501" t="s">
        <v>114</v>
      </c>
      <c r="K1501" s="10">
        <v>60526</v>
      </c>
      <c r="L1501" s="10">
        <v>4539.45</v>
      </c>
      <c r="M1501" s="10">
        <v>55986.55</v>
      </c>
    </row>
    <row r="1502" spans="1:13" x14ac:dyDescent="0.25">
      <c r="A1502" t="s">
        <v>3015</v>
      </c>
      <c r="B1502" s="1">
        <v>43411</v>
      </c>
      <c r="C1502" t="s">
        <v>3016</v>
      </c>
      <c r="D1502" t="s">
        <v>130</v>
      </c>
      <c r="E1502" t="s">
        <v>131</v>
      </c>
      <c r="F1502" t="s">
        <v>130</v>
      </c>
      <c r="G1502" t="s">
        <v>106</v>
      </c>
      <c r="H1502" t="s">
        <v>110</v>
      </c>
      <c r="I1502" s="1">
        <v>43413</v>
      </c>
      <c r="J1502" t="s">
        <v>94</v>
      </c>
      <c r="K1502" s="10">
        <v>35394</v>
      </c>
      <c r="L1502" s="10">
        <v>2654.5499999999997</v>
      </c>
      <c r="M1502" s="10">
        <v>32739.45</v>
      </c>
    </row>
    <row r="1503" spans="1:13" x14ac:dyDescent="0.25">
      <c r="A1503" t="s">
        <v>3017</v>
      </c>
      <c r="B1503" s="1">
        <v>43411</v>
      </c>
      <c r="C1503" t="s">
        <v>2624</v>
      </c>
      <c r="D1503" t="s">
        <v>1401</v>
      </c>
      <c r="E1503" t="s">
        <v>131</v>
      </c>
      <c r="F1503" t="s">
        <v>1402</v>
      </c>
      <c r="G1503" t="s">
        <v>106</v>
      </c>
      <c r="H1503" t="s">
        <v>100</v>
      </c>
      <c r="I1503" s="1">
        <v>43415</v>
      </c>
      <c r="J1503" t="s">
        <v>101</v>
      </c>
      <c r="K1503" s="10">
        <v>26584</v>
      </c>
      <c r="L1503" s="10">
        <v>2924.2400000000002</v>
      </c>
      <c r="M1503" s="10">
        <v>23659.759999999998</v>
      </c>
    </row>
    <row r="1504" spans="1:13" x14ac:dyDescent="0.25">
      <c r="A1504" t="s">
        <v>3018</v>
      </c>
      <c r="B1504" s="1">
        <v>43411</v>
      </c>
      <c r="C1504" t="s">
        <v>3019</v>
      </c>
      <c r="D1504" t="s">
        <v>650</v>
      </c>
      <c r="E1504" t="s">
        <v>18</v>
      </c>
      <c r="F1504" t="s">
        <v>650</v>
      </c>
      <c r="G1504" t="s">
        <v>106</v>
      </c>
      <c r="H1504" t="s">
        <v>93</v>
      </c>
      <c r="I1504" s="1">
        <v>43418</v>
      </c>
      <c r="J1504" t="s">
        <v>101</v>
      </c>
      <c r="K1504" s="10">
        <v>51322</v>
      </c>
      <c r="L1504" s="10">
        <v>2566.1000000000004</v>
      </c>
      <c r="M1504" s="10">
        <v>48755.9</v>
      </c>
    </row>
    <row r="1505" spans="1:13" x14ac:dyDescent="0.25">
      <c r="A1505" t="s">
        <v>3020</v>
      </c>
      <c r="B1505" s="1">
        <v>43412</v>
      </c>
      <c r="C1505" t="s">
        <v>3021</v>
      </c>
      <c r="D1505" t="s">
        <v>1043</v>
      </c>
      <c r="E1505" t="s">
        <v>11</v>
      </c>
      <c r="F1505" t="s">
        <v>118</v>
      </c>
      <c r="G1505" t="s">
        <v>106</v>
      </c>
      <c r="H1505" t="s">
        <v>110</v>
      </c>
      <c r="I1505" s="1">
        <v>43419</v>
      </c>
      <c r="J1505" t="s">
        <v>101</v>
      </c>
      <c r="K1505" s="10">
        <v>60932</v>
      </c>
      <c r="L1505" s="10">
        <v>4569.8999999999996</v>
      </c>
      <c r="M1505" s="10">
        <v>56362.1</v>
      </c>
    </row>
    <row r="1506" spans="1:13" x14ac:dyDescent="0.25">
      <c r="A1506" t="s">
        <v>3022</v>
      </c>
      <c r="B1506" s="1">
        <v>43412</v>
      </c>
      <c r="C1506" t="s">
        <v>288</v>
      </c>
      <c r="D1506" t="s">
        <v>1237</v>
      </c>
      <c r="E1506" t="s">
        <v>17</v>
      </c>
      <c r="F1506" t="s">
        <v>366</v>
      </c>
      <c r="G1506" t="s">
        <v>106</v>
      </c>
      <c r="H1506" t="s">
        <v>110</v>
      </c>
      <c r="I1506" s="1">
        <v>43417</v>
      </c>
      <c r="J1506" t="s">
        <v>101</v>
      </c>
      <c r="K1506" s="10">
        <v>70093</v>
      </c>
      <c r="L1506" s="10">
        <v>5256.9749999999995</v>
      </c>
      <c r="M1506" s="10">
        <v>64836.025000000001</v>
      </c>
    </row>
    <row r="1507" spans="1:13" x14ac:dyDescent="0.25">
      <c r="A1507" t="s">
        <v>3023</v>
      </c>
      <c r="B1507" s="1">
        <v>43412</v>
      </c>
      <c r="C1507" t="s">
        <v>364</v>
      </c>
      <c r="D1507" t="s">
        <v>3024</v>
      </c>
      <c r="E1507" t="s">
        <v>10</v>
      </c>
      <c r="F1507" t="s">
        <v>690</v>
      </c>
      <c r="G1507" t="s">
        <v>127</v>
      </c>
      <c r="H1507" t="s">
        <v>100</v>
      </c>
      <c r="I1507" s="1">
        <v>43416</v>
      </c>
      <c r="J1507" t="s">
        <v>101</v>
      </c>
      <c r="K1507" s="10">
        <v>34403</v>
      </c>
      <c r="L1507" s="10">
        <v>3784.33</v>
      </c>
      <c r="M1507" s="10">
        <v>30618.67</v>
      </c>
    </row>
    <row r="1508" spans="1:13" x14ac:dyDescent="0.25">
      <c r="A1508" t="s">
        <v>3025</v>
      </c>
      <c r="B1508" s="1">
        <v>43412</v>
      </c>
      <c r="C1508" t="s">
        <v>990</v>
      </c>
      <c r="D1508" t="s">
        <v>2022</v>
      </c>
      <c r="E1508" t="s">
        <v>11</v>
      </c>
      <c r="F1508" t="s">
        <v>184</v>
      </c>
      <c r="G1508" t="s">
        <v>106</v>
      </c>
      <c r="H1508" t="s">
        <v>100</v>
      </c>
      <c r="I1508" s="1">
        <v>43415</v>
      </c>
      <c r="J1508" t="s">
        <v>94</v>
      </c>
      <c r="K1508" s="10">
        <v>64740</v>
      </c>
      <c r="L1508" s="10">
        <v>7121.4</v>
      </c>
      <c r="M1508" s="10">
        <v>57618.6</v>
      </c>
    </row>
    <row r="1509" spans="1:13" x14ac:dyDescent="0.25">
      <c r="A1509" t="s">
        <v>3026</v>
      </c>
      <c r="B1509" s="1">
        <v>43412</v>
      </c>
      <c r="C1509" t="s">
        <v>2394</v>
      </c>
      <c r="D1509" t="s">
        <v>1366</v>
      </c>
      <c r="E1509" t="s">
        <v>11</v>
      </c>
      <c r="F1509" t="s">
        <v>252</v>
      </c>
      <c r="G1509" t="s">
        <v>106</v>
      </c>
      <c r="H1509" t="s">
        <v>100</v>
      </c>
      <c r="I1509" s="1">
        <v>43418</v>
      </c>
      <c r="J1509" t="s">
        <v>101</v>
      </c>
      <c r="K1509" s="10">
        <v>86498</v>
      </c>
      <c r="L1509" s="10">
        <v>9514.7800000000007</v>
      </c>
      <c r="M1509" s="10">
        <v>76983.22</v>
      </c>
    </row>
    <row r="1510" spans="1:13" x14ac:dyDescent="0.25">
      <c r="A1510" t="s">
        <v>3027</v>
      </c>
      <c r="B1510" s="1">
        <v>43412</v>
      </c>
      <c r="C1510" t="s">
        <v>1497</v>
      </c>
      <c r="D1510" t="s">
        <v>109</v>
      </c>
      <c r="E1510" t="s">
        <v>98</v>
      </c>
      <c r="F1510" t="s">
        <v>99</v>
      </c>
      <c r="G1510" t="s">
        <v>92</v>
      </c>
      <c r="H1510" t="s">
        <v>100</v>
      </c>
      <c r="I1510" s="1">
        <v>43413</v>
      </c>
      <c r="J1510" t="s">
        <v>114</v>
      </c>
      <c r="K1510" s="10">
        <v>43378</v>
      </c>
      <c r="L1510" s="10">
        <v>4771.58</v>
      </c>
      <c r="M1510" s="10">
        <v>38606.42</v>
      </c>
    </row>
    <row r="1511" spans="1:13" x14ac:dyDescent="0.25">
      <c r="A1511" t="s">
        <v>3028</v>
      </c>
      <c r="B1511" s="1">
        <v>43412</v>
      </c>
      <c r="C1511" t="s">
        <v>1301</v>
      </c>
      <c r="D1511" t="s">
        <v>321</v>
      </c>
      <c r="E1511" t="s">
        <v>285</v>
      </c>
      <c r="F1511" t="s">
        <v>322</v>
      </c>
      <c r="G1511" t="s">
        <v>106</v>
      </c>
      <c r="H1511" t="s">
        <v>100</v>
      </c>
      <c r="I1511" s="1">
        <v>43419</v>
      </c>
      <c r="J1511" t="s">
        <v>101</v>
      </c>
      <c r="K1511" s="10">
        <v>33684</v>
      </c>
      <c r="L1511" s="10">
        <v>3705.2400000000002</v>
      </c>
      <c r="M1511" s="10">
        <v>29978.76</v>
      </c>
    </row>
    <row r="1512" spans="1:13" x14ac:dyDescent="0.25">
      <c r="A1512" t="s">
        <v>3029</v>
      </c>
      <c r="B1512" s="1">
        <v>43413</v>
      </c>
      <c r="C1512" t="s">
        <v>108</v>
      </c>
      <c r="D1512" t="s">
        <v>1782</v>
      </c>
      <c r="E1512" t="s">
        <v>17</v>
      </c>
      <c r="F1512" t="s">
        <v>188</v>
      </c>
      <c r="G1512" t="s">
        <v>106</v>
      </c>
      <c r="H1512" t="s">
        <v>110</v>
      </c>
      <c r="I1512" s="1">
        <v>43418</v>
      </c>
      <c r="J1512" t="s">
        <v>101</v>
      </c>
      <c r="K1512" s="10">
        <v>39878</v>
      </c>
      <c r="L1512" s="10">
        <v>2990.85</v>
      </c>
      <c r="M1512" s="10">
        <v>36887.15</v>
      </c>
    </row>
    <row r="1513" spans="1:13" x14ac:dyDescent="0.25">
      <c r="A1513" t="s">
        <v>3030</v>
      </c>
      <c r="B1513" s="1">
        <v>43413</v>
      </c>
      <c r="C1513" t="s">
        <v>745</v>
      </c>
      <c r="D1513" t="s">
        <v>2758</v>
      </c>
      <c r="E1513" t="s">
        <v>16</v>
      </c>
      <c r="F1513" t="s">
        <v>238</v>
      </c>
      <c r="G1513" t="s">
        <v>127</v>
      </c>
      <c r="H1513" t="s">
        <v>100</v>
      </c>
      <c r="I1513" s="1">
        <v>43418</v>
      </c>
      <c r="J1513" t="s">
        <v>101</v>
      </c>
      <c r="K1513" s="10">
        <v>33470</v>
      </c>
      <c r="L1513" s="10">
        <v>3681.7</v>
      </c>
      <c r="M1513" s="10">
        <v>29788.3</v>
      </c>
    </row>
    <row r="1514" spans="1:13" x14ac:dyDescent="0.25">
      <c r="A1514" t="s">
        <v>3031</v>
      </c>
      <c r="B1514" s="1">
        <v>43413</v>
      </c>
      <c r="C1514" t="s">
        <v>664</v>
      </c>
      <c r="D1514" t="s">
        <v>2606</v>
      </c>
      <c r="E1514" t="s">
        <v>10</v>
      </c>
      <c r="F1514" t="s">
        <v>405</v>
      </c>
      <c r="G1514" t="s">
        <v>127</v>
      </c>
      <c r="H1514" t="s">
        <v>100</v>
      </c>
      <c r="I1514" s="1">
        <v>43417</v>
      </c>
      <c r="J1514" t="s">
        <v>101</v>
      </c>
      <c r="K1514" s="10">
        <v>52946</v>
      </c>
      <c r="L1514" s="10">
        <v>5824.06</v>
      </c>
      <c r="M1514" s="10">
        <v>47121.94</v>
      </c>
    </row>
    <row r="1515" spans="1:13" x14ac:dyDescent="0.25">
      <c r="A1515" t="s">
        <v>3032</v>
      </c>
      <c r="B1515" s="1">
        <v>43414</v>
      </c>
      <c r="C1515" t="s">
        <v>3033</v>
      </c>
      <c r="D1515" t="s">
        <v>2799</v>
      </c>
      <c r="E1515" t="s">
        <v>11</v>
      </c>
      <c r="F1515" t="s">
        <v>486</v>
      </c>
      <c r="G1515" t="s">
        <v>106</v>
      </c>
      <c r="H1515" t="s">
        <v>110</v>
      </c>
      <c r="I1515" s="1">
        <v>43420</v>
      </c>
      <c r="J1515" t="s">
        <v>101</v>
      </c>
      <c r="K1515" s="10">
        <v>58956</v>
      </c>
      <c r="L1515" s="10">
        <v>4421.7</v>
      </c>
      <c r="M1515" s="10">
        <v>54534.3</v>
      </c>
    </row>
    <row r="1516" spans="1:13" x14ac:dyDescent="0.25">
      <c r="A1516" t="s">
        <v>3034</v>
      </c>
      <c r="B1516" s="1">
        <v>43414</v>
      </c>
      <c r="C1516" t="s">
        <v>1500</v>
      </c>
      <c r="D1516" t="s">
        <v>292</v>
      </c>
      <c r="E1516" t="s">
        <v>11</v>
      </c>
      <c r="F1516" t="s">
        <v>118</v>
      </c>
      <c r="G1516" t="s">
        <v>106</v>
      </c>
      <c r="H1516" t="s">
        <v>100</v>
      </c>
      <c r="I1516" s="1">
        <v>43416</v>
      </c>
      <c r="J1516" t="s">
        <v>94</v>
      </c>
      <c r="K1516" s="10">
        <v>41760</v>
      </c>
      <c r="L1516" s="10">
        <v>4593.6000000000004</v>
      </c>
      <c r="M1516" s="10">
        <v>37166.400000000001</v>
      </c>
    </row>
    <row r="1517" spans="1:13" x14ac:dyDescent="0.25">
      <c r="A1517" t="s">
        <v>3035</v>
      </c>
      <c r="B1517" s="1">
        <v>43414</v>
      </c>
      <c r="C1517" t="s">
        <v>2503</v>
      </c>
      <c r="D1517" t="s">
        <v>396</v>
      </c>
      <c r="E1517" t="s">
        <v>17</v>
      </c>
      <c r="F1517" t="s">
        <v>234</v>
      </c>
      <c r="G1517" t="s">
        <v>106</v>
      </c>
      <c r="H1517" t="s">
        <v>110</v>
      </c>
      <c r="I1517" s="1">
        <v>43420</v>
      </c>
      <c r="J1517" t="s">
        <v>101</v>
      </c>
      <c r="K1517" s="10">
        <v>53887</v>
      </c>
      <c r="L1517" s="10">
        <v>4041.5249999999996</v>
      </c>
      <c r="M1517" s="10">
        <v>49845.474999999999</v>
      </c>
    </row>
    <row r="1518" spans="1:13" x14ac:dyDescent="0.25">
      <c r="A1518" t="s">
        <v>3036</v>
      </c>
      <c r="B1518" s="1">
        <v>43414</v>
      </c>
      <c r="C1518" t="s">
        <v>2814</v>
      </c>
      <c r="D1518" t="s">
        <v>2024</v>
      </c>
      <c r="E1518" t="s">
        <v>98</v>
      </c>
      <c r="F1518" t="s">
        <v>99</v>
      </c>
      <c r="G1518" t="s">
        <v>92</v>
      </c>
      <c r="H1518" t="s">
        <v>110</v>
      </c>
      <c r="I1518" s="1">
        <v>43419</v>
      </c>
      <c r="J1518" t="s">
        <v>101</v>
      </c>
      <c r="K1518" s="10">
        <v>89073</v>
      </c>
      <c r="L1518" s="10">
        <v>6680.4749999999995</v>
      </c>
      <c r="M1518" s="10">
        <v>82392.524999999994</v>
      </c>
    </row>
    <row r="1519" spans="1:13" x14ac:dyDescent="0.25">
      <c r="A1519" t="s">
        <v>3037</v>
      </c>
      <c r="B1519" s="1">
        <v>43414</v>
      </c>
      <c r="C1519" t="s">
        <v>211</v>
      </c>
      <c r="D1519" t="s">
        <v>3038</v>
      </c>
      <c r="E1519" t="s">
        <v>98</v>
      </c>
      <c r="F1519" t="s">
        <v>99</v>
      </c>
      <c r="G1519" t="s">
        <v>92</v>
      </c>
      <c r="H1519" t="s">
        <v>100</v>
      </c>
      <c r="I1519" s="1">
        <v>43419</v>
      </c>
      <c r="J1519" t="s">
        <v>101</v>
      </c>
      <c r="K1519" s="10">
        <v>58223</v>
      </c>
      <c r="L1519" s="10">
        <v>6404.53</v>
      </c>
      <c r="M1519" s="10">
        <v>51818.47</v>
      </c>
    </row>
    <row r="1520" spans="1:13" x14ac:dyDescent="0.25">
      <c r="A1520" t="s">
        <v>3039</v>
      </c>
      <c r="B1520" s="1">
        <v>43414</v>
      </c>
      <c r="C1520" t="s">
        <v>829</v>
      </c>
      <c r="D1520" t="s">
        <v>1242</v>
      </c>
      <c r="E1520" t="s">
        <v>11</v>
      </c>
      <c r="F1520" t="s">
        <v>265</v>
      </c>
      <c r="G1520" t="s">
        <v>106</v>
      </c>
      <c r="H1520" t="s">
        <v>100</v>
      </c>
      <c r="I1520" s="1">
        <v>43418</v>
      </c>
      <c r="J1520" t="s">
        <v>101</v>
      </c>
      <c r="K1520" s="10">
        <v>88722</v>
      </c>
      <c r="L1520" s="10">
        <v>9759.42</v>
      </c>
      <c r="M1520" s="10">
        <v>78962.58</v>
      </c>
    </row>
    <row r="1521" spans="1:13" x14ac:dyDescent="0.25">
      <c r="A1521" t="s">
        <v>3040</v>
      </c>
      <c r="B1521" s="1">
        <v>43414</v>
      </c>
      <c r="C1521" t="s">
        <v>208</v>
      </c>
      <c r="D1521" t="s">
        <v>244</v>
      </c>
      <c r="E1521" t="s">
        <v>16</v>
      </c>
      <c r="F1521" t="s">
        <v>245</v>
      </c>
      <c r="G1521" t="s">
        <v>127</v>
      </c>
      <c r="H1521" t="s">
        <v>100</v>
      </c>
      <c r="I1521" s="1">
        <v>43421</v>
      </c>
      <c r="J1521" t="s">
        <v>101</v>
      </c>
      <c r="K1521" s="10">
        <v>45931</v>
      </c>
      <c r="L1521" s="10">
        <v>5052.41</v>
      </c>
      <c r="M1521" s="10">
        <v>40878.589999999997</v>
      </c>
    </row>
    <row r="1522" spans="1:13" x14ac:dyDescent="0.25">
      <c r="A1522" t="s">
        <v>3041</v>
      </c>
      <c r="B1522" s="1">
        <v>43414</v>
      </c>
      <c r="C1522" t="s">
        <v>1949</v>
      </c>
      <c r="D1522" t="s">
        <v>3042</v>
      </c>
      <c r="E1522" t="s">
        <v>11</v>
      </c>
      <c r="F1522" t="s">
        <v>184</v>
      </c>
      <c r="G1522" t="s">
        <v>106</v>
      </c>
      <c r="H1522" t="s">
        <v>110</v>
      </c>
      <c r="I1522" s="1">
        <v>43417</v>
      </c>
      <c r="J1522" t="s">
        <v>114</v>
      </c>
      <c r="K1522" s="10">
        <v>48057</v>
      </c>
      <c r="L1522" s="10">
        <v>3604.2750000000001</v>
      </c>
      <c r="M1522" s="10">
        <v>44452.724999999999</v>
      </c>
    </row>
    <row r="1523" spans="1:13" x14ac:dyDescent="0.25">
      <c r="A1523" t="s">
        <v>3043</v>
      </c>
      <c r="B1523" s="1">
        <v>43416</v>
      </c>
      <c r="C1523" t="s">
        <v>538</v>
      </c>
      <c r="D1523" t="s">
        <v>212</v>
      </c>
      <c r="E1523" t="s">
        <v>16</v>
      </c>
      <c r="F1523" t="s">
        <v>212</v>
      </c>
      <c r="G1523" t="s">
        <v>127</v>
      </c>
      <c r="H1523" t="s">
        <v>100</v>
      </c>
      <c r="I1523" s="1">
        <v>43420</v>
      </c>
      <c r="J1523" t="s">
        <v>101</v>
      </c>
      <c r="K1523" s="10">
        <v>41789</v>
      </c>
      <c r="L1523" s="10">
        <v>4596.79</v>
      </c>
      <c r="M1523" s="10">
        <v>37192.21</v>
      </c>
    </row>
    <row r="1524" spans="1:13" x14ac:dyDescent="0.25">
      <c r="A1524" t="s">
        <v>3044</v>
      </c>
      <c r="B1524" s="1">
        <v>43416</v>
      </c>
      <c r="C1524" t="s">
        <v>2977</v>
      </c>
      <c r="D1524" t="s">
        <v>3045</v>
      </c>
      <c r="E1524" t="s">
        <v>98</v>
      </c>
      <c r="F1524" t="s">
        <v>99</v>
      </c>
      <c r="G1524" t="s">
        <v>92</v>
      </c>
      <c r="H1524" t="s">
        <v>110</v>
      </c>
      <c r="I1524" s="1">
        <v>43423</v>
      </c>
      <c r="J1524" t="s">
        <v>101</v>
      </c>
      <c r="K1524" s="10">
        <v>86941</v>
      </c>
      <c r="L1524" s="10">
        <v>6520.5749999999998</v>
      </c>
      <c r="M1524" s="10">
        <v>80420.425000000003</v>
      </c>
    </row>
    <row r="1525" spans="1:13" x14ac:dyDescent="0.25">
      <c r="A1525" t="s">
        <v>3046</v>
      </c>
      <c r="B1525" s="1">
        <v>43416</v>
      </c>
      <c r="C1525" t="s">
        <v>1435</v>
      </c>
      <c r="D1525" t="s">
        <v>1715</v>
      </c>
      <c r="E1525" t="s">
        <v>10</v>
      </c>
      <c r="F1525" t="s">
        <v>203</v>
      </c>
      <c r="G1525" t="s">
        <v>127</v>
      </c>
      <c r="H1525" t="s">
        <v>93</v>
      </c>
      <c r="I1525" s="1">
        <v>43420</v>
      </c>
      <c r="J1525" t="s">
        <v>101</v>
      </c>
      <c r="K1525" s="10">
        <v>48637</v>
      </c>
      <c r="L1525" s="10">
        <v>2431.85</v>
      </c>
      <c r="M1525" s="10">
        <v>46205.15</v>
      </c>
    </row>
    <row r="1526" spans="1:13" x14ac:dyDescent="0.25">
      <c r="A1526" t="s">
        <v>3047</v>
      </c>
      <c r="B1526" s="1">
        <v>43416</v>
      </c>
      <c r="C1526" t="s">
        <v>1953</v>
      </c>
      <c r="D1526" t="s">
        <v>3048</v>
      </c>
      <c r="E1526" t="s">
        <v>16</v>
      </c>
      <c r="F1526" t="s">
        <v>245</v>
      </c>
      <c r="G1526" t="s">
        <v>127</v>
      </c>
      <c r="H1526" t="s">
        <v>100</v>
      </c>
      <c r="I1526" s="1">
        <v>43421</v>
      </c>
      <c r="J1526" t="s">
        <v>101</v>
      </c>
      <c r="K1526" s="10">
        <v>54894</v>
      </c>
      <c r="L1526" s="10">
        <v>6038.34</v>
      </c>
      <c r="M1526" s="10">
        <v>48855.66</v>
      </c>
    </row>
    <row r="1527" spans="1:13" x14ac:dyDescent="0.25">
      <c r="A1527" t="s">
        <v>3049</v>
      </c>
      <c r="B1527" s="1">
        <v>43416</v>
      </c>
      <c r="C1527" t="s">
        <v>630</v>
      </c>
      <c r="D1527" t="s">
        <v>121</v>
      </c>
      <c r="E1527" t="s">
        <v>11</v>
      </c>
      <c r="F1527" t="s">
        <v>122</v>
      </c>
      <c r="G1527" t="s">
        <v>106</v>
      </c>
      <c r="H1527" t="s">
        <v>93</v>
      </c>
      <c r="I1527" s="1">
        <v>43420</v>
      </c>
      <c r="J1527" t="s">
        <v>101</v>
      </c>
      <c r="K1527" s="10">
        <v>64514</v>
      </c>
      <c r="L1527" s="10">
        <v>3225.7000000000003</v>
      </c>
      <c r="M1527" s="10">
        <v>61288.3</v>
      </c>
    </row>
    <row r="1528" spans="1:13" x14ac:dyDescent="0.25">
      <c r="A1528" t="s">
        <v>3050</v>
      </c>
      <c r="B1528" s="1">
        <v>43417</v>
      </c>
      <c r="C1528" t="s">
        <v>1700</v>
      </c>
      <c r="D1528" t="s">
        <v>212</v>
      </c>
      <c r="E1528" t="s">
        <v>16</v>
      </c>
      <c r="F1528" t="s">
        <v>212</v>
      </c>
      <c r="G1528" t="s">
        <v>127</v>
      </c>
      <c r="H1528" t="s">
        <v>93</v>
      </c>
      <c r="I1528" s="1">
        <v>43419</v>
      </c>
      <c r="J1528" t="s">
        <v>114</v>
      </c>
      <c r="K1528" s="10">
        <v>71891</v>
      </c>
      <c r="L1528" s="10">
        <v>3594.55</v>
      </c>
      <c r="M1528" s="10">
        <v>68296.45</v>
      </c>
    </row>
    <row r="1529" spans="1:13" x14ac:dyDescent="0.25">
      <c r="A1529" t="s">
        <v>3051</v>
      </c>
      <c r="B1529" s="1">
        <v>43417</v>
      </c>
      <c r="C1529" t="s">
        <v>1239</v>
      </c>
      <c r="D1529" t="s">
        <v>1460</v>
      </c>
      <c r="E1529" t="s">
        <v>17</v>
      </c>
      <c r="F1529" t="s">
        <v>188</v>
      </c>
      <c r="G1529" t="s">
        <v>106</v>
      </c>
      <c r="H1529" t="s">
        <v>100</v>
      </c>
      <c r="I1529" s="1">
        <v>43418</v>
      </c>
      <c r="J1529" t="s">
        <v>114</v>
      </c>
      <c r="K1529" s="10">
        <v>51617</v>
      </c>
      <c r="L1529" s="10">
        <v>5677.87</v>
      </c>
      <c r="M1529" s="10">
        <v>45939.13</v>
      </c>
    </row>
    <row r="1530" spans="1:13" x14ac:dyDescent="0.25">
      <c r="A1530" t="s">
        <v>3052</v>
      </c>
      <c r="B1530" s="1">
        <v>43417</v>
      </c>
      <c r="C1530" t="s">
        <v>3053</v>
      </c>
      <c r="D1530" t="s">
        <v>2882</v>
      </c>
      <c r="E1530" t="s">
        <v>10</v>
      </c>
      <c r="F1530" t="s">
        <v>2883</v>
      </c>
      <c r="G1530" t="s">
        <v>127</v>
      </c>
      <c r="H1530" t="s">
        <v>110</v>
      </c>
      <c r="I1530" s="1">
        <v>43421</v>
      </c>
      <c r="J1530" t="s">
        <v>101</v>
      </c>
      <c r="K1530" s="10">
        <v>43894</v>
      </c>
      <c r="L1530" s="10">
        <v>3292.0499999999997</v>
      </c>
      <c r="M1530" s="10">
        <v>40601.949999999997</v>
      </c>
    </row>
    <row r="1531" spans="1:13" x14ac:dyDescent="0.25">
      <c r="A1531" t="s">
        <v>3054</v>
      </c>
      <c r="B1531" s="1">
        <v>43417</v>
      </c>
      <c r="C1531" t="s">
        <v>2110</v>
      </c>
      <c r="D1531" t="s">
        <v>353</v>
      </c>
      <c r="E1531" t="s">
        <v>17</v>
      </c>
      <c r="F1531" t="s">
        <v>353</v>
      </c>
      <c r="G1531" t="s">
        <v>106</v>
      </c>
      <c r="H1531" t="s">
        <v>100</v>
      </c>
      <c r="I1531" s="1">
        <v>43421</v>
      </c>
      <c r="J1531" t="s">
        <v>101</v>
      </c>
      <c r="K1531" s="10">
        <v>73464</v>
      </c>
      <c r="L1531" s="10">
        <v>8081.04</v>
      </c>
      <c r="M1531" s="10">
        <v>65382.96</v>
      </c>
    </row>
    <row r="1532" spans="1:13" x14ac:dyDescent="0.25">
      <c r="A1532" t="s">
        <v>3055</v>
      </c>
      <c r="B1532" s="1">
        <v>43417</v>
      </c>
      <c r="C1532" t="s">
        <v>1500</v>
      </c>
      <c r="D1532" t="s">
        <v>783</v>
      </c>
      <c r="E1532" t="s">
        <v>14</v>
      </c>
      <c r="F1532" t="s">
        <v>784</v>
      </c>
      <c r="G1532" t="s">
        <v>106</v>
      </c>
      <c r="H1532" t="s">
        <v>100</v>
      </c>
      <c r="I1532" s="1">
        <v>43421</v>
      </c>
      <c r="J1532" t="s">
        <v>101</v>
      </c>
      <c r="K1532" s="10">
        <v>78867</v>
      </c>
      <c r="L1532" s="10">
        <v>8675.3700000000008</v>
      </c>
      <c r="M1532" s="10">
        <v>70191.63</v>
      </c>
    </row>
    <row r="1533" spans="1:13" x14ac:dyDescent="0.25">
      <c r="A1533" t="s">
        <v>3056</v>
      </c>
      <c r="B1533" s="1">
        <v>43417</v>
      </c>
      <c r="C1533" t="s">
        <v>1270</v>
      </c>
      <c r="D1533" t="s">
        <v>2071</v>
      </c>
      <c r="E1533" t="s">
        <v>13</v>
      </c>
      <c r="F1533" t="s">
        <v>386</v>
      </c>
      <c r="G1533" t="s">
        <v>92</v>
      </c>
      <c r="H1533" t="s">
        <v>93</v>
      </c>
      <c r="I1533" s="1">
        <v>43420</v>
      </c>
      <c r="J1533" t="s">
        <v>114</v>
      </c>
      <c r="K1533" s="10">
        <v>60659</v>
      </c>
      <c r="L1533" s="10">
        <v>3032.9500000000003</v>
      </c>
      <c r="M1533" s="10">
        <v>57626.05</v>
      </c>
    </row>
    <row r="1534" spans="1:13" x14ac:dyDescent="0.25">
      <c r="A1534" t="s">
        <v>3057</v>
      </c>
      <c r="B1534" s="1">
        <v>43417</v>
      </c>
      <c r="C1534" t="s">
        <v>1321</v>
      </c>
      <c r="D1534" t="s">
        <v>353</v>
      </c>
      <c r="E1534" t="s">
        <v>17</v>
      </c>
      <c r="F1534" t="s">
        <v>353</v>
      </c>
      <c r="G1534" t="s">
        <v>106</v>
      </c>
      <c r="H1534" t="s">
        <v>100</v>
      </c>
      <c r="I1534" s="1">
        <v>43420</v>
      </c>
      <c r="J1534" t="s">
        <v>94</v>
      </c>
      <c r="K1534" s="10">
        <v>98267</v>
      </c>
      <c r="L1534" s="10">
        <v>10809.37</v>
      </c>
      <c r="M1534" s="10">
        <v>87457.63</v>
      </c>
    </row>
    <row r="1535" spans="1:13" x14ac:dyDescent="0.25">
      <c r="A1535" t="s">
        <v>3058</v>
      </c>
      <c r="B1535" s="1">
        <v>43417</v>
      </c>
      <c r="C1535" t="s">
        <v>2503</v>
      </c>
      <c r="D1535" t="s">
        <v>2261</v>
      </c>
      <c r="E1535" t="s">
        <v>16</v>
      </c>
      <c r="F1535" t="s">
        <v>1463</v>
      </c>
      <c r="G1535" t="s">
        <v>127</v>
      </c>
      <c r="H1535" t="s">
        <v>110</v>
      </c>
      <c r="I1535" s="1">
        <v>43423</v>
      </c>
      <c r="J1535" t="s">
        <v>101</v>
      </c>
      <c r="K1535" s="10">
        <v>26806</v>
      </c>
      <c r="L1535" s="10">
        <v>2010.4499999999998</v>
      </c>
      <c r="M1535" s="10">
        <v>24795.55</v>
      </c>
    </row>
    <row r="1536" spans="1:13" x14ac:dyDescent="0.25">
      <c r="A1536" t="s">
        <v>3059</v>
      </c>
      <c r="B1536" s="1">
        <v>43418</v>
      </c>
      <c r="C1536" t="s">
        <v>3060</v>
      </c>
      <c r="D1536" t="s">
        <v>212</v>
      </c>
      <c r="E1536" t="s">
        <v>16</v>
      </c>
      <c r="F1536" t="s">
        <v>212</v>
      </c>
      <c r="G1536" t="s">
        <v>127</v>
      </c>
      <c r="H1536" t="s">
        <v>93</v>
      </c>
      <c r="I1536" s="1">
        <v>43418</v>
      </c>
      <c r="J1536" t="s">
        <v>137</v>
      </c>
      <c r="K1536" s="10">
        <v>72648</v>
      </c>
      <c r="L1536" s="10">
        <v>3632.4</v>
      </c>
      <c r="M1536" s="10">
        <v>69015.600000000006</v>
      </c>
    </row>
    <row r="1537" spans="1:13" x14ac:dyDescent="0.25">
      <c r="A1537" t="s">
        <v>3061</v>
      </c>
      <c r="B1537" s="1">
        <v>43418</v>
      </c>
      <c r="C1537" t="s">
        <v>194</v>
      </c>
      <c r="D1537" t="s">
        <v>1745</v>
      </c>
      <c r="E1537" t="s">
        <v>13</v>
      </c>
      <c r="F1537" t="s">
        <v>1746</v>
      </c>
      <c r="G1537" t="s">
        <v>92</v>
      </c>
      <c r="H1537" t="s">
        <v>93</v>
      </c>
      <c r="I1537" s="1">
        <v>43423</v>
      </c>
      <c r="J1537" t="s">
        <v>94</v>
      </c>
      <c r="K1537" s="10">
        <v>28826</v>
      </c>
      <c r="L1537" s="10">
        <v>1441.3000000000002</v>
      </c>
      <c r="M1537" s="10">
        <v>27384.7</v>
      </c>
    </row>
    <row r="1538" spans="1:13" x14ac:dyDescent="0.25">
      <c r="A1538" t="s">
        <v>3062</v>
      </c>
      <c r="B1538" s="1">
        <v>43418</v>
      </c>
      <c r="C1538" t="s">
        <v>1454</v>
      </c>
      <c r="D1538" t="s">
        <v>212</v>
      </c>
      <c r="E1538" t="s">
        <v>16</v>
      </c>
      <c r="F1538" t="s">
        <v>212</v>
      </c>
      <c r="G1538" t="s">
        <v>127</v>
      </c>
      <c r="H1538" t="s">
        <v>110</v>
      </c>
      <c r="I1538" s="1">
        <v>43420</v>
      </c>
      <c r="J1538" t="s">
        <v>114</v>
      </c>
      <c r="K1538" s="10">
        <v>40984</v>
      </c>
      <c r="L1538" s="10">
        <v>3073.7999999999997</v>
      </c>
      <c r="M1538" s="10">
        <v>37910.199999999997</v>
      </c>
    </row>
    <row r="1539" spans="1:13" x14ac:dyDescent="0.25">
      <c r="A1539" t="s">
        <v>3063</v>
      </c>
      <c r="B1539" s="1">
        <v>43418</v>
      </c>
      <c r="C1539" t="s">
        <v>1270</v>
      </c>
      <c r="D1539" t="s">
        <v>3064</v>
      </c>
      <c r="E1539" t="s">
        <v>11</v>
      </c>
      <c r="F1539" t="s">
        <v>184</v>
      </c>
      <c r="G1539" t="s">
        <v>106</v>
      </c>
      <c r="H1539" t="s">
        <v>93</v>
      </c>
      <c r="I1539" s="1">
        <v>43422</v>
      </c>
      <c r="J1539" t="s">
        <v>101</v>
      </c>
      <c r="K1539" s="10">
        <v>82099</v>
      </c>
      <c r="L1539" s="10">
        <v>4104.95</v>
      </c>
      <c r="M1539" s="10">
        <v>77994.05</v>
      </c>
    </row>
    <row r="1540" spans="1:13" x14ac:dyDescent="0.25">
      <c r="A1540" t="s">
        <v>3065</v>
      </c>
      <c r="B1540" s="1">
        <v>43419</v>
      </c>
      <c r="C1540" t="s">
        <v>2125</v>
      </c>
      <c r="D1540" t="s">
        <v>1154</v>
      </c>
      <c r="E1540" t="s">
        <v>98</v>
      </c>
      <c r="F1540" t="s">
        <v>99</v>
      </c>
      <c r="G1540" t="s">
        <v>92</v>
      </c>
      <c r="H1540" t="s">
        <v>110</v>
      </c>
      <c r="I1540" s="1">
        <v>43423</v>
      </c>
      <c r="J1540" t="s">
        <v>101</v>
      </c>
      <c r="K1540" s="10">
        <v>42515</v>
      </c>
      <c r="L1540" s="10">
        <v>3188.625</v>
      </c>
      <c r="M1540" s="10">
        <v>39326.375</v>
      </c>
    </row>
    <row r="1541" spans="1:13" x14ac:dyDescent="0.25">
      <c r="A1541" t="s">
        <v>3066</v>
      </c>
      <c r="B1541" s="1">
        <v>43419</v>
      </c>
      <c r="C1541" t="s">
        <v>1801</v>
      </c>
      <c r="D1541" t="s">
        <v>1087</v>
      </c>
      <c r="E1541" t="s">
        <v>16</v>
      </c>
      <c r="F1541" t="s">
        <v>168</v>
      </c>
      <c r="G1541" t="s">
        <v>127</v>
      </c>
      <c r="H1541" t="s">
        <v>110</v>
      </c>
      <c r="I1541" s="1">
        <v>43423</v>
      </c>
      <c r="J1541" t="s">
        <v>101</v>
      </c>
      <c r="K1541" s="10">
        <v>98893</v>
      </c>
      <c r="L1541" s="10">
        <v>7416.9749999999995</v>
      </c>
      <c r="M1541" s="10">
        <v>91476.024999999994</v>
      </c>
    </row>
    <row r="1542" spans="1:13" x14ac:dyDescent="0.25">
      <c r="A1542" t="s">
        <v>3067</v>
      </c>
      <c r="B1542" s="1">
        <v>43419</v>
      </c>
      <c r="C1542" t="s">
        <v>3068</v>
      </c>
      <c r="D1542" t="s">
        <v>3069</v>
      </c>
      <c r="E1542" t="s">
        <v>98</v>
      </c>
      <c r="F1542" t="s">
        <v>99</v>
      </c>
      <c r="G1542" t="s">
        <v>92</v>
      </c>
      <c r="H1542" t="s">
        <v>100</v>
      </c>
      <c r="I1542" s="1">
        <v>43424</v>
      </c>
      <c r="J1542" t="s">
        <v>94</v>
      </c>
      <c r="K1542" s="10">
        <v>58504</v>
      </c>
      <c r="L1542" s="10">
        <v>6435.44</v>
      </c>
      <c r="M1542" s="10">
        <v>52068.56</v>
      </c>
    </row>
    <row r="1543" spans="1:13" x14ac:dyDescent="0.25">
      <c r="A1543" t="s">
        <v>3070</v>
      </c>
      <c r="B1543" s="1">
        <v>43419</v>
      </c>
      <c r="C1543" t="s">
        <v>3021</v>
      </c>
      <c r="D1543" t="s">
        <v>3071</v>
      </c>
      <c r="E1543" t="s">
        <v>16</v>
      </c>
      <c r="F1543" t="s">
        <v>679</v>
      </c>
      <c r="G1543" t="s">
        <v>127</v>
      </c>
      <c r="H1543" t="s">
        <v>110</v>
      </c>
      <c r="I1543" s="1">
        <v>43421</v>
      </c>
      <c r="J1543" t="s">
        <v>114</v>
      </c>
      <c r="K1543" s="10">
        <v>45301</v>
      </c>
      <c r="L1543" s="10">
        <v>3397.5749999999998</v>
      </c>
      <c r="M1543" s="10">
        <v>41903.425000000003</v>
      </c>
    </row>
    <row r="1544" spans="1:13" x14ac:dyDescent="0.25">
      <c r="A1544" t="s">
        <v>3072</v>
      </c>
      <c r="B1544" s="1">
        <v>43420</v>
      </c>
      <c r="C1544" t="s">
        <v>511</v>
      </c>
      <c r="D1544" t="s">
        <v>3073</v>
      </c>
      <c r="E1544" t="s">
        <v>11</v>
      </c>
      <c r="F1544" t="s">
        <v>309</v>
      </c>
      <c r="G1544" t="s">
        <v>106</v>
      </c>
      <c r="H1544" t="s">
        <v>93</v>
      </c>
      <c r="I1544" s="1">
        <v>43422</v>
      </c>
      <c r="J1544" t="s">
        <v>94</v>
      </c>
      <c r="K1544" s="10">
        <v>70078</v>
      </c>
      <c r="L1544" s="10">
        <v>3503.9</v>
      </c>
      <c r="M1544" s="10">
        <v>66574.100000000006</v>
      </c>
    </row>
    <row r="1545" spans="1:13" x14ac:dyDescent="0.25">
      <c r="A1545" t="s">
        <v>3074</v>
      </c>
      <c r="B1545" s="1">
        <v>43420</v>
      </c>
      <c r="C1545" t="s">
        <v>2867</v>
      </c>
      <c r="D1545" t="s">
        <v>318</v>
      </c>
      <c r="E1545" t="s">
        <v>10</v>
      </c>
      <c r="F1545" t="s">
        <v>176</v>
      </c>
      <c r="G1545" t="s">
        <v>127</v>
      </c>
      <c r="H1545" t="s">
        <v>100</v>
      </c>
      <c r="I1545" s="1">
        <v>43424</v>
      </c>
      <c r="J1545" t="s">
        <v>101</v>
      </c>
      <c r="K1545" s="10">
        <v>37604</v>
      </c>
      <c r="L1545" s="10">
        <v>4136.4399999999996</v>
      </c>
      <c r="M1545" s="10">
        <v>33467.56</v>
      </c>
    </row>
    <row r="1546" spans="1:13" x14ac:dyDescent="0.25">
      <c r="A1546" t="s">
        <v>3075</v>
      </c>
      <c r="B1546" s="1">
        <v>43420</v>
      </c>
      <c r="C1546" t="s">
        <v>1394</v>
      </c>
      <c r="D1546" t="s">
        <v>604</v>
      </c>
      <c r="E1546" t="s">
        <v>17</v>
      </c>
      <c r="F1546" t="s">
        <v>188</v>
      </c>
      <c r="G1546" t="s">
        <v>106</v>
      </c>
      <c r="H1546" t="s">
        <v>100</v>
      </c>
      <c r="I1546" s="1">
        <v>43426</v>
      </c>
      <c r="J1546" t="s">
        <v>101</v>
      </c>
      <c r="K1546" s="10">
        <v>25671</v>
      </c>
      <c r="L1546" s="10">
        <v>2823.81</v>
      </c>
      <c r="M1546" s="10">
        <v>22847.19</v>
      </c>
    </row>
    <row r="1547" spans="1:13" x14ac:dyDescent="0.25">
      <c r="A1547" t="s">
        <v>3076</v>
      </c>
      <c r="B1547" s="1">
        <v>43421</v>
      </c>
      <c r="C1547" t="s">
        <v>1834</v>
      </c>
      <c r="D1547" t="s">
        <v>3077</v>
      </c>
      <c r="E1547" t="s">
        <v>16</v>
      </c>
      <c r="F1547" t="s">
        <v>679</v>
      </c>
      <c r="G1547" t="s">
        <v>127</v>
      </c>
      <c r="H1547" t="s">
        <v>93</v>
      </c>
      <c r="I1547" s="1">
        <v>43423</v>
      </c>
      <c r="J1547" t="s">
        <v>94</v>
      </c>
      <c r="K1547" s="10">
        <v>35288</v>
      </c>
      <c r="L1547" s="10">
        <v>1764.4</v>
      </c>
      <c r="M1547" s="10">
        <v>33523.599999999999</v>
      </c>
    </row>
    <row r="1548" spans="1:13" x14ac:dyDescent="0.25">
      <c r="A1548" t="s">
        <v>3078</v>
      </c>
      <c r="B1548" s="1">
        <v>43421</v>
      </c>
      <c r="C1548" t="s">
        <v>1554</v>
      </c>
      <c r="D1548" t="s">
        <v>1791</v>
      </c>
      <c r="E1548" t="s">
        <v>16</v>
      </c>
      <c r="F1548" t="s">
        <v>133</v>
      </c>
      <c r="G1548" t="s">
        <v>127</v>
      </c>
      <c r="H1548" t="s">
        <v>100</v>
      </c>
      <c r="I1548" s="1">
        <v>43425</v>
      </c>
      <c r="J1548" t="s">
        <v>101</v>
      </c>
      <c r="K1548" s="10">
        <v>97745</v>
      </c>
      <c r="L1548" s="10">
        <v>10751.95</v>
      </c>
      <c r="M1548" s="10">
        <v>86993.05</v>
      </c>
    </row>
    <row r="1549" spans="1:13" x14ac:dyDescent="0.25">
      <c r="A1549" t="s">
        <v>3079</v>
      </c>
      <c r="B1549" s="1">
        <v>43421</v>
      </c>
      <c r="C1549" t="s">
        <v>649</v>
      </c>
      <c r="D1549" t="s">
        <v>147</v>
      </c>
      <c r="E1549" t="s">
        <v>98</v>
      </c>
      <c r="F1549" t="s">
        <v>99</v>
      </c>
      <c r="G1549" t="s">
        <v>92</v>
      </c>
      <c r="H1549" t="s">
        <v>110</v>
      </c>
      <c r="I1549" s="1">
        <v>43423</v>
      </c>
      <c r="J1549" t="s">
        <v>114</v>
      </c>
      <c r="K1549" s="10">
        <v>69912</v>
      </c>
      <c r="L1549" s="10">
        <v>5243.4</v>
      </c>
      <c r="M1549" s="10">
        <v>64668.6</v>
      </c>
    </row>
    <row r="1550" spans="1:13" x14ac:dyDescent="0.25">
      <c r="A1550" t="s">
        <v>3080</v>
      </c>
      <c r="B1550" s="1">
        <v>43421</v>
      </c>
      <c r="C1550" t="s">
        <v>1181</v>
      </c>
      <c r="D1550" t="s">
        <v>3081</v>
      </c>
      <c r="E1550" t="s">
        <v>10</v>
      </c>
      <c r="F1550" t="s">
        <v>405</v>
      </c>
      <c r="G1550" t="s">
        <v>127</v>
      </c>
      <c r="H1550" t="s">
        <v>100</v>
      </c>
      <c r="I1550" s="1">
        <v>43425</v>
      </c>
      <c r="J1550" t="s">
        <v>101</v>
      </c>
      <c r="K1550" s="10">
        <v>33668</v>
      </c>
      <c r="L1550" s="10">
        <v>3703.48</v>
      </c>
      <c r="M1550" s="10">
        <v>29964.52</v>
      </c>
    </row>
    <row r="1551" spans="1:13" x14ac:dyDescent="0.25">
      <c r="A1551" t="s">
        <v>3082</v>
      </c>
      <c r="B1551" s="1">
        <v>43423</v>
      </c>
      <c r="C1551" t="s">
        <v>1834</v>
      </c>
      <c r="D1551" t="s">
        <v>488</v>
      </c>
      <c r="E1551" t="s">
        <v>98</v>
      </c>
      <c r="F1551" t="s">
        <v>12</v>
      </c>
      <c r="G1551" t="s">
        <v>92</v>
      </c>
      <c r="H1551" t="s">
        <v>93</v>
      </c>
      <c r="I1551" s="1">
        <v>43425</v>
      </c>
      <c r="J1551" t="s">
        <v>94</v>
      </c>
      <c r="K1551" s="10">
        <v>29962</v>
      </c>
      <c r="L1551" s="10">
        <v>1498.1000000000001</v>
      </c>
      <c r="M1551" s="10">
        <v>28463.9</v>
      </c>
    </row>
    <row r="1552" spans="1:13" x14ac:dyDescent="0.25">
      <c r="A1552" t="s">
        <v>3083</v>
      </c>
      <c r="B1552" s="1">
        <v>43423</v>
      </c>
      <c r="C1552" t="s">
        <v>1101</v>
      </c>
      <c r="D1552" t="s">
        <v>2312</v>
      </c>
      <c r="E1552" t="s">
        <v>11</v>
      </c>
      <c r="F1552" t="s">
        <v>588</v>
      </c>
      <c r="G1552" t="s">
        <v>106</v>
      </c>
      <c r="H1552" t="s">
        <v>100</v>
      </c>
      <c r="I1552" s="1">
        <v>43430</v>
      </c>
      <c r="J1552" t="s">
        <v>101</v>
      </c>
      <c r="K1552" s="10">
        <v>47090</v>
      </c>
      <c r="L1552" s="10">
        <v>5179.8999999999996</v>
      </c>
      <c r="M1552" s="10">
        <v>41910.1</v>
      </c>
    </row>
    <row r="1553" spans="1:13" x14ac:dyDescent="0.25">
      <c r="A1553" t="s">
        <v>3084</v>
      </c>
      <c r="B1553" s="1">
        <v>43423</v>
      </c>
      <c r="C1553" t="s">
        <v>613</v>
      </c>
      <c r="D1553" t="s">
        <v>445</v>
      </c>
      <c r="E1553" t="s">
        <v>17</v>
      </c>
      <c r="F1553" t="s">
        <v>256</v>
      </c>
      <c r="G1553" t="s">
        <v>106</v>
      </c>
      <c r="H1553" t="s">
        <v>93</v>
      </c>
      <c r="I1553" s="1">
        <v>43427</v>
      </c>
      <c r="J1553" t="s">
        <v>101</v>
      </c>
      <c r="K1553" s="10">
        <v>63427</v>
      </c>
      <c r="L1553" s="10">
        <v>3171.3500000000004</v>
      </c>
      <c r="M1553" s="10">
        <v>60255.65</v>
      </c>
    </row>
    <row r="1554" spans="1:13" x14ac:dyDescent="0.25">
      <c r="A1554" t="s">
        <v>3085</v>
      </c>
      <c r="B1554" s="1">
        <v>43423</v>
      </c>
      <c r="C1554" t="s">
        <v>1732</v>
      </c>
      <c r="D1554" t="s">
        <v>248</v>
      </c>
      <c r="E1554" t="s">
        <v>98</v>
      </c>
      <c r="F1554" t="s">
        <v>99</v>
      </c>
      <c r="G1554" t="s">
        <v>92</v>
      </c>
      <c r="H1554" t="s">
        <v>100</v>
      </c>
      <c r="I1554" s="1">
        <v>43425</v>
      </c>
      <c r="J1554" t="s">
        <v>114</v>
      </c>
      <c r="K1554" s="10">
        <v>73983</v>
      </c>
      <c r="L1554" s="10">
        <v>8138.13</v>
      </c>
      <c r="M1554" s="10">
        <v>65844.87</v>
      </c>
    </row>
    <row r="1555" spans="1:13" x14ac:dyDescent="0.25">
      <c r="A1555" t="s">
        <v>3086</v>
      </c>
      <c r="B1555" s="1">
        <v>43424</v>
      </c>
      <c r="C1555" t="s">
        <v>370</v>
      </c>
      <c r="D1555" t="s">
        <v>3087</v>
      </c>
      <c r="E1555" t="s">
        <v>98</v>
      </c>
      <c r="F1555" t="s">
        <v>99</v>
      </c>
      <c r="G1555" t="s">
        <v>92</v>
      </c>
      <c r="H1555" t="s">
        <v>93</v>
      </c>
      <c r="I1555" s="1">
        <v>43425</v>
      </c>
      <c r="J1555" t="s">
        <v>114</v>
      </c>
      <c r="K1555" s="10">
        <v>72711</v>
      </c>
      <c r="L1555" s="10">
        <v>3635.55</v>
      </c>
      <c r="M1555" s="10">
        <v>69075.45</v>
      </c>
    </row>
    <row r="1556" spans="1:13" x14ac:dyDescent="0.25">
      <c r="A1556" t="s">
        <v>3088</v>
      </c>
      <c r="B1556" s="1">
        <v>43424</v>
      </c>
      <c r="C1556" t="s">
        <v>1199</v>
      </c>
      <c r="D1556" t="s">
        <v>1795</v>
      </c>
      <c r="E1556" t="s">
        <v>17</v>
      </c>
      <c r="F1556" t="s">
        <v>256</v>
      </c>
      <c r="G1556" t="s">
        <v>106</v>
      </c>
      <c r="H1556" t="s">
        <v>100</v>
      </c>
      <c r="I1556" s="1">
        <v>43429</v>
      </c>
      <c r="J1556" t="s">
        <v>101</v>
      </c>
      <c r="K1556" s="10">
        <v>33906</v>
      </c>
      <c r="L1556" s="10">
        <v>3729.66</v>
      </c>
      <c r="M1556" s="10">
        <v>30176.34</v>
      </c>
    </row>
    <row r="1557" spans="1:13" x14ac:dyDescent="0.25">
      <c r="A1557" t="s">
        <v>3089</v>
      </c>
      <c r="B1557" s="1">
        <v>43424</v>
      </c>
      <c r="C1557" t="s">
        <v>263</v>
      </c>
      <c r="D1557" t="s">
        <v>312</v>
      </c>
      <c r="E1557" t="s">
        <v>11</v>
      </c>
      <c r="F1557" t="s">
        <v>184</v>
      </c>
      <c r="G1557" t="s">
        <v>106</v>
      </c>
      <c r="H1557" t="s">
        <v>100</v>
      </c>
      <c r="I1557" s="1">
        <v>43428</v>
      </c>
      <c r="J1557" t="s">
        <v>101</v>
      </c>
      <c r="K1557" s="10">
        <v>27522</v>
      </c>
      <c r="L1557" s="10">
        <v>3027.42</v>
      </c>
      <c r="M1557" s="10">
        <v>24494.58</v>
      </c>
    </row>
    <row r="1558" spans="1:13" x14ac:dyDescent="0.25">
      <c r="A1558" t="s">
        <v>3090</v>
      </c>
      <c r="B1558" s="1">
        <v>43424</v>
      </c>
      <c r="C1558" t="s">
        <v>303</v>
      </c>
      <c r="D1558" t="s">
        <v>3091</v>
      </c>
      <c r="E1558" t="s">
        <v>11</v>
      </c>
      <c r="F1558" t="s">
        <v>184</v>
      </c>
      <c r="G1558" t="s">
        <v>106</v>
      </c>
      <c r="H1558" t="s">
        <v>110</v>
      </c>
      <c r="I1558" s="1">
        <v>43429</v>
      </c>
      <c r="J1558" t="s">
        <v>101</v>
      </c>
      <c r="K1558" s="10">
        <v>61159</v>
      </c>
      <c r="L1558" s="10">
        <v>4586.9250000000002</v>
      </c>
      <c r="M1558" s="10">
        <v>56572.074999999997</v>
      </c>
    </row>
    <row r="1559" spans="1:13" x14ac:dyDescent="0.25">
      <c r="A1559" t="s">
        <v>3092</v>
      </c>
      <c r="B1559" s="1">
        <v>43424</v>
      </c>
      <c r="C1559" t="s">
        <v>3093</v>
      </c>
      <c r="D1559" t="s">
        <v>321</v>
      </c>
      <c r="E1559" t="s">
        <v>285</v>
      </c>
      <c r="F1559" t="s">
        <v>322</v>
      </c>
      <c r="G1559" t="s">
        <v>106</v>
      </c>
      <c r="H1559" t="s">
        <v>110</v>
      </c>
      <c r="I1559" s="1">
        <v>43426</v>
      </c>
      <c r="J1559" t="s">
        <v>94</v>
      </c>
      <c r="K1559" s="10">
        <v>54115</v>
      </c>
      <c r="L1559" s="10">
        <v>4058.625</v>
      </c>
      <c r="M1559" s="10">
        <v>50056.375</v>
      </c>
    </row>
    <row r="1560" spans="1:13" x14ac:dyDescent="0.25">
      <c r="A1560" t="s">
        <v>3094</v>
      </c>
      <c r="B1560" s="1">
        <v>43424</v>
      </c>
      <c r="C1560" t="s">
        <v>1319</v>
      </c>
      <c r="D1560" t="s">
        <v>154</v>
      </c>
      <c r="E1560" t="s">
        <v>91</v>
      </c>
      <c r="F1560" t="s">
        <v>155</v>
      </c>
      <c r="G1560" t="s">
        <v>92</v>
      </c>
      <c r="H1560" t="s">
        <v>100</v>
      </c>
      <c r="I1560" s="1">
        <v>43428</v>
      </c>
      <c r="J1560" t="s">
        <v>101</v>
      </c>
      <c r="K1560" s="10">
        <v>86832</v>
      </c>
      <c r="L1560" s="10">
        <v>9551.52</v>
      </c>
      <c r="M1560" s="10">
        <v>77280.479999999996</v>
      </c>
    </row>
    <row r="1561" spans="1:13" x14ac:dyDescent="0.25">
      <c r="A1561" t="s">
        <v>3095</v>
      </c>
      <c r="B1561" s="1">
        <v>43424</v>
      </c>
      <c r="C1561" t="s">
        <v>2097</v>
      </c>
      <c r="D1561" t="s">
        <v>1234</v>
      </c>
      <c r="E1561" t="s">
        <v>17</v>
      </c>
      <c r="F1561" t="s">
        <v>622</v>
      </c>
      <c r="G1561" t="s">
        <v>106</v>
      </c>
      <c r="H1561" t="s">
        <v>110</v>
      </c>
      <c r="I1561" s="1">
        <v>43427</v>
      </c>
      <c r="J1561" t="s">
        <v>94</v>
      </c>
      <c r="K1561" s="10">
        <v>93200</v>
      </c>
      <c r="L1561" s="10">
        <v>6990</v>
      </c>
      <c r="M1561" s="10">
        <v>86210</v>
      </c>
    </row>
    <row r="1562" spans="1:13" x14ac:dyDescent="0.25">
      <c r="A1562" t="s">
        <v>3096</v>
      </c>
      <c r="B1562" s="1">
        <v>43425</v>
      </c>
      <c r="C1562" t="s">
        <v>1293</v>
      </c>
      <c r="D1562" t="s">
        <v>248</v>
      </c>
      <c r="E1562" t="s">
        <v>98</v>
      </c>
      <c r="F1562" t="s">
        <v>99</v>
      </c>
      <c r="G1562" t="s">
        <v>92</v>
      </c>
      <c r="H1562" t="s">
        <v>100</v>
      </c>
      <c r="I1562" s="1">
        <v>43431</v>
      </c>
      <c r="J1562" t="s">
        <v>101</v>
      </c>
      <c r="K1562" s="10">
        <v>27009</v>
      </c>
      <c r="L1562" s="10">
        <v>2970.9900000000002</v>
      </c>
      <c r="M1562" s="10">
        <v>24038.01</v>
      </c>
    </row>
    <row r="1563" spans="1:13" x14ac:dyDescent="0.25">
      <c r="A1563" t="s">
        <v>3097</v>
      </c>
      <c r="B1563" s="1">
        <v>43425</v>
      </c>
      <c r="C1563" t="s">
        <v>926</v>
      </c>
      <c r="D1563" t="s">
        <v>3098</v>
      </c>
      <c r="E1563" t="s">
        <v>98</v>
      </c>
      <c r="F1563" t="s">
        <v>99</v>
      </c>
      <c r="G1563" t="s">
        <v>92</v>
      </c>
      <c r="H1563" t="s">
        <v>110</v>
      </c>
      <c r="I1563" s="1">
        <v>43430</v>
      </c>
      <c r="J1563" t="s">
        <v>101</v>
      </c>
      <c r="K1563" s="10">
        <v>84511</v>
      </c>
      <c r="L1563" s="10">
        <v>6338.3249999999998</v>
      </c>
      <c r="M1563" s="10">
        <v>78172.675000000003</v>
      </c>
    </row>
    <row r="1564" spans="1:13" x14ac:dyDescent="0.25">
      <c r="A1564" t="s">
        <v>3099</v>
      </c>
      <c r="B1564" s="1">
        <v>43425</v>
      </c>
      <c r="C1564" t="s">
        <v>2467</v>
      </c>
      <c r="D1564" t="s">
        <v>1765</v>
      </c>
      <c r="E1564" t="s">
        <v>11</v>
      </c>
      <c r="F1564" t="s">
        <v>588</v>
      </c>
      <c r="G1564" t="s">
        <v>106</v>
      </c>
      <c r="H1564" t="s">
        <v>100</v>
      </c>
      <c r="I1564" s="1">
        <v>43428</v>
      </c>
      <c r="J1564" t="s">
        <v>94</v>
      </c>
      <c r="K1564" s="10">
        <v>67499</v>
      </c>
      <c r="L1564" s="10">
        <v>7424.89</v>
      </c>
      <c r="M1564" s="10">
        <v>60074.11</v>
      </c>
    </row>
    <row r="1565" spans="1:13" x14ac:dyDescent="0.25">
      <c r="A1565" t="s">
        <v>3100</v>
      </c>
      <c r="B1565" s="1">
        <v>43425</v>
      </c>
      <c r="C1565" t="s">
        <v>186</v>
      </c>
      <c r="D1565" t="s">
        <v>1452</v>
      </c>
      <c r="E1565" t="s">
        <v>17</v>
      </c>
      <c r="F1565" t="s">
        <v>890</v>
      </c>
      <c r="G1565" t="s">
        <v>106</v>
      </c>
      <c r="H1565" t="s">
        <v>100</v>
      </c>
      <c r="I1565" s="1">
        <v>43429</v>
      </c>
      <c r="J1565" t="s">
        <v>101</v>
      </c>
      <c r="K1565" s="10">
        <v>28062</v>
      </c>
      <c r="L1565" s="10">
        <v>3086.82</v>
      </c>
      <c r="M1565" s="10">
        <v>24975.18</v>
      </c>
    </row>
    <row r="1566" spans="1:13" x14ac:dyDescent="0.25">
      <c r="A1566" t="s">
        <v>3101</v>
      </c>
      <c r="B1566" s="1">
        <v>43426</v>
      </c>
      <c r="C1566" t="s">
        <v>821</v>
      </c>
      <c r="D1566" t="s">
        <v>371</v>
      </c>
      <c r="E1566" t="s">
        <v>17</v>
      </c>
      <c r="F1566" t="s">
        <v>366</v>
      </c>
      <c r="G1566" t="s">
        <v>106</v>
      </c>
      <c r="H1566" t="s">
        <v>110</v>
      </c>
      <c r="I1566" s="1">
        <v>43431</v>
      </c>
      <c r="J1566" t="s">
        <v>94</v>
      </c>
      <c r="K1566" s="10">
        <v>90193</v>
      </c>
      <c r="L1566" s="10">
        <v>6764.4749999999995</v>
      </c>
      <c r="M1566" s="10">
        <v>83428.524999999994</v>
      </c>
    </row>
    <row r="1567" spans="1:13" x14ac:dyDescent="0.25">
      <c r="A1567" t="s">
        <v>3102</v>
      </c>
      <c r="B1567" s="1">
        <v>43426</v>
      </c>
      <c r="C1567" t="s">
        <v>511</v>
      </c>
      <c r="D1567" t="s">
        <v>212</v>
      </c>
      <c r="E1567" t="s">
        <v>16</v>
      </c>
      <c r="F1567" t="s">
        <v>212</v>
      </c>
      <c r="G1567" t="s">
        <v>127</v>
      </c>
      <c r="H1567" t="s">
        <v>93</v>
      </c>
      <c r="I1567" s="1">
        <v>43430</v>
      </c>
      <c r="J1567" t="s">
        <v>101</v>
      </c>
      <c r="K1567" s="10">
        <v>72956</v>
      </c>
      <c r="L1567" s="10">
        <v>3647.8</v>
      </c>
      <c r="M1567" s="10">
        <v>69308.2</v>
      </c>
    </row>
    <row r="1568" spans="1:13" x14ac:dyDescent="0.25">
      <c r="A1568" t="s">
        <v>3103</v>
      </c>
      <c r="B1568" s="1">
        <v>43426</v>
      </c>
      <c r="C1568" t="s">
        <v>842</v>
      </c>
      <c r="D1568" t="s">
        <v>1354</v>
      </c>
      <c r="E1568" t="s">
        <v>98</v>
      </c>
      <c r="F1568" t="s">
        <v>99</v>
      </c>
      <c r="G1568" t="s">
        <v>92</v>
      </c>
      <c r="H1568" t="s">
        <v>100</v>
      </c>
      <c r="I1568" s="1">
        <v>43431</v>
      </c>
      <c r="J1568" t="s">
        <v>101</v>
      </c>
      <c r="K1568" s="10">
        <v>59607</v>
      </c>
      <c r="L1568" s="10">
        <v>6556.77</v>
      </c>
      <c r="M1568" s="10">
        <v>53050.229999999996</v>
      </c>
    </row>
    <row r="1569" spans="1:13" x14ac:dyDescent="0.25">
      <c r="A1569" t="s">
        <v>3104</v>
      </c>
      <c r="B1569" s="1">
        <v>43426</v>
      </c>
      <c r="C1569" t="s">
        <v>1636</v>
      </c>
      <c r="D1569" t="s">
        <v>334</v>
      </c>
      <c r="E1569" t="s">
        <v>10</v>
      </c>
      <c r="F1569" t="s">
        <v>335</v>
      </c>
      <c r="G1569" t="s">
        <v>127</v>
      </c>
      <c r="H1569" t="s">
        <v>100</v>
      </c>
      <c r="I1569" s="1">
        <v>43428</v>
      </c>
      <c r="J1569" t="s">
        <v>114</v>
      </c>
      <c r="K1569" s="10">
        <v>48172</v>
      </c>
      <c r="L1569" s="10">
        <v>5298.92</v>
      </c>
      <c r="M1569" s="10">
        <v>42873.08</v>
      </c>
    </row>
    <row r="1570" spans="1:13" x14ac:dyDescent="0.25">
      <c r="A1570" t="s">
        <v>3105</v>
      </c>
      <c r="B1570" s="1">
        <v>43426</v>
      </c>
      <c r="C1570" t="s">
        <v>1241</v>
      </c>
      <c r="D1570" t="s">
        <v>1660</v>
      </c>
      <c r="E1570" t="s">
        <v>14</v>
      </c>
      <c r="F1570" t="s">
        <v>900</v>
      </c>
      <c r="G1570" t="s">
        <v>106</v>
      </c>
      <c r="H1570" t="s">
        <v>100</v>
      </c>
      <c r="I1570" s="1">
        <v>43428</v>
      </c>
      <c r="J1570" t="s">
        <v>114</v>
      </c>
      <c r="K1570" s="10">
        <v>46045</v>
      </c>
      <c r="L1570" s="10">
        <v>5064.95</v>
      </c>
      <c r="M1570" s="10">
        <v>40980.050000000003</v>
      </c>
    </row>
    <row r="1571" spans="1:13" x14ac:dyDescent="0.25">
      <c r="A1571" t="s">
        <v>3106</v>
      </c>
      <c r="B1571" s="1">
        <v>43427</v>
      </c>
      <c r="C1571" t="s">
        <v>1591</v>
      </c>
      <c r="D1571" t="s">
        <v>1388</v>
      </c>
      <c r="E1571" t="s">
        <v>98</v>
      </c>
      <c r="F1571" t="s">
        <v>99</v>
      </c>
      <c r="G1571" t="s">
        <v>92</v>
      </c>
      <c r="H1571" t="s">
        <v>110</v>
      </c>
      <c r="I1571" s="1">
        <v>43431</v>
      </c>
      <c r="J1571" t="s">
        <v>101</v>
      </c>
      <c r="K1571" s="10">
        <v>25197</v>
      </c>
      <c r="L1571" s="10">
        <v>1889.7749999999999</v>
      </c>
      <c r="M1571" s="10">
        <v>23307.224999999999</v>
      </c>
    </row>
    <row r="1572" spans="1:13" x14ac:dyDescent="0.25">
      <c r="A1572" t="s">
        <v>3107</v>
      </c>
      <c r="B1572" s="1">
        <v>43427</v>
      </c>
      <c r="C1572" t="s">
        <v>3108</v>
      </c>
      <c r="D1572" t="s">
        <v>3091</v>
      </c>
      <c r="E1572" t="s">
        <v>11</v>
      </c>
      <c r="F1572" t="s">
        <v>184</v>
      </c>
      <c r="G1572" t="s">
        <v>106</v>
      </c>
      <c r="H1572" t="s">
        <v>110</v>
      </c>
      <c r="I1572" s="1">
        <v>43433</v>
      </c>
      <c r="J1572" t="s">
        <v>101</v>
      </c>
      <c r="K1572" s="10">
        <v>58332</v>
      </c>
      <c r="L1572" s="10">
        <v>4374.8999999999996</v>
      </c>
      <c r="M1572" s="10">
        <v>53957.1</v>
      </c>
    </row>
    <row r="1573" spans="1:13" x14ac:dyDescent="0.25">
      <c r="A1573" t="s">
        <v>3109</v>
      </c>
      <c r="B1573" s="1">
        <v>43427</v>
      </c>
      <c r="C1573" t="s">
        <v>808</v>
      </c>
      <c r="D1573" t="s">
        <v>2304</v>
      </c>
      <c r="E1573" t="s">
        <v>11</v>
      </c>
      <c r="F1573" t="s">
        <v>683</v>
      </c>
      <c r="G1573" t="s">
        <v>106</v>
      </c>
      <c r="H1573" t="s">
        <v>110</v>
      </c>
      <c r="I1573" s="1">
        <v>43430</v>
      </c>
      <c r="J1573" t="s">
        <v>114</v>
      </c>
      <c r="K1573" s="10">
        <v>63188</v>
      </c>
      <c r="L1573" s="10">
        <v>4739.0999999999995</v>
      </c>
      <c r="M1573" s="10">
        <v>58448.9</v>
      </c>
    </row>
    <row r="1574" spans="1:13" x14ac:dyDescent="0.25">
      <c r="A1574" t="s">
        <v>3110</v>
      </c>
      <c r="B1574" s="1">
        <v>43427</v>
      </c>
      <c r="C1574" t="s">
        <v>722</v>
      </c>
      <c r="D1574" t="s">
        <v>3111</v>
      </c>
      <c r="E1574" t="s">
        <v>16</v>
      </c>
      <c r="F1574" t="s">
        <v>1463</v>
      </c>
      <c r="G1574" t="s">
        <v>127</v>
      </c>
      <c r="H1574" t="s">
        <v>110</v>
      </c>
      <c r="I1574" s="1">
        <v>43432</v>
      </c>
      <c r="J1574" t="s">
        <v>101</v>
      </c>
      <c r="K1574" s="10">
        <v>38410</v>
      </c>
      <c r="L1574" s="10">
        <v>2880.75</v>
      </c>
      <c r="M1574" s="10">
        <v>35529.25</v>
      </c>
    </row>
    <row r="1575" spans="1:13" x14ac:dyDescent="0.25">
      <c r="A1575" t="s">
        <v>3112</v>
      </c>
      <c r="B1575" s="1">
        <v>43427</v>
      </c>
      <c r="C1575" t="s">
        <v>1149</v>
      </c>
      <c r="D1575" t="s">
        <v>3113</v>
      </c>
      <c r="E1575" t="s">
        <v>11</v>
      </c>
      <c r="F1575" t="s">
        <v>118</v>
      </c>
      <c r="G1575" t="s">
        <v>106</v>
      </c>
      <c r="H1575" t="s">
        <v>100</v>
      </c>
      <c r="I1575" s="1">
        <v>43429</v>
      </c>
      <c r="J1575" t="s">
        <v>94</v>
      </c>
      <c r="K1575" s="10">
        <v>91743</v>
      </c>
      <c r="L1575" s="10">
        <v>10091.73</v>
      </c>
      <c r="M1575" s="10">
        <v>81651.27</v>
      </c>
    </row>
    <row r="1576" spans="1:13" x14ac:dyDescent="0.25">
      <c r="A1576" t="s">
        <v>3114</v>
      </c>
      <c r="B1576" s="1">
        <v>43428</v>
      </c>
      <c r="C1576" t="s">
        <v>1299</v>
      </c>
      <c r="D1576" t="s">
        <v>3042</v>
      </c>
      <c r="E1576" t="s">
        <v>11</v>
      </c>
      <c r="F1576" t="s">
        <v>184</v>
      </c>
      <c r="G1576" t="s">
        <v>106</v>
      </c>
      <c r="H1576" t="s">
        <v>100</v>
      </c>
      <c r="I1576" s="1">
        <v>43432</v>
      </c>
      <c r="J1576" t="s">
        <v>101</v>
      </c>
      <c r="K1576" s="10">
        <v>75478</v>
      </c>
      <c r="L1576" s="10">
        <v>8302.58</v>
      </c>
      <c r="M1576" s="10">
        <v>67175.42</v>
      </c>
    </row>
    <row r="1577" spans="1:13" x14ac:dyDescent="0.25">
      <c r="A1577" t="s">
        <v>3115</v>
      </c>
      <c r="B1577" s="1">
        <v>43428</v>
      </c>
      <c r="C1577" t="s">
        <v>1962</v>
      </c>
      <c r="D1577" t="s">
        <v>371</v>
      </c>
      <c r="E1577" t="s">
        <v>17</v>
      </c>
      <c r="F1577" t="s">
        <v>366</v>
      </c>
      <c r="G1577" t="s">
        <v>106</v>
      </c>
      <c r="H1577" t="s">
        <v>110</v>
      </c>
      <c r="I1577" s="1">
        <v>43433</v>
      </c>
      <c r="J1577" t="s">
        <v>101</v>
      </c>
      <c r="K1577" s="10">
        <v>52242</v>
      </c>
      <c r="L1577" s="10">
        <v>3918.1499999999996</v>
      </c>
      <c r="M1577" s="10">
        <v>48323.85</v>
      </c>
    </row>
    <row r="1578" spans="1:13" x14ac:dyDescent="0.25">
      <c r="A1578" t="s">
        <v>3116</v>
      </c>
      <c r="B1578" s="1">
        <v>43428</v>
      </c>
      <c r="C1578" t="s">
        <v>518</v>
      </c>
      <c r="D1578" t="s">
        <v>3117</v>
      </c>
      <c r="E1578" t="s">
        <v>16</v>
      </c>
      <c r="F1578" t="s">
        <v>238</v>
      </c>
      <c r="G1578" t="s">
        <v>127</v>
      </c>
      <c r="H1578" t="s">
        <v>100</v>
      </c>
      <c r="I1578" s="1">
        <v>43433</v>
      </c>
      <c r="J1578" t="s">
        <v>101</v>
      </c>
      <c r="K1578" s="10">
        <v>30327</v>
      </c>
      <c r="L1578" s="10">
        <v>3335.97</v>
      </c>
      <c r="M1578" s="10">
        <v>26991.03</v>
      </c>
    </row>
    <row r="1579" spans="1:13" x14ac:dyDescent="0.25">
      <c r="A1579" t="s">
        <v>3118</v>
      </c>
      <c r="B1579" s="1">
        <v>43429</v>
      </c>
      <c r="C1579" t="s">
        <v>2352</v>
      </c>
      <c r="D1579" t="s">
        <v>219</v>
      </c>
      <c r="E1579" t="s">
        <v>220</v>
      </c>
      <c r="F1579" t="s">
        <v>221</v>
      </c>
      <c r="G1579" t="s">
        <v>127</v>
      </c>
      <c r="H1579" t="s">
        <v>110</v>
      </c>
      <c r="I1579" s="1">
        <v>43435</v>
      </c>
      <c r="J1579" t="s">
        <v>101</v>
      </c>
      <c r="K1579" s="10">
        <v>61343</v>
      </c>
      <c r="L1579" s="10">
        <v>4600.7249999999995</v>
      </c>
      <c r="M1579" s="10">
        <v>56742.275000000001</v>
      </c>
    </row>
    <row r="1580" spans="1:13" x14ac:dyDescent="0.25">
      <c r="A1580" t="s">
        <v>3119</v>
      </c>
      <c r="B1580" s="1">
        <v>43430</v>
      </c>
      <c r="C1580" t="s">
        <v>1005</v>
      </c>
      <c r="D1580" t="s">
        <v>910</v>
      </c>
      <c r="E1580" t="s">
        <v>16</v>
      </c>
      <c r="F1580" t="s">
        <v>212</v>
      </c>
      <c r="G1580" t="s">
        <v>127</v>
      </c>
      <c r="H1580" t="s">
        <v>110</v>
      </c>
      <c r="I1580" s="1">
        <v>43432</v>
      </c>
      <c r="J1580" t="s">
        <v>114</v>
      </c>
      <c r="K1580" s="10">
        <v>69422</v>
      </c>
      <c r="L1580" s="10">
        <v>5206.6499999999996</v>
      </c>
      <c r="M1580" s="10">
        <v>64215.35</v>
      </c>
    </row>
    <row r="1581" spans="1:13" x14ac:dyDescent="0.25">
      <c r="A1581" t="s">
        <v>3120</v>
      </c>
      <c r="B1581" s="1">
        <v>43430</v>
      </c>
      <c r="C1581" t="s">
        <v>1195</v>
      </c>
      <c r="D1581" t="s">
        <v>3117</v>
      </c>
      <c r="E1581" t="s">
        <v>16</v>
      </c>
      <c r="F1581" t="s">
        <v>238</v>
      </c>
      <c r="G1581" t="s">
        <v>127</v>
      </c>
      <c r="H1581" t="s">
        <v>100</v>
      </c>
      <c r="I1581" s="1">
        <v>43434</v>
      </c>
      <c r="J1581" t="s">
        <v>101</v>
      </c>
      <c r="K1581" s="10">
        <v>88268</v>
      </c>
      <c r="L1581" s="10">
        <v>9709.48</v>
      </c>
      <c r="M1581" s="10">
        <v>78558.52</v>
      </c>
    </row>
    <row r="1582" spans="1:13" x14ac:dyDescent="0.25">
      <c r="A1582" t="s">
        <v>3121</v>
      </c>
      <c r="B1582" s="1">
        <v>43430</v>
      </c>
      <c r="C1582" t="s">
        <v>1704</v>
      </c>
      <c r="D1582" t="s">
        <v>353</v>
      </c>
      <c r="E1582" t="s">
        <v>17</v>
      </c>
      <c r="F1582" t="s">
        <v>353</v>
      </c>
      <c r="G1582" t="s">
        <v>106</v>
      </c>
      <c r="H1582" t="s">
        <v>93</v>
      </c>
      <c r="I1582" s="1">
        <v>43434</v>
      </c>
      <c r="J1582" t="s">
        <v>101</v>
      </c>
      <c r="K1582" s="10">
        <v>76440</v>
      </c>
      <c r="L1582" s="10">
        <v>3822</v>
      </c>
      <c r="M1582" s="10">
        <v>72618</v>
      </c>
    </row>
    <row r="1583" spans="1:13" x14ac:dyDescent="0.25">
      <c r="A1583" t="s">
        <v>3122</v>
      </c>
      <c r="B1583" s="1">
        <v>43430</v>
      </c>
      <c r="C1583" t="s">
        <v>2549</v>
      </c>
      <c r="D1583" t="s">
        <v>353</v>
      </c>
      <c r="E1583" t="s">
        <v>17</v>
      </c>
      <c r="F1583" t="s">
        <v>353</v>
      </c>
      <c r="G1583" t="s">
        <v>106</v>
      </c>
      <c r="H1583" t="s">
        <v>100</v>
      </c>
      <c r="I1583" s="1">
        <v>43434</v>
      </c>
      <c r="J1583" t="s">
        <v>101</v>
      </c>
      <c r="K1583" s="10">
        <v>77063</v>
      </c>
      <c r="L1583" s="10">
        <v>8476.93</v>
      </c>
      <c r="M1583" s="10">
        <v>68586.070000000007</v>
      </c>
    </row>
    <row r="1584" spans="1:13" x14ac:dyDescent="0.25">
      <c r="A1584" t="s">
        <v>3123</v>
      </c>
      <c r="B1584" s="1">
        <v>43431</v>
      </c>
      <c r="C1584" t="s">
        <v>2701</v>
      </c>
      <c r="D1584" t="s">
        <v>248</v>
      </c>
      <c r="E1584" t="s">
        <v>98</v>
      </c>
      <c r="F1584" t="s">
        <v>99</v>
      </c>
      <c r="G1584" t="s">
        <v>92</v>
      </c>
      <c r="H1584" t="s">
        <v>110</v>
      </c>
      <c r="I1584" s="1">
        <v>43436</v>
      </c>
      <c r="J1584" t="s">
        <v>101</v>
      </c>
      <c r="K1584" s="10">
        <v>75049</v>
      </c>
      <c r="L1584" s="10">
        <v>5628.6750000000002</v>
      </c>
      <c r="M1584" s="10">
        <v>69420.324999999997</v>
      </c>
    </row>
    <row r="1585" spans="1:13" x14ac:dyDescent="0.25">
      <c r="A1585" t="s">
        <v>3124</v>
      </c>
      <c r="B1585" s="1">
        <v>43431</v>
      </c>
      <c r="C1585" t="s">
        <v>981</v>
      </c>
      <c r="D1585" t="s">
        <v>2797</v>
      </c>
      <c r="E1585" t="s">
        <v>17</v>
      </c>
      <c r="F1585" t="s">
        <v>256</v>
      </c>
      <c r="G1585" t="s">
        <v>106</v>
      </c>
      <c r="H1585" t="s">
        <v>100</v>
      </c>
      <c r="I1585" s="1">
        <v>43437</v>
      </c>
      <c r="J1585" t="s">
        <v>101</v>
      </c>
      <c r="K1585" s="10">
        <v>55900</v>
      </c>
      <c r="L1585" s="10">
        <v>6149</v>
      </c>
      <c r="M1585" s="10">
        <v>49751</v>
      </c>
    </row>
    <row r="1586" spans="1:13" x14ac:dyDescent="0.25">
      <c r="A1586" t="s">
        <v>3125</v>
      </c>
      <c r="B1586" s="1">
        <v>43431</v>
      </c>
      <c r="C1586" t="s">
        <v>1912</v>
      </c>
      <c r="D1586" t="s">
        <v>248</v>
      </c>
      <c r="E1586" t="s">
        <v>98</v>
      </c>
      <c r="F1586" t="s">
        <v>99</v>
      </c>
      <c r="G1586" t="s">
        <v>92</v>
      </c>
      <c r="H1586" t="s">
        <v>110</v>
      </c>
      <c r="I1586" s="1">
        <v>43437</v>
      </c>
      <c r="J1586" t="s">
        <v>101</v>
      </c>
      <c r="K1586" s="10">
        <v>51408</v>
      </c>
      <c r="L1586" s="10">
        <v>3855.6</v>
      </c>
      <c r="M1586" s="10">
        <v>47552.4</v>
      </c>
    </row>
    <row r="1587" spans="1:13" x14ac:dyDescent="0.25">
      <c r="A1587" t="s">
        <v>3126</v>
      </c>
      <c r="B1587" s="1">
        <v>43432</v>
      </c>
      <c r="C1587" t="s">
        <v>3127</v>
      </c>
      <c r="D1587" t="s">
        <v>1174</v>
      </c>
      <c r="E1587" t="s">
        <v>10</v>
      </c>
      <c r="F1587" t="s">
        <v>1175</v>
      </c>
      <c r="G1587" t="s">
        <v>127</v>
      </c>
      <c r="H1587" t="s">
        <v>100</v>
      </c>
      <c r="I1587" s="1">
        <v>43438</v>
      </c>
      <c r="J1587" t="s">
        <v>101</v>
      </c>
      <c r="K1587" s="10">
        <v>34883</v>
      </c>
      <c r="L1587" s="10">
        <v>3837.13</v>
      </c>
      <c r="M1587" s="10">
        <v>31045.87</v>
      </c>
    </row>
    <row r="1588" spans="1:13" x14ac:dyDescent="0.25">
      <c r="A1588" t="s">
        <v>3128</v>
      </c>
      <c r="B1588" s="1">
        <v>43432</v>
      </c>
      <c r="C1588" t="s">
        <v>3129</v>
      </c>
      <c r="D1588" t="s">
        <v>1074</v>
      </c>
      <c r="E1588" t="s">
        <v>98</v>
      </c>
      <c r="F1588" t="s">
        <v>99</v>
      </c>
      <c r="G1588" t="s">
        <v>92</v>
      </c>
      <c r="H1588" t="s">
        <v>100</v>
      </c>
      <c r="I1588" s="1">
        <v>43437</v>
      </c>
      <c r="J1588" t="s">
        <v>101</v>
      </c>
      <c r="K1588" s="10">
        <v>48140</v>
      </c>
      <c r="L1588" s="10">
        <v>5295.4</v>
      </c>
      <c r="M1588" s="10">
        <v>42844.6</v>
      </c>
    </row>
    <row r="1589" spans="1:13" x14ac:dyDescent="0.25">
      <c r="A1589" t="s">
        <v>3130</v>
      </c>
      <c r="B1589" s="1">
        <v>43433</v>
      </c>
      <c r="C1589" t="s">
        <v>2658</v>
      </c>
      <c r="D1589" t="s">
        <v>1350</v>
      </c>
      <c r="E1589" t="s">
        <v>10</v>
      </c>
      <c r="F1589" t="s">
        <v>1091</v>
      </c>
      <c r="G1589" t="s">
        <v>127</v>
      </c>
      <c r="H1589" t="s">
        <v>100</v>
      </c>
      <c r="I1589" s="1">
        <v>43433</v>
      </c>
      <c r="J1589" t="s">
        <v>137</v>
      </c>
      <c r="K1589" s="10">
        <v>79437</v>
      </c>
      <c r="L1589" s="10">
        <v>8738.07</v>
      </c>
      <c r="M1589" s="10">
        <v>70698.929999999993</v>
      </c>
    </row>
    <row r="1590" spans="1:13" x14ac:dyDescent="0.25">
      <c r="A1590" t="s">
        <v>3131</v>
      </c>
      <c r="B1590" s="1">
        <v>43433</v>
      </c>
      <c r="C1590" t="s">
        <v>797</v>
      </c>
      <c r="D1590" t="s">
        <v>2071</v>
      </c>
      <c r="E1590" t="s">
        <v>13</v>
      </c>
      <c r="F1590" t="s">
        <v>386</v>
      </c>
      <c r="G1590" t="s">
        <v>92</v>
      </c>
      <c r="H1590" t="s">
        <v>110</v>
      </c>
      <c r="I1590" s="1">
        <v>43438</v>
      </c>
      <c r="J1590" t="s">
        <v>101</v>
      </c>
      <c r="K1590" s="10">
        <v>42833</v>
      </c>
      <c r="L1590" s="10">
        <v>3212.4749999999999</v>
      </c>
      <c r="M1590" s="10">
        <v>39620.525000000001</v>
      </c>
    </row>
    <row r="1591" spans="1:13" x14ac:dyDescent="0.25">
      <c r="A1591" t="s">
        <v>3132</v>
      </c>
      <c r="B1591" s="1">
        <v>43433</v>
      </c>
      <c r="C1591" t="s">
        <v>664</v>
      </c>
      <c r="D1591" t="s">
        <v>385</v>
      </c>
      <c r="E1591" t="s">
        <v>13</v>
      </c>
      <c r="F1591" t="s">
        <v>386</v>
      </c>
      <c r="G1591" t="s">
        <v>92</v>
      </c>
      <c r="H1591" t="s">
        <v>100</v>
      </c>
      <c r="I1591" s="1">
        <v>43437</v>
      </c>
      <c r="J1591" t="s">
        <v>101</v>
      </c>
      <c r="K1591" s="10">
        <v>73085</v>
      </c>
      <c r="L1591" s="10">
        <v>8039.35</v>
      </c>
      <c r="M1591" s="10">
        <v>65045.65</v>
      </c>
    </row>
    <row r="1592" spans="1:13" x14ac:dyDescent="0.25">
      <c r="A1592" t="s">
        <v>3133</v>
      </c>
      <c r="B1592" s="1">
        <v>43433</v>
      </c>
      <c r="C1592" t="s">
        <v>1653</v>
      </c>
      <c r="D1592" t="s">
        <v>783</v>
      </c>
      <c r="E1592" t="s">
        <v>14</v>
      </c>
      <c r="F1592" t="s">
        <v>784</v>
      </c>
      <c r="G1592" t="s">
        <v>106</v>
      </c>
      <c r="H1592" t="s">
        <v>100</v>
      </c>
      <c r="I1592" s="1">
        <v>43438</v>
      </c>
      <c r="J1592" t="s">
        <v>101</v>
      </c>
      <c r="K1592" s="10">
        <v>86665</v>
      </c>
      <c r="L1592" s="10">
        <v>9533.15</v>
      </c>
      <c r="M1592" s="10">
        <v>77131.850000000006</v>
      </c>
    </row>
    <row r="1593" spans="1:13" x14ac:dyDescent="0.25">
      <c r="A1593" t="s">
        <v>3134</v>
      </c>
      <c r="B1593" s="1">
        <v>43433</v>
      </c>
      <c r="C1593" t="s">
        <v>250</v>
      </c>
      <c r="D1593" t="s">
        <v>706</v>
      </c>
      <c r="E1593" t="s">
        <v>98</v>
      </c>
      <c r="F1593" t="s">
        <v>99</v>
      </c>
      <c r="G1593" t="s">
        <v>92</v>
      </c>
      <c r="H1593" t="s">
        <v>100</v>
      </c>
      <c r="I1593" s="1">
        <v>43437</v>
      </c>
      <c r="J1593" t="s">
        <v>101</v>
      </c>
      <c r="K1593" s="10">
        <v>80514</v>
      </c>
      <c r="L1593" s="10">
        <v>8856.5400000000009</v>
      </c>
      <c r="M1593" s="10">
        <v>71657.459999999992</v>
      </c>
    </row>
    <row r="1594" spans="1:13" x14ac:dyDescent="0.25">
      <c r="A1594" t="s">
        <v>3135</v>
      </c>
      <c r="B1594" s="1">
        <v>43433</v>
      </c>
      <c r="C1594" t="s">
        <v>2110</v>
      </c>
      <c r="D1594" t="s">
        <v>318</v>
      </c>
      <c r="E1594" t="s">
        <v>10</v>
      </c>
      <c r="F1594" t="s">
        <v>176</v>
      </c>
      <c r="G1594" t="s">
        <v>127</v>
      </c>
      <c r="H1594" t="s">
        <v>100</v>
      </c>
      <c r="I1594" s="1">
        <v>43435</v>
      </c>
      <c r="J1594" t="s">
        <v>94</v>
      </c>
      <c r="K1594" s="10">
        <v>29719</v>
      </c>
      <c r="L1594" s="10">
        <v>3269.09</v>
      </c>
      <c r="M1594" s="10">
        <v>26449.91</v>
      </c>
    </row>
    <row r="1595" spans="1:13" x14ac:dyDescent="0.25">
      <c r="A1595" t="s">
        <v>3136</v>
      </c>
      <c r="B1595" s="1">
        <v>43433</v>
      </c>
      <c r="C1595" t="s">
        <v>1476</v>
      </c>
      <c r="D1595" t="s">
        <v>2505</v>
      </c>
      <c r="E1595" t="s">
        <v>17</v>
      </c>
      <c r="F1595" t="s">
        <v>2506</v>
      </c>
      <c r="G1595" t="s">
        <v>106</v>
      </c>
      <c r="H1595" t="s">
        <v>110</v>
      </c>
      <c r="I1595" s="1">
        <v>43437</v>
      </c>
      <c r="J1595" t="s">
        <v>101</v>
      </c>
      <c r="K1595" s="10">
        <v>56603</v>
      </c>
      <c r="L1595" s="10">
        <v>4245.2249999999995</v>
      </c>
      <c r="M1595" s="10">
        <v>52357.775000000001</v>
      </c>
    </row>
    <row r="1596" spans="1:13" x14ac:dyDescent="0.25">
      <c r="A1596" t="s">
        <v>3137</v>
      </c>
      <c r="B1596" s="1">
        <v>43434</v>
      </c>
      <c r="C1596" t="s">
        <v>994</v>
      </c>
      <c r="D1596" t="s">
        <v>2691</v>
      </c>
      <c r="E1596" t="s">
        <v>11</v>
      </c>
      <c r="F1596" t="s">
        <v>184</v>
      </c>
      <c r="G1596" t="s">
        <v>106</v>
      </c>
      <c r="H1596" t="s">
        <v>93</v>
      </c>
      <c r="I1596" s="1">
        <v>43439</v>
      </c>
      <c r="J1596" t="s">
        <v>101</v>
      </c>
      <c r="K1596" s="10">
        <v>48897</v>
      </c>
      <c r="L1596" s="10">
        <v>2444.85</v>
      </c>
      <c r="M1596" s="10">
        <v>46452.15</v>
      </c>
    </row>
    <row r="1597" spans="1:13" x14ac:dyDescent="0.25">
      <c r="A1597" t="s">
        <v>3138</v>
      </c>
      <c r="B1597" s="1">
        <v>43435</v>
      </c>
      <c r="C1597" t="s">
        <v>1763</v>
      </c>
      <c r="D1597" t="s">
        <v>1391</v>
      </c>
      <c r="E1597" t="s">
        <v>11</v>
      </c>
      <c r="F1597" t="s">
        <v>683</v>
      </c>
      <c r="G1597" t="s">
        <v>106</v>
      </c>
      <c r="H1597" t="s">
        <v>100</v>
      </c>
      <c r="I1597" s="1">
        <v>43441</v>
      </c>
      <c r="J1597" t="s">
        <v>101</v>
      </c>
      <c r="K1597" s="10">
        <v>97163</v>
      </c>
      <c r="L1597" s="10">
        <v>10687.93</v>
      </c>
      <c r="M1597" s="10">
        <v>86475.07</v>
      </c>
    </row>
    <row r="1598" spans="1:13" x14ac:dyDescent="0.25">
      <c r="A1598" t="s">
        <v>3139</v>
      </c>
      <c r="B1598" s="1">
        <v>43435</v>
      </c>
      <c r="C1598" t="s">
        <v>1763</v>
      </c>
      <c r="D1598" t="s">
        <v>3140</v>
      </c>
      <c r="E1598" t="s">
        <v>11</v>
      </c>
      <c r="F1598" t="s">
        <v>118</v>
      </c>
      <c r="G1598" t="s">
        <v>106</v>
      </c>
      <c r="H1598" t="s">
        <v>100</v>
      </c>
      <c r="I1598" s="1">
        <v>43439</v>
      </c>
      <c r="J1598" t="s">
        <v>101</v>
      </c>
      <c r="K1598" s="10">
        <v>33431</v>
      </c>
      <c r="L1598" s="10">
        <v>3677.41</v>
      </c>
      <c r="M1598" s="10">
        <v>29753.59</v>
      </c>
    </row>
    <row r="1599" spans="1:13" x14ac:dyDescent="0.25">
      <c r="A1599" t="s">
        <v>3141</v>
      </c>
      <c r="B1599" s="1">
        <v>43435</v>
      </c>
      <c r="C1599" t="s">
        <v>2752</v>
      </c>
      <c r="D1599" t="s">
        <v>488</v>
      </c>
      <c r="E1599" t="s">
        <v>98</v>
      </c>
      <c r="F1599" t="s">
        <v>12</v>
      </c>
      <c r="G1599" t="s">
        <v>92</v>
      </c>
      <c r="H1599" t="s">
        <v>100</v>
      </c>
      <c r="I1599" s="1">
        <v>43439</v>
      </c>
      <c r="J1599" t="s">
        <v>101</v>
      </c>
      <c r="K1599" s="10">
        <v>58431</v>
      </c>
      <c r="L1599" s="10">
        <v>6427.41</v>
      </c>
      <c r="M1599" s="10">
        <v>52003.59</v>
      </c>
    </row>
    <row r="1600" spans="1:13" x14ac:dyDescent="0.25">
      <c r="A1600" t="s">
        <v>3142</v>
      </c>
      <c r="B1600" s="1">
        <v>43437</v>
      </c>
      <c r="C1600" t="s">
        <v>454</v>
      </c>
      <c r="D1600" t="s">
        <v>3143</v>
      </c>
      <c r="E1600" t="s">
        <v>10</v>
      </c>
      <c r="F1600" t="s">
        <v>335</v>
      </c>
      <c r="G1600" t="s">
        <v>127</v>
      </c>
      <c r="H1600" t="s">
        <v>100</v>
      </c>
      <c r="I1600" s="1">
        <v>43441</v>
      </c>
      <c r="J1600" t="s">
        <v>101</v>
      </c>
      <c r="K1600" s="10">
        <v>43083</v>
      </c>
      <c r="L1600" s="10">
        <v>4739.13</v>
      </c>
      <c r="M1600" s="10">
        <v>38343.870000000003</v>
      </c>
    </row>
    <row r="1601" spans="1:13" x14ac:dyDescent="0.25">
      <c r="A1601" t="s">
        <v>3144</v>
      </c>
      <c r="B1601" s="1">
        <v>43437</v>
      </c>
      <c r="C1601" t="s">
        <v>1671</v>
      </c>
      <c r="D1601" t="s">
        <v>130</v>
      </c>
      <c r="E1601" t="s">
        <v>131</v>
      </c>
      <c r="F1601" t="s">
        <v>130</v>
      </c>
      <c r="G1601" t="s">
        <v>106</v>
      </c>
      <c r="H1601" t="s">
        <v>93</v>
      </c>
      <c r="I1601" s="1">
        <v>43442</v>
      </c>
      <c r="J1601" t="s">
        <v>101</v>
      </c>
      <c r="K1601" s="10">
        <v>47279</v>
      </c>
      <c r="L1601" s="10">
        <v>2363.9500000000003</v>
      </c>
      <c r="M1601" s="10">
        <v>44915.05</v>
      </c>
    </row>
    <row r="1602" spans="1:13" x14ac:dyDescent="0.25">
      <c r="A1602" t="s">
        <v>3145</v>
      </c>
      <c r="B1602" s="1">
        <v>43437</v>
      </c>
      <c r="C1602" t="s">
        <v>2344</v>
      </c>
      <c r="D1602" t="s">
        <v>1479</v>
      </c>
      <c r="E1602" t="s">
        <v>11</v>
      </c>
      <c r="F1602" t="s">
        <v>184</v>
      </c>
      <c r="G1602" t="s">
        <v>106</v>
      </c>
      <c r="H1602" t="s">
        <v>100</v>
      </c>
      <c r="I1602" s="1">
        <v>43440</v>
      </c>
      <c r="J1602" t="s">
        <v>114</v>
      </c>
      <c r="K1602" s="10">
        <v>76975</v>
      </c>
      <c r="L1602" s="10">
        <v>8467.25</v>
      </c>
      <c r="M1602" s="10">
        <v>68507.75</v>
      </c>
    </row>
    <row r="1603" spans="1:13" x14ac:dyDescent="0.25">
      <c r="A1603" t="s">
        <v>3146</v>
      </c>
      <c r="B1603" s="1">
        <v>43437</v>
      </c>
      <c r="C1603" t="s">
        <v>3147</v>
      </c>
      <c r="D1603" t="s">
        <v>353</v>
      </c>
      <c r="E1603" t="s">
        <v>17</v>
      </c>
      <c r="F1603" t="s">
        <v>353</v>
      </c>
      <c r="G1603" t="s">
        <v>106</v>
      </c>
      <c r="H1603" t="s">
        <v>110</v>
      </c>
      <c r="I1603" s="1">
        <v>43442</v>
      </c>
      <c r="J1603" t="s">
        <v>101</v>
      </c>
      <c r="K1603" s="10">
        <v>39660</v>
      </c>
      <c r="L1603" s="10">
        <v>2974.5</v>
      </c>
      <c r="M1603" s="10">
        <v>36685.5</v>
      </c>
    </row>
    <row r="1604" spans="1:13" x14ac:dyDescent="0.25">
      <c r="A1604" t="s">
        <v>3148</v>
      </c>
      <c r="B1604" s="1">
        <v>43437</v>
      </c>
      <c r="C1604" t="s">
        <v>120</v>
      </c>
      <c r="D1604" t="s">
        <v>689</v>
      </c>
      <c r="E1604" t="s">
        <v>10</v>
      </c>
      <c r="F1604" t="s">
        <v>690</v>
      </c>
      <c r="G1604" t="s">
        <v>127</v>
      </c>
      <c r="H1604" t="s">
        <v>100</v>
      </c>
      <c r="I1604" s="1">
        <v>43440</v>
      </c>
      <c r="J1604" t="s">
        <v>94</v>
      </c>
      <c r="K1604" s="10">
        <v>74462</v>
      </c>
      <c r="L1604" s="10">
        <v>8190.82</v>
      </c>
      <c r="M1604" s="10">
        <v>66271.179999999993</v>
      </c>
    </row>
    <row r="1605" spans="1:13" x14ac:dyDescent="0.25">
      <c r="A1605" t="s">
        <v>3149</v>
      </c>
      <c r="B1605" s="1">
        <v>43437</v>
      </c>
      <c r="C1605" t="s">
        <v>297</v>
      </c>
      <c r="D1605" t="s">
        <v>2882</v>
      </c>
      <c r="E1605" t="s">
        <v>10</v>
      </c>
      <c r="F1605" t="s">
        <v>2883</v>
      </c>
      <c r="G1605" t="s">
        <v>127</v>
      </c>
      <c r="H1605" t="s">
        <v>100</v>
      </c>
      <c r="I1605" s="1">
        <v>43439</v>
      </c>
      <c r="J1605" t="s">
        <v>114</v>
      </c>
      <c r="K1605" s="10">
        <v>89356</v>
      </c>
      <c r="L1605" s="10">
        <v>9829.16</v>
      </c>
      <c r="M1605" s="10">
        <v>79526.84</v>
      </c>
    </row>
    <row r="1606" spans="1:13" x14ac:dyDescent="0.25">
      <c r="A1606" t="s">
        <v>3150</v>
      </c>
      <c r="B1606" s="1">
        <v>43437</v>
      </c>
      <c r="C1606" t="s">
        <v>591</v>
      </c>
      <c r="D1606" t="s">
        <v>121</v>
      </c>
      <c r="E1606" t="s">
        <v>11</v>
      </c>
      <c r="F1606" t="s">
        <v>122</v>
      </c>
      <c r="G1606" t="s">
        <v>106</v>
      </c>
      <c r="H1606" t="s">
        <v>110</v>
      </c>
      <c r="I1606" s="1">
        <v>43441</v>
      </c>
      <c r="J1606" t="s">
        <v>101</v>
      </c>
      <c r="K1606" s="10">
        <v>88891</v>
      </c>
      <c r="L1606" s="10">
        <v>6666.8249999999998</v>
      </c>
      <c r="M1606" s="10">
        <v>82224.175000000003</v>
      </c>
    </row>
    <row r="1607" spans="1:13" x14ac:dyDescent="0.25">
      <c r="A1607" t="s">
        <v>3151</v>
      </c>
      <c r="B1607" s="1">
        <v>43437</v>
      </c>
      <c r="C1607" t="s">
        <v>2610</v>
      </c>
      <c r="D1607" t="s">
        <v>321</v>
      </c>
      <c r="E1607" t="s">
        <v>285</v>
      </c>
      <c r="F1607" t="s">
        <v>322</v>
      </c>
      <c r="G1607" t="s">
        <v>106</v>
      </c>
      <c r="H1607" t="s">
        <v>100</v>
      </c>
      <c r="I1607" s="1">
        <v>43437</v>
      </c>
      <c r="J1607" t="s">
        <v>137</v>
      </c>
      <c r="K1607" s="10">
        <v>48036</v>
      </c>
      <c r="L1607" s="10">
        <v>5283.96</v>
      </c>
      <c r="M1607" s="10">
        <v>42752.04</v>
      </c>
    </row>
    <row r="1608" spans="1:13" x14ac:dyDescent="0.25">
      <c r="A1608" t="s">
        <v>3152</v>
      </c>
      <c r="B1608" s="1">
        <v>43438</v>
      </c>
      <c r="C1608" t="s">
        <v>407</v>
      </c>
      <c r="D1608" t="s">
        <v>625</v>
      </c>
      <c r="E1608" t="s">
        <v>98</v>
      </c>
      <c r="F1608" t="s">
        <v>99</v>
      </c>
      <c r="G1608" t="s">
        <v>92</v>
      </c>
      <c r="H1608" t="s">
        <v>110</v>
      </c>
      <c r="I1608" s="1">
        <v>43443</v>
      </c>
      <c r="J1608" t="s">
        <v>94</v>
      </c>
      <c r="K1608" s="10">
        <v>38099</v>
      </c>
      <c r="L1608" s="10">
        <v>2857.4249999999997</v>
      </c>
      <c r="M1608" s="10">
        <v>35241.574999999997</v>
      </c>
    </row>
    <row r="1609" spans="1:13" x14ac:dyDescent="0.25">
      <c r="A1609" t="s">
        <v>3153</v>
      </c>
      <c r="B1609" s="1">
        <v>43438</v>
      </c>
      <c r="C1609" t="s">
        <v>692</v>
      </c>
      <c r="D1609" t="s">
        <v>1765</v>
      </c>
      <c r="E1609" t="s">
        <v>11</v>
      </c>
      <c r="F1609" t="s">
        <v>588</v>
      </c>
      <c r="G1609" t="s">
        <v>106</v>
      </c>
      <c r="H1609" t="s">
        <v>100</v>
      </c>
      <c r="I1609" s="1">
        <v>43443</v>
      </c>
      <c r="J1609" t="s">
        <v>101</v>
      </c>
      <c r="K1609" s="10">
        <v>87606</v>
      </c>
      <c r="L1609" s="10">
        <v>9636.66</v>
      </c>
      <c r="M1609" s="10">
        <v>77969.34</v>
      </c>
    </row>
    <row r="1610" spans="1:13" x14ac:dyDescent="0.25">
      <c r="A1610" t="s">
        <v>3154</v>
      </c>
      <c r="B1610" s="1">
        <v>43438</v>
      </c>
      <c r="C1610" t="s">
        <v>1064</v>
      </c>
      <c r="D1610" t="s">
        <v>244</v>
      </c>
      <c r="E1610" t="s">
        <v>16</v>
      </c>
      <c r="F1610" t="s">
        <v>245</v>
      </c>
      <c r="G1610" t="s">
        <v>127</v>
      </c>
      <c r="H1610" t="s">
        <v>93</v>
      </c>
      <c r="I1610" s="1">
        <v>43444</v>
      </c>
      <c r="J1610" t="s">
        <v>101</v>
      </c>
      <c r="K1610" s="10">
        <v>34756</v>
      </c>
      <c r="L1610" s="10">
        <v>1737.8000000000002</v>
      </c>
      <c r="M1610" s="10">
        <v>33018.199999999997</v>
      </c>
    </row>
    <row r="1611" spans="1:13" x14ac:dyDescent="0.25">
      <c r="A1611" t="s">
        <v>3155</v>
      </c>
      <c r="B1611" s="1">
        <v>43439</v>
      </c>
      <c r="C1611" t="s">
        <v>2825</v>
      </c>
      <c r="D1611" t="s">
        <v>318</v>
      </c>
      <c r="E1611" t="s">
        <v>10</v>
      </c>
      <c r="F1611" t="s">
        <v>176</v>
      </c>
      <c r="G1611" t="s">
        <v>127</v>
      </c>
      <c r="H1611" t="s">
        <v>110</v>
      </c>
      <c r="I1611" s="1">
        <v>43445</v>
      </c>
      <c r="J1611" t="s">
        <v>101</v>
      </c>
      <c r="K1611" s="10">
        <v>46305</v>
      </c>
      <c r="L1611" s="10">
        <v>3472.875</v>
      </c>
      <c r="M1611" s="10">
        <v>42832.125</v>
      </c>
    </row>
    <row r="1612" spans="1:13" x14ac:dyDescent="0.25">
      <c r="A1612" t="s">
        <v>3156</v>
      </c>
      <c r="B1612" s="1">
        <v>43439</v>
      </c>
      <c r="C1612" t="s">
        <v>759</v>
      </c>
      <c r="D1612" t="s">
        <v>534</v>
      </c>
      <c r="E1612" t="s">
        <v>17</v>
      </c>
      <c r="F1612" t="s">
        <v>534</v>
      </c>
      <c r="G1612" t="s">
        <v>106</v>
      </c>
      <c r="H1612" t="s">
        <v>93</v>
      </c>
      <c r="I1612" s="1">
        <v>43442</v>
      </c>
      <c r="J1612" t="s">
        <v>94</v>
      </c>
      <c r="K1612" s="10">
        <v>49397</v>
      </c>
      <c r="L1612" s="10">
        <v>2469.8500000000004</v>
      </c>
      <c r="M1612" s="10">
        <v>46927.15</v>
      </c>
    </row>
    <row r="1613" spans="1:13" x14ac:dyDescent="0.25">
      <c r="A1613" t="s">
        <v>3157</v>
      </c>
      <c r="B1613" s="1">
        <v>43440</v>
      </c>
      <c r="C1613" t="s">
        <v>2049</v>
      </c>
      <c r="D1613" t="s">
        <v>3158</v>
      </c>
      <c r="E1613" t="s">
        <v>11</v>
      </c>
      <c r="F1613" t="s">
        <v>184</v>
      </c>
      <c r="G1613" t="s">
        <v>106</v>
      </c>
      <c r="H1613" t="s">
        <v>93</v>
      </c>
      <c r="I1613" s="1">
        <v>43444</v>
      </c>
      <c r="J1613" t="s">
        <v>101</v>
      </c>
      <c r="K1613" s="10">
        <v>56563</v>
      </c>
      <c r="L1613" s="10">
        <v>2828.15</v>
      </c>
      <c r="M1613" s="10">
        <v>53734.85</v>
      </c>
    </row>
    <row r="1614" spans="1:13" x14ac:dyDescent="0.25">
      <c r="A1614" t="s">
        <v>3159</v>
      </c>
      <c r="B1614" s="1">
        <v>43440</v>
      </c>
      <c r="C1614" t="s">
        <v>815</v>
      </c>
      <c r="D1614" t="s">
        <v>1117</v>
      </c>
      <c r="E1614" t="s">
        <v>98</v>
      </c>
      <c r="F1614" t="s">
        <v>99</v>
      </c>
      <c r="G1614" t="s">
        <v>92</v>
      </c>
      <c r="H1614" t="s">
        <v>110</v>
      </c>
      <c r="I1614" s="1">
        <v>43447</v>
      </c>
      <c r="J1614" t="s">
        <v>101</v>
      </c>
      <c r="K1614" s="10">
        <v>72526</v>
      </c>
      <c r="L1614" s="10">
        <v>5439.45</v>
      </c>
      <c r="M1614" s="10">
        <v>67086.55</v>
      </c>
    </row>
    <row r="1615" spans="1:13" x14ac:dyDescent="0.25">
      <c r="A1615" t="s">
        <v>3160</v>
      </c>
      <c r="B1615" s="1">
        <v>43440</v>
      </c>
      <c r="C1615" t="s">
        <v>2210</v>
      </c>
      <c r="D1615" t="s">
        <v>248</v>
      </c>
      <c r="E1615" t="s">
        <v>98</v>
      </c>
      <c r="F1615" t="s">
        <v>99</v>
      </c>
      <c r="G1615" t="s">
        <v>92</v>
      </c>
      <c r="H1615" t="s">
        <v>100</v>
      </c>
      <c r="I1615" s="1">
        <v>43445</v>
      </c>
      <c r="J1615" t="s">
        <v>101</v>
      </c>
      <c r="K1615" s="10">
        <v>61783</v>
      </c>
      <c r="L1615" s="10">
        <v>6796.13</v>
      </c>
      <c r="M1615" s="10">
        <v>54986.87</v>
      </c>
    </row>
    <row r="1616" spans="1:13" x14ac:dyDescent="0.25">
      <c r="A1616" t="s">
        <v>3161</v>
      </c>
      <c r="B1616" s="1">
        <v>43440</v>
      </c>
      <c r="C1616" t="s">
        <v>1336</v>
      </c>
      <c r="D1616" t="s">
        <v>163</v>
      </c>
      <c r="E1616" t="s">
        <v>15</v>
      </c>
      <c r="F1616" t="s">
        <v>164</v>
      </c>
      <c r="G1616" t="s">
        <v>92</v>
      </c>
      <c r="H1616" t="s">
        <v>100</v>
      </c>
      <c r="I1616" s="1">
        <v>43445</v>
      </c>
      <c r="J1616" t="s">
        <v>101</v>
      </c>
      <c r="K1616" s="10">
        <v>95107</v>
      </c>
      <c r="L1616" s="10">
        <v>10461.77</v>
      </c>
      <c r="M1616" s="10">
        <v>84645.23</v>
      </c>
    </row>
    <row r="1617" spans="1:13" x14ac:dyDescent="0.25">
      <c r="A1617" t="s">
        <v>3162</v>
      </c>
      <c r="B1617" s="1">
        <v>43441</v>
      </c>
      <c r="C1617" t="s">
        <v>1435</v>
      </c>
      <c r="D1617" t="s">
        <v>2324</v>
      </c>
      <c r="E1617" t="s">
        <v>11</v>
      </c>
      <c r="F1617" t="s">
        <v>252</v>
      </c>
      <c r="G1617" t="s">
        <v>106</v>
      </c>
      <c r="H1617" t="s">
        <v>93</v>
      </c>
      <c r="I1617" s="1">
        <v>43445</v>
      </c>
      <c r="J1617" t="s">
        <v>94</v>
      </c>
      <c r="K1617" s="10">
        <v>58050</v>
      </c>
      <c r="L1617" s="10">
        <v>2902.5</v>
      </c>
      <c r="M1617" s="10">
        <v>55147.5</v>
      </c>
    </row>
    <row r="1618" spans="1:13" x14ac:dyDescent="0.25">
      <c r="A1618" t="s">
        <v>3163</v>
      </c>
      <c r="B1618" s="1">
        <v>43441</v>
      </c>
      <c r="C1618" t="s">
        <v>2339</v>
      </c>
      <c r="D1618" t="s">
        <v>2312</v>
      </c>
      <c r="E1618" t="s">
        <v>11</v>
      </c>
      <c r="F1618" t="s">
        <v>588</v>
      </c>
      <c r="G1618" t="s">
        <v>106</v>
      </c>
      <c r="H1618" t="s">
        <v>110</v>
      </c>
      <c r="I1618" s="1">
        <v>43441</v>
      </c>
      <c r="J1618" t="s">
        <v>137</v>
      </c>
      <c r="K1618" s="10">
        <v>25161</v>
      </c>
      <c r="L1618" s="10">
        <v>1887.0749999999998</v>
      </c>
      <c r="M1618" s="10">
        <v>23273.924999999999</v>
      </c>
    </row>
    <row r="1619" spans="1:13" x14ac:dyDescent="0.25">
      <c r="A1619" t="s">
        <v>3164</v>
      </c>
      <c r="B1619" s="1">
        <v>43444</v>
      </c>
      <c r="C1619" t="s">
        <v>454</v>
      </c>
      <c r="D1619" t="s">
        <v>824</v>
      </c>
      <c r="E1619" t="s">
        <v>10</v>
      </c>
      <c r="F1619" t="s">
        <v>482</v>
      </c>
      <c r="G1619" t="s">
        <v>127</v>
      </c>
      <c r="H1619" t="s">
        <v>100</v>
      </c>
      <c r="I1619" s="1">
        <v>43451</v>
      </c>
      <c r="J1619" t="s">
        <v>101</v>
      </c>
      <c r="K1619" s="10">
        <v>59652</v>
      </c>
      <c r="L1619" s="10">
        <v>6561.72</v>
      </c>
      <c r="M1619" s="10">
        <v>53090.28</v>
      </c>
    </row>
    <row r="1620" spans="1:13" x14ac:dyDescent="0.25">
      <c r="A1620" t="s">
        <v>3165</v>
      </c>
      <c r="B1620" s="1">
        <v>43444</v>
      </c>
      <c r="C1620" t="s">
        <v>2752</v>
      </c>
      <c r="D1620" t="s">
        <v>2533</v>
      </c>
      <c r="E1620" t="s">
        <v>98</v>
      </c>
      <c r="F1620" t="s">
        <v>99</v>
      </c>
      <c r="G1620" t="s">
        <v>92</v>
      </c>
      <c r="H1620" t="s">
        <v>100</v>
      </c>
      <c r="I1620" s="1">
        <v>43449</v>
      </c>
      <c r="J1620" t="s">
        <v>101</v>
      </c>
      <c r="K1620" s="10">
        <v>40542</v>
      </c>
      <c r="L1620" s="10">
        <v>4459.62</v>
      </c>
      <c r="M1620" s="10">
        <v>36082.379999999997</v>
      </c>
    </row>
    <row r="1621" spans="1:13" x14ac:dyDescent="0.25">
      <c r="A1621" t="s">
        <v>3166</v>
      </c>
      <c r="B1621" s="1">
        <v>43444</v>
      </c>
      <c r="C1621" t="s">
        <v>673</v>
      </c>
      <c r="D1621" t="s">
        <v>3071</v>
      </c>
      <c r="E1621" t="s">
        <v>16</v>
      </c>
      <c r="F1621" t="s">
        <v>679</v>
      </c>
      <c r="G1621" t="s">
        <v>127</v>
      </c>
      <c r="H1621" t="s">
        <v>100</v>
      </c>
      <c r="I1621" s="1">
        <v>43446</v>
      </c>
      <c r="J1621" t="s">
        <v>94</v>
      </c>
      <c r="K1621" s="10">
        <v>75037</v>
      </c>
      <c r="L1621" s="10">
        <v>8254.07</v>
      </c>
      <c r="M1621" s="10">
        <v>66782.929999999993</v>
      </c>
    </row>
    <row r="1622" spans="1:13" x14ac:dyDescent="0.25">
      <c r="A1622" t="s">
        <v>3167</v>
      </c>
      <c r="B1622" s="1">
        <v>43444</v>
      </c>
      <c r="C1622" t="s">
        <v>1741</v>
      </c>
      <c r="D1622" t="s">
        <v>3168</v>
      </c>
      <c r="E1622" t="s">
        <v>98</v>
      </c>
      <c r="F1622" t="s">
        <v>2037</v>
      </c>
      <c r="G1622" t="s">
        <v>92</v>
      </c>
      <c r="H1622" t="s">
        <v>110</v>
      </c>
      <c r="I1622" s="1">
        <v>43448</v>
      </c>
      <c r="J1622" t="s">
        <v>101</v>
      </c>
      <c r="K1622" s="10">
        <v>35393</v>
      </c>
      <c r="L1622" s="10">
        <v>2654.4749999999999</v>
      </c>
      <c r="M1622" s="10">
        <v>32738.525000000001</v>
      </c>
    </row>
    <row r="1623" spans="1:13" x14ac:dyDescent="0.25">
      <c r="A1623" t="s">
        <v>3169</v>
      </c>
      <c r="B1623" s="1">
        <v>43445</v>
      </c>
      <c r="C1623" t="s">
        <v>1109</v>
      </c>
      <c r="D1623" t="s">
        <v>445</v>
      </c>
      <c r="E1623" t="s">
        <v>17</v>
      </c>
      <c r="F1623" t="s">
        <v>256</v>
      </c>
      <c r="G1623" t="s">
        <v>106</v>
      </c>
      <c r="H1623" t="s">
        <v>100</v>
      </c>
      <c r="I1623" s="1">
        <v>43446</v>
      </c>
      <c r="J1623" t="s">
        <v>114</v>
      </c>
      <c r="K1623" s="10">
        <v>27204</v>
      </c>
      <c r="L1623" s="10">
        <v>2992.44</v>
      </c>
      <c r="M1623" s="10">
        <v>24211.56</v>
      </c>
    </row>
    <row r="1624" spans="1:13" x14ac:dyDescent="0.25">
      <c r="A1624" t="s">
        <v>3170</v>
      </c>
      <c r="B1624" s="1">
        <v>43445</v>
      </c>
      <c r="C1624" t="s">
        <v>317</v>
      </c>
      <c r="D1624" t="s">
        <v>2040</v>
      </c>
      <c r="E1624" t="s">
        <v>17</v>
      </c>
      <c r="F1624" t="s">
        <v>188</v>
      </c>
      <c r="G1624" t="s">
        <v>106</v>
      </c>
      <c r="H1624" t="s">
        <v>100</v>
      </c>
      <c r="I1624" s="1">
        <v>43450</v>
      </c>
      <c r="J1624" t="s">
        <v>101</v>
      </c>
      <c r="K1624" s="10">
        <v>56014</v>
      </c>
      <c r="L1624" s="10">
        <v>6161.54</v>
      </c>
      <c r="M1624" s="10">
        <v>49852.46</v>
      </c>
    </row>
    <row r="1625" spans="1:13" x14ac:dyDescent="0.25">
      <c r="A1625" t="s">
        <v>3171</v>
      </c>
      <c r="B1625" s="1">
        <v>43446</v>
      </c>
      <c r="C1625" t="s">
        <v>350</v>
      </c>
      <c r="D1625" t="s">
        <v>312</v>
      </c>
      <c r="E1625" t="s">
        <v>11</v>
      </c>
      <c r="F1625" t="s">
        <v>184</v>
      </c>
      <c r="G1625" t="s">
        <v>106</v>
      </c>
      <c r="H1625" t="s">
        <v>110</v>
      </c>
      <c r="I1625" s="1">
        <v>43447</v>
      </c>
      <c r="J1625" t="s">
        <v>114</v>
      </c>
      <c r="K1625" s="10">
        <v>47001</v>
      </c>
      <c r="L1625" s="10">
        <v>3525.0749999999998</v>
      </c>
      <c r="M1625" s="10">
        <v>43475.925000000003</v>
      </c>
    </row>
    <row r="1626" spans="1:13" x14ac:dyDescent="0.25">
      <c r="A1626" t="s">
        <v>3172</v>
      </c>
      <c r="B1626" s="1">
        <v>43446</v>
      </c>
      <c r="C1626" t="s">
        <v>747</v>
      </c>
      <c r="D1626" t="s">
        <v>292</v>
      </c>
      <c r="E1626" t="s">
        <v>11</v>
      </c>
      <c r="F1626" t="s">
        <v>118</v>
      </c>
      <c r="G1626" t="s">
        <v>106</v>
      </c>
      <c r="H1626" t="s">
        <v>100</v>
      </c>
      <c r="I1626" s="1">
        <v>43449</v>
      </c>
      <c r="J1626" t="s">
        <v>114</v>
      </c>
      <c r="K1626" s="10">
        <v>55025</v>
      </c>
      <c r="L1626" s="10">
        <v>6052.75</v>
      </c>
      <c r="M1626" s="10">
        <v>48972.25</v>
      </c>
    </row>
    <row r="1627" spans="1:13" x14ac:dyDescent="0.25">
      <c r="A1627" t="s">
        <v>3173</v>
      </c>
      <c r="B1627" s="1">
        <v>43446</v>
      </c>
      <c r="C1627" t="s">
        <v>108</v>
      </c>
      <c r="D1627" t="s">
        <v>292</v>
      </c>
      <c r="E1627" t="s">
        <v>11</v>
      </c>
      <c r="F1627" t="s">
        <v>118</v>
      </c>
      <c r="G1627" t="s">
        <v>106</v>
      </c>
      <c r="H1627" t="s">
        <v>110</v>
      </c>
      <c r="I1627" s="1">
        <v>43448</v>
      </c>
      <c r="J1627" t="s">
        <v>114</v>
      </c>
      <c r="K1627" s="10">
        <v>37174</v>
      </c>
      <c r="L1627" s="10">
        <v>2788.0499999999997</v>
      </c>
      <c r="M1627" s="10">
        <v>34385.949999999997</v>
      </c>
    </row>
    <row r="1628" spans="1:13" x14ac:dyDescent="0.25">
      <c r="A1628" t="s">
        <v>3174</v>
      </c>
      <c r="B1628" s="1">
        <v>43446</v>
      </c>
      <c r="C1628" t="s">
        <v>2446</v>
      </c>
      <c r="D1628" t="s">
        <v>3175</v>
      </c>
      <c r="E1628" t="s">
        <v>17</v>
      </c>
      <c r="F1628" t="s">
        <v>188</v>
      </c>
      <c r="G1628" t="s">
        <v>106</v>
      </c>
      <c r="H1628" t="s">
        <v>100</v>
      </c>
      <c r="I1628" s="1">
        <v>43448</v>
      </c>
      <c r="J1628" t="s">
        <v>114</v>
      </c>
      <c r="K1628" s="10">
        <v>29563</v>
      </c>
      <c r="L1628" s="10">
        <v>3251.93</v>
      </c>
      <c r="M1628" s="10">
        <v>26311.07</v>
      </c>
    </row>
    <row r="1629" spans="1:13" x14ac:dyDescent="0.25">
      <c r="A1629" t="s">
        <v>3176</v>
      </c>
      <c r="B1629" s="1">
        <v>43446</v>
      </c>
      <c r="C1629" t="s">
        <v>317</v>
      </c>
      <c r="D1629" t="s">
        <v>3177</v>
      </c>
      <c r="E1629" t="s">
        <v>216</v>
      </c>
      <c r="F1629" t="s">
        <v>3178</v>
      </c>
      <c r="G1629" t="s">
        <v>92</v>
      </c>
      <c r="H1629" t="s">
        <v>100</v>
      </c>
      <c r="I1629" s="1">
        <v>43450</v>
      </c>
      <c r="J1629" t="s">
        <v>101</v>
      </c>
      <c r="K1629" s="10">
        <v>62887</v>
      </c>
      <c r="L1629" s="10">
        <v>6917.57</v>
      </c>
      <c r="M1629" s="10">
        <v>55969.43</v>
      </c>
    </row>
    <row r="1630" spans="1:13" x14ac:dyDescent="0.25">
      <c r="A1630" t="s">
        <v>3179</v>
      </c>
      <c r="B1630" s="1">
        <v>43446</v>
      </c>
      <c r="C1630" t="s">
        <v>194</v>
      </c>
      <c r="D1630" t="s">
        <v>318</v>
      </c>
      <c r="E1630" t="s">
        <v>10</v>
      </c>
      <c r="F1630" t="s">
        <v>176</v>
      </c>
      <c r="G1630" t="s">
        <v>127</v>
      </c>
      <c r="H1630" t="s">
        <v>93</v>
      </c>
      <c r="I1630" s="1">
        <v>43450</v>
      </c>
      <c r="J1630" t="s">
        <v>101</v>
      </c>
      <c r="K1630" s="10">
        <v>97561</v>
      </c>
      <c r="L1630" s="10">
        <v>4878.05</v>
      </c>
      <c r="M1630" s="10">
        <v>92682.95</v>
      </c>
    </row>
    <row r="1631" spans="1:13" x14ac:dyDescent="0.25">
      <c r="A1631" t="s">
        <v>3180</v>
      </c>
      <c r="B1631" s="1">
        <v>43446</v>
      </c>
      <c r="C1631" t="s">
        <v>3060</v>
      </c>
      <c r="D1631" t="s">
        <v>516</v>
      </c>
      <c r="E1631" t="s">
        <v>91</v>
      </c>
      <c r="F1631" t="s">
        <v>90</v>
      </c>
      <c r="G1631" t="s">
        <v>92</v>
      </c>
      <c r="H1631" t="s">
        <v>93</v>
      </c>
      <c r="I1631" s="1">
        <v>43449</v>
      </c>
      <c r="J1631" t="s">
        <v>114</v>
      </c>
      <c r="K1631" s="10">
        <v>82195</v>
      </c>
      <c r="L1631" s="10">
        <v>4109.75</v>
      </c>
      <c r="M1631" s="10">
        <v>78085.25</v>
      </c>
    </row>
    <row r="1632" spans="1:13" x14ac:dyDescent="0.25">
      <c r="A1632" t="s">
        <v>3181</v>
      </c>
      <c r="B1632" s="1">
        <v>43447</v>
      </c>
      <c r="C1632" t="s">
        <v>789</v>
      </c>
      <c r="D1632" t="s">
        <v>502</v>
      </c>
      <c r="E1632" t="s">
        <v>17</v>
      </c>
      <c r="F1632" t="s">
        <v>188</v>
      </c>
      <c r="G1632" t="s">
        <v>106</v>
      </c>
      <c r="H1632" t="s">
        <v>100</v>
      </c>
      <c r="I1632" s="1">
        <v>43454</v>
      </c>
      <c r="J1632" t="s">
        <v>101</v>
      </c>
      <c r="K1632" s="10">
        <v>61500</v>
      </c>
      <c r="L1632" s="10">
        <v>6765</v>
      </c>
      <c r="M1632" s="10">
        <v>54735</v>
      </c>
    </row>
    <row r="1633" spans="1:13" x14ac:dyDescent="0.25">
      <c r="A1633" t="s">
        <v>3182</v>
      </c>
      <c r="B1633" s="1">
        <v>43447</v>
      </c>
      <c r="C1633" t="s">
        <v>2210</v>
      </c>
      <c r="D1633" t="s">
        <v>1033</v>
      </c>
      <c r="E1633" t="s">
        <v>98</v>
      </c>
      <c r="F1633" t="s">
        <v>99</v>
      </c>
      <c r="G1633" t="s">
        <v>92</v>
      </c>
      <c r="H1633" t="s">
        <v>100</v>
      </c>
      <c r="I1633" s="1">
        <v>43451</v>
      </c>
      <c r="J1633" t="s">
        <v>101</v>
      </c>
      <c r="K1633" s="10">
        <v>69624</v>
      </c>
      <c r="L1633" s="10">
        <v>7658.64</v>
      </c>
      <c r="M1633" s="10">
        <v>61965.36</v>
      </c>
    </row>
    <row r="1634" spans="1:13" x14ac:dyDescent="0.25">
      <c r="A1634" t="s">
        <v>3183</v>
      </c>
      <c r="B1634" s="1">
        <v>43448</v>
      </c>
      <c r="C1634" t="s">
        <v>979</v>
      </c>
      <c r="D1634" t="s">
        <v>2081</v>
      </c>
      <c r="E1634" t="s">
        <v>17</v>
      </c>
      <c r="F1634" t="s">
        <v>188</v>
      </c>
      <c r="G1634" t="s">
        <v>106</v>
      </c>
      <c r="H1634" t="s">
        <v>100</v>
      </c>
      <c r="I1634" s="1">
        <v>43452</v>
      </c>
      <c r="J1634" t="s">
        <v>101</v>
      </c>
      <c r="K1634" s="10">
        <v>90407</v>
      </c>
      <c r="L1634" s="10">
        <v>9944.77</v>
      </c>
      <c r="M1634" s="10">
        <v>80462.23</v>
      </c>
    </row>
    <row r="1635" spans="1:13" x14ac:dyDescent="0.25">
      <c r="A1635" t="s">
        <v>3184</v>
      </c>
      <c r="B1635" s="1">
        <v>43448</v>
      </c>
      <c r="C1635" t="s">
        <v>1336</v>
      </c>
      <c r="D1635" t="s">
        <v>1632</v>
      </c>
      <c r="E1635" t="s">
        <v>11</v>
      </c>
      <c r="F1635" t="s">
        <v>184</v>
      </c>
      <c r="G1635" t="s">
        <v>106</v>
      </c>
      <c r="H1635" t="s">
        <v>100</v>
      </c>
      <c r="I1635" s="1">
        <v>43450</v>
      </c>
      <c r="J1635" t="s">
        <v>114</v>
      </c>
      <c r="K1635" s="10">
        <v>82733</v>
      </c>
      <c r="L1635" s="10">
        <v>9100.6299999999992</v>
      </c>
      <c r="M1635" s="10">
        <v>73632.37</v>
      </c>
    </row>
    <row r="1636" spans="1:13" x14ac:dyDescent="0.25">
      <c r="A1636" t="s">
        <v>3185</v>
      </c>
      <c r="B1636" s="1">
        <v>43448</v>
      </c>
      <c r="C1636" t="s">
        <v>698</v>
      </c>
      <c r="D1636" t="s">
        <v>1253</v>
      </c>
      <c r="E1636" t="s">
        <v>10</v>
      </c>
      <c r="F1636" t="s">
        <v>203</v>
      </c>
      <c r="G1636" t="s">
        <v>127</v>
      </c>
      <c r="H1636" t="s">
        <v>100</v>
      </c>
      <c r="I1636" s="1">
        <v>43451</v>
      </c>
      <c r="J1636" t="s">
        <v>94</v>
      </c>
      <c r="K1636" s="10">
        <v>73323</v>
      </c>
      <c r="L1636" s="10">
        <v>8065.53</v>
      </c>
      <c r="M1636" s="10">
        <v>65257.47</v>
      </c>
    </row>
    <row r="1637" spans="1:13" x14ac:dyDescent="0.25">
      <c r="A1637" t="s">
        <v>3186</v>
      </c>
      <c r="B1637" s="1">
        <v>43448</v>
      </c>
      <c r="C1637" t="s">
        <v>613</v>
      </c>
      <c r="D1637" t="s">
        <v>2846</v>
      </c>
      <c r="E1637" t="s">
        <v>11</v>
      </c>
      <c r="F1637" t="s">
        <v>265</v>
      </c>
      <c r="G1637" t="s">
        <v>106</v>
      </c>
      <c r="H1637" t="s">
        <v>93</v>
      </c>
      <c r="I1637" s="1">
        <v>43450</v>
      </c>
      <c r="J1637" t="s">
        <v>94</v>
      </c>
      <c r="K1637" s="10">
        <v>88941</v>
      </c>
      <c r="L1637" s="10">
        <v>4447.05</v>
      </c>
      <c r="M1637" s="10">
        <v>84493.95</v>
      </c>
    </row>
    <row r="1638" spans="1:13" x14ac:dyDescent="0.25">
      <c r="A1638" t="s">
        <v>3187</v>
      </c>
      <c r="B1638" s="1">
        <v>43448</v>
      </c>
      <c r="C1638" t="s">
        <v>1843</v>
      </c>
      <c r="D1638" t="s">
        <v>212</v>
      </c>
      <c r="E1638" t="s">
        <v>16</v>
      </c>
      <c r="F1638" t="s">
        <v>212</v>
      </c>
      <c r="G1638" t="s">
        <v>127</v>
      </c>
      <c r="H1638" t="s">
        <v>100</v>
      </c>
      <c r="I1638" s="1">
        <v>43452</v>
      </c>
      <c r="J1638" t="s">
        <v>101</v>
      </c>
      <c r="K1638" s="10">
        <v>49264</v>
      </c>
      <c r="L1638" s="10">
        <v>5419.04</v>
      </c>
      <c r="M1638" s="10">
        <v>43844.959999999999</v>
      </c>
    </row>
    <row r="1639" spans="1:13" x14ac:dyDescent="0.25">
      <c r="A1639" t="s">
        <v>3188</v>
      </c>
      <c r="B1639" s="1">
        <v>43449</v>
      </c>
      <c r="C1639" t="s">
        <v>801</v>
      </c>
      <c r="D1639" t="s">
        <v>3189</v>
      </c>
      <c r="E1639" t="s">
        <v>16</v>
      </c>
      <c r="F1639" t="s">
        <v>245</v>
      </c>
      <c r="G1639" t="s">
        <v>127</v>
      </c>
      <c r="H1639" t="s">
        <v>100</v>
      </c>
      <c r="I1639" s="1">
        <v>43453</v>
      </c>
      <c r="J1639" t="s">
        <v>101</v>
      </c>
      <c r="K1639" s="10">
        <v>85480</v>
      </c>
      <c r="L1639" s="10">
        <v>9402.7999999999993</v>
      </c>
      <c r="M1639" s="10">
        <v>76077.2</v>
      </c>
    </row>
    <row r="1640" spans="1:13" x14ac:dyDescent="0.25">
      <c r="A1640" t="s">
        <v>3190</v>
      </c>
      <c r="B1640" s="1">
        <v>43449</v>
      </c>
      <c r="C1640" t="s">
        <v>1878</v>
      </c>
      <c r="D1640" t="s">
        <v>3191</v>
      </c>
      <c r="E1640" t="s">
        <v>11</v>
      </c>
      <c r="F1640" t="s">
        <v>118</v>
      </c>
      <c r="G1640" t="s">
        <v>106</v>
      </c>
      <c r="H1640" t="s">
        <v>93</v>
      </c>
      <c r="I1640" s="1">
        <v>43451</v>
      </c>
      <c r="J1640" t="s">
        <v>94</v>
      </c>
      <c r="K1640" s="10">
        <v>97560</v>
      </c>
      <c r="L1640" s="10">
        <v>4878</v>
      </c>
      <c r="M1640" s="10">
        <v>92682</v>
      </c>
    </row>
    <row r="1641" spans="1:13" x14ac:dyDescent="0.25">
      <c r="A1641" t="s">
        <v>3192</v>
      </c>
      <c r="B1641" s="1">
        <v>43449</v>
      </c>
      <c r="C1641" t="s">
        <v>2462</v>
      </c>
      <c r="D1641" t="s">
        <v>1540</v>
      </c>
      <c r="E1641" t="s">
        <v>17</v>
      </c>
      <c r="F1641" t="s">
        <v>141</v>
      </c>
      <c r="G1641" t="s">
        <v>106</v>
      </c>
      <c r="H1641" t="s">
        <v>110</v>
      </c>
      <c r="I1641" s="1">
        <v>43450</v>
      </c>
      <c r="J1641" t="s">
        <v>137</v>
      </c>
      <c r="K1641" s="10">
        <v>26065</v>
      </c>
      <c r="L1641" s="10">
        <v>1954.875</v>
      </c>
      <c r="M1641" s="10">
        <v>24110.125</v>
      </c>
    </row>
    <row r="1642" spans="1:13" x14ac:dyDescent="0.25">
      <c r="A1642" t="s">
        <v>3193</v>
      </c>
      <c r="B1642" s="1">
        <v>43451</v>
      </c>
      <c r="C1642" t="s">
        <v>570</v>
      </c>
      <c r="D1642" t="s">
        <v>477</v>
      </c>
      <c r="E1642" t="s">
        <v>98</v>
      </c>
      <c r="F1642" t="s">
        <v>99</v>
      </c>
      <c r="G1642" t="s">
        <v>92</v>
      </c>
      <c r="H1642" t="s">
        <v>110</v>
      </c>
      <c r="I1642" s="1">
        <v>43453</v>
      </c>
      <c r="J1642" t="s">
        <v>94</v>
      </c>
      <c r="K1642" s="10">
        <v>63598</v>
      </c>
      <c r="L1642" s="10">
        <v>4769.8499999999995</v>
      </c>
      <c r="M1642" s="10">
        <v>58828.15</v>
      </c>
    </row>
    <row r="1643" spans="1:13" x14ac:dyDescent="0.25">
      <c r="A1643" t="s">
        <v>3194</v>
      </c>
      <c r="B1643" s="1">
        <v>43451</v>
      </c>
      <c r="C1643" t="s">
        <v>2683</v>
      </c>
      <c r="D1643" t="s">
        <v>2681</v>
      </c>
      <c r="E1643" t="s">
        <v>16</v>
      </c>
      <c r="F1643" t="s">
        <v>1463</v>
      </c>
      <c r="G1643" t="s">
        <v>127</v>
      </c>
      <c r="H1643" t="s">
        <v>110</v>
      </c>
      <c r="I1643" s="1">
        <v>43451</v>
      </c>
      <c r="J1643" t="s">
        <v>137</v>
      </c>
      <c r="K1643" s="10">
        <v>35395</v>
      </c>
      <c r="L1643" s="10">
        <v>2654.625</v>
      </c>
      <c r="M1643" s="10">
        <v>32740.375</v>
      </c>
    </row>
    <row r="1644" spans="1:13" x14ac:dyDescent="0.25">
      <c r="A1644" t="s">
        <v>3195</v>
      </c>
      <c r="B1644" s="1">
        <v>43451</v>
      </c>
      <c r="C1644" t="s">
        <v>375</v>
      </c>
      <c r="D1644" t="s">
        <v>3196</v>
      </c>
      <c r="E1644" t="s">
        <v>98</v>
      </c>
      <c r="F1644" t="s">
        <v>99</v>
      </c>
      <c r="G1644" t="s">
        <v>92</v>
      </c>
      <c r="H1644" t="s">
        <v>110</v>
      </c>
      <c r="I1644" s="1">
        <v>43455</v>
      </c>
      <c r="J1644" t="s">
        <v>101</v>
      </c>
      <c r="K1644" s="10">
        <v>35095</v>
      </c>
      <c r="L1644" s="10">
        <v>2632.125</v>
      </c>
      <c r="M1644" s="10">
        <v>32462.875</v>
      </c>
    </row>
    <row r="1645" spans="1:13" x14ac:dyDescent="0.25">
      <c r="A1645" t="s">
        <v>3197</v>
      </c>
      <c r="B1645" s="1">
        <v>43451</v>
      </c>
      <c r="C1645" t="s">
        <v>2890</v>
      </c>
      <c r="D1645" t="s">
        <v>248</v>
      </c>
      <c r="E1645" t="s">
        <v>98</v>
      </c>
      <c r="F1645" t="s">
        <v>99</v>
      </c>
      <c r="G1645" t="s">
        <v>92</v>
      </c>
      <c r="H1645" t="s">
        <v>93</v>
      </c>
      <c r="I1645" s="1">
        <v>43457</v>
      </c>
      <c r="J1645" t="s">
        <v>101</v>
      </c>
      <c r="K1645" s="10">
        <v>98285</v>
      </c>
      <c r="L1645" s="10">
        <v>4914.25</v>
      </c>
      <c r="M1645" s="10">
        <v>93370.75</v>
      </c>
    </row>
    <row r="1646" spans="1:13" x14ac:dyDescent="0.25">
      <c r="A1646" t="s">
        <v>3198</v>
      </c>
      <c r="B1646" s="1">
        <v>43451</v>
      </c>
      <c r="C1646" t="s">
        <v>459</v>
      </c>
      <c r="D1646" t="s">
        <v>830</v>
      </c>
      <c r="E1646" t="s">
        <v>98</v>
      </c>
      <c r="F1646" t="s">
        <v>99</v>
      </c>
      <c r="G1646" t="s">
        <v>92</v>
      </c>
      <c r="H1646" t="s">
        <v>110</v>
      </c>
      <c r="I1646" s="1">
        <v>43455</v>
      </c>
      <c r="J1646" t="s">
        <v>94</v>
      </c>
      <c r="K1646" s="10">
        <v>61114</v>
      </c>
      <c r="L1646" s="10">
        <v>4583.55</v>
      </c>
      <c r="M1646" s="10">
        <v>56530.45</v>
      </c>
    </row>
    <row r="1647" spans="1:13" x14ac:dyDescent="0.25">
      <c r="A1647" t="s">
        <v>3199</v>
      </c>
      <c r="B1647" s="1">
        <v>43451</v>
      </c>
      <c r="C1647" t="s">
        <v>655</v>
      </c>
      <c r="D1647" t="s">
        <v>3200</v>
      </c>
      <c r="E1647" t="s">
        <v>16</v>
      </c>
      <c r="F1647" t="s">
        <v>212</v>
      </c>
      <c r="G1647" t="s">
        <v>127</v>
      </c>
      <c r="H1647" t="s">
        <v>110</v>
      </c>
      <c r="I1647" s="1">
        <v>43453</v>
      </c>
      <c r="J1647" t="s">
        <v>94</v>
      </c>
      <c r="K1647" s="10">
        <v>66092</v>
      </c>
      <c r="L1647" s="10">
        <v>4956.8999999999996</v>
      </c>
      <c r="M1647" s="10">
        <v>61135.1</v>
      </c>
    </row>
    <row r="1648" spans="1:13" x14ac:dyDescent="0.25">
      <c r="A1648" t="s">
        <v>3201</v>
      </c>
      <c r="B1648" s="1">
        <v>43451</v>
      </c>
      <c r="C1648" t="s">
        <v>3202</v>
      </c>
      <c r="D1648" t="s">
        <v>3024</v>
      </c>
      <c r="E1648" t="s">
        <v>10</v>
      </c>
      <c r="F1648" t="s">
        <v>690</v>
      </c>
      <c r="G1648" t="s">
        <v>127</v>
      </c>
      <c r="H1648" t="s">
        <v>100</v>
      </c>
      <c r="I1648" s="1">
        <v>43454</v>
      </c>
      <c r="J1648" t="s">
        <v>114</v>
      </c>
      <c r="K1648" s="10">
        <v>87419</v>
      </c>
      <c r="L1648" s="10">
        <v>9616.09</v>
      </c>
      <c r="M1648" s="10">
        <v>77802.91</v>
      </c>
    </row>
    <row r="1649" spans="1:13" x14ac:dyDescent="0.25">
      <c r="A1649" t="s">
        <v>3203</v>
      </c>
      <c r="B1649" s="1">
        <v>43451</v>
      </c>
      <c r="C1649" t="s">
        <v>124</v>
      </c>
      <c r="D1649" t="s">
        <v>219</v>
      </c>
      <c r="E1649" t="s">
        <v>220</v>
      </c>
      <c r="F1649" t="s">
        <v>221</v>
      </c>
      <c r="G1649" t="s">
        <v>127</v>
      </c>
      <c r="H1649" t="s">
        <v>100</v>
      </c>
      <c r="I1649" s="1">
        <v>43455</v>
      </c>
      <c r="J1649" t="s">
        <v>101</v>
      </c>
      <c r="K1649" s="10">
        <v>98248</v>
      </c>
      <c r="L1649" s="10">
        <v>10807.28</v>
      </c>
      <c r="M1649" s="10">
        <v>87440.72</v>
      </c>
    </row>
    <row r="1650" spans="1:13" x14ac:dyDescent="0.25">
      <c r="A1650" t="s">
        <v>3204</v>
      </c>
      <c r="B1650" s="1">
        <v>43452</v>
      </c>
      <c r="C1650" t="s">
        <v>1181</v>
      </c>
      <c r="D1650" t="s">
        <v>2404</v>
      </c>
      <c r="E1650" t="s">
        <v>16</v>
      </c>
      <c r="F1650" t="s">
        <v>238</v>
      </c>
      <c r="G1650" t="s">
        <v>127</v>
      </c>
      <c r="H1650" t="s">
        <v>100</v>
      </c>
      <c r="I1650" s="1">
        <v>43455</v>
      </c>
      <c r="J1650" t="s">
        <v>94</v>
      </c>
      <c r="K1650" s="10">
        <v>32045</v>
      </c>
      <c r="L1650" s="10">
        <v>3524.95</v>
      </c>
      <c r="M1650" s="10">
        <v>28520.05</v>
      </c>
    </row>
    <row r="1651" spans="1:13" x14ac:dyDescent="0.25">
      <c r="A1651" t="s">
        <v>3205</v>
      </c>
      <c r="B1651" s="1">
        <v>43452</v>
      </c>
      <c r="C1651" t="s">
        <v>652</v>
      </c>
      <c r="D1651" t="s">
        <v>3206</v>
      </c>
      <c r="E1651" t="s">
        <v>16</v>
      </c>
      <c r="F1651" t="s">
        <v>238</v>
      </c>
      <c r="G1651" t="s">
        <v>127</v>
      </c>
      <c r="H1651" t="s">
        <v>93</v>
      </c>
      <c r="I1651" s="1">
        <v>43456</v>
      </c>
      <c r="J1651" t="s">
        <v>101</v>
      </c>
      <c r="K1651" s="10">
        <v>97319</v>
      </c>
      <c r="L1651" s="10">
        <v>4865.95</v>
      </c>
      <c r="M1651" s="10">
        <v>92453.05</v>
      </c>
    </row>
    <row r="1652" spans="1:13" x14ac:dyDescent="0.25">
      <c r="A1652" t="s">
        <v>3207</v>
      </c>
      <c r="B1652" s="1">
        <v>43452</v>
      </c>
      <c r="C1652" t="s">
        <v>2861</v>
      </c>
      <c r="D1652" t="s">
        <v>133</v>
      </c>
      <c r="E1652" t="s">
        <v>16</v>
      </c>
      <c r="F1652" t="s">
        <v>133</v>
      </c>
      <c r="G1652" t="s">
        <v>127</v>
      </c>
      <c r="H1652" t="s">
        <v>110</v>
      </c>
      <c r="I1652" s="1">
        <v>43456</v>
      </c>
      <c r="J1652" t="s">
        <v>94</v>
      </c>
      <c r="K1652" s="10">
        <v>48046</v>
      </c>
      <c r="L1652" s="10">
        <v>3603.45</v>
      </c>
      <c r="M1652" s="10">
        <v>44442.55</v>
      </c>
    </row>
    <row r="1653" spans="1:13" x14ac:dyDescent="0.25">
      <c r="A1653" t="s">
        <v>3208</v>
      </c>
      <c r="B1653" s="1">
        <v>43452</v>
      </c>
      <c r="C1653" t="s">
        <v>661</v>
      </c>
      <c r="D1653" t="s">
        <v>121</v>
      </c>
      <c r="E1653" t="s">
        <v>11</v>
      </c>
      <c r="F1653" t="s">
        <v>122</v>
      </c>
      <c r="G1653" t="s">
        <v>106</v>
      </c>
      <c r="H1653" t="s">
        <v>100</v>
      </c>
      <c r="I1653" s="1">
        <v>43459</v>
      </c>
      <c r="J1653" t="s">
        <v>101</v>
      </c>
      <c r="K1653" s="10">
        <v>41745</v>
      </c>
      <c r="L1653" s="10">
        <v>4591.95</v>
      </c>
      <c r="M1653" s="10">
        <v>37153.050000000003</v>
      </c>
    </row>
    <row r="1654" spans="1:13" x14ac:dyDescent="0.25">
      <c r="A1654" t="s">
        <v>3209</v>
      </c>
      <c r="B1654" s="1">
        <v>43453</v>
      </c>
      <c r="C1654" t="s">
        <v>3210</v>
      </c>
      <c r="D1654" t="s">
        <v>248</v>
      </c>
      <c r="E1654" t="s">
        <v>98</v>
      </c>
      <c r="F1654" t="s">
        <v>99</v>
      </c>
      <c r="G1654" t="s">
        <v>92</v>
      </c>
      <c r="H1654" t="s">
        <v>93</v>
      </c>
      <c r="I1654" s="1">
        <v>43459</v>
      </c>
      <c r="J1654" t="s">
        <v>101</v>
      </c>
      <c r="K1654" s="10">
        <v>53691</v>
      </c>
      <c r="L1654" s="10">
        <v>2684.55</v>
      </c>
      <c r="M1654" s="10">
        <v>51006.45</v>
      </c>
    </row>
    <row r="1655" spans="1:13" x14ac:dyDescent="0.25">
      <c r="A1655" t="s">
        <v>3211</v>
      </c>
      <c r="B1655" s="1">
        <v>43453</v>
      </c>
      <c r="C1655" t="s">
        <v>3212</v>
      </c>
      <c r="D1655" t="s">
        <v>3042</v>
      </c>
      <c r="E1655" t="s">
        <v>11</v>
      </c>
      <c r="F1655" t="s">
        <v>184</v>
      </c>
      <c r="G1655" t="s">
        <v>106</v>
      </c>
      <c r="H1655" t="s">
        <v>110</v>
      </c>
      <c r="I1655" s="1">
        <v>43457</v>
      </c>
      <c r="J1655" t="s">
        <v>94</v>
      </c>
      <c r="K1655" s="10">
        <v>74816</v>
      </c>
      <c r="L1655" s="10">
        <v>5611.2</v>
      </c>
      <c r="M1655" s="10">
        <v>69204.800000000003</v>
      </c>
    </row>
    <row r="1656" spans="1:13" x14ac:dyDescent="0.25">
      <c r="A1656" t="s">
        <v>3213</v>
      </c>
      <c r="B1656" s="1">
        <v>43453</v>
      </c>
      <c r="C1656" t="s">
        <v>1723</v>
      </c>
      <c r="D1656" t="s">
        <v>3140</v>
      </c>
      <c r="E1656" t="s">
        <v>11</v>
      </c>
      <c r="F1656" t="s">
        <v>118</v>
      </c>
      <c r="G1656" t="s">
        <v>106</v>
      </c>
      <c r="H1656" t="s">
        <v>100</v>
      </c>
      <c r="I1656" s="1">
        <v>43456</v>
      </c>
      <c r="J1656" t="s">
        <v>94</v>
      </c>
      <c r="K1656" s="10">
        <v>60365</v>
      </c>
      <c r="L1656" s="10">
        <v>6640.15</v>
      </c>
      <c r="M1656" s="10">
        <v>53724.85</v>
      </c>
    </row>
    <row r="1657" spans="1:13" x14ac:dyDescent="0.25">
      <c r="A1657" t="s">
        <v>3214</v>
      </c>
      <c r="B1657" s="1">
        <v>43453</v>
      </c>
      <c r="C1657" t="s">
        <v>1361</v>
      </c>
      <c r="D1657" t="s">
        <v>353</v>
      </c>
      <c r="E1657" t="s">
        <v>17</v>
      </c>
      <c r="F1657" t="s">
        <v>353</v>
      </c>
      <c r="G1657" t="s">
        <v>106</v>
      </c>
      <c r="H1657" t="s">
        <v>93</v>
      </c>
      <c r="I1657" s="1">
        <v>43457</v>
      </c>
      <c r="J1657" t="s">
        <v>101</v>
      </c>
      <c r="K1657" s="10">
        <v>29192</v>
      </c>
      <c r="L1657" s="10">
        <v>1459.6000000000001</v>
      </c>
      <c r="M1657" s="10">
        <v>27732.400000000001</v>
      </c>
    </row>
    <row r="1658" spans="1:13" x14ac:dyDescent="0.25">
      <c r="A1658" t="s">
        <v>3215</v>
      </c>
      <c r="B1658" s="1">
        <v>43454</v>
      </c>
      <c r="C1658" t="s">
        <v>591</v>
      </c>
      <c r="D1658" t="s">
        <v>3216</v>
      </c>
      <c r="E1658" t="s">
        <v>10</v>
      </c>
      <c r="F1658" t="s">
        <v>196</v>
      </c>
      <c r="G1658" t="s">
        <v>127</v>
      </c>
      <c r="H1658" t="s">
        <v>110</v>
      </c>
      <c r="I1658" s="1">
        <v>43458</v>
      </c>
      <c r="J1658" t="s">
        <v>101</v>
      </c>
      <c r="K1658" s="10">
        <v>58915</v>
      </c>
      <c r="L1658" s="10">
        <v>4418.625</v>
      </c>
      <c r="M1658" s="10">
        <v>54496.375</v>
      </c>
    </row>
    <row r="1659" spans="1:13" x14ac:dyDescent="0.25">
      <c r="A1659" t="s">
        <v>3217</v>
      </c>
      <c r="B1659" s="1">
        <v>43454</v>
      </c>
      <c r="C1659" t="s">
        <v>1828</v>
      </c>
      <c r="D1659" t="s">
        <v>522</v>
      </c>
      <c r="E1659" t="s">
        <v>17</v>
      </c>
      <c r="F1659" t="s">
        <v>188</v>
      </c>
      <c r="G1659" t="s">
        <v>106</v>
      </c>
      <c r="H1659" t="s">
        <v>100</v>
      </c>
      <c r="I1659" s="1">
        <v>43454</v>
      </c>
      <c r="J1659" t="s">
        <v>137</v>
      </c>
      <c r="K1659" s="10">
        <v>25292</v>
      </c>
      <c r="L1659" s="10">
        <v>2782.12</v>
      </c>
      <c r="M1659" s="10">
        <v>22509.88</v>
      </c>
    </row>
    <row r="1660" spans="1:13" x14ac:dyDescent="0.25">
      <c r="A1660" t="s">
        <v>3218</v>
      </c>
      <c r="B1660" s="1">
        <v>43454</v>
      </c>
      <c r="C1660" t="s">
        <v>3202</v>
      </c>
      <c r="D1660" t="s">
        <v>1715</v>
      </c>
      <c r="E1660" t="s">
        <v>10</v>
      </c>
      <c r="F1660" t="s">
        <v>203</v>
      </c>
      <c r="G1660" t="s">
        <v>127</v>
      </c>
      <c r="H1660" t="s">
        <v>100</v>
      </c>
      <c r="I1660" s="1">
        <v>43458</v>
      </c>
      <c r="J1660" t="s">
        <v>101</v>
      </c>
      <c r="K1660" s="10">
        <v>56005</v>
      </c>
      <c r="L1660" s="10">
        <v>6160.55</v>
      </c>
      <c r="M1660" s="10">
        <v>49844.45</v>
      </c>
    </row>
    <row r="1661" spans="1:13" x14ac:dyDescent="0.25">
      <c r="A1661" t="s">
        <v>3219</v>
      </c>
      <c r="B1661" s="1">
        <v>43454</v>
      </c>
      <c r="C1661" t="s">
        <v>2792</v>
      </c>
      <c r="D1661" t="s">
        <v>714</v>
      </c>
      <c r="E1661" t="s">
        <v>11</v>
      </c>
      <c r="F1661" t="s">
        <v>184</v>
      </c>
      <c r="G1661" t="s">
        <v>106</v>
      </c>
      <c r="H1661" t="s">
        <v>110</v>
      </c>
      <c r="I1661" s="1">
        <v>43456</v>
      </c>
      <c r="J1661" t="s">
        <v>114</v>
      </c>
      <c r="K1661" s="10">
        <v>44416</v>
      </c>
      <c r="L1661" s="10">
        <v>3331.2</v>
      </c>
      <c r="M1661" s="10">
        <v>41084.800000000003</v>
      </c>
    </row>
    <row r="1662" spans="1:13" x14ac:dyDescent="0.25">
      <c r="A1662" t="s">
        <v>3220</v>
      </c>
      <c r="B1662" s="1">
        <v>43455</v>
      </c>
      <c r="C1662" t="s">
        <v>1767</v>
      </c>
      <c r="D1662" t="s">
        <v>3221</v>
      </c>
      <c r="E1662" t="s">
        <v>11</v>
      </c>
      <c r="F1662" t="s">
        <v>105</v>
      </c>
      <c r="G1662" t="s">
        <v>106</v>
      </c>
      <c r="H1662" t="s">
        <v>100</v>
      </c>
      <c r="I1662" s="1">
        <v>43462</v>
      </c>
      <c r="J1662" t="s">
        <v>101</v>
      </c>
      <c r="K1662" s="10">
        <v>40380</v>
      </c>
      <c r="L1662" s="10">
        <v>4441.8</v>
      </c>
      <c r="M1662" s="10">
        <v>35938.199999999997</v>
      </c>
    </row>
    <row r="1663" spans="1:13" x14ac:dyDescent="0.25">
      <c r="A1663" t="s">
        <v>3222</v>
      </c>
      <c r="B1663" s="1">
        <v>43455</v>
      </c>
      <c r="C1663" t="s">
        <v>129</v>
      </c>
      <c r="D1663" t="s">
        <v>1727</v>
      </c>
      <c r="E1663" t="s">
        <v>11</v>
      </c>
      <c r="F1663" t="s">
        <v>382</v>
      </c>
      <c r="G1663" t="s">
        <v>106</v>
      </c>
      <c r="H1663" t="s">
        <v>100</v>
      </c>
      <c r="I1663" s="1">
        <v>43460</v>
      </c>
      <c r="J1663" t="s">
        <v>101</v>
      </c>
      <c r="K1663" s="10">
        <v>75869</v>
      </c>
      <c r="L1663" s="10">
        <v>8345.59</v>
      </c>
      <c r="M1663" s="10">
        <v>67523.41</v>
      </c>
    </row>
    <row r="1664" spans="1:13" x14ac:dyDescent="0.25">
      <c r="A1664" t="s">
        <v>3223</v>
      </c>
      <c r="B1664" s="1">
        <v>43455</v>
      </c>
      <c r="C1664" t="s">
        <v>1478</v>
      </c>
      <c r="D1664" t="s">
        <v>1261</v>
      </c>
      <c r="E1664" t="s">
        <v>17</v>
      </c>
      <c r="F1664" t="s">
        <v>188</v>
      </c>
      <c r="G1664" t="s">
        <v>106</v>
      </c>
      <c r="H1664" t="s">
        <v>100</v>
      </c>
      <c r="I1664" s="1">
        <v>43457</v>
      </c>
      <c r="J1664" t="s">
        <v>114</v>
      </c>
      <c r="K1664" s="10">
        <v>66368</v>
      </c>
      <c r="L1664" s="10">
        <v>7300.4800000000005</v>
      </c>
      <c r="M1664" s="10">
        <v>59067.519999999997</v>
      </c>
    </row>
    <row r="1665" spans="1:13" x14ac:dyDescent="0.25">
      <c r="A1665" t="s">
        <v>3224</v>
      </c>
      <c r="B1665" s="1">
        <v>43456</v>
      </c>
      <c r="C1665" t="s">
        <v>1686</v>
      </c>
      <c r="D1665" t="s">
        <v>1391</v>
      </c>
      <c r="E1665" t="s">
        <v>11</v>
      </c>
      <c r="F1665" t="s">
        <v>683</v>
      </c>
      <c r="G1665" t="s">
        <v>106</v>
      </c>
      <c r="H1665" t="s">
        <v>100</v>
      </c>
      <c r="I1665" s="1">
        <v>43462</v>
      </c>
      <c r="J1665" t="s">
        <v>101</v>
      </c>
      <c r="K1665" s="10">
        <v>51772</v>
      </c>
      <c r="L1665" s="10">
        <v>5694.92</v>
      </c>
      <c r="M1665" s="10">
        <v>46077.08</v>
      </c>
    </row>
    <row r="1666" spans="1:13" x14ac:dyDescent="0.25">
      <c r="A1666" t="s">
        <v>3225</v>
      </c>
      <c r="B1666" s="1">
        <v>43456</v>
      </c>
      <c r="C1666" t="s">
        <v>2336</v>
      </c>
      <c r="D1666" t="s">
        <v>345</v>
      </c>
      <c r="E1666" t="s">
        <v>17</v>
      </c>
      <c r="F1666" t="s">
        <v>188</v>
      </c>
      <c r="G1666" t="s">
        <v>106</v>
      </c>
      <c r="H1666" t="s">
        <v>100</v>
      </c>
      <c r="I1666" s="1">
        <v>43461</v>
      </c>
      <c r="J1666" t="s">
        <v>94</v>
      </c>
      <c r="K1666" s="10">
        <v>74556</v>
      </c>
      <c r="L1666" s="10">
        <v>8201.16</v>
      </c>
      <c r="M1666" s="10">
        <v>66354.84</v>
      </c>
    </row>
    <row r="1667" spans="1:13" x14ac:dyDescent="0.25">
      <c r="A1667" t="s">
        <v>3226</v>
      </c>
      <c r="B1667" s="1">
        <v>43456</v>
      </c>
      <c r="C1667" t="s">
        <v>267</v>
      </c>
      <c r="D1667" t="s">
        <v>318</v>
      </c>
      <c r="E1667" t="s">
        <v>10</v>
      </c>
      <c r="F1667" t="s">
        <v>176</v>
      </c>
      <c r="G1667" t="s">
        <v>127</v>
      </c>
      <c r="H1667" t="s">
        <v>110</v>
      </c>
      <c r="I1667" s="1">
        <v>43461</v>
      </c>
      <c r="J1667" t="s">
        <v>101</v>
      </c>
      <c r="K1667" s="10">
        <v>79678</v>
      </c>
      <c r="L1667" s="10">
        <v>5975.8499999999995</v>
      </c>
      <c r="M1667" s="10">
        <v>73702.149999999994</v>
      </c>
    </row>
    <row r="1668" spans="1:13" x14ac:dyDescent="0.25">
      <c r="A1668" t="s">
        <v>3227</v>
      </c>
      <c r="B1668" s="1">
        <v>43458</v>
      </c>
      <c r="C1668" t="s">
        <v>1848</v>
      </c>
      <c r="D1668" t="s">
        <v>3228</v>
      </c>
      <c r="E1668" t="s">
        <v>16</v>
      </c>
      <c r="F1668" t="s">
        <v>212</v>
      </c>
      <c r="G1668" t="s">
        <v>127</v>
      </c>
      <c r="H1668" t="s">
        <v>100</v>
      </c>
      <c r="I1668" s="1">
        <v>43462</v>
      </c>
      <c r="J1668" t="s">
        <v>101</v>
      </c>
      <c r="K1668" s="10">
        <v>83293</v>
      </c>
      <c r="L1668" s="10">
        <v>9162.23</v>
      </c>
      <c r="M1668" s="10">
        <v>74130.77</v>
      </c>
    </row>
    <row r="1669" spans="1:13" x14ac:dyDescent="0.25">
      <c r="A1669" t="s">
        <v>3229</v>
      </c>
      <c r="B1669" s="1">
        <v>43458</v>
      </c>
      <c r="C1669" t="s">
        <v>635</v>
      </c>
      <c r="D1669" t="s">
        <v>3230</v>
      </c>
      <c r="E1669" t="s">
        <v>11</v>
      </c>
      <c r="F1669" t="s">
        <v>184</v>
      </c>
      <c r="G1669" t="s">
        <v>106</v>
      </c>
      <c r="H1669" t="s">
        <v>110</v>
      </c>
      <c r="I1669" s="1">
        <v>43463</v>
      </c>
      <c r="J1669" t="s">
        <v>101</v>
      </c>
      <c r="K1669" s="10">
        <v>80789</v>
      </c>
      <c r="L1669" s="10">
        <v>6059.1750000000002</v>
      </c>
      <c r="M1669" s="10">
        <v>74729.824999999997</v>
      </c>
    </row>
    <row r="1670" spans="1:13" x14ac:dyDescent="0.25">
      <c r="A1670" t="s">
        <v>3231</v>
      </c>
      <c r="B1670" s="1">
        <v>43458</v>
      </c>
      <c r="C1670" t="s">
        <v>1982</v>
      </c>
      <c r="D1670" t="s">
        <v>628</v>
      </c>
      <c r="E1670" t="s">
        <v>16</v>
      </c>
      <c r="F1670" t="s">
        <v>212</v>
      </c>
      <c r="G1670" t="s">
        <v>127</v>
      </c>
      <c r="H1670" t="s">
        <v>100</v>
      </c>
      <c r="I1670" s="1">
        <v>43462</v>
      </c>
      <c r="J1670" t="s">
        <v>101</v>
      </c>
      <c r="K1670" s="10">
        <v>30475</v>
      </c>
      <c r="L1670" s="10">
        <v>3352.25</v>
      </c>
      <c r="M1670" s="10">
        <v>27122.75</v>
      </c>
    </row>
    <row r="1671" spans="1:13" x14ac:dyDescent="0.25">
      <c r="A1671" t="s">
        <v>3232</v>
      </c>
      <c r="B1671" s="1">
        <v>43459</v>
      </c>
      <c r="C1671" t="s">
        <v>1876</v>
      </c>
      <c r="D1671" t="s">
        <v>1486</v>
      </c>
      <c r="E1671" t="s">
        <v>10</v>
      </c>
      <c r="F1671" t="s">
        <v>203</v>
      </c>
      <c r="G1671" t="s">
        <v>127</v>
      </c>
      <c r="H1671" t="s">
        <v>110</v>
      </c>
      <c r="I1671" s="1">
        <v>43461</v>
      </c>
      <c r="J1671" t="s">
        <v>114</v>
      </c>
      <c r="K1671" s="10">
        <v>46878</v>
      </c>
      <c r="L1671" s="10">
        <v>3515.85</v>
      </c>
      <c r="M1671" s="10">
        <v>43362.15</v>
      </c>
    </row>
    <row r="1672" spans="1:13" x14ac:dyDescent="0.25">
      <c r="A1672" t="s">
        <v>3233</v>
      </c>
      <c r="B1672" s="1">
        <v>43459</v>
      </c>
      <c r="C1672" t="s">
        <v>432</v>
      </c>
      <c r="D1672" t="s">
        <v>2250</v>
      </c>
      <c r="E1672" t="s">
        <v>11</v>
      </c>
      <c r="F1672" t="s">
        <v>1251</v>
      </c>
      <c r="G1672" t="s">
        <v>106</v>
      </c>
      <c r="H1672" t="s">
        <v>100</v>
      </c>
      <c r="I1672" s="1">
        <v>43462</v>
      </c>
      <c r="J1672" t="s">
        <v>94</v>
      </c>
      <c r="K1672" s="10">
        <v>38302</v>
      </c>
      <c r="L1672" s="10">
        <v>4213.22</v>
      </c>
      <c r="M1672" s="10">
        <v>34088.78</v>
      </c>
    </row>
    <row r="1673" spans="1:13" x14ac:dyDescent="0.25">
      <c r="A1673" t="s">
        <v>3234</v>
      </c>
      <c r="B1673" s="1">
        <v>43459</v>
      </c>
      <c r="C1673" t="s">
        <v>1644</v>
      </c>
      <c r="D1673" t="s">
        <v>748</v>
      </c>
      <c r="E1673" t="s">
        <v>17</v>
      </c>
      <c r="F1673" t="s">
        <v>188</v>
      </c>
      <c r="G1673" t="s">
        <v>106</v>
      </c>
      <c r="H1673" t="s">
        <v>100</v>
      </c>
      <c r="I1673" s="1">
        <v>43463</v>
      </c>
      <c r="J1673" t="s">
        <v>101</v>
      </c>
      <c r="K1673" s="10">
        <v>45653</v>
      </c>
      <c r="L1673" s="10">
        <v>5021.83</v>
      </c>
      <c r="M1673" s="10">
        <v>40631.17</v>
      </c>
    </row>
    <row r="1674" spans="1:13" x14ac:dyDescent="0.25">
      <c r="A1674" t="s">
        <v>3235</v>
      </c>
      <c r="B1674" s="1">
        <v>43460</v>
      </c>
      <c r="C1674" t="s">
        <v>1382</v>
      </c>
      <c r="D1674" t="s">
        <v>212</v>
      </c>
      <c r="E1674" t="s">
        <v>16</v>
      </c>
      <c r="F1674" t="s">
        <v>212</v>
      </c>
      <c r="G1674" t="s">
        <v>127</v>
      </c>
      <c r="H1674" t="s">
        <v>110</v>
      </c>
      <c r="I1674" s="1">
        <v>43464</v>
      </c>
      <c r="J1674" t="s">
        <v>101</v>
      </c>
      <c r="K1674" s="10">
        <v>99085</v>
      </c>
      <c r="L1674" s="10">
        <v>7431.375</v>
      </c>
      <c r="M1674" s="10">
        <v>91653.625</v>
      </c>
    </row>
    <row r="1675" spans="1:13" x14ac:dyDescent="0.25">
      <c r="A1675" t="s">
        <v>3236</v>
      </c>
      <c r="B1675" s="1">
        <v>43460</v>
      </c>
      <c r="C1675" t="s">
        <v>3237</v>
      </c>
      <c r="D1675" t="s">
        <v>1196</v>
      </c>
      <c r="E1675" t="s">
        <v>16</v>
      </c>
      <c r="F1675" t="s">
        <v>1197</v>
      </c>
      <c r="G1675" t="s">
        <v>127</v>
      </c>
      <c r="H1675" t="s">
        <v>100</v>
      </c>
      <c r="I1675" s="1">
        <v>43462</v>
      </c>
      <c r="J1675" t="s">
        <v>94</v>
      </c>
      <c r="K1675" s="10">
        <v>79341</v>
      </c>
      <c r="L1675" s="10">
        <v>8727.51</v>
      </c>
      <c r="M1675" s="10">
        <v>70613.490000000005</v>
      </c>
    </row>
    <row r="1676" spans="1:13" x14ac:dyDescent="0.25">
      <c r="A1676" t="s">
        <v>3238</v>
      </c>
      <c r="B1676" s="1">
        <v>43460</v>
      </c>
      <c r="C1676" t="s">
        <v>686</v>
      </c>
      <c r="D1676" t="s">
        <v>330</v>
      </c>
      <c r="E1676" t="s">
        <v>331</v>
      </c>
      <c r="F1676" t="s">
        <v>330</v>
      </c>
      <c r="G1676" t="s">
        <v>92</v>
      </c>
      <c r="H1676" t="s">
        <v>100</v>
      </c>
      <c r="I1676" s="1">
        <v>43464</v>
      </c>
      <c r="J1676" t="s">
        <v>101</v>
      </c>
      <c r="K1676" s="10">
        <v>42820</v>
      </c>
      <c r="L1676" s="10">
        <v>4710.2</v>
      </c>
      <c r="M1676" s="10">
        <v>38109.800000000003</v>
      </c>
    </row>
    <row r="1677" spans="1:13" x14ac:dyDescent="0.25">
      <c r="A1677" t="s">
        <v>3239</v>
      </c>
      <c r="B1677" s="1">
        <v>43460</v>
      </c>
      <c r="C1677" t="s">
        <v>3240</v>
      </c>
      <c r="D1677" t="s">
        <v>248</v>
      </c>
      <c r="E1677" t="s">
        <v>98</v>
      </c>
      <c r="F1677" t="s">
        <v>99</v>
      </c>
      <c r="G1677" t="s">
        <v>92</v>
      </c>
      <c r="H1677" t="s">
        <v>100</v>
      </c>
      <c r="I1677" s="1">
        <v>43464</v>
      </c>
      <c r="J1677" t="s">
        <v>94</v>
      </c>
      <c r="K1677" s="10">
        <v>80720</v>
      </c>
      <c r="L1677" s="10">
        <v>8879.2000000000007</v>
      </c>
      <c r="M1677" s="10">
        <v>71840.800000000003</v>
      </c>
    </row>
    <row r="1678" spans="1:13" x14ac:dyDescent="0.25">
      <c r="A1678" t="s">
        <v>3241</v>
      </c>
      <c r="B1678" s="1">
        <v>43460</v>
      </c>
      <c r="C1678" t="s">
        <v>928</v>
      </c>
      <c r="D1678" t="s">
        <v>121</v>
      </c>
      <c r="E1678" t="s">
        <v>11</v>
      </c>
      <c r="F1678" t="s">
        <v>122</v>
      </c>
      <c r="G1678" t="s">
        <v>106</v>
      </c>
      <c r="H1678" t="s">
        <v>100</v>
      </c>
      <c r="I1678" s="1">
        <v>43464</v>
      </c>
      <c r="J1678" t="s">
        <v>101</v>
      </c>
      <c r="K1678" s="10">
        <v>37833</v>
      </c>
      <c r="L1678" s="10">
        <v>4161.63</v>
      </c>
      <c r="M1678" s="10">
        <v>33671.370000000003</v>
      </c>
    </row>
    <row r="1679" spans="1:13" x14ac:dyDescent="0.25">
      <c r="A1679" t="s">
        <v>3242</v>
      </c>
      <c r="B1679" s="1">
        <v>43461</v>
      </c>
      <c r="C1679" t="s">
        <v>2474</v>
      </c>
      <c r="D1679" t="s">
        <v>90</v>
      </c>
      <c r="E1679" t="s">
        <v>91</v>
      </c>
      <c r="F1679" t="s">
        <v>90</v>
      </c>
      <c r="G1679" t="s">
        <v>92</v>
      </c>
      <c r="H1679" t="s">
        <v>100</v>
      </c>
      <c r="I1679" s="1">
        <v>43464</v>
      </c>
      <c r="J1679" t="s">
        <v>94</v>
      </c>
      <c r="K1679" s="10">
        <v>42130</v>
      </c>
      <c r="L1679" s="10">
        <v>4634.3</v>
      </c>
      <c r="M1679" s="10">
        <v>37495.699999999997</v>
      </c>
    </row>
    <row r="1680" spans="1:13" x14ac:dyDescent="0.25">
      <c r="A1680" t="s">
        <v>3243</v>
      </c>
      <c r="B1680" s="1">
        <v>43461</v>
      </c>
      <c r="C1680" t="s">
        <v>829</v>
      </c>
      <c r="D1680" t="s">
        <v>1855</v>
      </c>
      <c r="E1680" t="s">
        <v>16</v>
      </c>
      <c r="F1680" t="s">
        <v>238</v>
      </c>
      <c r="G1680" t="s">
        <v>127</v>
      </c>
      <c r="H1680" t="s">
        <v>100</v>
      </c>
      <c r="I1680" s="1">
        <v>43465</v>
      </c>
      <c r="J1680" t="s">
        <v>101</v>
      </c>
      <c r="K1680" s="10">
        <v>94092</v>
      </c>
      <c r="L1680" s="10">
        <v>10350.120000000001</v>
      </c>
      <c r="M1680" s="10">
        <v>83741.88</v>
      </c>
    </row>
    <row r="1681" spans="1:13" x14ac:dyDescent="0.25">
      <c r="A1681" t="s">
        <v>3244</v>
      </c>
      <c r="B1681" s="1">
        <v>43461</v>
      </c>
      <c r="C1681" t="s">
        <v>2627</v>
      </c>
      <c r="D1681" t="s">
        <v>3069</v>
      </c>
      <c r="E1681" t="s">
        <v>98</v>
      </c>
      <c r="F1681" t="s">
        <v>99</v>
      </c>
      <c r="G1681" t="s">
        <v>92</v>
      </c>
      <c r="H1681" t="s">
        <v>100</v>
      </c>
      <c r="I1681" s="1">
        <v>43463</v>
      </c>
      <c r="J1681" t="s">
        <v>114</v>
      </c>
      <c r="K1681" s="10">
        <v>74660</v>
      </c>
      <c r="L1681" s="10">
        <v>8212.6</v>
      </c>
      <c r="M1681" s="10">
        <v>66447.399999999994</v>
      </c>
    </row>
    <row r="1682" spans="1:13" x14ac:dyDescent="0.25">
      <c r="A1682" t="s">
        <v>3245</v>
      </c>
      <c r="B1682" s="1">
        <v>43461</v>
      </c>
      <c r="C1682" t="s">
        <v>2044</v>
      </c>
      <c r="D1682" t="s">
        <v>1127</v>
      </c>
      <c r="E1682" t="s">
        <v>16</v>
      </c>
      <c r="F1682" t="s">
        <v>245</v>
      </c>
      <c r="G1682" t="s">
        <v>127</v>
      </c>
      <c r="H1682" t="s">
        <v>100</v>
      </c>
      <c r="I1682" s="1">
        <v>43466</v>
      </c>
      <c r="J1682" t="s">
        <v>101</v>
      </c>
      <c r="K1682" s="10">
        <v>31611</v>
      </c>
      <c r="L1682" s="10">
        <v>3477.21</v>
      </c>
      <c r="M1682" s="10">
        <v>28133.79</v>
      </c>
    </row>
    <row r="1683" spans="1:13" x14ac:dyDescent="0.25">
      <c r="A1683" t="s">
        <v>3246</v>
      </c>
      <c r="B1683" s="1">
        <v>43461</v>
      </c>
      <c r="C1683" t="s">
        <v>300</v>
      </c>
      <c r="D1683" t="s">
        <v>2625</v>
      </c>
      <c r="E1683" t="s">
        <v>11</v>
      </c>
      <c r="F1683" t="s">
        <v>184</v>
      </c>
      <c r="G1683" t="s">
        <v>106</v>
      </c>
      <c r="H1683" t="s">
        <v>100</v>
      </c>
      <c r="I1683" s="1">
        <v>43468</v>
      </c>
      <c r="J1683" t="s">
        <v>101</v>
      </c>
      <c r="K1683" s="10">
        <v>79699</v>
      </c>
      <c r="L1683" s="10">
        <v>8766.89</v>
      </c>
      <c r="M1683" s="10">
        <v>70932.11</v>
      </c>
    </row>
    <row r="1684" spans="1:13" x14ac:dyDescent="0.25">
      <c r="A1684" t="s">
        <v>3247</v>
      </c>
      <c r="B1684" s="1">
        <v>43461</v>
      </c>
      <c r="C1684" t="s">
        <v>884</v>
      </c>
      <c r="D1684" t="s">
        <v>522</v>
      </c>
      <c r="E1684" t="s">
        <v>17</v>
      </c>
      <c r="F1684" t="s">
        <v>188</v>
      </c>
      <c r="G1684" t="s">
        <v>106</v>
      </c>
      <c r="H1684" t="s">
        <v>100</v>
      </c>
      <c r="I1684" s="1">
        <v>43468</v>
      </c>
      <c r="J1684" t="s">
        <v>101</v>
      </c>
      <c r="K1684" s="10">
        <v>33358</v>
      </c>
      <c r="L1684" s="10">
        <v>3669.38</v>
      </c>
      <c r="M1684" s="10">
        <v>29688.62</v>
      </c>
    </row>
    <row r="1685" spans="1:13" x14ac:dyDescent="0.25">
      <c r="A1685" t="s">
        <v>3248</v>
      </c>
      <c r="B1685" s="1">
        <v>43461</v>
      </c>
      <c r="C1685" t="s">
        <v>949</v>
      </c>
      <c r="D1685" t="s">
        <v>261</v>
      </c>
      <c r="E1685" t="s">
        <v>11</v>
      </c>
      <c r="F1685" t="s">
        <v>118</v>
      </c>
      <c r="G1685" t="s">
        <v>106</v>
      </c>
      <c r="H1685" t="s">
        <v>100</v>
      </c>
      <c r="I1685" s="1">
        <v>43464</v>
      </c>
      <c r="J1685" t="s">
        <v>94</v>
      </c>
      <c r="K1685" s="10">
        <v>90222</v>
      </c>
      <c r="L1685" s="10">
        <v>9924.42</v>
      </c>
      <c r="M1685" s="10">
        <v>80297.58</v>
      </c>
    </row>
    <row r="1686" spans="1:13" x14ac:dyDescent="0.25">
      <c r="A1686" t="s">
        <v>3249</v>
      </c>
      <c r="B1686" s="1">
        <v>43462</v>
      </c>
      <c r="C1686" t="s">
        <v>834</v>
      </c>
      <c r="D1686" t="s">
        <v>248</v>
      </c>
      <c r="E1686" t="s">
        <v>98</v>
      </c>
      <c r="F1686" t="s">
        <v>99</v>
      </c>
      <c r="G1686" t="s">
        <v>92</v>
      </c>
      <c r="H1686" t="s">
        <v>100</v>
      </c>
      <c r="I1686" s="1">
        <v>43468</v>
      </c>
      <c r="J1686" t="s">
        <v>101</v>
      </c>
      <c r="K1686" s="10">
        <v>71693</v>
      </c>
      <c r="L1686" s="10">
        <v>7886.2300000000005</v>
      </c>
      <c r="M1686" s="10">
        <v>63806.77</v>
      </c>
    </row>
    <row r="1687" spans="1:13" x14ac:dyDescent="0.25">
      <c r="A1687" t="s">
        <v>3250</v>
      </c>
      <c r="B1687" s="1">
        <v>43462</v>
      </c>
      <c r="C1687" t="s">
        <v>1485</v>
      </c>
      <c r="D1687" t="s">
        <v>488</v>
      </c>
      <c r="E1687" t="s">
        <v>98</v>
      </c>
      <c r="F1687" t="s">
        <v>12</v>
      </c>
      <c r="G1687" t="s">
        <v>92</v>
      </c>
      <c r="H1687" t="s">
        <v>110</v>
      </c>
      <c r="I1687" s="1">
        <v>43468</v>
      </c>
      <c r="J1687" t="s">
        <v>101</v>
      </c>
      <c r="K1687" s="10">
        <v>84865</v>
      </c>
      <c r="L1687" s="10">
        <v>6364.875</v>
      </c>
      <c r="M1687" s="10">
        <v>78500.125</v>
      </c>
    </row>
    <row r="1688" spans="1:13" x14ac:dyDescent="0.25">
      <c r="A1688" t="s">
        <v>3251</v>
      </c>
      <c r="B1688" s="1">
        <v>43462</v>
      </c>
      <c r="C1688" t="s">
        <v>2378</v>
      </c>
      <c r="D1688" t="s">
        <v>3252</v>
      </c>
      <c r="E1688" t="s">
        <v>98</v>
      </c>
      <c r="F1688" t="s">
        <v>99</v>
      </c>
      <c r="G1688" t="s">
        <v>92</v>
      </c>
      <c r="H1688" t="s">
        <v>93</v>
      </c>
      <c r="I1688" s="1">
        <v>43469</v>
      </c>
      <c r="J1688" t="s">
        <v>101</v>
      </c>
      <c r="K1688" s="10">
        <v>82656</v>
      </c>
      <c r="L1688" s="10">
        <v>4132.8</v>
      </c>
      <c r="M1688" s="10">
        <v>78523.199999999997</v>
      </c>
    </row>
    <row r="1689" spans="1:13" x14ac:dyDescent="0.25">
      <c r="A1689" t="s">
        <v>3253</v>
      </c>
      <c r="B1689" s="1">
        <v>43462</v>
      </c>
      <c r="C1689" t="s">
        <v>641</v>
      </c>
      <c r="D1689" t="s">
        <v>312</v>
      </c>
      <c r="E1689" t="s">
        <v>11</v>
      </c>
      <c r="F1689" t="s">
        <v>184</v>
      </c>
      <c r="G1689" t="s">
        <v>106</v>
      </c>
      <c r="H1689" t="s">
        <v>100</v>
      </c>
      <c r="I1689" s="1">
        <v>43469</v>
      </c>
      <c r="J1689" t="s">
        <v>101</v>
      </c>
      <c r="K1689" s="10">
        <v>61281</v>
      </c>
      <c r="L1689" s="10">
        <v>6740.91</v>
      </c>
      <c r="M1689" s="10">
        <v>54540.09</v>
      </c>
    </row>
    <row r="1690" spans="1:13" x14ac:dyDescent="0.25">
      <c r="A1690" t="s">
        <v>3254</v>
      </c>
      <c r="B1690" s="1">
        <v>43462</v>
      </c>
      <c r="C1690" t="s">
        <v>166</v>
      </c>
      <c r="D1690" t="s">
        <v>429</v>
      </c>
      <c r="E1690" t="s">
        <v>18</v>
      </c>
      <c r="F1690" t="s">
        <v>430</v>
      </c>
      <c r="G1690" t="s">
        <v>106</v>
      </c>
      <c r="H1690" t="s">
        <v>110</v>
      </c>
      <c r="I1690" s="1">
        <v>43464</v>
      </c>
      <c r="J1690" t="s">
        <v>94</v>
      </c>
      <c r="K1690" s="10">
        <v>33929</v>
      </c>
      <c r="L1690" s="10">
        <v>2544.6749999999997</v>
      </c>
      <c r="M1690" s="10">
        <v>31384.325000000001</v>
      </c>
    </row>
    <row r="1691" spans="1:13" x14ac:dyDescent="0.25">
      <c r="A1691" t="s">
        <v>3255</v>
      </c>
      <c r="B1691" s="1">
        <v>43463</v>
      </c>
      <c r="C1691" t="s">
        <v>1288</v>
      </c>
      <c r="D1691" t="s">
        <v>292</v>
      </c>
      <c r="E1691" t="s">
        <v>11</v>
      </c>
      <c r="F1691" t="s">
        <v>118</v>
      </c>
      <c r="G1691" t="s">
        <v>106</v>
      </c>
      <c r="H1691" t="s">
        <v>100</v>
      </c>
      <c r="I1691" s="1">
        <v>43466</v>
      </c>
      <c r="J1691" t="s">
        <v>114</v>
      </c>
      <c r="K1691" s="10">
        <v>59924</v>
      </c>
      <c r="L1691" s="10">
        <v>6591.64</v>
      </c>
      <c r="M1691" s="10">
        <v>53332.36</v>
      </c>
    </row>
    <row r="1692" spans="1:13" x14ac:dyDescent="0.25">
      <c r="A1692" t="s">
        <v>3256</v>
      </c>
      <c r="B1692" s="1">
        <v>43463</v>
      </c>
      <c r="C1692" t="s">
        <v>2895</v>
      </c>
      <c r="D1692" t="s">
        <v>502</v>
      </c>
      <c r="E1692" t="s">
        <v>17</v>
      </c>
      <c r="F1692" t="s">
        <v>188</v>
      </c>
      <c r="G1692" t="s">
        <v>106</v>
      </c>
      <c r="H1692" t="s">
        <v>110</v>
      </c>
      <c r="I1692" s="1">
        <v>43469</v>
      </c>
      <c r="J1692" t="s">
        <v>101</v>
      </c>
      <c r="K1692" s="10">
        <v>51469</v>
      </c>
      <c r="L1692" s="10">
        <v>3860.1749999999997</v>
      </c>
      <c r="M1692" s="10">
        <v>47608.824999999997</v>
      </c>
    </row>
    <row r="1693" spans="1:13" x14ac:dyDescent="0.25">
      <c r="A1693" t="s">
        <v>3257</v>
      </c>
      <c r="B1693" s="1">
        <v>43463</v>
      </c>
      <c r="C1693" t="s">
        <v>2662</v>
      </c>
      <c r="D1693" t="s">
        <v>261</v>
      </c>
      <c r="E1693" t="s">
        <v>11</v>
      </c>
      <c r="F1693" t="s">
        <v>118</v>
      </c>
      <c r="G1693" t="s">
        <v>106</v>
      </c>
      <c r="H1693" t="s">
        <v>93</v>
      </c>
      <c r="I1693" s="1">
        <v>43467</v>
      </c>
      <c r="J1693" t="s">
        <v>101</v>
      </c>
      <c r="K1693" s="10">
        <v>50931</v>
      </c>
      <c r="L1693" s="10">
        <v>2546.5500000000002</v>
      </c>
      <c r="M1693" s="10">
        <v>48384.45</v>
      </c>
    </row>
    <row r="1694" spans="1:13" x14ac:dyDescent="0.25">
      <c r="A1694" t="s">
        <v>3258</v>
      </c>
      <c r="B1694" s="1">
        <v>43463</v>
      </c>
      <c r="C1694" t="s">
        <v>2524</v>
      </c>
      <c r="D1694" t="s">
        <v>1305</v>
      </c>
      <c r="E1694" t="s">
        <v>98</v>
      </c>
      <c r="F1694" t="s">
        <v>99</v>
      </c>
      <c r="G1694" t="s">
        <v>92</v>
      </c>
      <c r="H1694" t="s">
        <v>100</v>
      </c>
      <c r="I1694" s="1">
        <v>43466</v>
      </c>
      <c r="J1694" t="s">
        <v>114</v>
      </c>
      <c r="K1694" s="10">
        <v>55016</v>
      </c>
      <c r="L1694" s="10">
        <v>6051.76</v>
      </c>
      <c r="M1694" s="10">
        <v>48964.24</v>
      </c>
    </row>
    <row r="1695" spans="1:13" x14ac:dyDescent="0.25">
      <c r="A1695" t="s">
        <v>3259</v>
      </c>
      <c r="B1695" s="1">
        <v>43464</v>
      </c>
      <c r="C1695" t="s">
        <v>1336</v>
      </c>
      <c r="D1695" t="s">
        <v>2533</v>
      </c>
      <c r="E1695" t="s">
        <v>98</v>
      </c>
      <c r="F1695" t="s">
        <v>99</v>
      </c>
      <c r="G1695" t="s">
        <v>92</v>
      </c>
      <c r="H1695" t="s">
        <v>100</v>
      </c>
      <c r="I1695" s="1">
        <v>43468</v>
      </c>
      <c r="J1695" t="s">
        <v>101</v>
      </c>
      <c r="K1695" s="10">
        <v>66175</v>
      </c>
      <c r="L1695" s="10">
        <v>7279.25</v>
      </c>
      <c r="M1695" s="10">
        <v>58895.75</v>
      </c>
    </row>
    <row r="1696" spans="1:13" x14ac:dyDescent="0.25">
      <c r="A1696" t="s">
        <v>3260</v>
      </c>
      <c r="B1696" s="1">
        <v>43465</v>
      </c>
      <c r="C1696" t="s">
        <v>1526</v>
      </c>
      <c r="D1696" t="s">
        <v>598</v>
      </c>
      <c r="E1696" t="s">
        <v>14</v>
      </c>
      <c r="F1696" t="s">
        <v>598</v>
      </c>
      <c r="G1696" t="s">
        <v>106</v>
      </c>
      <c r="H1696" t="s">
        <v>100</v>
      </c>
      <c r="I1696" s="1">
        <v>43468</v>
      </c>
      <c r="J1696" t="s">
        <v>94</v>
      </c>
      <c r="K1696" s="10">
        <v>49873</v>
      </c>
      <c r="L1696" s="10">
        <v>5486.03</v>
      </c>
      <c r="M1696" s="10">
        <v>44386.97</v>
      </c>
    </row>
    <row r="1697" spans="1:13" x14ac:dyDescent="0.25">
      <c r="A1697" t="s">
        <v>3261</v>
      </c>
      <c r="B1697" s="1">
        <v>43465</v>
      </c>
      <c r="C1697" t="s">
        <v>1270</v>
      </c>
      <c r="D1697" t="s">
        <v>353</v>
      </c>
      <c r="E1697" t="s">
        <v>17</v>
      </c>
      <c r="F1697" t="s">
        <v>353</v>
      </c>
      <c r="G1697" t="s">
        <v>106</v>
      </c>
      <c r="H1697" t="s">
        <v>93</v>
      </c>
      <c r="I1697" s="1">
        <v>43467</v>
      </c>
      <c r="J1697" t="s">
        <v>94</v>
      </c>
      <c r="K1697" s="10">
        <v>62692</v>
      </c>
      <c r="L1697" s="10">
        <v>3134.6000000000004</v>
      </c>
      <c r="M1697" s="10">
        <v>59557.4</v>
      </c>
    </row>
    <row r="1698" spans="1:13" x14ac:dyDescent="0.25">
      <c r="A1698" t="s">
        <v>3262</v>
      </c>
      <c r="B1698" s="1">
        <v>43465</v>
      </c>
      <c r="C1698" t="s">
        <v>2160</v>
      </c>
      <c r="D1698" t="s">
        <v>853</v>
      </c>
      <c r="E1698" t="s">
        <v>11</v>
      </c>
      <c r="F1698" t="s">
        <v>382</v>
      </c>
      <c r="G1698" t="s">
        <v>106</v>
      </c>
      <c r="H1698" t="s">
        <v>100</v>
      </c>
      <c r="I1698" s="1">
        <v>43467</v>
      </c>
      <c r="J1698" t="s">
        <v>114</v>
      </c>
      <c r="K1698" s="10">
        <v>34886</v>
      </c>
      <c r="L1698" s="10">
        <v>3837.46</v>
      </c>
      <c r="M1698" s="10">
        <v>31048.54</v>
      </c>
    </row>
    <row r="1699" spans="1:13" x14ac:dyDescent="0.25">
      <c r="A1699" t="s">
        <v>3263</v>
      </c>
      <c r="B1699" s="1">
        <v>43465</v>
      </c>
      <c r="C1699" t="s">
        <v>649</v>
      </c>
      <c r="D1699" t="s">
        <v>3264</v>
      </c>
      <c r="E1699" t="s">
        <v>14</v>
      </c>
      <c r="F1699" t="s">
        <v>3265</v>
      </c>
      <c r="G1699" t="s">
        <v>106</v>
      </c>
      <c r="H1699" t="s">
        <v>110</v>
      </c>
      <c r="I1699" s="1">
        <v>43465</v>
      </c>
      <c r="J1699" t="s">
        <v>137</v>
      </c>
      <c r="K1699" s="10">
        <v>75536</v>
      </c>
      <c r="L1699" s="10">
        <v>5665.2</v>
      </c>
      <c r="M1699" s="10">
        <v>69870.8</v>
      </c>
    </row>
    <row r="1700" spans="1:13" x14ac:dyDescent="0.25">
      <c r="A1700" t="s">
        <v>3266</v>
      </c>
      <c r="B1700" s="1">
        <v>43465</v>
      </c>
      <c r="C1700" t="s">
        <v>1321</v>
      </c>
      <c r="D1700" t="s">
        <v>121</v>
      </c>
      <c r="E1700" t="s">
        <v>11</v>
      </c>
      <c r="F1700" t="s">
        <v>122</v>
      </c>
      <c r="G1700" t="s">
        <v>106</v>
      </c>
      <c r="H1700" t="s">
        <v>100</v>
      </c>
      <c r="I1700" s="1">
        <v>43469</v>
      </c>
      <c r="J1700" t="s">
        <v>101</v>
      </c>
      <c r="K1700" s="10">
        <v>40121</v>
      </c>
      <c r="L1700" s="10">
        <v>4413.3100000000004</v>
      </c>
      <c r="M1700" s="10">
        <v>35707.69</v>
      </c>
    </row>
    <row r="1701" spans="1:13" x14ac:dyDescent="0.25">
      <c r="A1701" t="s">
        <v>3267</v>
      </c>
      <c r="B1701" s="1">
        <v>43466</v>
      </c>
      <c r="C1701" t="s">
        <v>2624</v>
      </c>
      <c r="D1701" t="s">
        <v>3268</v>
      </c>
      <c r="E1701" t="s">
        <v>11</v>
      </c>
      <c r="F1701" t="s">
        <v>382</v>
      </c>
      <c r="G1701" t="s">
        <v>106</v>
      </c>
      <c r="H1701" t="s">
        <v>100</v>
      </c>
      <c r="I1701" s="1">
        <v>43466</v>
      </c>
      <c r="J1701" t="s">
        <v>137</v>
      </c>
      <c r="K1701" s="10">
        <v>43214</v>
      </c>
      <c r="L1701" s="10">
        <v>4753.54</v>
      </c>
      <c r="M1701" s="10">
        <v>38460.46</v>
      </c>
    </row>
    <row r="1702" spans="1:13" x14ac:dyDescent="0.25">
      <c r="A1702" t="s">
        <v>3269</v>
      </c>
      <c r="B1702" s="1">
        <v>43466</v>
      </c>
      <c r="C1702" t="s">
        <v>3270</v>
      </c>
      <c r="D1702" t="s">
        <v>248</v>
      </c>
      <c r="E1702" t="s">
        <v>98</v>
      </c>
      <c r="F1702" t="s">
        <v>99</v>
      </c>
      <c r="G1702" t="s">
        <v>92</v>
      </c>
      <c r="H1702" t="s">
        <v>100</v>
      </c>
      <c r="I1702" s="1">
        <v>43470</v>
      </c>
      <c r="J1702" t="s">
        <v>101</v>
      </c>
      <c r="K1702" s="10">
        <v>33324</v>
      </c>
      <c r="L1702" s="10">
        <v>3665.64</v>
      </c>
      <c r="M1702" s="10">
        <v>29658.36</v>
      </c>
    </row>
    <row r="1703" spans="1:13" x14ac:dyDescent="0.25">
      <c r="A1703" t="s">
        <v>3271</v>
      </c>
      <c r="B1703" s="1">
        <v>43466</v>
      </c>
      <c r="C1703" t="s">
        <v>1156</v>
      </c>
      <c r="D1703" t="s">
        <v>3272</v>
      </c>
      <c r="E1703" t="s">
        <v>16</v>
      </c>
      <c r="F1703" t="s">
        <v>3272</v>
      </c>
      <c r="G1703" t="s">
        <v>127</v>
      </c>
      <c r="H1703" t="s">
        <v>100</v>
      </c>
      <c r="I1703" s="1">
        <v>43472</v>
      </c>
      <c r="J1703" t="s">
        <v>101</v>
      </c>
      <c r="K1703" s="10">
        <v>46001</v>
      </c>
      <c r="L1703" s="10">
        <v>5060.1099999999997</v>
      </c>
      <c r="M1703" s="10">
        <v>40940.89</v>
      </c>
    </row>
    <row r="1704" spans="1:13" x14ac:dyDescent="0.25">
      <c r="A1704" t="s">
        <v>3273</v>
      </c>
      <c r="B1704" s="1">
        <v>43467</v>
      </c>
      <c r="C1704" t="s">
        <v>1577</v>
      </c>
      <c r="D1704" t="s">
        <v>2691</v>
      </c>
      <c r="E1704" t="s">
        <v>11</v>
      </c>
      <c r="F1704" t="s">
        <v>184</v>
      </c>
      <c r="G1704" t="s">
        <v>106</v>
      </c>
      <c r="H1704" t="s">
        <v>100</v>
      </c>
      <c r="I1704" s="1">
        <v>43473</v>
      </c>
      <c r="J1704" t="s">
        <v>101</v>
      </c>
      <c r="K1704" s="10">
        <v>43340</v>
      </c>
      <c r="L1704" s="10">
        <v>4767.3999999999996</v>
      </c>
      <c r="M1704" s="10">
        <v>38572.6</v>
      </c>
    </row>
    <row r="1705" spans="1:13" x14ac:dyDescent="0.25">
      <c r="A1705" t="s">
        <v>3274</v>
      </c>
      <c r="B1705" s="1">
        <v>43467</v>
      </c>
      <c r="C1705" t="s">
        <v>1005</v>
      </c>
      <c r="D1705" t="s">
        <v>3275</v>
      </c>
      <c r="E1705" t="s">
        <v>11</v>
      </c>
      <c r="F1705" t="s">
        <v>118</v>
      </c>
      <c r="G1705" t="s">
        <v>106</v>
      </c>
      <c r="H1705" t="s">
        <v>110</v>
      </c>
      <c r="I1705" s="1">
        <v>43470</v>
      </c>
      <c r="J1705" t="s">
        <v>114</v>
      </c>
      <c r="K1705" s="10">
        <v>97840</v>
      </c>
      <c r="L1705" s="10">
        <v>7338</v>
      </c>
      <c r="M1705" s="10">
        <v>90502</v>
      </c>
    </row>
    <row r="1706" spans="1:13" x14ac:dyDescent="0.25">
      <c r="A1706" t="s">
        <v>3276</v>
      </c>
      <c r="B1706" s="1">
        <v>43467</v>
      </c>
      <c r="C1706" t="s">
        <v>1686</v>
      </c>
      <c r="D1706" t="s">
        <v>3277</v>
      </c>
      <c r="E1706" t="s">
        <v>11</v>
      </c>
      <c r="F1706" t="s">
        <v>184</v>
      </c>
      <c r="G1706" t="s">
        <v>106</v>
      </c>
      <c r="H1706" t="s">
        <v>100</v>
      </c>
      <c r="I1706" s="1">
        <v>43468</v>
      </c>
      <c r="J1706" t="s">
        <v>114</v>
      </c>
      <c r="K1706" s="10">
        <v>68939</v>
      </c>
      <c r="L1706" s="10">
        <v>7583.29</v>
      </c>
      <c r="M1706" s="10">
        <v>61355.71</v>
      </c>
    </row>
    <row r="1707" spans="1:13" x14ac:dyDescent="0.25">
      <c r="A1707" t="s">
        <v>3278</v>
      </c>
      <c r="B1707" s="1">
        <v>43467</v>
      </c>
      <c r="C1707" t="s">
        <v>1319</v>
      </c>
      <c r="D1707" t="s">
        <v>985</v>
      </c>
      <c r="E1707" t="s">
        <v>98</v>
      </c>
      <c r="F1707" t="s">
        <v>99</v>
      </c>
      <c r="G1707" t="s">
        <v>92</v>
      </c>
      <c r="H1707" t="s">
        <v>100</v>
      </c>
      <c r="I1707" s="1">
        <v>43473</v>
      </c>
      <c r="J1707" t="s">
        <v>101</v>
      </c>
      <c r="K1707" s="10">
        <v>46554</v>
      </c>
      <c r="L1707" s="10">
        <v>5120.9399999999996</v>
      </c>
      <c r="M1707" s="10">
        <v>41433.06</v>
      </c>
    </row>
    <row r="1708" spans="1:13" x14ac:dyDescent="0.25">
      <c r="A1708" t="s">
        <v>3279</v>
      </c>
      <c r="B1708" s="1">
        <v>43467</v>
      </c>
      <c r="C1708" t="s">
        <v>427</v>
      </c>
      <c r="D1708" t="s">
        <v>1217</v>
      </c>
      <c r="E1708" t="s">
        <v>98</v>
      </c>
      <c r="F1708" t="s">
        <v>99</v>
      </c>
      <c r="G1708" t="s">
        <v>92</v>
      </c>
      <c r="H1708" t="s">
        <v>110</v>
      </c>
      <c r="I1708" s="1">
        <v>43471</v>
      </c>
      <c r="J1708" t="s">
        <v>101</v>
      </c>
      <c r="K1708" s="10">
        <v>60544</v>
      </c>
      <c r="L1708" s="10">
        <v>4540.8</v>
      </c>
      <c r="M1708" s="10">
        <v>56003.199999999997</v>
      </c>
    </row>
    <row r="1709" spans="1:13" x14ac:dyDescent="0.25">
      <c r="A1709" t="s">
        <v>3280</v>
      </c>
      <c r="B1709" s="1">
        <v>43468</v>
      </c>
      <c r="C1709" t="s">
        <v>655</v>
      </c>
      <c r="D1709" t="s">
        <v>1028</v>
      </c>
      <c r="E1709" t="s">
        <v>17</v>
      </c>
      <c r="F1709" t="s">
        <v>188</v>
      </c>
      <c r="G1709" t="s">
        <v>106</v>
      </c>
      <c r="H1709" t="s">
        <v>110</v>
      </c>
      <c r="I1709" s="1">
        <v>43472</v>
      </c>
      <c r="J1709" t="s">
        <v>101</v>
      </c>
      <c r="K1709" s="10">
        <v>72562</v>
      </c>
      <c r="L1709" s="10">
        <v>5442.15</v>
      </c>
      <c r="M1709" s="10">
        <v>67119.850000000006</v>
      </c>
    </row>
    <row r="1710" spans="1:13" x14ac:dyDescent="0.25">
      <c r="A1710" t="s">
        <v>3281</v>
      </c>
      <c r="B1710" s="1">
        <v>43468</v>
      </c>
      <c r="C1710" t="s">
        <v>1079</v>
      </c>
      <c r="D1710" t="s">
        <v>248</v>
      </c>
      <c r="E1710" t="s">
        <v>98</v>
      </c>
      <c r="F1710" t="s">
        <v>99</v>
      </c>
      <c r="G1710" t="s">
        <v>92</v>
      </c>
      <c r="H1710" t="s">
        <v>100</v>
      </c>
      <c r="I1710" s="1">
        <v>43474</v>
      </c>
      <c r="J1710" t="s">
        <v>101</v>
      </c>
      <c r="K1710" s="10">
        <v>29853</v>
      </c>
      <c r="L1710" s="10">
        <v>3283.83</v>
      </c>
      <c r="M1710" s="10">
        <v>26569.17</v>
      </c>
    </row>
    <row r="1711" spans="1:13" x14ac:dyDescent="0.25">
      <c r="A1711" t="s">
        <v>3282</v>
      </c>
      <c r="B1711" s="1">
        <v>43468</v>
      </c>
      <c r="C1711" t="s">
        <v>2110</v>
      </c>
      <c r="D1711" t="s">
        <v>604</v>
      </c>
      <c r="E1711" t="s">
        <v>17</v>
      </c>
      <c r="F1711" t="s">
        <v>188</v>
      </c>
      <c r="G1711" t="s">
        <v>106</v>
      </c>
      <c r="H1711" t="s">
        <v>100</v>
      </c>
      <c r="I1711" s="1">
        <v>43470</v>
      </c>
      <c r="J1711" t="s">
        <v>94</v>
      </c>
      <c r="K1711" s="10">
        <v>45656</v>
      </c>
      <c r="L1711" s="10">
        <v>5022.16</v>
      </c>
      <c r="M1711" s="10">
        <v>40633.839999999997</v>
      </c>
    </row>
    <row r="1712" spans="1:13" x14ac:dyDescent="0.25">
      <c r="A1712" t="s">
        <v>3283</v>
      </c>
      <c r="B1712" s="1">
        <v>43468</v>
      </c>
      <c r="C1712" t="s">
        <v>2101</v>
      </c>
      <c r="D1712" t="s">
        <v>227</v>
      </c>
      <c r="E1712" t="s">
        <v>17</v>
      </c>
      <c r="F1712" t="s">
        <v>409</v>
      </c>
      <c r="G1712" t="s">
        <v>106</v>
      </c>
      <c r="H1712" t="s">
        <v>110</v>
      </c>
      <c r="I1712" s="1">
        <v>43470</v>
      </c>
      <c r="J1712" t="s">
        <v>94</v>
      </c>
      <c r="K1712" s="10">
        <v>99272</v>
      </c>
      <c r="L1712" s="10">
        <v>7445.4</v>
      </c>
      <c r="M1712" s="10">
        <v>91826.6</v>
      </c>
    </row>
    <row r="1713" spans="1:13" x14ac:dyDescent="0.25">
      <c r="A1713" t="s">
        <v>3284</v>
      </c>
      <c r="B1713" s="1">
        <v>43468</v>
      </c>
      <c r="C1713" t="s">
        <v>96</v>
      </c>
      <c r="D1713" t="s">
        <v>560</v>
      </c>
      <c r="E1713" t="s">
        <v>18</v>
      </c>
      <c r="F1713" t="s">
        <v>151</v>
      </c>
      <c r="G1713" t="s">
        <v>106</v>
      </c>
      <c r="H1713" t="s">
        <v>100</v>
      </c>
      <c r="I1713" s="1">
        <v>43472</v>
      </c>
      <c r="J1713" t="s">
        <v>101</v>
      </c>
      <c r="K1713" s="10">
        <v>32366</v>
      </c>
      <c r="L1713" s="10">
        <v>3560.26</v>
      </c>
      <c r="M1713" s="10">
        <v>28805.739999999998</v>
      </c>
    </row>
    <row r="1714" spans="1:13" x14ac:dyDescent="0.25">
      <c r="A1714" t="s">
        <v>3285</v>
      </c>
      <c r="B1714" s="1">
        <v>43468</v>
      </c>
      <c r="C1714" t="s">
        <v>1348</v>
      </c>
      <c r="D1714" t="s">
        <v>276</v>
      </c>
      <c r="E1714" t="s">
        <v>17</v>
      </c>
      <c r="F1714" t="s">
        <v>277</v>
      </c>
      <c r="G1714" t="s">
        <v>106</v>
      </c>
      <c r="H1714" t="s">
        <v>100</v>
      </c>
      <c r="I1714" s="1">
        <v>43474</v>
      </c>
      <c r="J1714" t="s">
        <v>101</v>
      </c>
      <c r="K1714" s="10">
        <v>77189</v>
      </c>
      <c r="L1714" s="10">
        <v>8490.7900000000009</v>
      </c>
      <c r="M1714" s="10">
        <v>68698.209999999992</v>
      </c>
    </row>
    <row r="1715" spans="1:13" x14ac:dyDescent="0.25">
      <c r="A1715" t="s">
        <v>3286</v>
      </c>
      <c r="B1715" s="1">
        <v>43469</v>
      </c>
      <c r="C1715" t="s">
        <v>236</v>
      </c>
      <c r="D1715" t="s">
        <v>3287</v>
      </c>
      <c r="E1715" t="s">
        <v>11</v>
      </c>
      <c r="F1715" t="s">
        <v>118</v>
      </c>
      <c r="G1715" t="s">
        <v>106</v>
      </c>
      <c r="H1715" t="s">
        <v>110</v>
      </c>
      <c r="I1715" s="1">
        <v>43473</v>
      </c>
      <c r="J1715" t="s">
        <v>101</v>
      </c>
      <c r="K1715" s="10">
        <v>59810</v>
      </c>
      <c r="L1715" s="10">
        <v>4485.75</v>
      </c>
      <c r="M1715" s="10">
        <v>55324.25</v>
      </c>
    </row>
    <row r="1716" spans="1:13" x14ac:dyDescent="0.25">
      <c r="A1716" t="s">
        <v>3288</v>
      </c>
      <c r="B1716" s="1">
        <v>43469</v>
      </c>
      <c r="C1716" t="s">
        <v>619</v>
      </c>
      <c r="D1716" t="s">
        <v>1344</v>
      </c>
      <c r="E1716" t="s">
        <v>10</v>
      </c>
      <c r="F1716" t="s">
        <v>180</v>
      </c>
      <c r="G1716" t="s">
        <v>127</v>
      </c>
      <c r="H1716" t="s">
        <v>110</v>
      </c>
      <c r="I1716" s="1">
        <v>43473</v>
      </c>
      <c r="J1716" t="s">
        <v>101</v>
      </c>
      <c r="K1716" s="10">
        <v>53899</v>
      </c>
      <c r="L1716" s="10">
        <v>4042.4249999999997</v>
      </c>
      <c r="M1716" s="10">
        <v>49856.574999999997</v>
      </c>
    </row>
    <row r="1717" spans="1:13" x14ac:dyDescent="0.25">
      <c r="A1717" t="s">
        <v>3289</v>
      </c>
      <c r="B1717" s="1">
        <v>43469</v>
      </c>
      <c r="C1717" t="s">
        <v>3290</v>
      </c>
      <c r="D1717" t="s">
        <v>1174</v>
      </c>
      <c r="E1717" t="s">
        <v>10</v>
      </c>
      <c r="F1717" t="s">
        <v>1175</v>
      </c>
      <c r="G1717" t="s">
        <v>127</v>
      </c>
      <c r="H1717" t="s">
        <v>93</v>
      </c>
      <c r="I1717" s="1">
        <v>43471</v>
      </c>
      <c r="J1717" t="s">
        <v>94</v>
      </c>
      <c r="K1717" s="10">
        <v>25748</v>
      </c>
      <c r="L1717" s="10">
        <v>1287.4000000000001</v>
      </c>
      <c r="M1717" s="10">
        <v>24460.6</v>
      </c>
    </row>
    <row r="1718" spans="1:13" x14ac:dyDescent="0.25">
      <c r="A1718" t="s">
        <v>3291</v>
      </c>
      <c r="B1718" s="1">
        <v>43469</v>
      </c>
      <c r="C1718" t="s">
        <v>559</v>
      </c>
      <c r="D1718" t="s">
        <v>717</v>
      </c>
      <c r="E1718" t="s">
        <v>11</v>
      </c>
      <c r="F1718" t="s">
        <v>105</v>
      </c>
      <c r="G1718" t="s">
        <v>106</v>
      </c>
      <c r="H1718" t="s">
        <v>100</v>
      </c>
      <c r="I1718" s="1">
        <v>43473</v>
      </c>
      <c r="J1718" t="s">
        <v>101</v>
      </c>
      <c r="K1718" s="10">
        <v>62231</v>
      </c>
      <c r="L1718" s="10">
        <v>6845.41</v>
      </c>
      <c r="M1718" s="10">
        <v>55385.59</v>
      </c>
    </row>
    <row r="1719" spans="1:13" x14ac:dyDescent="0.25">
      <c r="A1719" t="s">
        <v>3292</v>
      </c>
      <c r="B1719" s="1">
        <v>43469</v>
      </c>
      <c r="C1719" t="s">
        <v>1568</v>
      </c>
      <c r="D1719" t="s">
        <v>321</v>
      </c>
      <c r="E1719" t="s">
        <v>285</v>
      </c>
      <c r="F1719" t="s">
        <v>322</v>
      </c>
      <c r="G1719" t="s">
        <v>106</v>
      </c>
      <c r="H1719" t="s">
        <v>100</v>
      </c>
      <c r="I1719" s="1">
        <v>43473</v>
      </c>
      <c r="J1719" t="s">
        <v>101</v>
      </c>
      <c r="K1719" s="10">
        <v>94023</v>
      </c>
      <c r="L1719" s="10">
        <v>10342.530000000001</v>
      </c>
      <c r="M1719" s="10">
        <v>83680.47</v>
      </c>
    </row>
    <row r="1720" spans="1:13" x14ac:dyDescent="0.25">
      <c r="A1720" t="s">
        <v>3293</v>
      </c>
      <c r="B1720" s="1">
        <v>43469</v>
      </c>
      <c r="C1720" t="s">
        <v>2035</v>
      </c>
      <c r="D1720" t="s">
        <v>3294</v>
      </c>
      <c r="E1720" t="s">
        <v>18</v>
      </c>
      <c r="F1720" t="s">
        <v>452</v>
      </c>
      <c r="G1720" t="s">
        <v>106</v>
      </c>
      <c r="H1720" t="s">
        <v>100</v>
      </c>
      <c r="I1720" s="1">
        <v>43471</v>
      </c>
      <c r="J1720" t="s">
        <v>94</v>
      </c>
      <c r="K1720" s="10">
        <v>65380</v>
      </c>
      <c r="L1720" s="10">
        <v>7191.8</v>
      </c>
      <c r="M1720" s="10">
        <v>58188.2</v>
      </c>
    </row>
    <row r="1721" spans="1:13" x14ac:dyDescent="0.25">
      <c r="A1721" t="s">
        <v>3295</v>
      </c>
      <c r="B1721" s="1">
        <v>43470</v>
      </c>
      <c r="C1721" t="s">
        <v>1846</v>
      </c>
      <c r="D1721" t="s">
        <v>3296</v>
      </c>
      <c r="E1721" t="s">
        <v>11</v>
      </c>
      <c r="F1721" t="s">
        <v>184</v>
      </c>
      <c r="G1721" t="s">
        <v>106</v>
      </c>
      <c r="H1721" t="s">
        <v>100</v>
      </c>
      <c r="I1721" s="1">
        <v>43475</v>
      </c>
      <c r="J1721" t="s">
        <v>101</v>
      </c>
      <c r="K1721" s="10">
        <v>71873</v>
      </c>
      <c r="L1721" s="10">
        <v>7906.03</v>
      </c>
      <c r="M1721" s="10">
        <v>63966.97</v>
      </c>
    </row>
    <row r="1722" spans="1:13" x14ac:dyDescent="0.25">
      <c r="A1722" t="s">
        <v>3297</v>
      </c>
      <c r="B1722" s="1">
        <v>43472</v>
      </c>
      <c r="C1722" t="s">
        <v>362</v>
      </c>
      <c r="D1722" t="s">
        <v>3298</v>
      </c>
      <c r="E1722" t="s">
        <v>98</v>
      </c>
      <c r="F1722" t="s">
        <v>99</v>
      </c>
      <c r="G1722" t="s">
        <v>92</v>
      </c>
      <c r="H1722" t="s">
        <v>100</v>
      </c>
      <c r="I1722" s="1">
        <v>43477</v>
      </c>
      <c r="J1722" t="s">
        <v>94</v>
      </c>
      <c r="K1722" s="10">
        <v>55902</v>
      </c>
      <c r="L1722" s="10">
        <v>6149.22</v>
      </c>
      <c r="M1722" s="10">
        <v>49752.78</v>
      </c>
    </row>
    <row r="1723" spans="1:13" x14ac:dyDescent="0.25">
      <c r="A1723" t="s">
        <v>3299</v>
      </c>
      <c r="B1723" s="1">
        <v>43472</v>
      </c>
      <c r="C1723" t="s">
        <v>716</v>
      </c>
      <c r="D1723" t="s">
        <v>248</v>
      </c>
      <c r="E1723" t="s">
        <v>98</v>
      </c>
      <c r="F1723" t="s">
        <v>99</v>
      </c>
      <c r="G1723" t="s">
        <v>92</v>
      </c>
      <c r="H1723" t="s">
        <v>110</v>
      </c>
      <c r="I1723" s="1">
        <v>43479</v>
      </c>
      <c r="J1723" t="s">
        <v>101</v>
      </c>
      <c r="K1723" s="10">
        <v>45374</v>
      </c>
      <c r="L1723" s="10">
        <v>3403.0499999999997</v>
      </c>
      <c r="M1723" s="10">
        <v>41970.95</v>
      </c>
    </row>
    <row r="1724" spans="1:13" x14ac:dyDescent="0.25">
      <c r="A1724" t="s">
        <v>3300</v>
      </c>
      <c r="B1724" s="1">
        <v>43472</v>
      </c>
      <c r="C1724" t="s">
        <v>3301</v>
      </c>
      <c r="D1724" t="s">
        <v>3302</v>
      </c>
      <c r="E1724" t="s">
        <v>10</v>
      </c>
      <c r="F1724" t="s">
        <v>690</v>
      </c>
      <c r="G1724" t="s">
        <v>127</v>
      </c>
      <c r="H1724" t="s">
        <v>100</v>
      </c>
      <c r="I1724" s="1">
        <v>43475</v>
      </c>
      <c r="J1724" t="s">
        <v>114</v>
      </c>
      <c r="K1724" s="10">
        <v>88025</v>
      </c>
      <c r="L1724" s="10">
        <v>9682.75</v>
      </c>
      <c r="M1724" s="10">
        <v>78342.25</v>
      </c>
    </row>
    <row r="1725" spans="1:13" x14ac:dyDescent="0.25">
      <c r="A1725" t="s">
        <v>3303</v>
      </c>
      <c r="B1725" s="1">
        <v>43473</v>
      </c>
      <c r="C1725" t="s">
        <v>1444</v>
      </c>
      <c r="D1725" t="s">
        <v>404</v>
      </c>
      <c r="E1725" t="s">
        <v>10</v>
      </c>
      <c r="F1725" t="s">
        <v>405</v>
      </c>
      <c r="G1725" t="s">
        <v>127</v>
      </c>
      <c r="H1725" t="s">
        <v>93</v>
      </c>
      <c r="I1725" s="1">
        <v>43475</v>
      </c>
      <c r="J1725" t="s">
        <v>114</v>
      </c>
      <c r="K1725" s="10">
        <v>84073</v>
      </c>
      <c r="L1725" s="10">
        <v>4203.6500000000005</v>
      </c>
      <c r="M1725" s="10">
        <v>79869.350000000006</v>
      </c>
    </row>
    <row r="1726" spans="1:13" x14ac:dyDescent="0.25">
      <c r="A1726" t="s">
        <v>3304</v>
      </c>
      <c r="B1726" s="1">
        <v>43473</v>
      </c>
      <c r="C1726" t="s">
        <v>359</v>
      </c>
      <c r="D1726" t="s">
        <v>109</v>
      </c>
      <c r="E1726" t="s">
        <v>98</v>
      </c>
      <c r="F1726" t="s">
        <v>99</v>
      </c>
      <c r="G1726" t="s">
        <v>92</v>
      </c>
      <c r="H1726" t="s">
        <v>100</v>
      </c>
      <c r="I1726" s="1">
        <v>43478</v>
      </c>
      <c r="J1726" t="s">
        <v>101</v>
      </c>
      <c r="K1726" s="10">
        <v>77244</v>
      </c>
      <c r="L1726" s="10">
        <v>8496.84</v>
      </c>
      <c r="M1726" s="10">
        <v>68747.16</v>
      </c>
    </row>
    <row r="1727" spans="1:13" x14ac:dyDescent="0.25">
      <c r="A1727" t="s">
        <v>3305</v>
      </c>
      <c r="B1727" s="1">
        <v>43474</v>
      </c>
      <c r="C1727" t="s">
        <v>1614</v>
      </c>
      <c r="D1727" t="s">
        <v>777</v>
      </c>
      <c r="E1727" t="s">
        <v>10</v>
      </c>
      <c r="F1727" t="s">
        <v>180</v>
      </c>
      <c r="G1727" t="s">
        <v>127</v>
      </c>
      <c r="H1727" t="s">
        <v>93</v>
      </c>
      <c r="I1727" s="1">
        <v>43476</v>
      </c>
      <c r="J1727" t="s">
        <v>114</v>
      </c>
      <c r="K1727" s="10">
        <v>99107</v>
      </c>
      <c r="L1727" s="10">
        <v>4955.3500000000004</v>
      </c>
      <c r="M1727" s="10">
        <v>94151.65</v>
      </c>
    </row>
    <row r="1728" spans="1:13" x14ac:dyDescent="0.25">
      <c r="A1728" t="s">
        <v>3306</v>
      </c>
      <c r="B1728" s="1">
        <v>43476</v>
      </c>
      <c r="C1728" t="s">
        <v>3210</v>
      </c>
      <c r="D1728" t="s">
        <v>929</v>
      </c>
      <c r="E1728" t="s">
        <v>98</v>
      </c>
      <c r="F1728" t="s">
        <v>12</v>
      </c>
      <c r="G1728" t="s">
        <v>92</v>
      </c>
      <c r="H1728" t="s">
        <v>93</v>
      </c>
      <c r="I1728" s="1">
        <v>43481</v>
      </c>
      <c r="J1728" t="s">
        <v>94</v>
      </c>
      <c r="K1728" s="10">
        <v>96390</v>
      </c>
      <c r="L1728" s="10">
        <v>4819.5</v>
      </c>
      <c r="M1728" s="10">
        <v>91570.5</v>
      </c>
    </row>
    <row r="1729" spans="1:13" x14ac:dyDescent="0.25">
      <c r="A1729" t="s">
        <v>3307</v>
      </c>
      <c r="B1729" s="1">
        <v>43476</v>
      </c>
      <c r="C1729" t="s">
        <v>373</v>
      </c>
      <c r="D1729" t="s">
        <v>248</v>
      </c>
      <c r="E1729" t="s">
        <v>98</v>
      </c>
      <c r="F1729" t="s">
        <v>99</v>
      </c>
      <c r="G1729" t="s">
        <v>92</v>
      </c>
      <c r="H1729" t="s">
        <v>100</v>
      </c>
      <c r="I1729" s="1">
        <v>43480</v>
      </c>
      <c r="J1729" t="s">
        <v>101</v>
      </c>
      <c r="K1729" s="10">
        <v>41658</v>
      </c>
      <c r="L1729" s="10">
        <v>4582.38</v>
      </c>
      <c r="M1729" s="10">
        <v>37075.620000000003</v>
      </c>
    </row>
    <row r="1730" spans="1:13" x14ac:dyDescent="0.25">
      <c r="A1730" t="s">
        <v>3308</v>
      </c>
      <c r="B1730" s="1">
        <v>43477</v>
      </c>
      <c r="C1730" t="s">
        <v>103</v>
      </c>
      <c r="D1730" t="s">
        <v>563</v>
      </c>
      <c r="E1730" t="s">
        <v>98</v>
      </c>
      <c r="F1730" t="s">
        <v>99</v>
      </c>
      <c r="G1730" t="s">
        <v>92</v>
      </c>
      <c r="H1730" t="s">
        <v>100</v>
      </c>
      <c r="I1730" s="1">
        <v>43484</v>
      </c>
      <c r="J1730" t="s">
        <v>101</v>
      </c>
      <c r="K1730" s="10">
        <v>42431</v>
      </c>
      <c r="L1730" s="10">
        <v>4667.41</v>
      </c>
      <c r="M1730" s="10">
        <v>37763.589999999997</v>
      </c>
    </row>
    <row r="1731" spans="1:13" x14ac:dyDescent="0.25">
      <c r="A1731" t="s">
        <v>3309</v>
      </c>
      <c r="B1731" s="1">
        <v>43477</v>
      </c>
      <c r="C1731" t="s">
        <v>3310</v>
      </c>
      <c r="D1731" t="s">
        <v>212</v>
      </c>
      <c r="E1731" t="s">
        <v>16</v>
      </c>
      <c r="F1731" t="s">
        <v>212</v>
      </c>
      <c r="G1731" t="s">
        <v>127</v>
      </c>
      <c r="H1731" t="s">
        <v>110</v>
      </c>
      <c r="I1731" s="1">
        <v>43480</v>
      </c>
      <c r="J1731" t="s">
        <v>114</v>
      </c>
      <c r="K1731" s="10">
        <v>45374</v>
      </c>
      <c r="L1731" s="10">
        <v>3403.0499999999997</v>
      </c>
      <c r="M1731" s="10">
        <v>41970.95</v>
      </c>
    </row>
    <row r="1732" spans="1:13" x14ac:dyDescent="0.25">
      <c r="A1732" t="s">
        <v>3311</v>
      </c>
      <c r="B1732" s="1">
        <v>43479</v>
      </c>
      <c r="C1732" t="s">
        <v>1500</v>
      </c>
      <c r="D1732" t="s">
        <v>130</v>
      </c>
      <c r="E1732" t="s">
        <v>131</v>
      </c>
      <c r="F1732" t="s">
        <v>130</v>
      </c>
      <c r="G1732" t="s">
        <v>106</v>
      </c>
      <c r="H1732" t="s">
        <v>100</v>
      </c>
      <c r="I1732" s="1">
        <v>43479</v>
      </c>
      <c r="J1732" t="s">
        <v>137</v>
      </c>
      <c r="K1732" s="10">
        <v>55276</v>
      </c>
      <c r="L1732" s="10">
        <v>6080.36</v>
      </c>
      <c r="M1732" s="10">
        <v>49195.64</v>
      </c>
    </row>
    <row r="1733" spans="1:13" x14ac:dyDescent="0.25">
      <c r="A1733" t="s">
        <v>3312</v>
      </c>
      <c r="B1733" s="1">
        <v>43479</v>
      </c>
      <c r="C1733" t="s">
        <v>898</v>
      </c>
      <c r="D1733" t="s">
        <v>2149</v>
      </c>
      <c r="E1733" t="s">
        <v>15</v>
      </c>
      <c r="F1733" t="s">
        <v>164</v>
      </c>
      <c r="G1733" t="s">
        <v>92</v>
      </c>
      <c r="H1733" t="s">
        <v>100</v>
      </c>
      <c r="I1733" s="1">
        <v>43481</v>
      </c>
      <c r="J1733" t="s">
        <v>114</v>
      </c>
      <c r="K1733" s="10">
        <v>31539</v>
      </c>
      <c r="L1733" s="10">
        <v>3469.29</v>
      </c>
      <c r="M1733" s="10">
        <v>28069.71</v>
      </c>
    </row>
    <row r="1734" spans="1:13" x14ac:dyDescent="0.25">
      <c r="A1734" t="s">
        <v>3313</v>
      </c>
      <c r="B1734" s="1">
        <v>43479</v>
      </c>
      <c r="C1734" t="s">
        <v>1478</v>
      </c>
      <c r="D1734" t="s">
        <v>90</v>
      </c>
      <c r="E1734" t="s">
        <v>91</v>
      </c>
      <c r="F1734" t="s">
        <v>90</v>
      </c>
      <c r="G1734" t="s">
        <v>92</v>
      </c>
      <c r="H1734" t="s">
        <v>100</v>
      </c>
      <c r="I1734" s="1">
        <v>43481</v>
      </c>
      <c r="J1734" t="s">
        <v>94</v>
      </c>
      <c r="K1734" s="10">
        <v>63340</v>
      </c>
      <c r="L1734" s="10">
        <v>6967.4</v>
      </c>
      <c r="M1734" s="10">
        <v>56372.6</v>
      </c>
    </row>
    <row r="1735" spans="1:13" x14ac:dyDescent="0.25">
      <c r="A1735" t="s">
        <v>3314</v>
      </c>
      <c r="B1735" s="1">
        <v>43480</v>
      </c>
      <c r="C1735" t="s">
        <v>1548</v>
      </c>
      <c r="D1735" t="s">
        <v>3315</v>
      </c>
      <c r="E1735" t="s">
        <v>98</v>
      </c>
      <c r="F1735" t="s">
        <v>2037</v>
      </c>
      <c r="G1735" t="s">
        <v>92</v>
      </c>
      <c r="H1735" t="s">
        <v>93</v>
      </c>
      <c r="I1735" s="1">
        <v>43484</v>
      </c>
      <c r="J1735" t="s">
        <v>101</v>
      </c>
      <c r="K1735" s="10">
        <v>73119</v>
      </c>
      <c r="L1735" s="10">
        <v>3655.9500000000003</v>
      </c>
      <c r="M1735" s="10">
        <v>69463.05</v>
      </c>
    </row>
    <row r="1736" spans="1:13" x14ac:dyDescent="0.25">
      <c r="A1736" t="s">
        <v>3316</v>
      </c>
      <c r="B1736" s="1">
        <v>43480</v>
      </c>
      <c r="C1736" t="s">
        <v>194</v>
      </c>
      <c r="D1736" t="s">
        <v>689</v>
      </c>
      <c r="E1736" t="s">
        <v>10</v>
      </c>
      <c r="F1736" t="s">
        <v>690</v>
      </c>
      <c r="G1736" t="s">
        <v>127</v>
      </c>
      <c r="H1736" t="s">
        <v>93</v>
      </c>
      <c r="I1736" s="1">
        <v>43482</v>
      </c>
      <c r="J1736" t="s">
        <v>114</v>
      </c>
      <c r="K1736" s="10">
        <v>83327</v>
      </c>
      <c r="L1736" s="10">
        <v>4166.3500000000004</v>
      </c>
      <c r="M1736" s="10">
        <v>79160.649999999994</v>
      </c>
    </row>
    <row r="1737" spans="1:13" x14ac:dyDescent="0.25">
      <c r="A1737" t="s">
        <v>3317</v>
      </c>
      <c r="B1737" s="1">
        <v>43481</v>
      </c>
      <c r="C1737" t="s">
        <v>1409</v>
      </c>
      <c r="D1737" t="s">
        <v>130</v>
      </c>
      <c r="E1737" t="s">
        <v>131</v>
      </c>
      <c r="F1737" t="s">
        <v>130</v>
      </c>
      <c r="G1737" t="s">
        <v>106</v>
      </c>
      <c r="H1737" t="s">
        <v>100</v>
      </c>
      <c r="I1737" s="1">
        <v>43485</v>
      </c>
      <c r="J1737" t="s">
        <v>101</v>
      </c>
      <c r="K1737" s="10">
        <v>48214</v>
      </c>
      <c r="L1737" s="10">
        <v>5303.54</v>
      </c>
      <c r="M1737" s="10">
        <v>42910.46</v>
      </c>
    </row>
    <row r="1738" spans="1:13" x14ac:dyDescent="0.25">
      <c r="A1738" t="s">
        <v>3318</v>
      </c>
      <c r="B1738" s="1">
        <v>43481</v>
      </c>
      <c r="C1738" t="s">
        <v>1299</v>
      </c>
      <c r="D1738" t="s">
        <v>312</v>
      </c>
      <c r="E1738" t="s">
        <v>11</v>
      </c>
      <c r="F1738" t="s">
        <v>184</v>
      </c>
      <c r="G1738" t="s">
        <v>106</v>
      </c>
      <c r="H1738" t="s">
        <v>100</v>
      </c>
      <c r="I1738" s="1">
        <v>43487</v>
      </c>
      <c r="J1738" t="s">
        <v>101</v>
      </c>
      <c r="K1738" s="10">
        <v>45992</v>
      </c>
      <c r="L1738" s="10">
        <v>5059.12</v>
      </c>
      <c r="M1738" s="10">
        <v>40932.879999999997</v>
      </c>
    </row>
    <row r="1739" spans="1:13" x14ac:dyDescent="0.25">
      <c r="A1739" t="s">
        <v>3319</v>
      </c>
      <c r="B1739" s="1">
        <v>43481</v>
      </c>
      <c r="C1739" t="s">
        <v>747</v>
      </c>
      <c r="D1739" t="s">
        <v>330</v>
      </c>
      <c r="E1739" t="s">
        <v>331</v>
      </c>
      <c r="F1739" t="s">
        <v>330</v>
      </c>
      <c r="G1739" t="s">
        <v>92</v>
      </c>
      <c r="H1739" t="s">
        <v>100</v>
      </c>
      <c r="I1739" s="1">
        <v>43486</v>
      </c>
      <c r="J1739" t="s">
        <v>101</v>
      </c>
      <c r="K1739" s="10">
        <v>70477</v>
      </c>
      <c r="L1739" s="10">
        <v>7752.47</v>
      </c>
      <c r="M1739" s="10">
        <v>62724.53</v>
      </c>
    </row>
    <row r="1740" spans="1:13" x14ac:dyDescent="0.25">
      <c r="A1740" t="s">
        <v>3320</v>
      </c>
      <c r="B1740" s="1">
        <v>43482</v>
      </c>
      <c r="C1740" t="s">
        <v>2110</v>
      </c>
      <c r="D1740" t="s">
        <v>315</v>
      </c>
      <c r="E1740" t="s">
        <v>17</v>
      </c>
      <c r="F1740" t="s">
        <v>188</v>
      </c>
      <c r="G1740" t="s">
        <v>106</v>
      </c>
      <c r="H1740" t="s">
        <v>100</v>
      </c>
      <c r="I1740" s="1">
        <v>43484</v>
      </c>
      <c r="J1740" t="s">
        <v>114</v>
      </c>
      <c r="K1740" s="10">
        <v>27248</v>
      </c>
      <c r="L1740" s="10">
        <v>2997.28</v>
      </c>
      <c r="M1740" s="10">
        <v>24250.720000000001</v>
      </c>
    </row>
    <row r="1741" spans="1:13" x14ac:dyDescent="0.25">
      <c r="A1741" t="s">
        <v>3321</v>
      </c>
      <c r="B1741" s="1">
        <v>43482</v>
      </c>
      <c r="C1741" t="s">
        <v>1741</v>
      </c>
      <c r="D1741" t="s">
        <v>2770</v>
      </c>
      <c r="E1741" t="s">
        <v>11</v>
      </c>
      <c r="F1741" t="s">
        <v>184</v>
      </c>
      <c r="G1741" t="s">
        <v>106</v>
      </c>
      <c r="H1741" t="s">
        <v>110</v>
      </c>
      <c r="I1741" s="1">
        <v>43489</v>
      </c>
      <c r="J1741" t="s">
        <v>101</v>
      </c>
      <c r="K1741" s="10">
        <v>86061</v>
      </c>
      <c r="L1741" s="10">
        <v>6454.5749999999998</v>
      </c>
      <c r="M1741" s="10">
        <v>79606.425000000003</v>
      </c>
    </row>
    <row r="1742" spans="1:13" x14ac:dyDescent="0.25">
      <c r="A1742" t="s">
        <v>3322</v>
      </c>
      <c r="B1742" s="1">
        <v>43482</v>
      </c>
      <c r="C1742" t="s">
        <v>3323</v>
      </c>
      <c r="D1742" t="s">
        <v>3324</v>
      </c>
      <c r="E1742" t="s">
        <v>11</v>
      </c>
      <c r="F1742" t="s">
        <v>184</v>
      </c>
      <c r="G1742" t="s">
        <v>106</v>
      </c>
      <c r="H1742" t="s">
        <v>100</v>
      </c>
      <c r="I1742" s="1">
        <v>43486</v>
      </c>
      <c r="J1742" t="s">
        <v>101</v>
      </c>
      <c r="K1742" s="10">
        <v>29211</v>
      </c>
      <c r="L1742" s="10">
        <v>3213.21</v>
      </c>
      <c r="M1742" s="10">
        <v>25997.79</v>
      </c>
    </row>
    <row r="1743" spans="1:13" x14ac:dyDescent="0.25">
      <c r="A1743" t="s">
        <v>3325</v>
      </c>
      <c r="B1743" s="1">
        <v>43482</v>
      </c>
      <c r="C1743" t="s">
        <v>507</v>
      </c>
      <c r="D1743" t="s">
        <v>3326</v>
      </c>
      <c r="E1743" t="s">
        <v>18</v>
      </c>
      <c r="F1743" t="s">
        <v>452</v>
      </c>
      <c r="G1743" t="s">
        <v>106</v>
      </c>
      <c r="H1743" t="s">
        <v>100</v>
      </c>
      <c r="I1743" s="1">
        <v>43486</v>
      </c>
      <c r="J1743" t="s">
        <v>101</v>
      </c>
      <c r="K1743" s="10">
        <v>65311</v>
      </c>
      <c r="L1743" s="10">
        <v>7184.21</v>
      </c>
      <c r="M1743" s="10">
        <v>58126.79</v>
      </c>
    </row>
    <row r="1744" spans="1:13" x14ac:dyDescent="0.25">
      <c r="A1744" t="s">
        <v>3327</v>
      </c>
      <c r="B1744" s="1">
        <v>43482</v>
      </c>
      <c r="C1744" t="s">
        <v>149</v>
      </c>
      <c r="D1744" t="s">
        <v>121</v>
      </c>
      <c r="E1744" t="s">
        <v>11</v>
      </c>
      <c r="F1744" t="s">
        <v>122</v>
      </c>
      <c r="G1744" t="s">
        <v>106</v>
      </c>
      <c r="H1744" t="s">
        <v>100</v>
      </c>
      <c r="I1744" s="1">
        <v>43488</v>
      </c>
      <c r="J1744" t="s">
        <v>101</v>
      </c>
      <c r="K1744" s="10">
        <v>75162</v>
      </c>
      <c r="L1744" s="10">
        <v>8267.82</v>
      </c>
      <c r="M1744" s="10">
        <v>66894.179999999993</v>
      </c>
    </row>
    <row r="1745" spans="1:13" x14ac:dyDescent="0.25">
      <c r="A1745" t="s">
        <v>3328</v>
      </c>
      <c r="B1745" s="1">
        <v>43483</v>
      </c>
      <c r="C1745" t="s">
        <v>3329</v>
      </c>
      <c r="D1745" t="s">
        <v>3330</v>
      </c>
      <c r="E1745" t="s">
        <v>131</v>
      </c>
      <c r="F1745" t="s">
        <v>3330</v>
      </c>
      <c r="G1745" t="s">
        <v>106</v>
      </c>
      <c r="H1745" t="s">
        <v>93</v>
      </c>
      <c r="I1745" s="1">
        <v>43487</v>
      </c>
      <c r="J1745" t="s">
        <v>101</v>
      </c>
      <c r="K1745" s="10">
        <v>38268</v>
      </c>
      <c r="L1745" s="10">
        <v>1913.4</v>
      </c>
      <c r="M1745" s="10">
        <v>36354.6</v>
      </c>
    </row>
    <row r="1746" spans="1:13" x14ac:dyDescent="0.25">
      <c r="A1746" t="s">
        <v>3331</v>
      </c>
      <c r="B1746" s="1">
        <v>43483</v>
      </c>
      <c r="C1746" t="s">
        <v>350</v>
      </c>
      <c r="D1746" t="s">
        <v>130</v>
      </c>
      <c r="E1746" t="s">
        <v>131</v>
      </c>
      <c r="F1746" t="s">
        <v>130</v>
      </c>
      <c r="G1746" t="s">
        <v>106</v>
      </c>
      <c r="H1746" t="s">
        <v>110</v>
      </c>
      <c r="I1746" s="1">
        <v>43486</v>
      </c>
      <c r="J1746" t="s">
        <v>114</v>
      </c>
      <c r="K1746" s="10">
        <v>76565</v>
      </c>
      <c r="L1746" s="10">
        <v>5742.375</v>
      </c>
      <c r="M1746" s="10">
        <v>70822.625</v>
      </c>
    </row>
    <row r="1747" spans="1:13" x14ac:dyDescent="0.25">
      <c r="A1747" t="s">
        <v>3332</v>
      </c>
      <c r="B1747" s="1">
        <v>43483</v>
      </c>
      <c r="C1747" t="s">
        <v>3333</v>
      </c>
      <c r="D1747" t="s">
        <v>3334</v>
      </c>
      <c r="E1747" t="s">
        <v>16</v>
      </c>
      <c r="F1747" t="s">
        <v>513</v>
      </c>
      <c r="G1747" t="s">
        <v>127</v>
      </c>
      <c r="H1747" t="s">
        <v>100</v>
      </c>
      <c r="I1747" s="1">
        <v>43488</v>
      </c>
      <c r="J1747" t="s">
        <v>101</v>
      </c>
      <c r="K1747" s="10">
        <v>73058</v>
      </c>
      <c r="L1747" s="10">
        <v>8036.38</v>
      </c>
      <c r="M1747" s="10">
        <v>65021.62</v>
      </c>
    </row>
    <row r="1748" spans="1:13" x14ac:dyDescent="0.25">
      <c r="A1748" t="s">
        <v>3335</v>
      </c>
      <c r="B1748" s="1">
        <v>43483</v>
      </c>
      <c r="C1748" t="s">
        <v>1624</v>
      </c>
      <c r="D1748" t="s">
        <v>147</v>
      </c>
      <c r="E1748" t="s">
        <v>98</v>
      </c>
      <c r="F1748" t="s">
        <v>99</v>
      </c>
      <c r="G1748" t="s">
        <v>92</v>
      </c>
      <c r="H1748" t="s">
        <v>110</v>
      </c>
      <c r="I1748" s="1">
        <v>43490</v>
      </c>
      <c r="J1748" t="s">
        <v>101</v>
      </c>
      <c r="K1748" s="10">
        <v>30323</v>
      </c>
      <c r="L1748" s="10">
        <v>2274.2249999999999</v>
      </c>
      <c r="M1748" s="10">
        <v>28048.775000000001</v>
      </c>
    </row>
    <row r="1749" spans="1:13" x14ac:dyDescent="0.25">
      <c r="A1749" t="s">
        <v>3336</v>
      </c>
      <c r="B1749" s="1">
        <v>43484</v>
      </c>
      <c r="C1749" t="s">
        <v>2049</v>
      </c>
      <c r="D1749" t="s">
        <v>353</v>
      </c>
      <c r="E1749" t="s">
        <v>17</v>
      </c>
      <c r="F1749" t="s">
        <v>353</v>
      </c>
      <c r="G1749" t="s">
        <v>106</v>
      </c>
      <c r="H1749" t="s">
        <v>93</v>
      </c>
      <c r="I1749" s="1">
        <v>43489</v>
      </c>
      <c r="J1749" t="s">
        <v>94</v>
      </c>
      <c r="K1749" s="10">
        <v>54166</v>
      </c>
      <c r="L1749" s="10">
        <v>2708.3</v>
      </c>
      <c r="M1749" s="10">
        <v>51457.7</v>
      </c>
    </row>
    <row r="1750" spans="1:13" x14ac:dyDescent="0.25">
      <c r="A1750" t="s">
        <v>3337</v>
      </c>
      <c r="B1750" s="1">
        <v>43484</v>
      </c>
      <c r="C1750" t="s">
        <v>606</v>
      </c>
      <c r="D1750" t="s">
        <v>212</v>
      </c>
      <c r="E1750" t="s">
        <v>16</v>
      </c>
      <c r="F1750" t="s">
        <v>212</v>
      </c>
      <c r="G1750" t="s">
        <v>127</v>
      </c>
      <c r="H1750" t="s">
        <v>110</v>
      </c>
      <c r="I1750" s="1">
        <v>43490</v>
      </c>
      <c r="J1750" t="s">
        <v>101</v>
      </c>
      <c r="K1750" s="10">
        <v>30039</v>
      </c>
      <c r="L1750" s="10">
        <v>2252.9249999999997</v>
      </c>
      <c r="M1750" s="10">
        <v>27786.075000000001</v>
      </c>
    </row>
    <row r="1751" spans="1:13" x14ac:dyDescent="0.25">
      <c r="A1751" t="s">
        <v>3338</v>
      </c>
      <c r="B1751" s="1">
        <v>43484</v>
      </c>
      <c r="C1751" t="s">
        <v>2660</v>
      </c>
      <c r="D1751" t="s">
        <v>1514</v>
      </c>
      <c r="E1751" t="s">
        <v>17</v>
      </c>
      <c r="F1751" t="s">
        <v>256</v>
      </c>
      <c r="G1751" t="s">
        <v>106</v>
      </c>
      <c r="H1751" t="s">
        <v>110</v>
      </c>
      <c r="I1751" s="1">
        <v>43486</v>
      </c>
      <c r="J1751" t="s">
        <v>94</v>
      </c>
      <c r="K1751" s="10">
        <v>90138</v>
      </c>
      <c r="L1751" s="10">
        <v>6760.3499999999995</v>
      </c>
      <c r="M1751" s="10">
        <v>83377.649999999994</v>
      </c>
    </row>
    <row r="1752" spans="1:13" x14ac:dyDescent="0.25">
      <c r="A1752" t="s">
        <v>3339</v>
      </c>
      <c r="B1752" s="1">
        <v>43486</v>
      </c>
      <c r="C1752" t="s">
        <v>236</v>
      </c>
      <c r="D1752" t="s">
        <v>90</v>
      </c>
      <c r="E1752" t="s">
        <v>91</v>
      </c>
      <c r="F1752" t="s">
        <v>90</v>
      </c>
      <c r="G1752" t="s">
        <v>92</v>
      </c>
      <c r="H1752" t="s">
        <v>110</v>
      </c>
      <c r="I1752" s="1">
        <v>43490</v>
      </c>
      <c r="J1752" t="s">
        <v>101</v>
      </c>
      <c r="K1752" s="10">
        <v>67017</v>
      </c>
      <c r="L1752" s="10">
        <v>5026.2749999999996</v>
      </c>
      <c r="M1752" s="10">
        <v>61990.724999999999</v>
      </c>
    </row>
    <row r="1753" spans="1:13" x14ac:dyDescent="0.25">
      <c r="A1753" t="s">
        <v>3340</v>
      </c>
      <c r="B1753" s="1">
        <v>43487</v>
      </c>
      <c r="C1753" t="s">
        <v>2298</v>
      </c>
      <c r="D1753" t="s">
        <v>1354</v>
      </c>
      <c r="E1753" t="s">
        <v>98</v>
      </c>
      <c r="F1753" t="s">
        <v>99</v>
      </c>
      <c r="G1753" t="s">
        <v>92</v>
      </c>
      <c r="H1753" t="s">
        <v>110</v>
      </c>
      <c r="I1753" s="1">
        <v>43491</v>
      </c>
      <c r="J1753" t="s">
        <v>101</v>
      </c>
      <c r="K1753" s="10">
        <v>39296</v>
      </c>
      <c r="L1753" s="10">
        <v>2947.2</v>
      </c>
      <c r="M1753" s="10">
        <v>36348.800000000003</v>
      </c>
    </row>
    <row r="1754" spans="1:13" x14ac:dyDescent="0.25">
      <c r="A1754" t="s">
        <v>3341</v>
      </c>
      <c r="B1754" s="1">
        <v>43488</v>
      </c>
      <c r="C1754" t="s">
        <v>779</v>
      </c>
      <c r="D1754" t="s">
        <v>3342</v>
      </c>
      <c r="E1754" t="s">
        <v>11</v>
      </c>
      <c r="F1754" t="s">
        <v>382</v>
      </c>
      <c r="G1754" t="s">
        <v>106</v>
      </c>
      <c r="H1754" t="s">
        <v>110</v>
      </c>
      <c r="I1754" s="1">
        <v>43490</v>
      </c>
      <c r="J1754" t="s">
        <v>94</v>
      </c>
      <c r="K1754" s="10">
        <v>38373</v>
      </c>
      <c r="L1754" s="10">
        <v>2877.9749999999999</v>
      </c>
      <c r="M1754" s="10">
        <v>35495.025000000001</v>
      </c>
    </row>
    <row r="1755" spans="1:13" x14ac:dyDescent="0.25">
      <c r="A1755" t="s">
        <v>3343</v>
      </c>
      <c r="B1755" s="1">
        <v>43488</v>
      </c>
      <c r="C1755" t="s">
        <v>2895</v>
      </c>
      <c r="D1755" t="s">
        <v>1471</v>
      </c>
      <c r="E1755" t="s">
        <v>11</v>
      </c>
      <c r="F1755" t="s">
        <v>184</v>
      </c>
      <c r="G1755" t="s">
        <v>106</v>
      </c>
      <c r="H1755" t="s">
        <v>110</v>
      </c>
      <c r="I1755" s="1">
        <v>43491</v>
      </c>
      <c r="J1755" t="s">
        <v>94</v>
      </c>
      <c r="K1755" s="10">
        <v>68568</v>
      </c>
      <c r="L1755" s="10">
        <v>5142.5999999999995</v>
      </c>
      <c r="M1755" s="10">
        <v>63425.4</v>
      </c>
    </row>
    <row r="1756" spans="1:13" x14ac:dyDescent="0.25">
      <c r="A1756" t="s">
        <v>3344</v>
      </c>
      <c r="B1756" s="1">
        <v>43489</v>
      </c>
      <c r="C1756" t="s">
        <v>1374</v>
      </c>
      <c r="D1756" t="s">
        <v>3345</v>
      </c>
      <c r="E1756" t="s">
        <v>10</v>
      </c>
      <c r="F1756" t="s">
        <v>690</v>
      </c>
      <c r="G1756" t="s">
        <v>127</v>
      </c>
      <c r="H1756" t="s">
        <v>100</v>
      </c>
      <c r="I1756" s="1">
        <v>43494</v>
      </c>
      <c r="J1756" t="s">
        <v>101</v>
      </c>
      <c r="K1756" s="10">
        <v>91924</v>
      </c>
      <c r="L1756" s="10">
        <v>10111.64</v>
      </c>
      <c r="M1756" s="10">
        <v>81812.36</v>
      </c>
    </row>
    <row r="1757" spans="1:13" x14ac:dyDescent="0.25">
      <c r="A1757" t="s">
        <v>3346</v>
      </c>
      <c r="B1757" s="1">
        <v>43489</v>
      </c>
      <c r="C1757" t="s">
        <v>1101</v>
      </c>
      <c r="D1757" t="s">
        <v>560</v>
      </c>
      <c r="E1757" t="s">
        <v>18</v>
      </c>
      <c r="F1757" t="s">
        <v>151</v>
      </c>
      <c r="G1757" t="s">
        <v>106</v>
      </c>
      <c r="H1757" t="s">
        <v>100</v>
      </c>
      <c r="I1757" s="1">
        <v>43493</v>
      </c>
      <c r="J1757" t="s">
        <v>101</v>
      </c>
      <c r="K1757" s="10">
        <v>25591</v>
      </c>
      <c r="L1757" s="10">
        <v>2815.01</v>
      </c>
      <c r="M1757" s="10">
        <v>22775.989999999998</v>
      </c>
    </row>
    <row r="1758" spans="1:13" x14ac:dyDescent="0.25">
      <c r="A1758" t="s">
        <v>3347</v>
      </c>
      <c r="B1758" s="1">
        <v>43490</v>
      </c>
      <c r="C1758" t="s">
        <v>2306</v>
      </c>
      <c r="D1758" t="s">
        <v>248</v>
      </c>
      <c r="E1758" t="s">
        <v>98</v>
      </c>
      <c r="F1758" t="s">
        <v>99</v>
      </c>
      <c r="G1758" t="s">
        <v>92</v>
      </c>
      <c r="H1758" t="s">
        <v>100</v>
      </c>
      <c r="I1758" s="1">
        <v>43493</v>
      </c>
      <c r="J1758" t="s">
        <v>114</v>
      </c>
      <c r="K1758" s="10">
        <v>73997</v>
      </c>
      <c r="L1758" s="10">
        <v>8139.67</v>
      </c>
      <c r="M1758" s="10">
        <v>65857.33</v>
      </c>
    </row>
    <row r="1759" spans="1:13" x14ac:dyDescent="0.25">
      <c r="A1759" t="s">
        <v>3348</v>
      </c>
      <c r="B1759" s="1">
        <v>43490</v>
      </c>
      <c r="C1759" t="s">
        <v>2627</v>
      </c>
      <c r="D1759" t="s">
        <v>212</v>
      </c>
      <c r="E1759" t="s">
        <v>16</v>
      </c>
      <c r="F1759" t="s">
        <v>212</v>
      </c>
      <c r="G1759" t="s">
        <v>127</v>
      </c>
      <c r="H1759" t="s">
        <v>100</v>
      </c>
      <c r="I1759" s="1">
        <v>43492</v>
      </c>
      <c r="J1759" t="s">
        <v>94</v>
      </c>
      <c r="K1759" s="10">
        <v>53312</v>
      </c>
      <c r="L1759" s="10">
        <v>5864.32</v>
      </c>
      <c r="M1759" s="10">
        <v>47447.68</v>
      </c>
    </row>
    <row r="1760" spans="1:13" x14ac:dyDescent="0.25">
      <c r="A1760" t="s">
        <v>3349</v>
      </c>
      <c r="B1760" s="1">
        <v>43491</v>
      </c>
      <c r="C1760" t="s">
        <v>3350</v>
      </c>
      <c r="D1760" t="s">
        <v>353</v>
      </c>
      <c r="E1760" t="s">
        <v>17</v>
      </c>
      <c r="F1760" t="s">
        <v>353</v>
      </c>
      <c r="G1760" t="s">
        <v>106</v>
      </c>
      <c r="H1760" t="s">
        <v>110</v>
      </c>
      <c r="I1760" s="1">
        <v>43496</v>
      </c>
      <c r="J1760" t="s">
        <v>101</v>
      </c>
      <c r="K1760" s="10">
        <v>92418</v>
      </c>
      <c r="L1760" s="10">
        <v>6931.3499999999995</v>
      </c>
      <c r="M1760" s="10">
        <v>85486.65</v>
      </c>
    </row>
    <row r="1761" spans="1:13" x14ac:dyDescent="0.25">
      <c r="A1761" t="s">
        <v>3351</v>
      </c>
      <c r="B1761" s="1">
        <v>43492</v>
      </c>
      <c r="C1761" t="s">
        <v>3127</v>
      </c>
      <c r="D1761" t="s">
        <v>824</v>
      </c>
      <c r="E1761" t="s">
        <v>10</v>
      </c>
      <c r="F1761" t="s">
        <v>482</v>
      </c>
      <c r="G1761" t="s">
        <v>127</v>
      </c>
      <c r="H1761" t="s">
        <v>100</v>
      </c>
      <c r="I1761" s="1">
        <v>43499</v>
      </c>
      <c r="J1761" t="s">
        <v>101</v>
      </c>
      <c r="K1761" s="10">
        <v>99299</v>
      </c>
      <c r="L1761" s="10">
        <v>10922.89</v>
      </c>
      <c r="M1761" s="10">
        <v>88376.11</v>
      </c>
    </row>
    <row r="1762" spans="1:13" x14ac:dyDescent="0.25">
      <c r="A1762" t="s">
        <v>3352</v>
      </c>
      <c r="B1762" s="1">
        <v>43493</v>
      </c>
      <c r="C1762" t="s">
        <v>1109</v>
      </c>
      <c r="D1762" t="s">
        <v>3353</v>
      </c>
      <c r="E1762" t="s">
        <v>11</v>
      </c>
      <c r="F1762" t="s">
        <v>382</v>
      </c>
      <c r="G1762" t="s">
        <v>106</v>
      </c>
      <c r="H1762" t="s">
        <v>100</v>
      </c>
      <c r="I1762" s="1">
        <v>43499</v>
      </c>
      <c r="J1762" t="s">
        <v>101</v>
      </c>
      <c r="K1762" s="10">
        <v>96005</v>
      </c>
      <c r="L1762" s="10">
        <v>10560.55</v>
      </c>
      <c r="M1762" s="10">
        <v>85444.45</v>
      </c>
    </row>
    <row r="1763" spans="1:13" x14ac:dyDescent="0.25">
      <c r="A1763" t="s">
        <v>3354</v>
      </c>
      <c r="B1763" s="1">
        <v>43493</v>
      </c>
      <c r="C1763" t="s">
        <v>681</v>
      </c>
      <c r="D1763" t="s">
        <v>353</v>
      </c>
      <c r="E1763" t="s">
        <v>17</v>
      </c>
      <c r="F1763" t="s">
        <v>353</v>
      </c>
      <c r="G1763" t="s">
        <v>106</v>
      </c>
      <c r="H1763" t="s">
        <v>93</v>
      </c>
      <c r="I1763" s="1">
        <v>43495</v>
      </c>
      <c r="J1763" t="s">
        <v>114</v>
      </c>
      <c r="K1763" s="10">
        <v>92270</v>
      </c>
      <c r="L1763" s="10">
        <v>4613.5</v>
      </c>
      <c r="M1763" s="10">
        <v>87656.5</v>
      </c>
    </row>
    <row r="1764" spans="1:13" x14ac:dyDescent="0.25">
      <c r="A1764" t="s">
        <v>3355</v>
      </c>
      <c r="B1764" s="1">
        <v>43493</v>
      </c>
      <c r="C1764" t="s">
        <v>2394</v>
      </c>
      <c r="D1764" t="s">
        <v>130</v>
      </c>
      <c r="E1764" t="s">
        <v>131</v>
      </c>
      <c r="F1764" t="s">
        <v>130</v>
      </c>
      <c r="G1764" t="s">
        <v>106</v>
      </c>
      <c r="H1764" t="s">
        <v>100</v>
      </c>
      <c r="I1764" s="1">
        <v>43499</v>
      </c>
      <c r="J1764" t="s">
        <v>101</v>
      </c>
      <c r="K1764" s="10">
        <v>49908</v>
      </c>
      <c r="L1764" s="10">
        <v>5489.88</v>
      </c>
      <c r="M1764" s="10">
        <v>44418.12</v>
      </c>
    </row>
    <row r="1765" spans="1:13" x14ac:dyDescent="0.25">
      <c r="A1765" t="s">
        <v>3356</v>
      </c>
      <c r="B1765" s="1">
        <v>43493</v>
      </c>
      <c r="C1765" t="s">
        <v>1025</v>
      </c>
      <c r="D1765" t="s">
        <v>345</v>
      </c>
      <c r="E1765" t="s">
        <v>17</v>
      </c>
      <c r="F1765" t="s">
        <v>188</v>
      </c>
      <c r="G1765" t="s">
        <v>106</v>
      </c>
      <c r="H1765" t="s">
        <v>100</v>
      </c>
      <c r="I1765" s="1">
        <v>43498</v>
      </c>
      <c r="J1765" t="s">
        <v>101</v>
      </c>
      <c r="K1765" s="10">
        <v>49619</v>
      </c>
      <c r="L1765" s="10">
        <v>5458.09</v>
      </c>
      <c r="M1765" s="10">
        <v>44160.91</v>
      </c>
    </row>
    <row r="1766" spans="1:13" x14ac:dyDescent="0.25">
      <c r="A1766" t="s">
        <v>3357</v>
      </c>
      <c r="B1766" s="1">
        <v>43494</v>
      </c>
      <c r="C1766" t="s">
        <v>705</v>
      </c>
      <c r="D1766" t="s">
        <v>604</v>
      </c>
      <c r="E1766" t="s">
        <v>17</v>
      </c>
      <c r="F1766" t="s">
        <v>188</v>
      </c>
      <c r="G1766" t="s">
        <v>106</v>
      </c>
      <c r="H1766" t="s">
        <v>100</v>
      </c>
      <c r="I1766" s="1">
        <v>43501</v>
      </c>
      <c r="J1766" t="s">
        <v>101</v>
      </c>
      <c r="K1766" s="10">
        <v>69677</v>
      </c>
      <c r="L1766" s="10">
        <v>7664.47</v>
      </c>
      <c r="M1766" s="10">
        <v>62012.53</v>
      </c>
    </row>
    <row r="1767" spans="1:13" x14ac:dyDescent="0.25">
      <c r="A1767" t="s">
        <v>3358</v>
      </c>
      <c r="B1767" s="1">
        <v>43494</v>
      </c>
      <c r="C1767" t="s">
        <v>3359</v>
      </c>
      <c r="D1767" t="s">
        <v>3360</v>
      </c>
      <c r="E1767" t="s">
        <v>11</v>
      </c>
      <c r="F1767" t="s">
        <v>588</v>
      </c>
      <c r="G1767" t="s">
        <v>106</v>
      </c>
      <c r="H1767" t="s">
        <v>110</v>
      </c>
      <c r="I1767" s="1">
        <v>43496</v>
      </c>
      <c r="J1767" t="s">
        <v>94</v>
      </c>
      <c r="K1767" s="10">
        <v>75672</v>
      </c>
      <c r="L1767" s="10">
        <v>5675.4</v>
      </c>
      <c r="M1767" s="10">
        <v>69996.600000000006</v>
      </c>
    </row>
    <row r="1768" spans="1:13" x14ac:dyDescent="0.25">
      <c r="A1768" t="s">
        <v>3361</v>
      </c>
      <c r="B1768" s="1">
        <v>43494</v>
      </c>
      <c r="C1768" t="s">
        <v>1428</v>
      </c>
      <c r="D1768" t="s">
        <v>144</v>
      </c>
      <c r="E1768" t="s">
        <v>98</v>
      </c>
      <c r="F1768" t="s">
        <v>99</v>
      </c>
      <c r="G1768" t="s">
        <v>92</v>
      </c>
      <c r="H1768" t="s">
        <v>93</v>
      </c>
      <c r="I1768" s="1">
        <v>43499</v>
      </c>
      <c r="J1768" t="s">
        <v>101</v>
      </c>
      <c r="K1768" s="10">
        <v>93191</v>
      </c>
      <c r="L1768" s="10">
        <v>4659.55</v>
      </c>
      <c r="M1768" s="10">
        <v>88531.45</v>
      </c>
    </row>
    <row r="1769" spans="1:13" x14ac:dyDescent="0.25">
      <c r="A1769" t="s">
        <v>3362</v>
      </c>
      <c r="B1769" s="1">
        <v>43494</v>
      </c>
      <c r="C1769" t="s">
        <v>2016</v>
      </c>
      <c r="D1769" t="s">
        <v>527</v>
      </c>
      <c r="E1769" t="s">
        <v>18</v>
      </c>
      <c r="F1769" t="s">
        <v>528</v>
      </c>
      <c r="G1769" t="s">
        <v>106</v>
      </c>
      <c r="H1769" t="s">
        <v>110</v>
      </c>
      <c r="I1769" s="1">
        <v>43498</v>
      </c>
      <c r="J1769" t="s">
        <v>101</v>
      </c>
      <c r="K1769" s="10">
        <v>43537</v>
      </c>
      <c r="L1769" s="10">
        <v>3265.2750000000001</v>
      </c>
      <c r="M1769" s="10">
        <v>40271.724999999999</v>
      </c>
    </row>
    <row r="1770" spans="1:13" x14ac:dyDescent="0.25">
      <c r="A1770" t="s">
        <v>3363</v>
      </c>
      <c r="B1770" s="1">
        <v>43494</v>
      </c>
      <c r="C1770" t="s">
        <v>1061</v>
      </c>
      <c r="D1770" t="s">
        <v>212</v>
      </c>
      <c r="E1770" t="s">
        <v>16</v>
      </c>
      <c r="F1770" t="s">
        <v>212</v>
      </c>
      <c r="G1770" t="s">
        <v>127</v>
      </c>
      <c r="H1770" t="s">
        <v>100</v>
      </c>
      <c r="I1770" s="1">
        <v>43496</v>
      </c>
      <c r="J1770" t="s">
        <v>94</v>
      </c>
      <c r="K1770" s="10">
        <v>88449</v>
      </c>
      <c r="L1770" s="10">
        <v>9729.39</v>
      </c>
      <c r="M1770" s="10">
        <v>78719.61</v>
      </c>
    </row>
    <row r="1771" spans="1:13" x14ac:dyDescent="0.25">
      <c r="A1771" t="s">
        <v>3364</v>
      </c>
      <c r="B1771" s="1">
        <v>43494</v>
      </c>
      <c r="C1771" t="s">
        <v>1988</v>
      </c>
      <c r="D1771" t="s">
        <v>276</v>
      </c>
      <c r="E1771" t="s">
        <v>17</v>
      </c>
      <c r="F1771" t="s">
        <v>277</v>
      </c>
      <c r="G1771" t="s">
        <v>106</v>
      </c>
      <c r="H1771" t="s">
        <v>93</v>
      </c>
      <c r="I1771" s="1">
        <v>43495</v>
      </c>
      <c r="J1771" t="s">
        <v>114</v>
      </c>
      <c r="K1771" s="10">
        <v>97790</v>
      </c>
      <c r="L1771" s="10">
        <v>4889.5</v>
      </c>
      <c r="M1771" s="10">
        <v>92900.5</v>
      </c>
    </row>
    <row r="1772" spans="1:13" x14ac:dyDescent="0.25">
      <c r="A1772" t="s">
        <v>3365</v>
      </c>
      <c r="B1772" s="1">
        <v>43495</v>
      </c>
      <c r="C1772" t="s">
        <v>1542</v>
      </c>
      <c r="D1772" t="s">
        <v>130</v>
      </c>
      <c r="E1772" t="s">
        <v>131</v>
      </c>
      <c r="F1772" t="s">
        <v>130</v>
      </c>
      <c r="G1772" t="s">
        <v>106</v>
      </c>
      <c r="H1772" t="s">
        <v>100</v>
      </c>
      <c r="I1772" s="1">
        <v>43501</v>
      </c>
      <c r="J1772" t="s">
        <v>101</v>
      </c>
      <c r="K1772" s="10">
        <v>97221</v>
      </c>
      <c r="L1772" s="10">
        <v>10694.31</v>
      </c>
      <c r="M1772" s="10">
        <v>86526.69</v>
      </c>
    </row>
    <row r="1773" spans="1:13" x14ac:dyDescent="0.25">
      <c r="A1773" t="s">
        <v>3366</v>
      </c>
      <c r="B1773" s="1">
        <v>43496</v>
      </c>
      <c r="C1773" t="s">
        <v>340</v>
      </c>
      <c r="D1773" t="s">
        <v>1855</v>
      </c>
      <c r="E1773" t="s">
        <v>16</v>
      </c>
      <c r="F1773" t="s">
        <v>238</v>
      </c>
      <c r="G1773" t="s">
        <v>127</v>
      </c>
      <c r="H1773" t="s">
        <v>100</v>
      </c>
      <c r="I1773" s="1">
        <v>43502</v>
      </c>
      <c r="J1773" t="s">
        <v>101</v>
      </c>
      <c r="K1773" s="10">
        <v>85816</v>
      </c>
      <c r="L1773" s="10">
        <v>9439.76</v>
      </c>
      <c r="M1773" s="10">
        <v>76376.240000000005</v>
      </c>
    </row>
    <row r="1774" spans="1:13" x14ac:dyDescent="0.25">
      <c r="A1774" t="s">
        <v>3367</v>
      </c>
      <c r="B1774" s="1">
        <v>43496</v>
      </c>
      <c r="C1774" t="s">
        <v>2063</v>
      </c>
      <c r="D1774" t="s">
        <v>312</v>
      </c>
      <c r="E1774" t="s">
        <v>11</v>
      </c>
      <c r="F1774" t="s">
        <v>184</v>
      </c>
      <c r="G1774" t="s">
        <v>106</v>
      </c>
      <c r="H1774" t="s">
        <v>110</v>
      </c>
      <c r="I1774" s="1">
        <v>43502</v>
      </c>
      <c r="J1774" t="s">
        <v>101</v>
      </c>
      <c r="K1774" s="10">
        <v>69767</v>
      </c>
      <c r="L1774" s="10">
        <v>5232.5249999999996</v>
      </c>
      <c r="M1774" s="10">
        <v>64534.474999999999</v>
      </c>
    </row>
    <row r="1775" spans="1:13" x14ac:dyDescent="0.25">
      <c r="A1775" t="s">
        <v>3368</v>
      </c>
      <c r="B1775" s="1">
        <v>43496</v>
      </c>
      <c r="C1775" t="s">
        <v>597</v>
      </c>
      <c r="D1775" t="s">
        <v>393</v>
      </c>
      <c r="E1775" t="s">
        <v>17</v>
      </c>
      <c r="F1775" t="s">
        <v>188</v>
      </c>
      <c r="G1775" t="s">
        <v>106</v>
      </c>
      <c r="H1775" t="s">
        <v>100</v>
      </c>
      <c r="I1775" s="1">
        <v>43502</v>
      </c>
      <c r="J1775" t="s">
        <v>101</v>
      </c>
      <c r="K1775" s="10">
        <v>42938</v>
      </c>
      <c r="L1775" s="10">
        <v>4723.18</v>
      </c>
      <c r="M1775" s="10">
        <v>38214.82</v>
      </c>
    </row>
    <row r="1776" spans="1:13" x14ac:dyDescent="0.25">
      <c r="A1776" t="s">
        <v>3369</v>
      </c>
      <c r="B1776" s="1">
        <v>43497</v>
      </c>
      <c r="C1776" t="s">
        <v>392</v>
      </c>
      <c r="D1776" t="s">
        <v>404</v>
      </c>
      <c r="E1776" t="s">
        <v>10</v>
      </c>
      <c r="F1776" t="s">
        <v>405</v>
      </c>
      <c r="G1776" t="s">
        <v>127</v>
      </c>
      <c r="H1776" t="s">
        <v>100</v>
      </c>
      <c r="I1776" s="1">
        <v>43501</v>
      </c>
      <c r="J1776" t="s">
        <v>94</v>
      </c>
      <c r="K1776" s="10">
        <v>86420</v>
      </c>
      <c r="L1776" s="10">
        <v>9506.2000000000007</v>
      </c>
      <c r="M1776" s="10">
        <v>76913.8</v>
      </c>
    </row>
    <row r="1777" spans="1:13" x14ac:dyDescent="0.25">
      <c r="A1777" t="s">
        <v>3370</v>
      </c>
      <c r="B1777" s="1">
        <v>43497</v>
      </c>
      <c r="C1777" t="s">
        <v>898</v>
      </c>
      <c r="D1777" t="s">
        <v>3371</v>
      </c>
      <c r="E1777" t="s">
        <v>11</v>
      </c>
      <c r="F1777" t="s">
        <v>265</v>
      </c>
      <c r="G1777" t="s">
        <v>106</v>
      </c>
      <c r="H1777" t="s">
        <v>100</v>
      </c>
      <c r="I1777" s="1">
        <v>43503</v>
      </c>
      <c r="J1777" t="s">
        <v>101</v>
      </c>
      <c r="K1777" s="10">
        <v>75234</v>
      </c>
      <c r="L1777" s="10">
        <v>8275.74</v>
      </c>
      <c r="M1777" s="10">
        <v>66958.259999999995</v>
      </c>
    </row>
    <row r="1778" spans="1:13" x14ac:dyDescent="0.25">
      <c r="A1778" t="s">
        <v>3372</v>
      </c>
      <c r="B1778" s="1">
        <v>43497</v>
      </c>
      <c r="C1778" t="s">
        <v>3373</v>
      </c>
      <c r="D1778" t="s">
        <v>653</v>
      </c>
      <c r="E1778" t="s">
        <v>11</v>
      </c>
      <c r="F1778" t="s">
        <v>382</v>
      </c>
      <c r="G1778" t="s">
        <v>106</v>
      </c>
      <c r="H1778" t="s">
        <v>100</v>
      </c>
      <c r="I1778" s="1">
        <v>43501</v>
      </c>
      <c r="J1778" t="s">
        <v>101</v>
      </c>
      <c r="K1778" s="10">
        <v>98955</v>
      </c>
      <c r="L1778" s="10">
        <v>10885.05</v>
      </c>
      <c r="M1778" s="10">
        <v>88069.95</v>
      </c>
    </row>
    <row r="1779" spans="1:13" x14ac:dyDescent="0.25">
      <c r="A1779" t="s">
        <v>3374</v>
      </c>
      <c r="B1779" s="1">
        <v>43498</v>
      </c>
      <c r="C1779" t="s">
        <v>1288</v>
      </c>
      <c r="D1779" t="s">
        <v>653</v>
      </c>
      <c r="E1779" t="s">
        <v>11</v>
      </c>
      <c r="F1779" t="s">
        <v>382</v>
      </c>
      <c r="G1779" t="s">
        <v>106</v>
      </c>
      <c r="H1779" t="s">
        <v>100</v>
      </c>
      <c r="I1779" s="1">
        <v>43503</v>
      </c>
      <c r="J1779" t="s">
        <v>101</v>
      </c>
      <c r="K1779" s="10">
        <v>26944</v>
      </c>
      <c r="L1779" s="10">
        <v>2963.84</v>
      </c>
      <c r="M1779" s="10">
        <v>23980.16</v>
      </c>
    </row>
    <row r="1780" spans="1:13" x14ac:dyDescent="0.25">
      <c r="A1780" t="s">
        <v>3375</v>
      </c>
      <c r="B1780" s="1">
        <v>43499</v>
      </c>
      <c r="C1780" t="s">
        <v>1076</v>
      </c>
      <c r="D1780" t="s">
        <v>1479</v>
      </c>
      <c r="E1780" t="s">
        <v>11</v>
      </c>
      <c r="F1780" t="s">
        <v>184</v>
      </c>
      <c r="G1780" t="s">
        <v>106</v>
      </c>
      <c r="H1780" t="s">
        <v>93</v>
      </c>
      <c r="I1780" s="1">
        <v>43499</v>
      </c>
      <c r="J1780" t="s">
        <v>137</v>
      </c>
      <c r="K1780" s="10">
        <v>79240</v>
      </c>
      <c r="L1780" s="10">
        <v>3962</v>
      </c>
      <c r="M1780" s="10">
        <v>75278</v>
      </c>
    </row>
    <row r="1781" spans="1:13" x14ac:dyDescent="0.25">
      <c r="A1781" t="s">
        <v>3376</v>
      </c>
      <c r="B1781" s="1">
        <v>43500</v>
      </c>
      <c r="C1781" t="s">
        <v>1583</v>
      </c>
      <c r="D1781" t="s">
        <v>2388</v>
      </c>
      <c r="E1781" t="s">
        <v>11</v>
      </c>
      <c r="F1781" t="s">
        <v>265</v>
      </c>
      <c r="G1781" t="s">
        <v>106</v>
      </c>
      <c r="H1781" t="s">
        <v>100</v>
      </c>
      <c r="I1781" s="1">
        <v>43504</v>
      </c>
      <c r="J1781" t="s">
        <v>94</v>
      </c>
      <c r="K1781" s="10">
        <v>71027</v>
      </c>
      <c r="L1781" s="10">
        <v>7812.97</v>
      </c>
      <c r="M1781" s="10">
        <v>63214.03</v>
      </c>
    </row>
    <row r="1782" spans="1:13" x14ac:dyDescent="0.25">
      <c r="A1782" t="s">
        <v>3377</v>
      </c>
      <c r="B1782" s="1">
        <v>43501</v>
      </c>
      <c r="C1782" t="s">
        <v>914</v>
      </c>
      <c r="D1782" t="s">
        <v>961</v>
      </c>
      <c r="E1782" t="s">
        <v>131</v>
      </c>
      <c r="F1782" t="s">
        <v>962</v>
      </c>
      <c r="G1782" t="s">
        <v>106</v>
      </c>
      <c r="H1782" t="s">
        <v>93</v>
      </c>
      <c r="I1782" s="1">
        <v>43505</v>
      </c>
      <c r="J1782" t="s">
        <v>101</v>
      </c>
      <c r="K1782" s="10">
        <v>92044</v>
      </c>
      <c r="L1782" s="10">
        <v>4602.2</v>
      </c>
      <c r="M1782" s="10">
        <v>87441.8</v>
      </c>
    </row>
    <row r="1783" spans="1:13" x14ac:dyDescent="0.25">
      <c r="A1783" t="s">
        <v>3378</v>
      </c>
      <c r="B1783" s="1">
        <v>43501</v>
      </c>
      <c r="C1783" t="s">
        <v>390</v>
      </c>
      <c r="D1783" t="s">
        <v>790</v>
      </c>
      <c r="E1783" t="s">
        <v>16</v>
      </c>
      <c r="F1783" t="s">
        <v>790</v>
      </c>
      <c r="G1783" t="s">
        <v>127</v>
      </c>
      <c r="H1783" t="s">
        <v>110</v>
      </c>
      <c r="I1783" s="1">
        <v>43508</v>
      </c>
      <c r="J1783" t="s">
        <v>101</v>
      </c>
      <c r="K1783" s="10">
        <v>81517</v>
      </c>
      <c r="L1783" s="10">
        <v>6113.7749999999996</v>
      </c>
      <c r="M1783" s="10">
        <v>75403.225000000006</v>
      </c>
    </row>
    <row r="1784" spans="1:13" x14ac:dyDescent="0.25">
      <c r="A1784" t="s">
        <v>3379</v>
      </c>
      <c r="B1784" s="1">
        <v>43501</v>
      </c>
      <c r="C1784" t="s">
        <v>3068</v>
      </c>
      <c r="D1784" t="s">
        <v>1217</v>
      </c>
      <c r="E1784" t="s">
        <v>98</v>
      </c>
      <c r="F1784" t="s">
        <v>99</v>
      </c>
      <c r="G1784" t="s">
        <v>92</v>
      </c>
      <c r="H1784" t="s">
        <v>100</v>
      </c>
      <c r="I1784" s="1">
        <v>43506</v>
      </c>
      <c r="J1784" t="s">
        <v>94</v>
      </c>
      <c r="K1784" s="10">
        <v>81355</v>
      </c>
      <c r="L1784" s="10">
        <v>8949.0499999999993</v>
      </c>
      <c r="M1784" s="10">
        <v>72405.95</v>
      </c>
    </row>
    <row r="1785" spans="1:13" x14ac:dyDescent="0.25">
      <c r="A1785" t="s">
        <v>3380</v>
      </c>
      <c r="B1785" s="1">
        <v>43501</v>
      </c>
      <c r="C1785" t="s">
        <v>178</v>
      </c>
      <c r="D1785" t="s">
        <v>90</v>
      </c>
      <c r="E1785" t="s">
        <v>91</v>
      </c>
      <c r="F1785" t="s">
        <v>90</v>
      </c>
      <c r="G1785" t="s">
        <v>92</v>
      </c>
      <c r="H1785" t="s">
        <v>93</v>
      </c>
      <c r="I1785" s="1">
        <v>43501</v>
      </c>
      <c r="J1785" t="s">
        <v>137</v>
      </c>
      <c r="K1785" s="10">
        <v>55046</v>
      </c>
      <c r="L1785" s="10">
        <v>2752.3</v>
      </c>
      <c r="M1785" s="10">
        <v>52293.7</v>
      </c>
    </row>
    <row r="1786" spans="1:13" x14ac:dyDescent="0.25">
      <c r="A1786" t="s">
        <v>3381</v>
      </c>
      <c r="B1786" s="1">
        <v>43502</v>
      </c>
      <c r="C1786" t="s">
        <v>2653</v>
      </c>
      <c r="D1786" t="s">
        <v>1765</v>
      </c>
      <c r="E1786" t="s">
        <v>11</v>
      </c>
      <c r="F1786" t="s">
        <v>588</v>
      </c>
      <c r="G1786" t="s">
        <v>106</v>
      </c>
      <c r="H1786" t="s">
        <v>100</v>
      </c>
      <c r="I1786" s="1">
        <v>43507</v>
      </c>
      <c r="J1786" t="s">
        <v>94</v>
      </c>
      <c r="K1786" s="10">
        <v>52438</v>
      </c>
      <c r="L1786" s="10">
        <v>5768.18</v>
      </c>
      <c r="M1786" s="10">
        <v>46669.82</v>
      </c>
    </row>
    <row r="1787" spans="1:13" x14ac:dyDescent="0.25">
      <c r="A1787" t="s">
        <v>3382</v>
      </c>
      <c r="B1787" s="1">
        <v>43502</v>
      </c>
      <c r="C1787" t="s">
        <v>384</v>
      </c>
      <c r="D1787" t="s">
        <v>1588</v>
      </c>
      <c r="E1787" t="s">
        <v>11</v>
      </c>
      <c r="F1787" t="s">
        <v>683</v>
      </c>
      <c r="G1787" t="s">
        <v>106</v>
      </c>
      <c r="H1787" t="s">
        <v>100</v>
      </c>
      <c r="I1787" s="1">
        <v>43504</v>
      </c>
      <c r="J1787" t="s">
        <v>114</v>
      </c>
      <c r="K1787" s="10">
        <v>31920</v>
      </c>
      <c r="L1787" s="10">
        <v>3511.2</v>
      </c>
      <c r="M1787" s="10">
        <v>28408.799999999999</v>
      </c>
    </row>
    <row r="1788" spans="1:13" x14ac:dyDescent="0.25">
      <c r="A1788" t="s">
        <v>3383</v>
      </c>
      <c r="B1788" s="1">
        <v>43502</v>
      </c>
      <c r="C1788" t="s">
        <v>1435</v>
      </c>
      <c r="D1788" t="s">
        <v>1253</v>
      </c>
      <c r="E1788" t="s">
        <v>10</v>
      </c>
      <c r="F1788" t="s">
        <v>203</v>
      </c>
      <c r="G1788" t="s">
        <v>127</v>
      </c>
      <c r="H1788" t="s">
        <v>93</v>
      </c>
      <c r="I1788" s="1">
        <v>43505</v>
      </c>
      <c r="J1788" t="s">
        <v>94</v>
      </c>
      <c r="K1788" s="10">
        <v>32561</v>
      </c>
      <c r="L1788" s="10">
        <v>1628.0500000000002</v>
      </c>
      <c r="M1788" s="10">
        <v>30932.95</v>
      </c>
    </row>
    <row r="1789" spans="1:13" x14ac:dyDescent="0.25">
      <c r="A1789" t="s">
        <v>3384</v>
      </c>
      <c r="B1789" s="1">
        <v>43503</v>
      </c>
      <c r="C1789" t="s">
        <v>159</v>
      </c>
      <c r="D1789" t="s">
        <v>3385</v>
      </c>
      <c r="E1789" t="s">
        <v>16</v>
      </c>
      <c r="F1789" t="s">
        <v>133</v>
      </c>
      <c r="G1789" t="s">
        <v>127</v>
      </c>
      <c r="H1789" t="s">
        <v>110</v>
      </c>
      <c r="I1789" s="1">
        <v>43507</v>
      </c>
      <c r="J1789" t="s">
        <v>101</v>
      </c>
      <c r="K1789" s="10">
        <v>65262</v>
      </c>
      <c r="L1789" s="10">
        <v>4894.6499999999996</v>
      </c>
      <c r="M1789" s="10">
        <v>60367.35</v>
      </c>
    </row>
    <row r="1790" spans="1:13" x14ac:dyDescent="0.25">
      <c r="A1790" t="s">
        <v>3386</v>
      </c>
      <c r="B1790" s="1">
        <v>43503</v>
      </c>
      <c r="C1790" t="s">
        <v>1500</v>
      </c>
      <c r="D1790" t="s">
        <v>3387</v>
      </c>
      <c r="E1790" t="s">
        <v>11</v>
      </c>
      <c r="F1790" t="s">
        <v>105</v>
      </c>
      <c r="G1790" t="s">
        <v>106</v>
      </c>
      <c r="H1790" t="s">
        <v>100</v>
      </c>
      <c r="I1790" s="1">
        <v>43509</v>
      </c>
      <c r="J1790" t="s">
        <v>101</v>
      </c>
      <c r="K1790" s="10">
        <v>53990</v>
      </c>
      <c r="L1790" s="10">
        <v>5938.9</v>
      </c>
      <c r="M1790" s="10">
        <v>48051.1</v>
      </c>
    </row>
    <row r="1791" spans="1:13" x14ac:dyDescent="0.25">
      <c r="A1791" t="s">
        <v>3388</v>
      </c>
      <c r="B1791" s="1">
        <v>43504</v>
      </c>
      <c r="C1791" t="s">
        <v>1134</v>
      </c>
      <c r="D1791" t="s">
        <v>3389</v>
      </c>
      <c r="E1791" t="s">
        <v>10</v>
      </c>
      <c r="F1791" t="s">
        <v>176</v>
      </c>
      <c r="G1791" t="s">
        <v>127</v>
      </c>
      <c r="H1791" t="s">
        <v>93</v>
      </c>
      <c r="I1791" s="1">
        <v>43509</v>
      </c>
      <c r="J1791" t="s">
        <v>101</v>
      </c>
      <c r="K1791" s="10">
        <v>86745</v>
      </c>
      <c r="L1791" s="10">
        <v>4337.25</v>
      </c>
      <c r="M1791" s="10">
        <v>82407.75</v>
      </c>
    </row>
    <row r="1792" spans="1:13" x14ac:dyDescent="0.25">
      <c r="A1792" t="s">
        <v>3390</v>
      </c>
      <c r="B1792" s="1">
        <v>43504</v>
      </c>
      <c r="C1792" t="s">
        <v>3391</v>
      </c>
      <c r="D1792" t="s">
        <v>2081</v>
      </c>
      <c r="E1792" t="s">
        <v>17</v>
      </c>
      <c r="F1792" t="s">
        <v>188</v>
      </c>
      <c r="G1792" t="s">
        <v>106</v>
      </c>
      <c r="H1792" t="s">
        <v>100</v>
      </c>
      <c r="I1792" s="1">
        <v>43508</v>
      </c>
      <c r="J1792" t="s">
        <v>101</v>
      </c>
      <c r="K1792" s="10">
        <v>65215</v>
      </c>
      <c r="L1792" s="10">
        <v>7173.65</v>
      </c>
      <c r="M1792" s="10">
        <v>58041.35</v>
      </c>
    </row>
    <row r="1793" spans="1:13" x14ac:dyDescent="0.25">
      <c r="A1793" t="s">
        <v>3392</v>
      </c>
      <c r="B1793" s="1">
        <v>43504</v>
      </c>
      <c r="C1793" t="s">
        <v>1739</v>
      </c>
      <c r="D1793" t="s">
        <v>733</v>
      </c>
      <c r="E1793" t="s">
        <v>18</v>
      </c>
      <c r="F1793" t="s">
        <v>733</v>
      </c>
      <c r="G1793" t="s">
        <v>106</v>
      </c>
      <c r="H1793" t="s">
        <v>100</v>
      </c>
      <c r="I1793" s="1">
        <v>43509</v>
      </c>
      <c r="J1793" t="s">
        <v>101</v>
      </c>
      <c r="K1793" s="10">
        <v>74582</v>
      </c>
      <c r="L1793" s="10">
        <v>8204.02</v>
      </c>
      <c r="M1793" s="10">
        <v>66377.98</v>
      </c>
    </row>
    <row r="1794" spans="1:13" x14ac:dyDescent="0.25">
      <c r="A1794" t="s">
        <v>3393</v>
      </c>
      <c r="B1794" s="1">
        <v>43507</v>
      </c>
      <c r="C1794" t="s">
        <v>182</v>
      </c>
      <c r="D1794" t="s">
        <v>3394</v>
      </c>
      <c r="E1794" t="s">
        <v>131</v>
      </c>
      <c r="F1794" t="s">
        <v>3395</v>
      </c>
      <c r="G1794" t="s">
        <v>106</v>
      </c>
      <c r="H1794" t="s">
        <v>100</v>
      </c>
      <c r="I1794" s="1">
        <v>43512</v>
      </c>
      <c r="J1794" t="s">
        <v>101</v>
      </c>
      <c r="K1794" s="10">
        <v>66524</v>
      </c>
      <c r="L1794" s="10">
        <v>7317.64</v>
      </c>
      <c r="M1794" s="10">
        <v>59206.36</v>
      </c>
    </row>
    <row r="1795" spans="1:13" x14ac:dyDescent="0.25">
      <c r="A1795" t="s">
        <v>3396</v>
      </c>
      <c r="B1795" s="1">
        <v>43507</v>
      </c>
      <c r="C1795" t="s">
        <v>2360</v>
      </c>
      <c r="D1795" t="s">
        <v>3397</v>
      </c>
      <c r="E1795" t="s">
        <v>11</v>
      </c>
      <c r="F1795" t="s">
        <v>382</v>
      </c>
      <c r="G1795" t="s">
        <v>106</v>
      </c>
      <c r="H1795" t="s">
        <v>100</v>
      </c>
      <c r="I1795" s="1">
        <v>43513</v>
      </c>
      <c r="J1795" t="s">
        <v>101</v>
      </c>
      <c r="K1795" s="10">
        <v>54862</v>
      </c>
      <c r="L1795" s="10">
        <v>6034.82</v>
      </c>
      <c r="M1795" s="10">
        <v>48827.18</v>
      </c>
    </row>
    <row r="1796" spans="1:13" x14ac:dyDescent="0.25">
      <c r="A1796" t="s">
        <v>3398</v>
      </c>
      <c r="B1796" s="1">
        <v>43507</v>
      </c>
      <c r="C1796" t="s">
        <v>3399</v>
      </c>
      <c r="D1796" t="s">
        <v>237</v>
      </c>
      <c r="E1796" t="s">
        <v>16</v>
      </c>
      <c r="F1796" t="s">
        <v>238</v>
      </c>
      <c r="G1796" t="s">
        <v>127</v>
      </c>
      <c r="H1796" t="s">
        <v>100</v>
      </c>
      <c r="I1796" s="1">
        <v>43511</v>
      </c>
      <c r="J1796" t="s">
        <v>101</v>
      </c>
      <c r="K1796" s="10">
        <v>89768</v>
      </c>
      <c r="L1796" s="10">
        <v>9874.48</v>
      </c>
      <c r="M1796" s="10">
        <v>79893.52</v>
      </c>
    </row>
    <row r="1797" spans="1:13" x14ac:dyDescent="0.25">
      <c r="A1797" t="s">
        <v>3400</v>
      </c>
      <c r="B1797" s="1">
        <v>43507</v>
      </c>
      <c r="C1797" t="s">
        <v>633</v>
      </c>
      <c r="D1797" t="s">
        <v>2154</v>
      </c>
      <c r="E1797" t="s">
        <v>16</v>
      </c>
      <c r="F1797" t="s">
        <v>212</v>
      </c>
      <c r="G1797" t="s">
        <v>127</v>
      </c>
      <c r="H1797" t="s">
        <v>100</v>
      </c>
      <c r="I1797" s="1">
        <v>43513</v>
      </c>
      <c r="J1797" t="s">
        <v>101</v>
      </c>
      <c r="K1797" s="10">
        <v>51492</v>
      </c>
      <c r="L1797" s="10">
        <v>5664.12</v>
      </c>
      <c r="M1797" s="10">
        <v>45827.88</v>
      </c>
    </row>
    <row r="1798" spans="1:13" x14ac:dyDescent="0.25">
      <c r="A1798" t="s">
        <v>3401</v>
      </c>
      <c r="B1798" s="1">
        <v>43507</v>
      </c>
      <c r="C1798" t="s">
        <v>2339</v>
      </c>
      <c r="D1798" t="s">
        <v>1223</v>
      </c>
      <c r="E1798" t="s">
        <v>17</v>
      </c>
      <c r="F1798" t="s">
        <v>188</v>
      </c>
      <c r="G1798" t="s">
        <v>106</v>
      </c>
      <c r="H1798" t="s">
        <v>110</v>
      </c>
      <c r="I1798" s="1">
        <v>43513</v>
      </c>
      <c r="J1798" t="s">
        <v>101</v>
      </c>
      <c r="K1798" s="10">
        <v>49808</v>
      </c>
      <c r="L1798" s="10">
        <v>3735.6</v>
      </c>
      <c r="M1798" s="10">
        <v>46072.4</v>
      </c>
    </row>
    <row r="1799" spans="1:13" x14ac:dyDescent="0.25">
      <c r="A1799" t="s">
        <v>3402</v>
      </c>
      <c r="B1799" s="1">
        <v>43508</v>
      </c>
      <c r="C1799" t="s">
        <v>1748</v>
      </c>
      <c r="D1799" t="s">
        <v>607</v>
      </c>
      <c r="E1799" t="s">
        <v>17</v>
      </c>
      <c r="F1799" t="s">
        <v>607</v>
      </c>
      <c r="G1799" t="s">
        <v>106</v>
      </c>
      <c r="H1799" t="s">
        <v>100</v>
      </c>
      <c r="I1799" s="1">
        <v>43513</v>
      </c>
      <c r="J1799" t="s">
        <v>101</v>
      </c>
      <c r="K1799" s="10">
        <v>60471</v>
      </c>
      <c r="L1799" s="10">
        <v>6651.81</v>
      </c>
      <c r="M1799" s="10">
        <v>53819.19</v>
      </c>
    </row>
    <row r="1800" spans="1:13" x14ac:dyDescent="0.25">
      <c r="A1800" t="s">
        <v>3403</v>
      </c>
      <c r="B1800" s="1">
        <v>43508</v>
      </c>
      <c r="C1800" t="s">
        <v>1144</v>
      </c>
      <c r="D1800" t="s">
        <v>292</v>
      </c>
      <c r="E1800" t="s">
        <v>11</v>
      </c>
      <c r="F1800" t="s">
        <v>118</v>
      </c>
      <c r="G1800" t="s">
        <v>106</v>
      </c>
      <c r="H1800" t="s">
        <v>110</v>
      </c>
      <c r="I1800" s="1">
        <v>43513</v>
      </c>
      <c r="J1800" t="s">
        <v>94</v>
      </c>
      <c r="K1800" s="10">
        <v>27188</v>
      </c>
      <c r="L1800" s="10">
        <v>2039.1</v>
      </c>
      <c r="M1800" s="10">
        <v>25148.9</v>
      </c>
    </row>
    <row r="1801" spans="1:13" x14ac:dyDescent="0.25">
      <c r="A1801" t="s">
        <v>3404</v>
      </c>
      <c r="B1801" s="1">
        <v>43508</v>
      </c>
      <c r="C1801" t="s">
        <v>1364</v>
      </c>
      <c r="D1801" t="s">
        <v>3405</v>
      </c>
      <c r="E1801" t="s">
        <v>11</v>
      </c>
      <c r="F1801" t="s">
        <v>252</v>
      </c>
      <c r="G1801" t="s">
        <v>106</v>
      </c>
      <c r="H1801" t="s">
        <v>100</v>
      </c>
      <c r="I1801" s="1">
        <v>43510</v>
      </c>
      <c r="J1801" t="s">
        <v>114</v>
      </c>
      <c r="K1801" s="10">
        <v>32802</v>
      </c>
      <c r="L1801" s="10">
        <v>3608.22</v>
      </c>
      <c r="M1801" s="10">
        <v>29193.78</v>
      </c>
    </row>
    <row r="1802" spans="1:13" x14ac:dyDescent="0.25">
      <c r="A1802" t="s">
        <v>3406</v>
      </c>
      <c r="B1802" s="1">
        <v>43508</v>
      </c>
      <c r="C1802" t="s">
        <v>964</v>
      </c>
      <c r="D1802" t="s">
        <v>109</v>
      </c>
      <c r="E1802" t="s">
        <v>98</v>
      </c>
      <c r="F1802" t="s">
        <v>99</v>
      </c>
      <c r="G1802" t="s">
        <v>92</v>
      </c>
      <c r="H1802" t="s">
        <v>110</v>
      </c>
      <c r="I1802" s="1">
        <v>43514</v>
      </c>
      <c r="J1802" t="s">
        <v>101</v>
      </c>
      <c r="K1802" s="10">
        <v>59834</v>
      </c>
      <c r="L1802" s="10">
        <v>4487.55</v>
      </c>
      <c r="M1802" s="10">
        <v>55346.45</v>
      </c>
    </row>
    <row r="1803" spans="1:13" x14ac:dyDescent="0.25">
      <c r="A1803" t="s">
        <v>3407</v>
      </c>
      <c r="B1803" s="1">
        <v>43508</v>
      </c>
      <c r="C1803" t="s">
        <v>2467</v>
      </c>
      <c r="D1803" t="s">
        <v>3408</v>
      </c>
      <c r="E1803" t="s">
        <v>11</v>
      </c>
      <c r="F1803" t="s">
        <v>105</v>
      </c>
      <c r="G1803" t="s">
        <v>106</v>
      </c>
      <c r="H1803" t="s">
        <v>100</v>
      </c>
      <c r="I1803" s="1">
        <v>43513</v>
      </c>
      <c r="J1803" t="s">
        <v>101</v>
      </c>
      <c r="K1803" s="10">
        <v>74327</v>
      </c>
      <c r="L1803" s="10">
        <v>8175.97</v>
      </c>
      <c r="M1803" s="10">
        <v>66151.03</v>
      </c>
    </row>
    <row r="1804" spans="1:13" x14ac:dyDescent="0.25">
      <c r="A1804" t="s">
        <v>3409</v>
      </c>
      <c r="B1804" s="1">
        <v>43509</v>
      </c>
      <c r="C1804" t="s">
        <v>874</v>
      </c>
      <c r="D1804" t="s">
        <v>1770</v>
      </c>
      <c r="E1804" t="s">
        <v>16</v>
      </c>
      <c r="F1804" t="s">
        <v>212</v>
      </c>
      <c r="G1804" t="s">
        <v>127</v>
      </c>
      <c r="H1804" t="s">
        <v>100</v>
      </c>
      <c r="I1804" s="1">
        <v>43515</v>
      </c>
      <c r="J1804" t="s">
        <v>101</v>
      </c>
      <c r="K1804" s="10">
        <v>63970</v>
      </c>
      <c r="L1804" s="10">
        <v>7036.7</v>
      </c>
      <c r="M1804" s="10">
        <v>56933.3</v>
      </c>
    </row>
    <row r="1805" spans="1:13" x14ac:dyDescent="0.25">
      <c r="A1805" t="s">
        <v>3410</v>
      </c>
      <c r="B1805" s="1">
        <v>43509</v>
      </c>
      <c r="C1805" t="s">
        <v>1794</v>
      </c>
      <c r="D1805" t="s">
        <v>2741</v>
      </c>
      <c r="E1805" t="s">
        <v>11</v>
      </c>
      <c r="F1805" t="s">
        <v>184</v>
      </c>
      <c r="G1805" t="s">
        <v>106</v>
      </c>
      <c r="H1805" t="s">
        <v>110</v>
      </c>
      <c r="I1805" s="1">
        <v>43514</v>
      </c>
      <c r="J1805" t="s">
        <v>94</v>
      </c>
      <c r="K1805" s="10">
        <v>41431</v>
      </c>
      <c r="L1805" s="10">
        <v>3107.3249999999998</v>
      </c>
      <c r="M1805" s="10">
        <v>38323.675000000003</v>
      </c>
    </row>
    <row r="1806" spans="1:13" x14ac:dyDescent="0.25">
      <c r="A1806" t="s">
        <v>3411</v>
      </c>
      <c r="B1806" s="1">
        <v>43509</v>
      </c>
      <c r="C1806" t="s">
        <v>2617</v>
      </c>
      <c r="D1806" t="s">
        <v>130</v>
      </c>
      <c r="E1806" t="s">
        <v>131</v>
      </c>
      <c r="F1806" t="s">
        <v>130</v>
      </c>
      <c r="G1806" t="s">
        <v>106</v>
      </c>
      <c r="H1806" t="s">
        <v>100</v>
      </c>
      <c r="I1806" s="1">
        <v>43515</v>
      </c>
      <c r="J1806" t="s">
        <v>101</v>
      </c>
      <c r="K1806" s="10">
        <v>56364</v>
      </c>
      <c r="L1806" s="10">
        <v>6200.04</v>
      </c>
      <c r="M1806" s="10">
        <v>50163.96</v>
      </c>
    </row>
    <row r="1807" spans="1:13" x14ac:dyDescent="0.25">
      <c r="A1807" t="s">
        <v>3412</v>
      </c>
      <c r="B1807" s="1">
        <v>43509</v>
      </c>
      <c r="C1807" t="s">
        <v>2647</v>
      </c>
      <c r="D1807" t="s">
        <v>385</v>
      </c>
      <c r="E1807" t="s">
        <v>13</v>
      </c>
      <c r="F1807" t="s">
        <v>386</v>
      </c>
      <c r="G1807" t="s">
        <v>92</v>
      </c>
      <c r="H1807" t="s">
        <v>93</v>
      </c>
      <c r="I1807" s="1">
        <v>43509</v>
      </c>
      <c r="J1807" t="s">
        <v>137</v>
      </c>
      <c r="K1807" s="10">
        <v>53308</v>
      </c>
      <c r="L1807" s="10">
        <v>2665.4</v>
      </c>
      <c r="M1807" s="10">
        <v>50642.6</v>
      </c>
    </row>
    <row r="1808" spans="1:13" x14ac:dyDescent="0.25">
      <c r="A1808" t="s">
        <v>3413</v>
      </c>
      <c r="B1808" s="1">
        <v>43509</v>
      </c>
      <c r="C1808" t="s">
        <v>2521</v>
      </c>
      <c r="D1808" t="s">
        <v>90</v>
      </c>
      <c r="E1808" t="s">
        <v>91</v>
      </c>
      <c r="F1808" t="s">
        <v>90</v>
      </c>
      <c r="G1808" t="s">
        <v>92</v>
      </c>
      <c r="H1808" t="s">
        <v>100</v>
      </c>
      <c r="I1808" s="1">
        <v>43513</v>
      </c>
      <c r="J1808" t="s">
        <v>101</v>
      </c>
      <c r="K1808" s="10">
        <v>88529</v>
      </c>
      <c r="L1808" s="10">
        <v>9738.19</v>
      </c>
      <c r="M1808" s="10">
        <v>78790.81</v>
      </c>
    </row>
    <row r="1809" spans="1:13" x14ac:dyDescent="0.25">
      <c r="A1809" t="s">
        <v>3414</v>
      </c>
      <c r="B1809" s="1">
        <v>43510</v>
      </c>
      <c r="C1809" t="s">
        <v>2814</v>
      </c>
      <c r="D1809" t="s">
        <v>2022</v>
      </c>
      <c r="E1809" t="s">
        <v>11</v>
      </c>
      <c r="F1809" t="s">
        <v>184</v>
      </c>
      <c r="G1809" t="s">
        <v>106</v>
      </c>
      <c r="H1809" t="s">
        <v>110</v>
      </c>
      <c r="I1809" s="1">
        <v>43514</v>
      </c>
      <c r="J1809" t="s">
        <v>101</v>
      </c>
      <c r="K1809" s="10">
        <v>61951</v>
      </c>
      <c r="L1809" s="10">
        <v>4646.3249999999998</v>
      </c>
      <c r="M1809" s="10">
        <v>57304.675000000003</v>
      </c>
    </row>
    <row r="1810" spans="1:13" x14ac:dyDescent="0.25">
      <c r="A1810" t="s">
        <v>3415</v>
      </c>
      <c r="B1810" s="1">
        <v>43510</v>
      </c>
      <c r="C1810" t="s">
        <v>578</v>
      </c>
      <c r="D1810" t="s">
        <v>3416</v>
      </c>
      <c r="E1810" t="s">
        <v>98</v>
      </c>
      <c r="F1810" t="s">
        <v>99</v>
      </c>
      <c r="G1810" t="s">
        <v>92</v>
      </c>
      <c r="H1810" t="s">
        <v>100</v>
      </c>
      <c r="I1810" s="1">
        <v>43515</v>
      </c>
      <c r="J1810" t="s">
        <v>94</v>
      </c>
      <c r="K1810" s="10">
        <v>50154</v>
      </c>
      <c r="L1810" s="10">
        <v>5516.94</v>
      </c>
      <c r="M1810" s="10">
        <v>44637.06</v>
      </c>
    </row>
    <row r="1811" spans="1:13" x14ac:dyDescent="0.25">
      <c r="A1811" t="s">
        <v>3417</v>
      </c>
      <c r="B1811" s="1">
        <v>43510</v>
      </c>
      <c r="C1811" t="s">
        <v>112</v>
      </c>
      <c r="D1811" t="s">
        <v>295</v>
      </c>
      <c r="E1811" t="s">
        <v>17</v>
      </c>
      <c r="F1811" t="s">
        <v>141</v>
      </c>
      <c r="G1811" t="s">
        <v>106</v>
      </c>
      <c r="H1811" t="s">
        <v>93</v>
      </c>
      <c r="I1811" s="1">
        <v>43515</v>
      </c>
      <c r="J1811" t="s">
        <v>101</v>
      </c>
      <c r="K1811" s="10">
        <v>28908</v>
      </c>
      <c r="L1811" s="10">
        <v>1445.4</v>
      </c>
      <c r="M1811" s="10">
        <v>27462.6</v>
      </c>
    </row>
    <row r="1812" spans="1:13" x14ac:dyDescent="0.25">
      <c r="A1812" t="s">
        <v>3418</v>
      </c>
      <c r="B1812" s="1">
        <v>43511</v>
      </c>
      <c r="C1812" t="s">
        <v>658</v>
      </c>
      <c r="D1812" t="s">
        <v>408</v>
      </c>
      <c r="E1812" t="s">
        <v>17</v>
      </c>
      <c r="F1812" t="s">
        <v>409</v>
      </c>
      <c r="G1812" t="s">
        <v>106</v>
      </c>
      <c r="H1812" t="s">
        <v>93</v>
      </c>
      <c r="I1812" s="1">
        <v>43515</v>
      </c>
      <c r="J1812" t="s">
        <v>101</v>
      </c>
      <c r="K1812" s="10">
        <v>59673</v>
      </c>
      <c r="L1812" s="10">
        <v>2983.65</v>
      </c>
      <c r="M1812" s="10">
        <v>56689.35</v>
      </c>
    </row>
    <row r="1813" spans="1:13" x14ac:dyDescent="0.25">
      <c r="A1813" t="s">
        <v>3419</v>
      </c>
      <c r="B1813" s="1">
        <v>43511</v>
      </c>
      <c r="C1813" t="s">
        <v>2610</v>
      </c>
      <c r="D1813" t="s">
        <v>1385</v>
      </c>
      <c r="E1813" t="s">
        <v>11</v>
      </c>
      <c r="F1813" t="s">
        <v>265</v>
      </c>
      <c r="G1813" t="s">
        <v>106</v>
      </c>
      <c r="H1813" t="s">
        <v>100</v>
      </c>
      <c r="I1813" s="1">
        <v>43516</v>
      </c>
      <c r="J1813" t="s">
        <v>101</v>
      </c>
      <c r="K1813" s="10">
        <v>51582</v>
      </c>
      <c r="L1813" s="10">
        <v>5674.02</v>
      </c>
      <c r="M1813" s="10">
        <v>45907.979999999996</v>
      </c>
    </row>
    <row r="1814" spans="1:13" x14ac:dyDescent="0.25">
      <c r="A1814" t="s">
        <v>3420</v>
      </c>
      <c r="B1814" s="1">
        <v>43512</v>
      </c>
      <c r="C1814" t="s">
        <v>1338</v>
      </c>
      <c r="D1814" t="s">
        <v>3421</v>
      </c>
      <c r="E1814" t="s">
        <v>16</v>
      </c>
      <c r="F1814" t="s">
        <v>245</v>
      </c>
      <c r="G1814" t="s">
        <v>127</v>
      </c>
      <c r="H1814" t="s">
        <v>110</v>
      </c>
      <c r="I1814" s="1">
        <v>43514</v>
      </c>
      <c r="J1814" t="s">
        <v>114</v>
      </c>
      <c r="K1814" s="10">
        <v>87343</v>
      </c>
      <c r="L1814" s="10">
        <v>6550.7249999999995</v>
      </c>
      <c r="M1814" s="10">
        <v>80792.274999999994</v>
      </c>
    </row>
    <row r="1815" spans="1:13" x14ac:dyDescent="0.25">
      <c r="A1815" t="s">
        <v>3422</v>
      </c>
      <c r="B1815" s="1">
        <v>43512</v>
      </c>
      <c r="C1815" t="s">
        <v>1361</v>
      </c>
      <c r="D1815" t="s">
        <v>353</v>
      </c>
      <c r="E1815" t="s">
        <v>17</v>
      </c>
      <c r="F1815" t="s">
        <v>353</v>
      </c>
      <c r="G1815" t="s">
        <v>106</v>
      </c>
      <c r="H1815" t="s">
        <v>93</v>
      </c>
      <c r="I1815" s="1">
        <v>43519</v>
      </c>
      <c r="J1815" t="s">
        <v>101</v>
      </c>
      <c r="K1815" s="10">
        <v>82154</v>
      </c>
      <c r="L1815" s="10">
        <v>4107.7</v>
      </c>
      <c r="M1815" s="10">
        <v>78046.3</v>
      </c>
    </row>
    <row r="1816" spans="1:13" x14ac:dyDescent="0.25">
      <c r="A1816" t="s">
        <v>3423</v>
      </c>
      <c r="B1816" s="1">
        <v>43514</v>
      </c>
      <c r="C1816" t="s">
        <v>3424</v>
      </c>
      <c r="D1816" t="s">
        <v>466</v>
      </c>
      <c r="E1816" t="s">
        <v>17</v>
      </c>
      <c r="F1816" t="s">
        <v>188</v>
      </c>
      <c r="G1816" t="s">
        <v>106</v>
      </c>
      <c r="H1816" t="s">
        <v>100</v>
      </c>
      <c r="I1816" s="1">
        <v>43515</v>
      </c>
      <c r="J1816" t="s">
        <v>137</v>
      </c>
      <c r="K1816" s="10">
        <v>57393</v>
      </c>
      <c r="L1816" s="10">
        <v>6313.2300000000005</v>
      </c>
      <c r="M1816" s="10">
        <v>51079.77</v>
      </c>
    </row>
    <row r="1817" spans="1:13" x14ac:dyDescent="0.25">
      <c r="A1817" t="s">
        <v>3425</v>
      </c>
      <c r="B1817" s="1">
        <v>43514</v>
      </c>
      <c r="C1817" t="s">
        <v>729</v>
      </c>
      <c r="D1817" t="s">
        <v>2367</v>
      </c>
      <c r="E1817" t="s">
        <v>16</v>
      </c>
      <c r="F1817" t="s">
        <v>1463</v>
      </c>
      <c r="G1817" t="s">
        <v>127</v>
      </c>
      <c r="H1817" t="s">
        <v>110</v>
      </c>
      <c r="I1817" s="1">
        <v>43521</v>
      </c>
      <c r="J1817" t="s">
        <v>101</v>
      </c>
      <c r="K1817" s="10">
        <v>32356</v>
      </c>
      <c r="L1817" s="10">
        <v>2426.6999999999998</v>
      </c>
      <c r="M1817" s="10">
        <v>29929.3</v>
      </c>
    </row>
    <row r="1818" spans="1:13" x14ac:dyDescent="0.25">
      <c r="A1818" t="s">
        <v>3426</v>
      </c>
      <c r="B1818" s="1">
        <v>43514</v>
      </c>
      <c r="C1818" t="s">
        <v>494</v>
      </c>
      <c r="D1818" t="s">
        <v>669</v>
      </c>
      <c r="E1818" t="s">
        <v>11</v>
      </c>
      <c r="F1818" t="s">
        <v>184</v>
      </c>
      <c r="G1818" t="s">
        <v>106</v>
      </c>
      <c r="H1818" t="s">
        <v>100</v>
      </c>
      <c r="I1818" s="1">
        <v>43517</v>
      </c>
      <c r="J1818" t="s">
        <v>94</v>
      </c>
      <c r="K1818" s="10">
        <v>43826</v>
      </c>
      <c r="L1818" s="10">
        <v>4820.8599999999997</v>
      </c>
      <c r="M1818" s="10">
        <v>39005.14</v>
      </c>
    </row>
    <row r="1819" spans="1:13" x14ac:dyDescent="0.25">
      <c r="A1819" t="s">
        <v>3427</v>
      </c>
      <c r="B1819" s="1">
        <v>43514</v>
      </c>
      <c r="C1819" t="s">
        <v>279</v>
      </c>
      <c r="D1819" t="s">
        <v>717</v>
      </c>
      <c r="E1819" t="s">
        <v>11</v>
      </c>
      <c r="F1819" t="s">
        <v>105</v>
      </c>
      <c r="G1819" t="s">
        <v>106</v>
      </c>
      <c r="H1819" t="s">
        <v>110</v>
      </c>
      <c r="I1819" s="1">
        <v>43521</v>
      </c>
      <c r="J1819" t="s">
        <v>101</v>
      </c>
      <c r="K1819" s="10">
        <v>67858</v>
      </c>
      <c r="L1819" s="10">
        <v>5089.3499999999995</v>
      </c>
      <c r="M1819" s="10">
        <v>62768.65</v>
      </c>
    </row>
    <row r="1820" spans="1:13" x14ac:dyDescent="0.25">
      <c r="A1820" t="s">
        <v>3428</v>
      </c>
      <c r="B1820" s="1">
        <v>43515</v>
      </c>
      <c r="C1820" t="s">
        <v>1949</v>
      </c>
      <c r="D1820" t="s">
        <v>858</v>
      </c>
      <c r="E1820" t="s">
        <v>98</v>
      </c>
      <c r="F1820" t="s">
        <v>99</v>
      </c>
      <c r="G1820" t="s">
        <v>92</v>
      </c>
      <c r="H1820" t="s">
        <v>110</v>
      </c>
      <c r="I1820" s="1">
        <v>43520</v>
      </c>
      <c r="J1820" t="s">
        <v>94</v>
      </c>
      <c r="K1820" s="10">
        <v>33054</v>
      </c>
      <c r="L1820" s="10">
        <v>2479.0499999999997</v>
      </c>
      <c r="M1820" s="10">
        <v>30574.95</v>
      </c>
    </row>
    <row r="1821" spans="1:13" x14ac:dyDescent="0.25">
      <c r="A1821" t="s">
        <v>3429</v>
      </c>
      <c r="B1821" s="1">
        <v>43515</v>
      </c>
      <c r="C1821" t="s">
        <v>1138</v>
      </c>
      <c r="D1821" t="s">
        <v>1242</v>
      </c>
      <c r="E1821" t="s">
        <v>11</v>
      </c>
      <c r="F1821" t="s">
        <v>265</v>
      </c>
      <c r="G1821" t="s">
        <v>106</v>
      </c>
      <c r="H1821" t="s">
        <v>93</v>
      </c>
      <c r="I1821" s="1">
        <v>43521</v>
      </c>
      <c r="J1821" t="s">
        <v>101</v>
      </c>
      <c r="K1821" s="10">
        <v>99560</v>
      </c>
      <c r="L1821" s="10">
        <v>4978</v>
      </c>
      <c r="M1821" s="10">
        <v>94582</v>
      </c>
    </row>
    <row r="1822" spans="1:13" x14ac:dyDescent="0.25">
      <c r="A1822" t="s">
        <v>3430</v>
      </c>
      <c r="B1822" s="1">
        <v>43515</v>
      </c>
      <c r="C1822" t="s">
        <v>435</v>
      </c>
      <c r="D1822" t="s">
        <v>261</v>
      </c>
      <c r="E1822" t="s">
        <v>11</v>
      </c>
      <c r="F1822" t="s">
        <v>118</v>
      </c>
      <c r="G1822" t="s">
        <v>106</v>
      </c>
      <c r="H1822" t="s">
        <v>93</v>
      </c>
      <c r="I1822" s="1">
        <v>43522</v>
      </c>
      <c r="J1822" t="s">
        <v>101</v>
      </c>
      <c r="K1822" s="10">
        <v>68218</v>
      </c>
      <c r="L1822" s="10">
        <v>3410.9</v>
      </c>
      <c r="M1822" s="10">
        <v>64807.1</v>
      </c>
    </row>
    <row r="1823" spans="1:13" x14ac:dyDescent="0.25">
      <c r="A1823" t="s">
        <v>3431</v>
      </c>
      <c r="B1823" s="1">
        <v>43516</v>
      </c>
      <c r="C1823" t="s">
        <v>3333</v>
      </c>
      <c r="D1823" t="s">
        <v>2030</v>
      </c>
      <c r="E1823" t="s">
        <v>11</v>
      </c>
      <c r="F1823" t="s">
        <v>105</v>
      </c>
      <c r="G1823" t="s">
        <v>106</v>
      </c>
      <c r="H1823" t="s">
        <v>100</v>
      </c>
      <c r="I1823" s="1">
        <v>43522</v>
      </c>
      <c r="J1823" t="s">
        <v>101</v>
      </c>
      <c r="K1823" s="10">
        <v>80670</v>
      </c>
      <c r="L1823" s="10">
        <v>8873.7000000000007</v>
      </c>
      <c r="M1823" s="10">
        <v>71796.3</v>
      </c>
    </row>
    <row r="1824" spans="1:13" x14ac:dyDescent="0.25">
      <c r="A1824" t="s">
        <v>3432</v>
      </c>
      <c r="B1824" s="1">
        <v>43516</v>
      </c>
      <c r="C1824" t="s">
        <v>1815</v>
      </c>
      <c r="D1824" t="s">
        <v>3433</v>
      </c>
      <c r="E1824" t="s">
        <v>17</v>
      </c>
      <c r="F1824" t="s">
        <v>188</v>
      </c>
      <c r="G1824" t="s">
        <v>106</v>
      </c>
      <c r="H1824" t="s">
        <v>110</v>
      </c>
      <c r="I1824" s="1">
        <v>43519</v>
      </c>
      <c r="J1824" t="s">
        <v>94</v>
      </c>
      <c r="K1824" s="10">
        <v>30914</v>
      </c>
      <c r="L1824" s="10">
        <v>2318.5499999999997</v>
      </c>
      <c r="M1824" s="10">
        <v>28595.45</v>
      </c>
    </row>
    <row r="1825" spans="1:13" x14ac:dyDescent="0.25">
      <c r="A1825" t="s">
        <v>3434</v>
      </c>
      <c r="B1825" s="1">
        <v>43517</v>
      </c>
      <c r="C1825" t="s">
        <v>2669</v>
      </c>
      <c r="D1825" t="s">
        <v>824</v>
      </c>
      <c r="E1825" t="s">
        <v>10</v>
      </c>
      <c r="F1825" t="s">
        <v>482</v>
      </c>
      <c r="G1825" t="s">
        <v>127</v>
      </c>
      <c r="H1825" t="s">
        <v>110</v>
      </c>
      <c r="I1825" s="1">
        <v>43519</v>
      </c>
      <c r="J1825" t="s">
        <v>94</v>
      </c>
      <c r="K1825" s="10">
        <v>39212</v>
      </c>
      <c r="L1825" s="10">
        <v>2940.9</v>
      </c>
      <c r="M1825" s="10">
        <v>36271.1</v>
      </c>
    </row>
    <row r="1826" spans="1:13" x14ac:dyDescent="0.25">
      <c r="A1826" t="s">
        <v>3435</v>
      </c>
      <c r="B1826" s="1">
        <v>43518</v>
      </c>
      <c r="C1826" t="s">
        <v>1370</v>
      </c>
      <c r="D1826" t="s">
        <v>534</v>
      </c>
      <c r="E1826" t="s">
        <v>17</v>
      </c>
      <c r="F1826" t="s">
        <v>534</v>
      </c>
      <c r="G1826" t="s">
        <v>106</v>
      </c>
      <c r="H1826" t="s">
        <v>100</v>
      </c>
      <c r="I1826" s="1">
        <v>43522</v>
      </c>
      <c r="J1826" t="s">
        <v>101</v>
      </c>
      <c r="K1826" s="10">
        <v>69529</v>
      </c>
      <c r="L1826" s="10">
        <v>7648.19</v>
      </c>
      <c r="M1826" s="10">
        <v>61880.81</v>
      </c>
    </row>
    <row r="1827" spans="1:13" x14ac:dyDescent="0.25">
      <c r="A1827" t="s">
        <v>3436</v>
      </c>
      <c r="B1827" s="1">
        <v>43518</v>
      </c>
      <c r="C1827" t="s">
        <v>139</v>
      </c>
      <c r="D1827" t="s">
        <v>765</v>
      </c>
      <c r="E1827" t="s">
        <v>17</v>
      </c>
      <c r="F1827" t="s">
        <v>366</v>
      </c>
      <c r="G1827" t="s">
        <v>106</v>
      </c>
      <c r="H1827" t="s">
        <v>110</v>
      </c>
      <c r="I1827" s="1">
        <v>43522</v>
      </c>
      <c r="J1827" t="s">
        <v>101</v>
      </c>
      <c r="K1827" s="10">
        <v>91629</v>
      </c>
      <c r="L1827" s="10">
        <v>6872.1750000000002</v>
      </c>
      <c r="M1827" s="10">
        <v>84756.824999999997</v>
      </c>
    </row>
    <row r="1828" spans="1:13" x14ac:dyDescent="0.25">
      <c r="A1828" t="s">
        <v>3437</v>
      </c>
      <c r="B1828" s="1">
        <v>43518</v>
      </c>
      <c r="C1828" t="s">
        <v>2308</v>
      </c>
      <c r="D1828" t="s">
        <v>1346</v>
      </c>
      <c r="E1828" t="s">
        <v>98</v>
      </c>
      <c r="F1828" t="s">
        <v>99</v>
      </c>
      <c r="G1828" t="s">
        <v>92</v>
      </c>
      <c r="H1828" t="s">
        <v>100</v>
      </c>
      <c r="I1828" s="1">
        <v>43521</v>
      </c>
      <c r="J1828" t="s">
        <v>94</v>
      </c>
      <c r="K1828" s="10">
        <v>50512</v>
      </c>
      <c r="L1828" s="10">
        <v>5556.32</v>
      </c>
      <c r="M1828" s="10">
        <v>44955.68</v>
      </c>
    </row>
    <row r="1829" spans="1:13" x14ac:dyDescent="0.25">
      <c r="A1829" t="s">
        <v>3438</v>
      </c>
      <c r="B1829" s="1">
        <v>43518</v>
      </c>
      <c r="C1829" t="s">
        <v>1542</v>
      </c>
      <c r="D1829" t="s">
        <v>404</v>
      </c>
      <c r="E1829" t="s">
        <v>10</v>
      </c>
      <c r="F1829" t="s">
        <v>405</v>
      </c>
      <c r="G1829" t="s">
        <v>127</v>
      </c>
      <c r="H1829" t="s">
        <v>100</v>
      </c>
      <c r="I1829" s="1">
        <v>43524</v>
      </c>
      <c r="J1829" t="s">
        <v>101</v>
      </c>
      <c r="K1829" s="10">
        <v>57315</v>
      </c>
      <c r="L1829" s="10">
        <v>6304.65</v>
      </c>
      <c r="M1829" s="10">
        <v>51010.35</v>
      </c>
    </row>
    <row r="1830" spans="1:13" x14ac:dyDescent="0.25">
      <c r="A1830" t="s">
        <v>3439</v>
      </c>
      <c r="B1830" s="1">
        <v>43519</v>
      </c>
      <c r="C1830" t="s">
        <v>3440</v>
      </c>
      <c r="D1830" t="s">
        <v>2691</v>
      </c>
      <c r="E1830" t="s">
        <v>11</v>
      </c>
      <c r="F1830" t="s">
        <v>184</v>
      </c>
      <c r="G1830" t="s">
        <v>106</v>
      </c>
      <c r="H1830" t="s">
        <v>93</v>
      </c>
      <c r="I1830" s="1">
        <v>43524</v>
      </c>
      <c r="J1830" t="s">
        <v>101</v>
      </c>
      <c r="K1830" s="10">
        <v>67759</v>
      </c>
      <c r="L1830" s="10">
        <v>3387.9500000000003</v>
      </c>
      <c r="M1830" s="10">
        <v>64371.05</v>
      </c>
    </row>
    <row r="1831" spans="1:13" x14ac:dyDescent="0.25">
      <c r="A1831" t="s">
        <v>3441</v>
      </c>
      <c r="B1831" s="1">
        <v>43519</v>
      </c>
      <c r="C1831" t="s">
        <v>1481</v>
      </c>
      <c r="D1831" t="s">
        <v>3111</v>
      </c>
      <c r="E1831" t="s">
        <v>16</v>
      </c>
      <c r="F1831" t="s">
        <v>1463</v>
      </c>
      <c r="G1831" t="s">
        <v>127</v>
      </c>
      <c r="H1831" t="s">
        <v>110</v>
      </c>
      <c r="I1831" s="1">
        <v>43524</v>
      </c>
      <c r="J1831" t="s">
        <v>101</v>
      </c>
      <c r="K1831" s="10">
        <v>89925</v>
      </c>
      <c r="L1831" s="10">
        <v>6744.375</v>
      </c>
      <c r="M1831" s="10">
        <v>83180.625</v>
      </c>
    </row>
    <row r="1832" spans="1:13" x14ac:dyDescent="0.25">
      <c r="A1832" t="s">
        <v>3442</v>
      </c>
      <c r="B1832" s="1">
        <v>43519</v>
      </c>
      <c r="C1832" t="s">
        <v>3443</v>
      </c>
      <c r="D1832" t="s">
        <v>1625</v>
      </c>
      <c r="E1832" t="s">
        <v>10</v>
      </c>
      <c r="F1832" t="s">
        <v>196</v>
      </c>
      <c r="G1832" t="s">
        <v>127</v>
      </c>
      <c r="H1832" t="s">
        <v>110</v>
      </c>
      <c r="I1832" s="1">
        <v>43522</v>
      </c>
      <c r="J1832" t="s">
        <v>114</v>
      </c>
      <c r="K1832" s="10">
        <v>49132</v>
      </c>
      <c r="L1832" s="10">
        <v>3684.8999999999996</v>
      </c>
      <c r="M1832" s="10">
        <v>45447.1</v>
      </c>
    </row>
    <row r="1833" spans="1:13" x14ac:dyDescent="0.25">
      <c r="A1833" t="s">
        <v>3444</v>
      </c>
      <c r="B1833" s="1">
        <v>43521</v>
      </c>
      <c r="C1833" t="s">
        <v>3445</v>
      </c>
      <c r="D1833" t="s">
        <v>488</v>
      </c>
      <c r="E1833" t="s">
        <v>98</v>
      </c>
      <c r="F1833" t="s">
        <v>12</v>
      </c>
      <c r="G1833" t="s">
        <v>92</v>
      </c>
      <c r="H1833" t="s">
        <v>93</v>
      </c>
      <c r="I1833" s="1">
        <v>43526</v>
      </c>
      <c r="J1833" t="s">
        <v>101</v>
      </c>
      <c r="K1833" s="10">
        <v>72035</v>
      </c>
      <c r="L1833" s="10">
        <v>3601.75</v>
      </c>
      <c r="M1833" s="10">
        <v>68433.25</v>
      </c>
    </row>
    <row r="1834" spans="1:13" x14ac:dyDescent="0.25">
      <c r="A1834" t="s">
        <v>3446</v>
      </c>
      <c r="B1834" s="1">
        <v>43521</v>
      </c>
      <c r="C1834" t="s">
        <v>3447</v>
      </c>
      <c r="D1834" t="s">
        <v>3448</v>
      </c>
      <c r="E1834" t="s">
        <v>98</v>
      </c>
      <c r="F1834" t="s">
        <v>99</v>
      </c>
      <c r="G1834" t="s">
        <v>92</v>
      </c>
      <c r="H1834" t="s">
        <v>93</v>
      </c>
      <c r="I1834" s="1">
        <v>43524</v>
      </c>
      <c r="J1834" t="s">
        <v>94</v>
      </c>
      <c r="K1834" s="10">
        <v>63886</v>
      </c>
      <c r="L1834" s="10">
        <v>3194.3</v>
      </c>
      <c r="M1834" s="10">
        <v>60691.7</v>
      </c>
    </row>
    <row r="1835" spans="1:13" x14ac:dyDescent="0.25">
      <c r="A1835" t="s">
        <v>3449</v>
      </c>
      <c r="B1835" s="1">
        <v>43521</v>
      </c>
      <c r="C1835" t="s">
        <v>375</v>
      </c>
      <c r="D1835" t="s">
        <v>653</v>
      </c>
      <c r="E1835" t="s">
        <v>11</v>
      </c>
      <c r="F1835" t="s">
        <v>382</v>
      </c>
      <c r="G1835" t="s">
        <v>106</v>
      </c>
      <c r="H1835" t="s">
        <v>110</v>
      </c>
      <c r="I1835" s="1">
        <v>43525</v>
      </c>
      <c r="J1835" t="s">
        <v>101</v>
      </c>
      <c r="K1835" s="10">
        <v>48343</v>
      </c>
      <c r="L1835" s="10">
        <v>3625.7249999999999</v>
      </c>
      <c r="M1835" s="10">
        <v>44717.275000000001</v>
      </c>
    </row>
    <row r="1836" spans="1:13" x14ac:dyDescent="0.25">
      <c r="A1836" t="s">
        <v>3450</v>
      </c>
      <c r="B1836" s="1">
        <v>43521</v>
      </c>
      <c r="C1836" t="s">
        <v>3202</v>
      </c>
      <c r="D1836" t="s">
        <v>522</v>
      </c>
      <c r="E1836" t="s">
        <v>17</v>
      </c>
      <c r="F1836" t="s">
        <v>188</v>
      </c>
      <c r="G1836" t="s">
        <v>106</v>
      </c>
      <c r="H1836" t="s">
        <v>100</v>
      </c>
      <c r="I1836" s="1">
        <v>43524</v>
      </c>
      <c r="J1836" t="s">
        <v>94</v>
      </c>
      <c r="K1836" s="10">
        <v>76466</v>
      </c>
      <c r="L1836" s="10">
        <v>8411.26</v>
      </c>
      <c r="M1836" s="10">
        <v>68054.740000000005</v>
      </c>
    </row>
    <row r="1837" spans="1:13" x14ac:dyDescent="0.25">
      <c r="A1837" t="s">
        <v>3451</v>
      </c>
      <c r="B1837" s="1">
        <v>43521</v>
      </c>
      <c r="C1837" t="s">
        <v>174</v>
      </c>
      <c r="D1837" t="s">
        <v>1721</v>
      </c>
      <c r="E1837" t="s">
        <v>220</v>
      </c>
      <c r="F1837" t="s">
        <v>221</v>
      </c>
      <c r="G1837" t="s">
        <v>127</v>
      </c>
      <c r="H1837" t="s">
        <v>110</v>
      </c>
      <c r="I1837" s="1">
        <v>43525</v>
      </c>
      <c r="J1837" t="s">
        <v>101</v>
      </c>
      <c r="K1837" s="10">
        <v>56686</v>
      </c>
      <c r="L1837" s="10">
        <v>4251.45</v>
      </c>
      <c r="M1837" s="10">
        <v>52434.55</v>
      </c>
    </row>
    <row r="1838" spans="1:13" x14ac:dyDescent="0.25">
      <c r="A1838" t="s">
        <v>3452</v>
      </c>
      <c r="B1838" s="1">
        <v>43522</v>
      </c>
      <c r="C1838" t="s">
        <v>1191</v>
      </c>
      <c r="D1838" t="s">
        <v>471</v>
      </c>
      <c r="E1838" t="s">
        <v>17</v>
      </c>
      <c r="F1838" t="s">
        <v>188</v>
      </c>
      <c r="G1838" t="s">
        <v>106</v>
      </c>
      <c r="H1838" t="s">
        <v>110</v>
      </c>
      <c r="I1838" s="1">
        <v>43528</v>
      </c>
      <c r="J1838" t="s">
        <v>101</v>
      </c>
      <c r="K1838" s="10">
        <v>36063</v>
      </c>
      <c r="L1838" s="10">
        <v>2704.7249999999999</v>
      </c>
      <c r="M1838" s="10">
        <v>33358.275000000001</v>
      </c>
    </row>
    <row r="1839" spans="1:13" x14ac:dyDescent="0.25">
      <c r="A1839" t="s">
        <v>3453</v>
      </c>
      <c r="B1839" s="1">
        <v>43522</v>
      </c>
      <c r="C1839" t="s">
        <v>649</v>
      </c>
      <c r="D1839" t="s">
        <v>212</v>
      </c>
      <c r="E1839" t="s">
        <v>16</v>
      </c>
      <c r="F1839" t="s">
        <v>212</v>
      </c>
      <c r="G1839" t="s">
        <v>127</v>
      </c>
      <c r="H1839" t="s">
        <v>110</v>
      </c>
      <c r="I1839" s="1">
        <v>43522</v>
      </c>
      <c r="J1839" t="s">
        <v>137</v>
      </c>
      <c r="K1839" s="10">
        <v>74757</v>
      </c>
      <c r="L1839" s="10">
        <v>5606.7749999999996</v>
      </c>
      <c r="M1839" s="10">
        <v>69150.225000000006</v>
      </c>
    </row>
    <row r="1840" spans="1:13" x14ac:dyDescent="0.25">
      <c r="A1840" t="s">
        <v>3454</v>
      </c>
      <c r="B1840" s="1">
        <v>43522</v>
      </c>
      <c r="C1840" t="s">
        <v>2148</v>
      </c>
      <c r="D1840" t="s">
        <v>2770</v>
      </c>
      <c r="E1840" t="s">
        <v>11</v>
      </c>
      <c r="F1840" t="s">
        <v>184</v>
      </c>
      <c r="G1840" t="s">
        <v>106</v>
      </c>
      <c r="H1840" t="s">
        <v>100</v>
      </c>
      <c r="I1840" s="1">
        <v>43526</v>
      </c>
      <c r="J1840" t="s">
        <v>101</v>
      </c>
      <c r="K1840" s="10">
        <v>28478</v>
      </c>
      <c r="L1840" s="10">
        <v>3132.58</v>
      </c>
      <c r="M1840" s="10">
        <v>25345.42</v>
      </c>
    </row>
    <row r="1841" spans="1:13" x14ac:dyDescent="0.25">
      <c r="A1841" t="s">
        <v>3455</v>
      </c>
      <c r="B1841" s="1">
        <v>43523</v>
      </c>
      <c r="C1841" t="s">
        <v>1495</v>
      </c>
      <c r="D1841" t="s">
        <v>488</v>
      </c>
      <c r="E1841" t="s">
        <v>98</v>
      </c>
      <c r="F1841" t="s">
        <v>12</v>
      </c>
      <c r="G1841" t="s">
        <v>92</v>
      </c>
      <c r="H1841" t="s">
        <v>93</v>
      </c>
      <c r="I1841" s="1">
        <v>43525</v>
      </c>
      <c r="J1841" t="s">
        <v>94</v>
      </c>
      <c r="K1841" s="10">
        <v>32754</v>
      </c>
      <c r="L1841" s="10">
        <v>1637.7</v>
      </c>
      <c r="M1841" s="10">
        <v>31116.3</v>
      </c>
    </row>
    <row r="1842" spans="1:13" x14ac:dyDescent="0.25">
      <c r="A1842" t="s">
        <v>3456</v>
      </c>
      <c r="B1842" s="1">
        <v>43523</v>
      </c>
      <c r="C1842" t="s">
        <v>3457</v>
      </c>
      <c r="D1842" t="s">
        <v>3458</v>
      </c>
      <c r="E1842" t="s">
        <v>98</v>
      </c>
      <c r="F1842" t="s">
        <v>99</v>
      </c>
      <c r="G1842" t="s">
        <v>92</v>
      </c>
      <c r="H1842" t="s">
        <v>100</v>
      </c>
      <c r="I1842" s="1">
        <v>43528</v>
      </c>
      <c r="J1842" t="s">
        <v>101</v>
      </c>
      <c r="K1842" s="10">
        <v>28151</v>
      </c>
      <c r="L1842" s="10">
        <v>3096.61</v>
      </c>
      <c r="M1842" s="10">
        <v>25054.39</v>
      </c>
    </row>
    <row r="1843" spans="1:13" x14ac:dyDescent="0.25">
      <c r="A1843" t="s">
        <v>3459</v>
      </c>
      <c r="B1843" s="1">
        <v>43523</v>
      </c>
      <c r="C1843" t="s">
        <v>2644</v>
      </c>
      <c r="D1843" t="s">
        <v>261</v>
      </c>
      <c r="E1843" t="s">
        <v>11</v>
      </c>
      <c r="F1843" t="s">
        <v>118</v>
      </c>
      <c r="G1843" t="s">
        <v>106</v>
      </c>
      <c r="H1843" t="s">
        <v>100</v>
      </c>
      <c r="I1843" s="1">
        <v>43525</v>
      </c>
      <c r="J1843" t="s">
        <v>94</v>
      </c>
      <c r="K1843" s="10">
        <v>34911</v>
      </c>
      <c r="L1843" s="10">
        <v>3840.21</v>
      </c>
      <c r="M1843" s="10">
        <v>31070.79</v>
      </c>
    </row>
    <row r="1844" spans="1:13" x14ac:dyDescent="0.25">
      <c r="A1844" t="s">
        <v>3460</v>
      </c>
      <c r="B1844" s="1">
        <v>43524</v>
      </c>
      <c r="C1844" t="s">
        <v>2394</v>
      </c>
      <c r="D1844" t="s">
        <v>1573</v>
      </c>
      <c r="E1844" t="s">
        <v>16</v>
      </c>
      <c r="F1844" t="s">
        <v>1574</v>
      </c>
      <c r="G1844" t="s">
        <v>127</v>
      </c>
      <c r="H1844" t="s">
        <v>100</v>
      </c>
      <c r="I1844" s="1">
        <v>43525</v>
      </c>
      <c r="J1844" t="s">
        <v>114</v>
      </c>
      <c r="K1844" s="10">
        <v>29098</v>
      </c>
      <c r="L1844" s="10">
        <v>3200.78</v>
      </c>
      <c r="M1844" s="10">
        <v>25897.22</v>
      </c>
    </row>
    <row r="1845" spans="1:13" x14ac:dyDescent="0.25">
      <c r="A1845" t="s">
        <v>3461</v>
      </c>
      <c r="B1845" s="1">
        <v>43524</v>
      </c>
      <c r="C1845" t="s">
        <v>553</v>
      </c>
      <c r="D1845" t="s">
        <v>2818</v>
      </c>
      <c r="E1845" t="s">
        <v>11</v>
      </c>
      <c r="F1845" t="s">
        <v>588</v>
      </c>
      <c r="G1845" t="s">
        <v>106</v>
      </c>
      <c r="H1845" t="s">
        <v>100</v>
      </c>
      <c r="I1845" s="1">
        <v>43524</v>
      </c>
      <c r="J1845" t="s">
        <v>137</v>
      </c>
      <c r="K1845" s="10">
        <v>45987</v>
      </c>
      <c r="L1845" s="10">
        <v>5058.57</v>
      </c>
      <c r="M1845" s="10">
        <v>40928.43</v>
      </c>
    </row>
    <row r="1846" spans="1:13" x14ac:dyDescent="0.25">
      <c r="A1846" t="s">
        <v>3462</v>
      </c>
      <c r="B1846" s="1">
        <v>43524</v>
      </c>
      <c r="C1846" t="s">
        <v>275</v>
      </c>
      <c r="D1846" t="s">
        <v>3416</v>
      </c>
      <c r="E1846" t="s">
        <v>98</v>
      </c>
      <c r="F1846" t="s">
        <v>99</v>
      </c>
      <c r="G1846" t="s">
        <v>92</v>
      </c>
      <c r="H1846" t="s">
        <v>100</v>
      </c>
      <c r="I1846" s="1">
        <v>43528</v>
      </c>
      <c r="J1846" t="s">
        <v>101</v>
      </c>
      <c r="K1846" s="10">
        <v>83618</v>
      </c>
      <c r="L1846" s="10">
        <v>9197.98</v>
      </c>
      <c r="M1846" s="10">
        <v>74420.02</v>
      </c>
    </row>
    <row r="1847" spans="1:13" x14ac:dyDescent="0.25">
      <c r="A1847" t="s">
        <v>3463</v>
      </c>
      <c r="B1847" s="1">
        <v>43525</v>
      </c>
      <c r="C1847" t="s">
        <v>3019</v>
      </c>
      <c r="D1847" t="s">
        <v>1297</v>
      </c>
      <c r="E1847" t="s">
        <v>17</v>
      </c>
      <c r="F1847" t="s">
        <v>366</v>
      </c>
      <c r="G1847" t="s">
        <v>106</v>
      </c>
      <c r="H1847" t="s">
        <v>93</v>
      </c>
      <c r="I1847" s="1">
        <v>43528</v>
      </c>
      <c r="J1847" t="s">
        <v>114</v>
      </c>
      <c r="K1847" s="10">
        <v>26350</v>
      </c>
      <c r="L1847" s="10">
        <v>1317.5</v>
      </c>
      <c r="M1847" s="10">
        <v>25032.5</v>
      </c>
    </row>
    <row r="1848" spans="1:13" x14ac:dyDescent="0.25">
      <c r="A1848" t="s">
        <v>3464</v>
      </c>
      <c r="B1848" s="1">
        <v>43525</v>
      </c>
      <c r="C1848" t="s">
        <v>1361</v>
      </c>
      <c r="D1848" t="s">
        <v>3465</v>
      </c>
      <c r="E1848" t="s">
        <v>10</v>
      </c>
      <c r="F1848" t="s">
        <v>2425</v>
      </c>
      <c r="G1848" t="s">
        <v>127</v>
      </c>
      <c r="H1848" t="s">
        <v>93</v>
      </c>
      <c r="I1848" s="1">
        <v>43532</v>
      </c>
      <c r="J1848" t="s">
        <v>101</v>
      </c>
      <c r="K1848" s="10">
        <v>91888</v>
      </c>
      <c r="L1848" s="10">
        <v>4594.4000000000005</v>
      </c>
      <c r="M1848" s="10">
        <v>87293.6</v>
      </c>
    </row>
    <row r="1849" spans="1:13" x14ac:dyDescent="0.25">
      <c r="A1849" t="s">
        <v>3466</v>
      </c>
      <c r="B1849" s="1">
        <v>43525</v>
      </c>
      <c r="C1849" t="s">
        <v>327</v>
      </c>
      <c r="D1849" t="s">
        <v>3467</v>
      </c>
      <c r="E1849" t="s">
        <v>11</v>
      </c>
      <c r="F1849" t="s">
        <v>122</v>
      </c>
      <c r="G1849" t="s">
        <v>106</v>
      </c>
      <c r="H1849" t="s">
        <v>100</v>
      </c>
      <c r="I1849" s="1">
        <v>43531</v>
      </c>
      <c r="J1849" t="s">
        <v>101</v>
      </c>
      <c r="K1849" s="10">
        <v>39696</v>
      </c>
      <c r="L1849" s="10">
        <v>4366.5600000000004</v>
      </c>
      <c r="M1849" s="10">
        <v>35329.440000000002</v>
      </c>
    </row>
    <row r="1850" spans="1:13" x14ac:dyDescent="0.25">
      <c r="A1850" t="s">
        <v>3468</v>
      </c>
      <c r="B1850" s="1">
        <v>43525</v>
      </c>
      <c r="C1850" t="s">
        <v>337</v>
      </c>
      <c r="D1850" t="s">
        <v>90</v>
      </c>
      <c r="E1850" t="s">
        <v>91</v>
      </c>
      <c r="F1850" t="s">
        <v>90</v>
      </c>
      <c r="G1850" t="s">
        <v>92</v>
      </c>
      <c r="H1850" t="s">
        <v>110</v>
      </c>
      <c r="I1850" s="1">
        <v>43531</v>
      </c>
      <c r="J1850" t="s">
        <v>101</v>
      </c>
      <c r="K1850" s="10">
        <v>87340</v>
      </c>
      <c r="L1850" s="10">
        <v>6550.5</v>
      </c>
      <c r="M1850" s="10">
        <v>80789.5</v>
      </c>
    </row>
    <row r="1851" spans="1:13" x14ac:dyDescent="0.25">
      <c r="A1851" t="s">
        <v>3469</v>
      </c>
      <c r="B1851" s="1">
        <v>43526</v>
      </c>
      <c r="C1851" t="s">
        <v>987</v>
      </c>
      <c r="D1851" t="s">
        <v>348</v>
      </c>
      <c r="E1851" t="s">
        <v>11</v>
      </c>
      <c r="F1851" t="s">
        <v>252</v>
      </c>
      <c r="G1851" t="s">
        <v>106</v>
      </c>
      <c r="H1851" t="s">
        <v>110</v>
      </c>
      <c r="I1851" s="1">
        <v>43530</v>
      </c>
      <c r="J1851" t="s">
        <v>101</v>
      </c>
      <c r="K1851" s="10">
        <v>75971</v>
      </c>
      <c r="L1851" s="10">
        <v>5697.8249999999998</v>
      </c>
      <c r="M1851" s="10">
        <v>70273.175000000003</v>
      </c>
    </row>
    <row r="1852" spans="1:13" x14ac:dyDescent="0.25">
      <c r="A1852" t="s">
        <v>3470</v>
      </c>
      <c r="B1852" s="1">
        <v>43527</v>
      </c>
      <c r="C1852" t="s">
        <v>2825</v>
      </c>
      <c r="D1852" t="s">
        <v>130</v>
      </c>
      <c r="E1852" t="s">
        <v>131</v>
      </c>
      <c r="F1852" t="s">
        <v>130</v>
      </c>
      <c r="G1852" t="s">
        <v>106</v>
      </c>
      <c r="H1852" t="s">
        <v>110</v>
      </c>
      <c r="I1852" s="1">
        <v>43531</v>
      </c>
      <c r="J1852" t="s">
        <v>94</v>
      </c>
      <c r="K1852" s="10">
        <v>42730</v>
      </c>
      <c r="L1852" s="10">
        <v>3204.75</v>
      </c>
      <c r="M1852" s="10">
        <v>39525.25</v>
      </c>
    </row>
    <row r="1853" spans="1:13" x14ac:dyDescent="0.25">
      <c r="A1853" t="s">
        <v>3471</v>
      </c>
      <c r="B1853" s="1">
        <v>43528</v>
      </c>
      <c r="C1853" t="s">
        <v>288</v>
      </c>
      <c r="D1853" t="s">
        <v>502</v>
      </c>
      <c r="E1853" t="s">
        <v>17</v>
      </c>
      <c r="F1853" t="s">
        <v>188</v>
      </c>
      <c r="G1853" t="s">
        <v>106</v>
      </c>
      <c r="H1853" t="s">
        <v>110</v>
      </c>
      <c r="I1853" s="1">
        <v>43530</v>
      </c>
      <c r="J1853" t="s">
        <v>94</v>
      </c>
      <c r="K1853" s="10">
        <v>53572</v>
      </c>
      <c r="L1853" s="10">
        <v>4017.8999999999996</v>
      </c>
      <c r="M1853" s="10">
        <v>49554.1</v>
      </c>
    </row>
    <row r="1854" spans="1:13" x14ac:dyDescent="0.25">
      <c r="A1854" t="s">
        <v>3472</v>
      </c>
      <c r="B1854" s="1">
        <v>43528</v>
      </c>
      <c r="C1854" t="s">
        <v>1897</v>
      </c>
      <c r="D1854" t="s">
        <v>1460</v>
      </c>
      <c r="E1854" t="s">
        <v>17</v>
      </c>
      <c r="F1854" t="s">
        <v>188</v>
      </c>
      <c r="G1854" t="s">
        <v>106</v>
      </c>
      <c r="H1854" t="s">
        <v>110</v>
      </c>
      <c r="I1854" s="1">
        <v>43532</v>
      </c>
      <c r="J1854" t="s">
        <v>101</v>
      </c>
      <c r="K1854" s="10">
        <v>46658</v>
      </c>
      <c r="L1854" s="10">
        <v>3499.35</v>
      </c>
      <c r="M1854" s="10">
        <v>43158.65</v>
      </c>
    </row>
    <row r="1855" spans="1:13" x14ac:dyDescent="0.25">
      <c r="A1855" t="s">
        <v>3473</v>
      </c>
      <c r="B1855" s="1">
        <v>43529</v>
      </c>
      <c r="C1855" t="s">
        <v>2354</v>
      </c>
      <c r="D1855" t="s">
        <v>385</v>
      </c>
      <c r="E1855" t="s">
        <v>13</v>
      </c>
      <c r="F1855" t="s">
        <v>386</v>
      </c>
      <c r="G1855" t="s">
        <v>92</v>
      </c>
      <c r="H1855" t="s">
        <v>100</v>
      </c>
      <c r="I1855" s="1">
        <v>43532</v>
      </c>
      <c r="J1855" t="s">
        <v>114</v>
      </c>
      <c r="K1855" s="10">
        <v>66396</v>
      </c>
      <c r="L1855" s="10">
        <v>7303.56</v>
      </c>
      <c r="M1855" s="10">
        <v>59092.44</v>
      </c>
    </row>
    <row r="1856" spans="1:13" x14ac:dyDescent="0.25">
      <c r="A1856" t="s">
        <v>3474</v>
      </c>
      <c r="B1856" s="1">
        <v>43530</v>
      </c>
      <c r="C1856" t="s">
        <v>324</v>
      </c>
      <c r="D1856" t="s">
        <v>1074</v>
      </c>
      <c r="E1856" t="s">
        <v>98</v>
      </c>
      <c r="F1856" t="s">
        <v>99</v>
      </c>
      <c r="G1856" t="s">
        <v>92</v>
      </c>
      <c r="H1856" t="s">
        <v>100</v>
      </c>
      <c r="I1856" s="1">
        <v>43532</v>
      </c>
      <c r="J1856" t="s">
        <v>114</v>
      </c>
      <c r="K1856" s="10">
        <v>68229</v>
      </c>
      <c r="L1856" s="10">
        <v>7505.19</v>
      </c>
      <c r="M1856" s="10">
        <v>60723.81</v>
      </c>
    </row>
    <row r="1857" spans="1:13" x14ac:dyDescent="0.25">
      <c r="A1857" t="s">
        <v>3475</v>
      </c>
      <c r="B1857" s="1">
        <v>43531</v>
      </c>
      <c r="C1857" t="s">
        <v>1406</v>
      </c>
      <c r="D1857" t="s">
        <v>2054</v>
      </c>
      <c r="E1857" t="s">
        <v>18</v>
      </c>
      <c r="F1857" t="s">
        <v>452</v>
      </c>
      <c r="G1857" t="s">
        <v>106</v>
      </c>
      <c r="H1857" t="s">
        <v>100</v>
      </c>
      <c r="I1857" s="1">
        <v>43535</v>
      </c>
      <c r="J1857" t="s">
        <v>101</v>
      </c>
      <c r="K1857" s="10">
        <v>45395</v>
      </c>
      <c r="L1857" s="10">
        <v>4993.45</v>
      </c>
      <c r="M1857" s="10">
        <v>40401.550000000003</v>
      </c>
    </row>
    <row r="1858" spans="1:13" x14ac:dyDescent="0.25">
      <c r="A1858" t="s">
        <v>3476</v>
      </c>
      <c r="B1858" s="1">
        <v>43532</v>
      </c>
      <c r="C1858" t="s">
        <v>2138</v>
      </c>
      <c r="D1858" t="s">
        <v>3360</v>
      </c>
      <c r="E1858" t="s">
        <v>11</v>
      </c>
      <c r="F1858" t="s">
        <v>588</v>
      </c>
      <c r="G1858" t="s">
        <v>106</v>
      </c>
      <c r="H1858" t="s">
        <v>110</v>
      </c>
      <c r="I1858" s="1">
        <v>43536</v>
      </c>
      <c r="J1858" t="s">
        <v>101</v>
      </c>
      <c r="K1858" s="10">
        <v>25979</v>
      </c>
      <c r="L1858" s="10">
        <v>1948.425</v>
      </c>
      <c r="M1858" s="10">
        <v>24030.575000000001</v>
      </c>
    </row>
    <row r="1859" spans="1:13" x14ac:dyDescent="0.25">
      <c r="A1859" t="s">
        <v>3477</v>
      </c>
      <c r="B1859" s="1">
        <v>43532</v>
      </c>
      <c r="C1859" t="s">
        <v>652</v>
      </c>
      <c r="D1859" t="s">
        <v>947</v>
      </c>
      <c r="E1859" t="s">
        <v>17</v>
      </c>
      <c r="F1859" t="s">
        <v>188</v>
      </c>
      <c r="G1859" t="s">
        <v>106</v>
      </c>
      <c r="H1859" t="s">
        <v>93</v>
      </c>
      <c r="I1859" s="1">
        <v>43534</v>
      </c>
      <c r="J1859" t="s">
        <v>94</v>
      </c>
      <c r="K1859" s="10">
        <v>51981</v>
      </c>
      <c r="L1859" s="10">
        <v>2599.0500000000002</v>
      </c>
      <c r="M1859" s="10">
        <v>49381.95</v>
      </c>
    </row>
    <row r="1860" spans="1:13" x14ac:dyDescent="0.25">
      <c r="A1860" t="s">
        <v>3478</v>
      </c>
      <c r="B1860" s="1">
        <v>43532</v>
      </c>
      <c r="C1860" t="s">
        <v>3019</v>
      </c>
      <c r="D1860" t="s">
        <v>130</v>
      </c>
      <c r="E1860" t="s">
        <v>131</v>
      </c>
      <c r="F1860" t="s">
        <v>130</v>
      </c>
      <c r="G1860" t="s">
        <v>106</v>
      </c>
      <c r="H1860" t="s">
        <v>93</v>
      </c>
      <c r="I1860" s="1">
        <v>43532</v>
      </c>
      <c r="J1860" t="s">
        <v>137</v>
      </c>
      <c r="K1860" s="10">
        <v>85472</v>
      </c>
      <c r="L1860" s="10">
        <v>4273.6000000000004</v>
      </c>
      <c r="M1860" s="10">
        <v>81198.399999999994</v>
      </c>
    </row>
    <row r="1861" spans="1:13" x14ac:dyDescent="0.25">
      <c r="A1861" t="s">
        <v>3479</v>
      </c>
      <c r="B1861" s="1">
        <v>43532</v>
      </c>
      <c r="C1861" t="s">
        <v>3480</v>
      </c>
      <c r="D1861" t="s">
        <v>502</v>
      </c>
      <c r="E1861" t="s">
        <v>17</v>
      </c>
      <c r="F1861" t="s">
        <v>188</v>
      </c>
      <c r="G1861" t="s">
        <v>106</v>
      </c>
      <c r="H1861" t="s">
        <v>93</v>
      </c>
      <c r="I1861" s="1">
        <v>43536</v>
      </c>
      <c r="J1861" t="s">
        <v>101</v>
      </c>
      <c r="K1861" s="10">
        <v>54868</v>
      </c>
      <c r="L1861" s="10">
        <v>2743.4</v>
      </c>
      <c r="M1861" s="10">
        <v>52124.6</v>
      </c>
    </row>
    <row r="1862" spans="1:13" x14ac:dyDescent="0.25">
      <c r="A1862" t="s">
        <v>3481</v>
      </c>
      <c r="B1862" s="1">
        <v>43532</v>
      </c>
      <c r="C1862" t="s">
        <v>1467</v>
      </c>
      <c r="D1862" t="s">
        <v>353</v>
      </c>
      <c r="E1862" t="s">
        <v>17</v>
      </c>
      <c r="F1862" t="s">
        <v>353</v>
      </c>
      <c r="G1862" t="s">
        <v>106</v>
      </c>
      <c r="H1862" t="s">
        <v>100</v>
      </c>
      <c r="I1862" s="1">
        <v>43538</v>
      </c>
      <c r="J1862" t="s">
        <v>101</v>
      </c>
      <c r="K1862" s="10">
        <v>50559</v>
      </c>
      <c r="L1862" s="10">
        <v>5561.49</v>
      </c>
      <c r="M1862" s="10">
        <v>44997.51</v>
      </c>
    </row>
    <row r="1863" spans="1:13" x14ac:dyDescent="0.25">
      <c r="A1863" t="s">
        <v>3482</v>
      </c>
      <c r="B1863" s="1">
        <v>43535</v>
      </c>
      <c r="C1863" t="s">
        <v>1639</v>
      </c>
      <c r="D1863" t="s">
        <v>130</v>
      </c>
      <c r="E1863" t="s">
        <v>131</v>
      </c>
      <c r="F1863" t="s">
        <v>130</v>
      </c>
      <c r="G1863" t="s">
        <v>106</v>
      </c>
      <c r="H1863" t="s">
        <v>100</v>
      </c>
      <c r="I1863" s="1">
        <v>43540</v>
      </c>
      <c r="J1863" t="s">
        <v>101</v>
      </c>
      <c r="K1863" s="10">
        <v>58197</v>
      </c>
      <c r="L1863" s="10">
        <v>6401.67</v>
      </c>
      <c r="M1863" s="10">
        <v>51795.33</v>
      </c>
    </row>
    <row r="1864" spans="1:13" x14ac:dyDescent="0.25">
      <c r="A1864" t="s">
        <v>3483</v>
      </c>
      <c r="B1864" s="1">
        <v>43535</v>
      </c>
      <c r="C1864" t="s">
        <v>378</v>
      </c>
      <c r="D1864" t="s">
        <v>3287</v>
      </c>
      <c r="E1864" t="s">
        <v>11</v>
      </c>
      <c r="F1864" t="s">
        <v>118</v>
      </c>
      <c r="G1864" t="s">
        <v>106</v>
      </c>
      <c r="H1864" t="s">
        <v>110</v>
      </c>
      <c r="I1864" s="1">
        <v>43540</v>
      </c>
      <c r="J1864" t="s">
        <v>94</v>
      </c>
      <c r="K1864" s="10">
        <v>93776</v>
      </c>
      <c r="L1864" s="10">
        <v>7033.2</v>
      </c>
      <c r="M1864" s="10">
        <v>86742.8</v>
      </c>
    </row>
    <row r="1865" spans="1:13" x14ac:dyDescent="0.25">
      <c r="A1865" t="s">
        <v>3484</v>
      </c>
      <c r="B1865" s="1">
        <v>43535</v>
      </c>
      <c r="C1865" t="s">
        <v>1358</v>
      </c>
      <c r="D1865" t="s">
        <v>985</v>
      </c>
      <c r="E1865" t="s">
        <v>98</v>
      </c>
      <c r="F1865" t="s">
        <v>99</v>
      </c>
      <c r="G1865" t="s">
        <v>92</v>
      </c>
      <c r="H1865" t="s">
        <v>100</v>
      </c>
      <c r="I1865" s="1">
        <v>43535</v>
      </c>
      <c r="J1865" t="s">
        <v>137</v>
      </c>
      <c r="K1865" s="10">
        <v>96234</v>
      </c>
      <c r="L1865" s="10">
        <v>10585.74</v>
      </c>
      <c r="M1865" s="10">
        <v>85648.26</v>
      </c>
    </row>
    <row r="1866" spans="1:13" x14ac:dyDescent="0.25">
      <c r="A1866" t="s">
        <v>3485</v>
      </c>
      <c r="B1866" s="1">
        <v>43535</v>
      </c>
      <c r="C1866" t="s">
        <v>664</v>
      </c>
      <c r="D1866" t="s">
        <v>1344</v>
      </c>
      <c r="E1866" t="s">
        <v>10</v>
      </c>
      <c r="F1866" t="s">
        <v>180</v>
      </c>
      <c r="G1866" t="s">
        <v>127</v>
      </c>
      <c r="H1866" t="s">
        <v>100</v>
      </c>
      <c r="I1866" s="1">
        <v>43539</v>
      </c>
      <c r="J1866" t="s">
        <v>101</v>
      </c>
      <c r="K1866" s="10">
        <v>69723</v>
      </c>
      <c r="L1866" s="10">
        <v>7669.53</v>
      </c>
      <c r="M1866" s="10">
        <v>62053.47</v>
      </c>
    </row>
    <row r="1867" spans="1:13" x14ac:dyDescent="0.25">
      <c r="A1867" t="s">
        <v>3486</v>
      </c>
      <c r="B1867" s="1">
        <v>43535</v>
      </c>
      <c r="C1867" t="s">
        <v>3487</v>
      </c>
      <c r="D1867" t="s">
        <v>2688</v>
      </c>
      <c r="E1867" t="s">
        <v>98</v>
      </c>
      <c r="F1867" t="s">
        <v>99</v>
      </c>
      <c r="G1867" t="s">
        <v>92</v>
      </c>
      <c r="H1867" t="s">
        <v>93</v>
      </c>
      <c r="I1867" s="1">
        <v>43538</v>
      </c>
      <c r="J1867" t="s">
        <v>94</v>
      </c>
      <c r="K1867" s="10">
        <v>63241</v>
      </c>
      <c r="L1867" s="10">
        <v>3162.05</v>
      </c>
      <c r="M1867" s="10">
        <v>60078.95</v>
      </c>
    </row>
    <row r="1868" spans="1:13" x14ac:dyDescent="0.25">
      <c r="A1868" t="s">
        <v>3488</v>
      </c>
      <c r="B1868" s="1">
        <v>43536</v>
      </c>
      <c r="C1868" t="s">
        <v>1502</v>
      </c>
      <c r="D1868" t="s">
        <v>1354</v>
      </c>
      <c r="E1868" t="s">
        <v>98</v>
      </c>
      <c r="F1868" t="s">
        <v>99</v>
      </c>
      <c r="G1868" t="s">
        <v>92</v>
      </c>
      <c r="H1868" t="s">
        <v>93</v>
      </c>
      <c r="I1868" s="1">
        <v>43539</v>
      </c>
      <c r="J1868" t="s">
        <v>94</v>
      </c>
      <c r="K1868" s="10">
        <v>75070</v>
      </c>
      <c r="L1868" s="10">
        <v>3753.5</v>
      </c>
      <c r="M1868" s="10">
        <v>71316.5</v>
      </c>
    </row>
    <row r="1869" spans="1:13" x14ac:dyDescent="0.25">
      <c r="A1869" t="s">
        <v>3489</v>
      </c>
      <c r="B1869" s="1">
        <v>43536</v>
      </c>
      <c r="C1869" t="s">
        <v>3490</v>
      </c>
      <c r="D1869" t="s">
        <v>502</v>
      </c>
      <c r="E1869" t="s">
        <v>17</v>
      </c>
      <c r="F1869" t="s">
        <v>188</v>
      </c>
      <c r="G1869" t="s">
        <v>106</v>
      </c>
      <c r="H1869" t="s">
        <v>100</v>
      </c>
      <c r="I1869" s="1">
        <v>43543</v>
      </c>
      <c r="J1869" t="s">
        <v>101</v>
      </c>
      <c r="K1869" s="10">
        <v>87602</v>
      </c>
      <c r="L1869" s="10">
        <v>9636.2199999999993</v>
      </c>
      <c r="M1869" s="10">
        <v>77965.78</v>
      </c>
    </row>
    <row r="1870" spans="1:13" x14ac:dyDescent="0.25">
      <c r="A1870" t="s">
        <v>3491</v>
      </c>
      <c r="B1870" s="1">
        <v>43536</v>
      </c>
      <c r="C1870" t="s">
        <v>311</v>
      </c>
      <c r="D1870" t="s">
        <v>902</v>
      </c>
      <c r="E1870" t="s">
        <v>17</v>
      </c>
      <c r="F1870" t="s">
        <v>366</v>
      </c>
      <c r="G1870" t="s">
        <v>106</v>
      </c>
      <c r="H1870" t="s">
        <v>100</v>
      </c>
      <c r="I1870" s="1">
        <v>43540</v>
      </c>
      <c r="J1870" t="s">
        <v>101</v>
      </c>
      <c r="K1870" s="10">
        <v>93338</v>
      </c>
      <c r="L1870" s="10">
        <v>10267.18</v>
      </c>
      <c r="M1870" s="10">
        <v>83070.820000000007</v>
      </c>
    </row>
    <row r="1871" spans="1:13" x14ac:dyDescent="0.25">
      <c r="A1871" t="s">
        <v>3492</v>
      </c>
      <c r="B1871" s="1">
        <v>43537</v>
      </c>
      <c r="C1871" t="s">
        <v>863</v>
      </c>
      <c r="D1871" t="s">
        <v>858</v>
      </c>
      <c r="E1871" t="s">
        <v>98</v>
      </c>
      <c r="F1871" t="s">
        <v>99</v>
      </c>
      <c r="G1871" t="s">
        <v>92</v>
      </c>
      <c r="H1871" t="s">
        <v>100</v>
      </c>
      <c r="I1871" s="1">
        <v>43539</v>
      </c>
      <c r="J1871" t="s">
        <v>114</v>
      </c>
      <c r="K1871" s="10">
        <v>88696</v>
      </c>
      <c r="L1871" s="10">
        <v>9756.56</v>
      </c>
      <c r="M1871" s="10">
        <v>78939.44</v>
      </c>
    </row>
    <row r="1872" spans="1:13" x14ac:dyDescent="0.25">
      <c r="A1872" t="s">
        <v>3493</v>
      </c>
      <c r="B1872" s="1">
        <v>43537</v>
      </c>
      <c r="C1872" t="s">
        <v>3494</v>
      </c>
      <c r="D1872" t="s">
        <v>2086</v>
      </c>
      <c r="E1872" t="s">
        <v>98</v>
      </c>
      <c r="F1872" t="s">
        <v>99</v>
      </c>
      <c r="G1872" t="s">
        <v>92</v>
      </c>
      <c r="H1872" t="s">
        <v>100</v>
      </c>
      <c r="I1872" s="1">
        <v>43541</v>
      </c>
      <c r="J1872" t="s">
        <v>101</v>
      </c>
      <c r="K1872" s="10">
        <v>40252</v>
      </c>
      <c r="L1872" s="10">
        <v>4427.72</v>
      </c>
      <c r="M1872" s="10">
        <v>35824.28</v>
      </c>
    </row>
    <row r="1873" spans="1:13" x14ac:dyDescent="0.25">
      <c r="A1873" t="s">
        <v>3495</v>
      </c>
      <c r="B1873" s="1">
        <v>43537</v>
      </c>
      <c r="C1873" t="s">
        <v>3480</v>
      </c>
      <c r="D1873" t="s">
        <v>130</v>
      </c>
      <c r="E1873" t="s">
        <v>131</v>
      </c>
      <c r="F1873" t="s">
        <v>130</v>
      </c>
      <c r="G1873" t="s">
        <v>106</v>
      </c>
      <c r="H1873" t="s">
        <v>93</v>
      </c>
      <c r="I1873" s="1">
        <v>43541</v>
      </c>
      <c r="J1873" t="s">
        <v>101</v>
      </c>
      <c r="K1873" s="10">
        <v>70681</v>
      </c>
      <c r="L1873" s="10">
        <v>3534.05</v>
      </c>
      <c r="M1873" s="10">
        <v>67146.95</v>
      </c>
    </row>
    <row r="1874" spans="1:13" x14ac:dyDescent="0.25">
      <c r="A1874" t="s">
        <v>3496</v>
      </c>
      <c r="B1874" s="1">
        <v>43537</v>
      </c>
      <c r="C1874" t="s">
        <v>2658</v>
      </c>
      <c r="D1874" t="s">
        <v>1282</v>
      </c>
      <c r="E1874" t="s">
        <v>98</v>
      </c>
      <c r="F1874" t="s">
        <v>99</v>
      </c>
      <c r="G1874" t="s">
        <v>92</v>
      </c>
      <c r="H1874" t="s">
        <v>100</v>
      </c>
      <c r="I1874" s="1">
        <v>43539</v>
      </c>
      <c r="J1874" t="s">
        <v>114</v>
      </c>
      <c r="K1874" s="10">
        <v>91920</v>
      </c>
      <c r="L1874" s="10">
        <v>10111.200000000001</v>
      </c>
      <c r="M1874" s="10">
        <v>81808.800000000003</v>
      </c>
    </row>
    <row r="1875" spans="1:13" x14ac:dyDescent="0.25">
      <c r="A1875" t="s">
        <v>3497</v>
      </c>
      <c r="B1875" s="1">
        <v>43537</v>
      </c>
      <c r="C1875" t="s">
        <v>3498</v>
      </c>
      <c r="D1875" t="s">
        <v>631</v>
      </c>
      <c r="E1875" t="s">
        <v>18</v>
      </c>
      <c r="F1875" t="s">
        <v>342</v>
      </c>
      <c r="G1875" t="s">
        <v>106</v>
      </c>
      <c r="H1875" t="s">
        <v>110</v>
      </c>
      <c r="I1875" s="1">
        <v>43539</v>
      </c>
      <c r="J1875" t="s">
        <v>114</v>
      </c>
      <c r="K1875" s="10">
        <v>69504</v>
      </c>
      <c r="L1875" s="10">
        <v>5212.8</v>
      </c>
      <c r="M1875" s="10">
        <v>64291.199999999997</v>
      </c>
    </row>
    <row r="1876" spans="1:13" x14ac:dyDescent="0.25">
      <c r="A1876" t="s">
        <v>3499</v>
      </c>
      <c r="B1876" s="1">
        <v>43537</v>
      </c>
      <c r="C1876" t="s">
        <v>3500</v>
      </c>
      <c r="D1876" t="s">
        <v>3294</v>
      </c>
      <c r="E1876" t="s">
        <v>18</v>
      </c>
      <c r="F1876" t="s">
        <v>452</v>
      </c>
      <c r="G1876" t="s">
        <v>106</v>
      </c>
      <c r="H1876" t="s">
        <v>93</v>
      </c>
      <c r="I1876" s="1">
        <v>43537</v>
      </c>
      <c r="J1876" t="s">
        <v>137</v>
      </c>
      <c r="K1876" s="10">
        <v>91589</v>
      </c>
      <c r="L1876" s="10">
        <v>4579.45</v>
      </c>
      <c r="M1876" s="10">
        <v>87009.55</v>
      </c>
    </row>
    <row r="1877" spans="1:13" x14ac:dyDescent="0.25">
      <c r="A1877" t="s">
        <v>3501</v>
      </c>
      <c r="B1877" s="1">
        <v>43538</v>
      </c>
      <c r="C1877" t="s">
        <v>1130</v>
      </c>
      <c r="D1877" t="s">
        <v>1782</v>
      </c>
      <c r="E1877" t="s">
        <v>17</v>
      </c>
      <c r="F1877" t="s">
        <v>188</v>
      </c>
      <c r="G1877" t="s">
        <v>106</v>
      </c>
      <c r="H1877" t="s">
        <v>100</v>
      </c>
      <c r="I1877" s="1">
        <v>43542</v>
      </c>
      <c r="J1877" t="s">
        <v>101</v>
      </c>
      <c r="K1877" s="10">
        <v>36750</v>
      </c>
      <c r="L1877" s="10">
        <v>4042.5</v>
      </c>
      <c r="M1877" s="10">
        <v>32707.5</v>
      </c>
    </row>
    <row r="1878" spans="1:13" x14ac:dyDescent="0.25">
      <c r="A1878" t="s">
        <v>3502</v>
      </c>
      <c r="B1878" s="1">
        <v>43539</v>
      </c>
      <c r="C1878" t="s">
        <v>624</v>
      </c>
      <c r="D1878" t="s">
        <v>399</v>
      </c>
      <c r="E1878" t="s">
        <v>11</v>
      </c>
      <c r="F1878" t="s">
        <v>265</v>
      </c>
      <c r="G1878" t="s">
        <v>106</v>
      </c>
      <c r="H1878" t="s">
        <v>100</v>
      </c>
      <c r="I1878" s="1">
        <v>43543</v>
      </c>
      <c r="J1878" t="s">
        <v>101</v>
      </c>
      <c r="K1878" s="10">
        <v>29738</v>
      </c>
      <c r="L1878" s="10">
        <v>3271.18</v>
      </c>
      <c r="M1878" s="10">
        <v>26466.82</v>
      </c>
    </row>
    <row r="1879" spans="1:13" x14ac:dyDescent="0.25">
      <c r="A1879" t="s">
        <v>3503</v>
      </c>
      <c r="B1879" s="1">
        <v>43539</v>
      </c>
      <c r="C1879" t="s">
        <v>174</v>
      </c>
      <c r="D1879" t="s">
        <v>381</v>
      </c>
      <c r="E1879" t="s">
        <v>11</v>
      </c>
      <c r="F1879" t="s">
        <v>382</v>
      </c>
      <c r="G1879" t="s">
        <v>106</v>
      </c>
      <c r="H1879" t="s">
        <v>110</v>
      </c>
      <c r="I1879" s="1">
        <v>43545</v>
      </c>
      <c r="J1879" t="s">
        <v>101</v>
      </c>
      <c r="K1879" s="10">
        <v>75478</v>
      </c>
      <c r="L1879" s="10">
        <v>5660.8499999999995</v>
      </c>
      <c r="M1879" s="10">
        <v>69817.149999999994</v>
      </c>
    </row>
    <row r="1880" spans="1:13" x14ac:dyDescent="0.25">
      <c r="A1880" t="s">
        <v>3504</v>
      </c>
      <c r="B1880" s="1">
        <v>43539</v>
      </c>
      <c r="C1880" t="s">
        <v>1233</v>
      </c>
      <c r="D1880" t="s">
        <v>2583</v>
      </c>
      <c r="E1880" t="s">
        <v>11</v>
      </c>
      <c r="F1880" t="s">
        <v>122</v>
      </c>
      <c r="G1880" t="s">
        <v>106</v>
      </c>
      <c r="H1880" t="s">
        <v>93</v>
      </c>
      <c r="I1880" s="1">
        <v>43543</v>
      </c>
      <c r="J1880" t="s">
        <v>101</v>
      </c>
      <c r="K1880" s="10">
        <v>94514</v>
      </c>
      <c r="L1880" s="10">
        <v>4725.7</v>
      </c>
      <c r="M1880" s="10">
        <v>89788.3</v>
      </c>
    </row>
    <row r="1881" spans="1:13" x14ac:dyDescent="0.25">
      <c r="A1881" t="s">
        <v>3505</v>
      </c>
      <c r="B1881" s="1">
        <v>43542</v>
      </c>
      <c r="C1881" t="s">
        <v>1962</v>
      </c>
      <c r="D1881" t="s">
        <v>3506</v>
      </c>
      <c r="E1881" t="s">
        <v>18</v>
      </c>
      <c r="F1881" t="s">
        <v>3507</v>
      </c>
      <c r="G1881" t="s">
        <v>106</v>
      </c>
      <c r="H1881" t="s">
        <v>110</v>
      </c>
      <c r="I1881" s="1">
        <v>43548</v>
      </c>
      <c r="J1881" t="s">
        <v>101</v>
      </c>
      <c r="K1881" s="10">
        <v>76873</v>
      </c>
      <c r="L1881" s="10">
        <v>5765.4749999999995</v>
      </c>
      <c r="M1881" s="10">
        <v>71107.524999999994</v>
      </c>
    </row>
    <row r="1882" spans="1:13" x14ac:dyDescent="0.25">
      <c r="A1882" t="s">
        <v>3508</v>
      </c>
      <c r="B1882" s="1">
        <v>43543</v>
      </c>
      <c r="C1882" t="s">
        <v>2644</v>
      </c>
      <c r="D1882" t="s">
        <v>292</v>
      </c>
      <c r="E1882" t="s">
        <v>11</v>
      </c>
      <c r="F1882" t="s">
        <v>118</v>
      </c>
      <c r="G1882" t="s">
        <v>106</v>
      </c>
      <c r="H1882" t="s">
        <v>100</v>
      </c>
      <c r="I1882" s="1">
        <v>43546</v>
      </c>
      <c r="J1882" t="s">
        <v>114</v>
      </c>
      <c r="K1882" s="10">
        <v>76239</v>
      </c>
      <c r="L1882" s="10">
        <v>8386.2900000000009</v>
      </c>
      <c r="M1882" s="10">
        <v>67852.709999999992</v>
      </c>
    </row>
    <row r="1883" spans="1:13" x14ac:dyDescent="0.25">
      <c r="A1883" t="s">
        <v>3509</v>
      </c>
      <c r="B1883" s="1">
        <v>43543</v>
      </c>
      <c r="C1883" t="s">
        <v>240</v>
      </c>
      <c r="D1883" t="s">
        <v>1117</v>
      </c>
      <c r="E1883" t="s">
        <v>98</v>
      </c>
      <c r="F1883" t="s">
        <v>99</v>
      </c>
      <c r="G1883" t="s">
        <v>92</v>
      </c>
      <c r="H1883" t="s">
        <v>110</v>
      </c>
      <c r="I1883" s="1">
        <v>43546</v>
      </c>
      <c r="J1883" t="s">
        <v>94</v>
      </c>
      <c r="K1883" s="10">
        <v>62102</v>
      </c>
      <c r="L1883" s="10">
        <v>4657.6499999999996</v>
      </c>
      <c r="M1883" s="10">
        <v>57444.35</v>
      </c>
    </row>
    <row r="1884" spans="1:13" x14ac:dyDescent="0.25">
      <c r="A1884" t="s">
        <v>3510</v>
      </c>
      <c r="B1884" s="1">
        <v>43543</v>
      </c>
      <c r="C1884" t="s">
        <v>2358</v>
      </c>
      <c r="D1884" t="s">
        <v>3511</v>
      </c>
      <c r="E1884" t="s">
        <v>11</v>
      </c>
      <c r="F1884" t="s">
        <v>105</v>
      </c>
      <c r="G1884" t="s">
        <v>106</v>
      </c>
      <c r="H1884" t="s">
        <v>100</v>
      </c>
      <c r="I1884" s="1">
        <v>43543</v>
      </c>
      <c r="J1884" t="s">
        <v>137</v>
      </c>
      <c r="K1884" s="10">
        <v>95826</v>
      </c>
      <c r="L1884" s="10">
        <v>10540.86</v>
      </c>
      <c r="M1884" s="10">
        <v>85285.14</v>
      </c>
    </row>
    <row r="1885" spans="1:13" x14ac:dyDescent="0.25">
      <c r="A1885" t="s">
        <v>3512</v>
      </c>
      <c r="B1885" s="1">
        <v>43544</v>
      </c>
      <c r="C1885" t="s">
        <v>2268</v>
      </c>
      <c r="D1885" t="s">
        <v>3513</v>
      </c>
      <c r="E1885" t="s">
        <v>17</v>
      </c>
      <c r="F1885" t="s">
        <v>890</v>
      </c>
      <c r="G1885" t="s">
        <v>106</v>
      </c>
      <c r="H1885" t="s">
        <v>100</v>
      </c>
      <c r="I1885" s="1">
        <v>43548</v>
      </c>
      <c r="J1885" t="s">
        <v>101</v>
      </c>
      <c r="K1885" s="10">
        <v>68680</v>
      </c>
      <c r="L1885" s="10">
        <v>7554.8</v>
      </c>
      <c r="M1885" s="10">
        <v>61125.2</v>
      </c>
    </row>
    <row r="1886" spans="1:13" x14ac:dyDescent="0.25">
      <c r="A1886" t="s">
        <v>3514</v>
      </c>
      <c r="B1886" s="1">
        <v>43544</v>
      </c>
      <c r="C1886" t="s">
        <v>1790</v>
      </c>
      <c r="D1886" t="s">
        <v>1482</v>
      </c>
      <c r="E1886" t="s">
        <v>98</v>
      </c>
      <c r="F1886" t="s">
        <v>99</v>
      </c>
      <c r="G1886" t="s">
        <v>92</v>
      </c>
      <c r="H1886" t="s">
        <v>100</v>
      </c>
      <c r="I1886" s="1">
        <v>43547</v>
      </c>
      <c r="J1886" t="s">
        <v>94</v>
      </c>
      <c r="K1886" s="10">
        <v>60158</v>
      </c>
      <c r="L1886" s="10">
        <v>6617.38</v>
      </c>
      <c r="M1886" s="10">
        <v>53540.62</v>
      </c>
    </row>
    <row r="1887" spans="1:13" x14ac:dyDescent="0.25">
      <c r="A1887" t="s">
        <v>3515</v>
      </c>
      <c r="B1887" s="1">
        <v>43544</v>
      </c>
      <c r="C1887" t="s">
        <v>578</v>
      </c>
      <c r="D1887" t="s">
        <v>1862</v>
      </c>
      <c r="E1887" t="s">
        <v>18</v>
      </c>
      <c r="F1887" t="s">
        <v>281</v>
      </c>
      <c r="G1887" t="s">
        <v>106</v>
      </c>
      <c r="H1887" t="s">
        <v>100</v>
      </c>
      <c r="I1887" s="1">
        <v>43549</v>
      </c>
      <c r="J1887" t="s">
        <v>101</v>
      </c>
      <c r="K1887" s="10">
        <v>77047</v>
      </c>
      <c r="L1887" s="10">
        <v>8475.17</v>
      </c>
      <c r="M1887" s="10">
        <v>68571.83</v>
      </c>
    </row>
    <row r="1888" spans="1:13" x14ac:dyDescent="0.25">
      <c r="A1888" t="s">
        <v>3516</v>
      </c>
      <c r="B1888" s="1">
        <v>43545</v>
      </c>
      <c r="C1888" t="s">
        <v>538</v>
      </c>
      <c r="D1888" t="s">
        <v>1573</v>
      </c>
      <c r="E1888" t="s">
        <v>16</v>
      </c>
      <c r="F1888" t="s">
        <v>1574</v>
      </c>
      <c r="G1888" t="s">
        <v>127</v>
      </c>
      <c r="H1888" t="s">
        <v>100</v>
      </c>
      <c r="I1888" s="1">
        <v>43547</v>
      </c>
      <c r="J1888" t="s">
        <v>94</v>
      </c>
      <c r="K1888" s="10">
        <v>43923</v>
      </c>
      <c r="L1888" s="10">
        <v>4831.53</v>
      </c>
      <c r="M1888" s="10">
        <v>39091.47</v>
      </c>
    </row>
    <row r="1889" spans="1:13" x14ac:dyDescent="0.25">
      <c r="A1889" t="s">
        <v>3517</v>
      </c>
      <c r="B1889" s="1">
        <v>43545</v>
      </c>
      <c r="C1889" t="s">
        <v>789</v>
      </c>
      <c r="D1889" t="s">
        <v>631</v>
      </c>
      <c r="E1889" t="s">
        <v>18</v>
      </c>
      <c r="F1889" t="s">
        <v>342</v>
      </c>
      <c r="G1889" t="s">
        <v>106</v>
      </c>
      <c r="H1889" t="s">
        <v>100</v>
      </c>
      <c r="I1889" s="1">
        <v>43550</v>
      </c>
      <c r="J1889" t="s">
        <v>101</v>
      </c>
      <c r="K1889" s="10">
        <v>50665</v>
      </c>
      <c r="L1889" s="10">
        <v>5573.15</v>
      </c>
      <c r="M1889" s="10">
        <v>45091.85</v>
      </c>
    </row>
    <row r="1890" spans="1:13" x14ac:dyDescent="0.25">
      <c r="A1890" t="s">
        <v>3518</v>
      </c>
      <c r="B1890" s="1">
        <v>43546</v>
      </c>
      <c r="C1890" t="s">
        <v>1064</v>
      </c>
      <c r="D1890" t="s">
        <v>3519</v>
      </c>
      <c r="E1890" t="s">
        <v>18</v>
      </c>
      <c r="F1890" t="s">
        <v>650</v>
      </c>
      <c r="G1890" t="s">
        <v>106</v>
      </c>
      <c r="H1890" t="s">
        <v>93</v>
      </c>
      <c r="I1890" s="1">
        <v>43551</v>
      </c>
      <c r="J1890" t="s">
        <v>101</v>
      </c>
      <c r="K1890" s="10">
        <v>48529</v>
      </c>
      <c r="L1890" s="10">
        <v>2426.4500000000003</v>
      </c>
      <c r="M1890" s="10">
        <v>46102.55</v>
      </c>
    </row>
    <row r="1891" spans="1:13" x14ac:dyDescent="0.25">
      <c r="A1891" t="s">
        <v>3520</v>
      </c>
      <c r="B1891" s="1">
        <v>43546</v>
      </c>
      <c r="C1891" t="s">
        <v>420</v>
      </c>
      <c r="D1891" t="s">
        <v>534</v>
      </c>
      <c r="E1891" t="s">
        <v>17</v>
      </c>
      <c r="F1891" t="s">
        <v>534</v>
      </c>
      <c r="G1891" t="s">
        <v>106</v>
      </c>
      <c r="H1891" t="s">
        <v>100</v>
      </c>
      <c r="I1891" s="1">
        <v>43550</v>
      </c>
      <c r="J1891" t="s">
        <v>101</v>
      </c>
      <c r="K1891" s="10">
        <v>31246</v>
      </c>
      <c r="L1891" s="10">
        <v>3437.06</v>
      </c>
      <c r="M1891" s="10">
        <v>27808.94</v>
      </c>
    </row>
    <row r="1892" spans="1:13" x14ac:dyDescent="0.25">
      <c r="A1892" t="s">
        <v>3521</v>
      </c>
      <c r="B1892" s="1">
        <v>43546</v>
      </c>
      <c r="C1892" t="s">
        <v>250</v>
      </c>
      <c r="D1892" t="s">
        <v>1514</v>
      </c>
      <c r="E1892" t="s">
        <v>17</v>
      </c>
      <c r="F1892" t="s">
        <v>256</v>
      </c>
      <c r="G1892" t="s">
        <v>106</v>
      </c>
      <c r="H1892" t="s">
        <v>100</v>
      </c>
      <c r="I1892" s="1">
        <v>43551</v>
      </c>
      <c r="J1892" t="s">
        <v>101</v>
      </c>
      <c r="K1892" s="10">
        <v>31077</v>
      </c>
      <c r="L1892" s="10">
        <v>3418.47</v>
      </c>
      <c r="M1892" s="10">
        <v>27658.53</v>
      </c>
    </row>
    <row r="1893" spans="1:13" x14ac:dyDescent="0.25">
      <c r="A1893" t="s">
        <v>3522</v>
      </c>
      <c r="B1893" s="1">
        <v>43547</v>
      </c>
      <c r="C1893" t="s">
        <v>2160</v>
      </c>
      <c r="D1893" t="s">
        <v>276</v>
      </c>
      <c r="E1893" t="s">
        <v>17</v>
      </c>
      <c r="F1893" t="s">
        <v>277</v>
      </c>
      <c r="G1893" t="s">
        <v>106</v>
      </c>
      <c r="H1893" t="s">
        <v>100</v>
      </c>
      <c r="I1893" s="1">
        <v>43553</v>
      </c>
      <c r="J1893" t="s">
        <v>101</v>
      </c>
      <c r="K1893" s="10">
        <v>84065</v>
      </c>
      <c r="L1893" s="10">
        <v>9247.15</v>
      </c>
      <c r="M1893" s="10">
        <v>74817.850000000006</v>
      </c>
    </row>
    <row r="1894" spans="1:13" x14ac:dyDescent="0.25">
      <c r="A1894" t="s">
        <v>3523</v>
      </c>
      <c r="B1894" s="1">
        <v>43549</v>
      </c>
      <c r="C1894" t="s">
        <v>1338</v>
      </c>
      <c r="D1894" t="s">
        <v>212</v>
      </c>
      <c r="E1894" t="s">
        <v>16</v>
      </c>
      <c r="F1894" t="s">
        <v>212</v>
      </c>
      <c r="G1894" t="s">
        <v>127</v>
      </c>
      <c r="H1894" t="s">
        <v>110</v>
      </c>
      <c r="I1894" s="1">
        <v>43553</v>
      </c>
      <c r="J1894" t="s">
        <v>101</v>
      </c>
      <c r="K1894" s="10">
        <v>26518</v>
      </c>
      <c r="L1894" s="10">
        <v>1988.85</v>
      </c>
      <c r="M1894" s="10">
        <v>24529.15</v>
      </c>
    </row>
    <row r="1895" spans="1:13" x14ac:dyDescent="0.25">
      <c r="A1895" t="s">
        <v>3524</v>
      </c>
      <c r="B1895" s="1">
        <v>43549</v>
      </c>
      <c r="C1895" t="s">
        <v>1188</v>
      </c>
      <c r="D1895" t="s">
        <v>3525</v>
      </c>
      <c r="E1895" t="s">
        <v>11</v>
      </c>
      <c r="F1895" t="s">
        <v>184</v>
      </c>
      <c r="G1895" t="s">
        <v>106</v>
      </c>
      <c r="H1895" t="s">
        <v>100</v>
      </c>
      <c r="I1895" s="1">
        <v>43556</v>
      </c>
      <c r="J1895" t="s">
        <v>101</v>
      </c>
      <c r="K1895" s="10">
        <v>29032</v>
      </c>
      <c r="L1895" s="10">
        <v>3193.52</v>
      </c>
      <c r="M1895" s="10">
        <v>25838.48</v>
      </c>
    </row>
    <row r="1896" spans="1:13" x14ac:dyDescent="0.25">
      <c r="A1896" t="s">
        <v>3526</v>
      </c>
      <c r="B1896" s="1">
        <v>43550</v>
      </c>
      <c r="C1896" t="s">
        <v>1518</v>
      </c>
      <c r="D1896" t="s">
        <v>1028</v>
      </c>
      <c r="E1896" t="s">
        <v>17</v>
      </c>
      <c r="F1896" t="s">
        <v>188</v>
      </c>
      <c r="G1896" t="s">
        <v>106</v>
      </c>
      <c r="H1896" t="s">
        <v>110</v>
      </c>
      <c r="I1896" s="1">
        <v>43555</v>
      </c>
      <c r="J1896" t="s">
        <v>94</v>
      </c>
      <c r="K1896" s="10">
        <v>48755</v>
      </c>
      <c r="L1896" s="10">
        <v>3656.625</v>
      </c>
      <c r="M1896" s="10">
        <v>45098.375</v>
      </c>
    </row>
    <row r="1897" spans="1:13" x14ac:dyDescent="0.25">
      <c r="A1897" t="s">
        <v>3527</v>
      </c>
      <c r="B1897" s="1">
        <v>43550</v>
      </c>
      <c r="C1897" t="s">
        <v>2446</v>
      </c>
      <c r="D1897" t="s">
        <v>777</v>
      </c>
      <c r="E1897" t="s">
        <v>10</v>
      </c>
      <c r="F1897" t="s">
        <v>180</v>
      </c>
      <c r="G1897" t="s">
        <v>127</v>
      </c>
      <c r="H1897" t="s">
        <v>100</v>
      </c>
      <c r="I1897" s="1">
        <v>43555</v>
      </c>
      <c r="J1897" t="s">
        <v>101</v>
      </c>
      <c r="K1897" s="10">
        <v>69803</v>
      </c>
      <c r="L1897" s="10">
        <v>7678.33</v>
      </c>
      <c r="M1897" s="10">
        <v>62124.67</v>
      </c>
    </row>
    <row r="1898" spans="1:13" x14ac:dyDescent="0.25">
      <c r="A1898" t="s">
        <v>3528</v>
      </c>
      <c r="B1898" s="1">
        <v>43550</v>
      </c>
      <c r="C1898" t="s">
        <v>465</v>
      </c>
      <c r="D1898" t="s">
        <v>598</v>
      </c>
      <c r="E1898" t="s">
        <v>14</v>
      </c>
      <c r="F1898" t="s">
        <v>598</v>
      </c>
      <c r="G1898" t="s">
        <v>106</v>
      </c>
      <c r="H1898" t="s">
        <v>100</v>
      </c>
      <c r="I1898" s="1">
        <v>43554</v>
      </c>
      <c r="J1898" t="s">
        <v>94</v>
      </c>
      <c r="K1898" s="10">
        <v>81976</v>
      </c>
      <c r="L1898" s="10">
        <v>9017.36</v>
      </c>
      <c r="M1898" s="10">
        <v>72958.64</v>
      </c>
    </row>
    <row r="1899" spans="1:13" x14ac:dyDescent="0.25">
      <c r="A1899" t="s">
        <v>3529</v>
      </c>
      <c r="B1899" s="1">
        <v>43552</v>
      </c>
      <c r="C1899" t="s">
        <v>470</v>
      </c>
      <c r="D1899" t="s">
        <v>1087</v>
      </c>
      <c r="E1899" t="s">
        <v>16</v>
      </c>
      <c r="F1899" t="s">
        <v>168</v>
      </c>
      <c r="G1899" t="s">
        <v>127</v>
      </c>
      <c r="H1899" t="s">
        <v>110</v>
      </c>
      <c r="I1899" s="1">
        <v>43557</v>
      </c>
      <c r="J1899" t="s">
        <v>101</v>
      </c>
      <c r="K1899" s="10">
        <v>64925</v>
      </c>
      <c r="L1899" s="10">
        <v>4869.375</v>
      </c>
      <c r="M1899" s="10">
        <v>60055.625</v>
      </c>
    </row>
    <row r="1900" spans="1:13" x14ac:dyDescent="0.25">
      <c r="A1900" t="s">
        <v>3530</v>
      </c>
      <c r="B1900" s="1">
        <v>43552</v>
      </c>
      <c r="C1900" t="s">
        <v>1384</v>
      </c>
      <c r="D1900" t="s">
        <v>3531</v>
      </c>
      <c r="E1900" t="s">
        <v>11</v>
      </c>
      <c r="F1900" t="s">
        <v>118</v>
      </c>
      <c r="G1900" t="s">
        <v>106</v>
      </c>
      <c r="H1900" t="s">
        <v>110</v>
      </c>
      <c r="I1900" s="1">
        <v>43557</v>
      </c>
      <c r="J1900" t="s">
        <v>94</v>
      </c>
      <c r="K1900" s="10">
        <v>89355</v>
      </c>
      <c r="L1900" s="10">
        <v>6701.625</v>
      </c>
      <c r="M1900" s="10">
        <v>82653.375</v>
      </c>
    </row>
    <row r="1901" spans="1:13" x14ac:dyDescent="0.25">
      <c r="A1901" t="s">
        <v>3532</v>
      </c>
      <c r="B1901" s="1">
        <v>43552</v>
      </c>
      <c r="C1901" t="s">
        <v>2731</v>
      </c>
      <c r="D1901" t="s">
        <v>179</v>
      </c>
      <c r="E1901" t="s">
        <v>10</v>
      </c>
      <c r="F1901" t="s">
        <v>180</v>
      </c>
      <c r="G1901" t="s">
        <v>127</v>
      </c>
      <c r="H1901" t="s">
        <v>110</v>
      </c>
      <c r="I1901" s="1">
        <v>43554</v>
      </c>
      <c r="J1901" t="s">
        <v>94</v>
      </c>
      <c r="K1901" s="10">
        <v>29967</v>
      </c>
      <c r="L1901" s="10">
        <v>2247.5250000000001</v>
      </c>
      <c r="M1901" s="10">
        <v>27719.474999999999</v>
      </c>
    </row>
    <row r="1902" spans="1:13" x14ac:dyDescent="0.25">
      <c r="A1902" t="s">
        <v>3533</v>
      </c>
      <c r="B1902" s="1">
        <v>43553</v>
      </c>
      <c r="C1902" t="s">
        <v>1801</v>
      </c>
      <c r="D1902" t="s">
        <v>3534</v>
      </c>
      <c r="E1902" t="s">
        <v>11</v>
      </c>
      <c r="F1902" t="s">
        <v>122</v>
      </c>
      <c r="G1902" t="s">
        <v>106</v>
      </c>
      <c r="H1902" t="s">
        <v>110</v>
      </c>
      <c r="I1902" s="1">
        <v>43556</v>
      </c>
      <c r="J1902" t="s">
        <v>94</v>
      </c>
      <c r="K1902" s="10">
        <v>34223</v>
      </c>
      <c r="L1902" s="10">
        <v>2566.7249999999999</v>
      </c>
      <c r="M1902" s="10">
        <v>31656.275000000001</v>
      </c>
    </row>
    <row r="1903" spans="1:13" x14ac:dyDescent="0.25">
      <c r="A1903" t="s">
        <v>3535</v>
      </c>
      <c r="B1903" s="1">
        <v>43553</v>
      </c>
      <c r="C1903" t="s">
        <v>1144</v>
      </c>
      <c r="D1903" t="s">
        <v>488</v>
      </c>
      <c r="E1903" t="s">
        <v>98</v>
      </c>
      <c r="F1903" t="s">
        <v>12</v>
      </c>
      <c r="G1903" t="s">
        <v>92</v>
      </c>
      <c r="H1903" t="s">
        <v>110</v>
      </c>
      <c r="I1903" s="1">
        <v>43555</v>
      </c>
      <c r="J1903" t="s">
        <v>94</v>
      </c>
      <c r="K1903" s="10">
        <v>96445</v>
      </c>
      <c r="L1903" s="10">
        <v>7233.375</v>
      </c>
      <c r="M1903" s="10">
        <v>89211.625</v>
      </c>
    </row>
    <row r="1904" spans="1:13" x14ac:dyDescent="0.25">
      <c r="A1904" t="s">
        <v>3536</v>
      </c>
      <c r="B1904" s="1">
        <v>43553</v>
      </c>
      <c r="C1904" t="s">
        <v>3498</v>
      </c>
      <c r="D1904" t="s">
        <v>230</v>
      </c>
      <c r="E1904" t="s">
        <v>10</v>
      </c>
      <c r="F1904" t="s">
        <v>203</v>
      </c>
      <c r="G1904" t="s">
        <v>127</v>
      </c>
      <c r="H1904" t="s">
        <v>110</v>
      </c>
      <c r="I1904" s="1">
        <v>43558</v>
      </c>
      <c r="J1904" t="s">
        <v>101</v>
      </c>
      <c r="K1904" s="10">
        <v>93518</v>
      </c>
      <c r="L1904" s="10">
        <v>7013.8499999999995</v>
      </c>
      <c r="M1904" s="10">
        <v>86504.15</v>
      </c>
    </row>
    <row r="1905" spans="1:13" x14ac:dyDescent="0.25">
      <c r="A1905" t="s">
        <v>3537</v>
      </c>
      <c r="B1905" s="1">
        <v>43554</v>
      </c>
      <c r="C1905" t="s">
        <v>1134</v>
      </c>
      <c r="D1905" t="s">
        <v>130</v>
      </c>
      <c r="E1905" t="s">
        <v>131</v>
      </c>
      <c r="F1905" t="s">
        <v>130</v>
      </c>
      <c r="G1905" t="s">
        <v>106</v>
      </c>
      <c r="H1905" t="s">
        <v>93</v>
      </c>
      <c r="I1905" s="1">
        <v>43556</v>
      </c>
      <c r="J1905" t="s">
        <v>114</v>
      </c>
      <c r="K1905" s="10">
        <v>95659</v>
      </c>
      <c r="L1905" s="10">
        <v>4782.95</v>
      </c>
      <c r="M1905" s="10">
        <v>90876.05</v>
      </c>
    </row>
    <row r="1906" spans="1:13" x14ac:dyDescent="0.25">
      <c r="A1906" t="s">
        <v>3538</v>
      </c>
      <c r="B1906" s="1">
        <v>43555</v>
      </c>
      <c r="C1906" t="s">
        <v>347</v>
      </c>
      <c r="D1906" t="s">
        <v>1087</v>
      </c>
      <c r="E1906" t="s">
        <v>16</v>
      </c>
      <c r="F1906" t="s">
        <v>168</v>
      </c>
      <c r="G1906" t="s">
        <v>127</v>
      </c>
      <c r="H1906" t="s">
        <v>100</v>
      </c>
      <c r="I1906" s="1">
        <v>43560</v>
      </c>
      <c r="J1906" t="s">
        <v>94</v>
      </c>
      <c r="K1906" s="10">
        <v>61469</v>
      </c>
      <c r="L1906" s="10">
        <v>6761.59</v>
      </c>
      <c r="M1906" s="10">
        <v>54707.41</v>
      </c>
    </row>
    <row r="1907" spans="1:13" x14ac:dyDescent="0.25">
      <c r="A1907" t="s">
        <v>3539</v>
      </c>
      <c r="B1907" s="1">
        <v>43557</v>
      </c>
      <c r="C1907" t="s">
        <v>1236</v>
      </c>
      <c r="D1907" t="s">
        <v>3189</v>
      </c>
      <c r="E1907" t="s">
        <v>16</v>
      </c>
      <c r="F1907" t="s">
        <v>245</v>
      </c>
      <c r="G1907" t="s">
        <v>127</v>
      </c>
      <c r="H1907" t="s">
        <v>110</v>
      </c>
      <c r="I1907" s="1">
        <v>43558</v>
      </c>
      <c r="J1907" t="s">
        <v>114</v>
      </c>
      <c r="K1907" s="10">
        <v>80971</v>
      </c>
      <c r="L1907" s="10">
        <v>6072.8249999999998</v>
      </c>
      <c r="M1907" s="10">
        <v>74898.175000000003</v>
      </c>
    </row>
    <row r="1908" spans="1:13" x14ac:dyDescent="0.25">
      <c r="A1908" t="s">
        <v>3540</v>
      </c>
      <c r="B1908" s="1">
        <v>43557</v>
      </c>
      <c r="C1908" t="s">
        <v>1904</v>
      </c>
      <c r="D1908" t="s">
        <v>3541</v>
      </c>
      <c r="E1908" t="s">
        <v>11</v>
      </c>
      <c r="F1908" t="s">
        <v>184</v>
      </c>
      <c r="G1908" t="s">
        <v>106</v>
      </c>
      <c r="H1908" t="s">
        <v>110</v>
      </c>
      <c r="I1908" s="1">
        <v>43562</v>
      </c>
      <c r="J1908" t="s">
        <v>101</v>
      </c>
      <c r="K1908" s="10">
        <v>32498</v>
      </c>
      <c r="L1908" s="10">
        <v>2437.35</v>
      </c>
      <c r="M1908" s="10">
        <v>30060.65</v>
      </c>
    </row>
    <row r="1909" spans="1:13" x14ac:dyDescent="0.25">
      <c r="A1909" t="s">
        <v>3542</v>
      </c>
      <c r="B1909" s="1">
        <v>43557</v>
      </c>
      <c r="C1909" t="s">
        <v>427</v>
      </c>
      <c r="D1909" t="s">
        <v>2324</v>
      </c>
      <c r="E1909" t="s">
        <v>11</v>
      </c>
      <c r="F1909" t="s">
        <v>252</v>
      </c>
      <c r="G1909" t="s">
        <v>106</v>
      </c>
      <c r="H1909" t="s">
        <v>110</v>
      </c>
      <c r="I1909" s="1">
        <v>43560</v>
      </c>
      <c r="J1909" t="s">
        <v>114</v>
      </c>
      <c r="K1909" s="10">
        <v>76850</v>
      </c>
      <c r="L1909" s="10">
        <v>5763.75</v>
      </c>
      <c r="M1909" s="10">
        <v>71086.25</v>
      </c>
    </row>
    <row r="1910" spans="1:13" x14ac:dyDescent="0.25">
      <c r="A1910" t="s">
        <v>3543</v>
      </c>
      <c r="B1910" s="1">
        <v>43557</v>
      </c>
      <c r="C1910" t="s">
        <v>373</v>
      </c>
      <c r="D1910" t="s">
        <v>244</v>
      </c>
      <c r="E1910" t="s">
        <v>16</v>
      </c>
      <c r="F1910" t="s">
        <v>245</v>
      </c>
      <c r="G1910" t="s">
        <v>127</v>
      </c>
      <c r="H1910" t="s">
        <v>100</v>
      </c>
      <c r="I1910" s="1">
        <v>43562</v>
      </c>
      <c r="J1910" t="s">
        <v>101</v>
      </c>
      <c r="K1910" s="10">
        <v>27100</v>
      </c>
      <c r="L1910" s="10">
        <v>2981</v>
      </c>
      <c r="M1910" s="10">
        <v>24119</v>
      </c>
    </row>
    <row r="1911" spans="1:13" x14ac:dyDescent="0.25">
      <c r="A1911" t="s">
        <v>3544</v>
      </c>
      <c r="B1911" s="1">
        <v>43557</v>
      </c>
      <c r="C1911" t="s">
        <v>2093</v>
      </c>
      <c r="D1911" t="s">
        <v>3545</v>
      </c>
      <c r="E1911" t="s">
        <v>10</v>
      </c>
      <c r="F1911" t="s">
        <v>176</v>
      </c>
      <c r="G1911" t="s">
        <v>127</v>
      </c>
      <c r="H1911" t="s">
        <v>100</v>
      </c>
      <c r="I1911" s="1">
        <v>43562</v>
      </c>
      <c r="J1911" t="s">
        <v>101</v>
      </c>
      <c r="K1911" s="10">
        <v>80146</v>
      </c>
      <c r="L1911" s="10">
        <v>8816.06</v>
      </c>
      <c r="M1911" s="10">
        <v>71329.94</v>
      </c>
    </row>
    <row r="1912" spans="1:13" x14ac:dyDescent="0.25">
      <c r="A1912" t="s">
        <v>3546</v>
      </c>
      <c r="B1912" s="1">
        <v>43557</v>
      </c>
      <c r="C1912" t="s">
        <v>1417</v>
      </c>
      <c r="D1912" t="s">
        <v>3330</v>
      </c>
      <c r="E1912" t="s">
        <v>131</v>
      </c>
      <c r="F1912" t="s">
        <v>3330</v>
      </c>
      <c r="G1912" t="s">
        <v>106</v>
      </c>
      <c r="H1912" t="s">
        <v>93</v>
      </c>
      <c r="I1912" s="1">
        <v>43562</v>
      </c>
      <c r="J1912" t="s">
        <v>101</v>
      </c>
      <c r="K1912" s="10">
        <v>46104</v>
      </c>
      <c r="L1912" s="10">
        <v>2305.2000000000003</v>
      </c>
      <c r="M1912" s="10">
        <v>43798.8</v>
      </c>
    </row>
    <row r="1913" spans="1:13" x14ac:dyDescent="0.25">
      <c r="A1913" t="s">
        <v>3547</v>
      </c>
      <c r="B1913" s="1">
        <v>43557</v>
      </c>
      <c r="C1913" t="s">
        <v>973</v>
      </c>
      <c r="D1913" t="s">
        <v>3548</v>
      </c>
      <c r="E1913" t="s">
        <v>11</v>
      </c>
      <c r="F1913" t="s">
        <v>382</v>
      </c>
      <c r="G1913" t="s">
        <v>106</v>
      </c>
      <c r="H1913" t="s">
        <v>100</v>
      </c>
      <c r="I1913" s="1">
        <v>43562</v>
      </c>
      <c r="J1913" t="s">
        <v>94</v>
      </c>
      <c r="K1913" s="10">
        <v>45305</v>
      </c>
      <c r="L1913" s="10">
        <v>4983.55</v>
      </c>
      <c r="M1913" s="10">
        <v>40321.449999999997</v>
      </c>
    </row>
    <row r="1914" spans="1:13" x14ac:dyDescent="0.25">
      <c r="A1914" t="s">
        <v>3549</v>
      </c>
      <c r="B1914" s="1">
        <v>43558</v>
      </c>
      <c r="C1914" t="s">
        <v>1804</v>
      </c>
      <c r="D1914" t="s">
        <v>1569</v>
      </c>
      <c r="E1914" t="s">
        <v>16</v>
      </c>
      <c r="F1914" t="s">
        <v>245</v>
      </c>
      <c r="G1914" t="s">
        <v>127</v>
      </c>
      <c r="H1914" t="s">
        <v>100</v>
      </c>
      <c r="I1914" s="1">
        <v>43560</v>
      </c>
      <c r="J1914" t="s">
        <v>94</v>
      </c>
      <c r="K1914" s="10">
        <v>47203</v>
      </c>
      <c r="L1914" s="10">
        <v>5192.33</v>
      </c>
      <c r="M1914" s="10">
        <v>42010.67</v>
      </c>
    </row>
    <row r="1915" spans="1:13" x14ac:dyDescent="0.25">
      <c r="A1915" t="s">
        <v>3550</v>
      </c>
      <c r="B1915" s="1">
        <v>43558</v>
      </c>
      <c r="C1915" t="s">
        <v>896</v>
      </c>
      <c r="D1915" t="s">
        <v>3551</v>
      </c>
      <c r="E1915" t="s">
        <v>17</v>
      </c>
      <c r="F1915" t="s">
        <v>256</v>
      </c>
      <c r="G1915" t="s">
        <v>106</v>
      </c>
      <c r="H1915" t="s">
        <v>100</v>
      </c>
      <c r="I1915" s="1">
        <v>43558</v>
      </c>
      <c r="J1915" t="s">
        <v>137</v>
      </c>
      <c r="K1915" s="10">
        <v>34444</v>
      </c>
      <c r="L1915" s="10">
        <v>3788.84</v>
      </c>
      <c r="M1915" s="10">
        <v>30655.16</v>
      </c>
    </row>
    <row r="1916" spans="1:13" x14ac:dyDescent="0.25">
      <c r="A1916" t="s">
        <v>3552</v>
      </c>
      <c r="B1916" s="1">
        <v>43559</v>
      </c>
      <c r="C1916" t="s">
        <v>556</v>
      </c>
      <c r="D1916" t="s">
        <v>3553</v>
      </c>
      <c r="E1916" t="s">
        <v>11</v>
      </c>
      <c r="F1916" t="s">
        <v>252</v>
      </c>
      <c r="G1916" t="s">
        <v>106</v>
      </c>
      <c r="H1916" t="s">
        <v>110</v>
      </c>
      <c r="I1916" s="1">
        <v>43562</v>
      </c>
      <c r="J1916" t="s">
        <v>114</v>
      </c>
      <c r="K1916" s="10">
        <v>66645</v>
      </c>
      <c r="L1916" s="10">
        <v>4998.375</v>
      </c>
      <c r="M1916" s="10">
        <v>61646.625</v>
      </c>
    </row>
    <row r="1917" spans="1:13" x14ac:dyDescent="0.25">
      <c r="A1917" t="s">
        <v>3554</v>
      </c>
      <c r="B1917" s="1">
        <v>43559</v>
      </c>
      <c r="C1917" t="s">
        <v>1356</v>
      </c>
      <c r="D1917" t="s">
        <v>353</v>
      </c>
      <c r="E1917" t="s">
        <v>17</v>
      </c>
      <c r="F1917" t="s">
        <v>353</v>
      </c>
      <c r="G1917" t="s">
        <v>106</v>
      </c>
      <c r="H1917" t="s">
        <v>100</v>
      </c>
      <c r="I1917" s="1">
        <v>43566</v>
      </c>
      <c r="J1917" t="s">
        <v>101</v>
      </c>
      <c r="K1917" s="10">
        <v>48815</v>
      </c>
      <c r="L1917" s="10">
        <v>5369.65</v>
      </c>
      <c r="M1917" s="10">
        <v>43445.35</v>
      </c>
    </row>
    <row r="1918" spans="1:13" x14ac:dyDescent="0.25">
      <c r="A1918" t="s">
        <v>3555</v>
      </c>
      <c r="B1918" s="1">
        <v>43559</v>
      </c>
      <c r="C1918" t="s">
        <v>162</v>
      </c>
      <c r="D1918" t="s">
        <v>330</v>
      </c>
      <c r="E1918" t="s">
        <v>331</v>
      </c>
      <c r="F1918" t="s">
        <v>330</v>
      </c>
      <c r="G1918" t="s">
        <v>92</v>
      </c>
      <c r="H1918" t="s">
        <v>93</v>
      </c>
      <c r="I1918" s="1">
        <v>43561</v>
      </c>
      <c r="J1918" t="s">
        <v>114</v>
      </c>
      <c r="K1918" s="10">
        <v>55045</v>
      </c>
      <c r="L1918" s="10">
        <v>2752.25</v>
      </c>
      <c r="M1918" s="10">
        <v>52292.75</v>
      </c>
    </row>
    <row r="1919" spans="1:13" x14ac:dyDescent="0.25">
      <c r="A1919" t="s">
        <v>3556</v>
      </c>
      <c r="B1919" s="1">
        <v>43560</v>
      </c>
      <c r="C1919" t="s">
        <v>2044</v>
      </c>
      <c r="D1919" t="s">
        <v>2314</v>
      </c>
      <c r="E1919" t="s">
        <v>11</v>
      </c>
      <c r="F1919" t="s">
        <v>184</v>
      </c>
      <c r="G1919" t="s">
        <v>106</v>
      </c>
      <c r="H1919" t="s">
        <v>100</v>
      </c>
      <c r="I1919" s="1">
        <v>43563</v>
      </c>
      <c r="J1919" t="s">
        <v>114</v>
      </c>
      <c r="K1919" s="10">
        <v>55192</v>
      </c>
      <c r="L1919" s="10">
        <v>6071.12</v>
      </c>
      <c r="M1919" s="10">
        <v>49120.88</v>
      </c>
    </row>
    <row r="1920" spans="1:13" x14ac:dyDescent="0.25">
      <c r="A1920" t="s">
        <v>3557</v>
      </c>
      <c r="B1920" s="1">
        <v>43560</v>
      </c>
      <c r="C1920" t="s">
        <v>3053</v>
      </c>
      <c r="D1920" t="s">
        <v>404</v>
      </c>
      <c r="E1920" t="s">
        <v>10</v>
      </c>
      <c r="F1920" t="s">
        <v>405</v>
      </c>
      <c r="G1920" t="s">
        <v>127</v>
      </c>
      <c r="H1920" t="s">
        <v>110</v>
      </c>
      <c r="I1920" s="1">
        <v>43564</v>
      </c>
      <c r="J1920" t="s">
        <v>101</v>
      </c>
      <c r="K1920" s="10">
        <v>56752</v>
      </c>
      <c r="L1920" s="10">
        <v>4256.3999999999996</v>
      </c>
      <c r="M1920" s="10">
        <v>52495.6</v>
      </c>
    </row>
    <row r="1921" spans="1:13" x14ac:dyDescent="0.25">
      <c r="A1921" t="s">
        <v>3558</v>
      </c>
      <c r="B1921" s="1">
        <v>43560</v>
      </c>
      <c r="C1921" t="s">
        <v>638</v>
      </c>
      <c r="D1921" t="s">
        <v>90</v>
      </c>
      <c r="E1921" t="s">
        <v>91</v>
      </c>
      <c r="F1921" t="s">
        <v>90</v>
      </c>
      <c r="G1921" t="s">
        <v>92</v>
      </c>
      <c r="H1921" t="s">
        <v>100</v>
      </c>
      <c r="I1921" s="1">
        <v>43566</v>
      </c>
      <c r="J1921" t="s">
        <v>101</v>
      </c>
      <c r="K1921" s="10">
        <v>66954</v>
      </c>
      <c r="L1921" s="10">
        <v>7364.94</v>
      </c>
      <c r="M1921" s="10">
        <v>59589.06</v>
      </c>
    </row>
    <row r="1922" spans="1:13" x14ac:dyDescent="0.25">
      <c r="A1922" t="s">
        <v>3559</v>
      </c>
      <c r="B1922" s="1">
        <v>43561</v>
      </c>
      <c r="C1922" t="s">
        <v>3560</v>
      </c>
      <c r="D1922" t="s">
        <v>1675</v>
      </c>
      <c r="E1922" t="s">
        <v>11</v>
      </c>
      <c r="F1922" t="s">
        <v>105</v>
      </c>
      <c r="G1922" t="s">
        <v>106</v>
      </c>
      <c r="H1922" t="s">
        <v>93</v>
      </c>
      <c r="I1922" s="1">
        <v>43561</v>
      </c>
      <c r="J1922" t="s">
        <v>137</v>
      </c>
      <c r="K1922" s="10">
        <v>61992</v>
      </c>
      <c r="L1922" s="10">
        <v>3099.6000000000004</v>
      </c>
      <c r="M1922" s="10">
        <v>58892.4</v>
      </c>
    </row>
    <row r="1923" spans="1:13" x14ac:dyDescent="0.25">
      <c r="A1923" t="s">
        <v>3561</v>
      </c>
      <c r="B1923" s="1">
        <v>43562</v>
      </c>
      <c r="C1923" t="s">
        <v>2016</v>
      </c>
      <c r="D1923" t="s">
        <v>1253</v>
      </c>
      <c r="E1923" t="s">
        <v>10</v>
      </c>
      <c r="F1923" t="s">
        <v>203</v>
      </c>
      <c r="G1923" t="s">
        <v>127</v>
      </c>
      <c r="H1923" t="s">
        <v>110</v>
      </c>
      <c r="I1923" s="1">
        <v>43564</v>
      </c>
      <c r="J1923" t="s">
        <v>94</v>
      </c>
      <c r="K1923" s="10">
        <v>99239</v>
      </c>
      <c r="L1923" s="10">
        <v>7442.9249999999993</v>
      </c>
      <c r="M1923" s="10">
        <v>91796.074999999997</v>
      </c>
    </row>
    <row r="1924" spans="1:13" x14ac:dyDescent="0.25">
      <c r="A1924" t="s">
        <v>3562</v>
      </c>
      <c r="B1924" s="1">
        <v>43563</v>
      </c>
      <c r="C1924" t="s">
        <v>333</v>
      </c>
      <c r="D1924" t="s">
        <v>2606</v>
      </c>
      <c r="E1924" t="s">
        <v>10</v>
      </c>
      <c r="F1924" t="s">
        <v>405</v>
      </c>
      <c r="G1924" t="s">
        <v>127</v>
      </c>
      <c r="H1924" t="s">
        <v>110</v>
      </c>
      <c r="I1924" s="1">
        <v>43568</v>
      </c>
      <c r="J1924" t="s">
        <v>101</v>
      </c>
      <c r="K1924" s="10">
        <v>45381</v>
      </c>
      <c r="L1924" s="10">
        <v>3403.5749999999998</v>
      </c>
      <c r="M1924" s="10">
        <v>41977.425000000003</v>
      </c>
    </row>
    <row r="1925" spans="1:13" x14ac:dyDescent="0.25">
      <c r="A1925" t="s">
        <v>3563</v>
      </c>
      <c r="B1925" s="1">
        <v>43563</v>
      </c>
      <c r="C1925" t="s">
        <v>1299</v>
      </c>
      <c r="D1925" t="s">
        <v>445</v>
      </c>
      <c r="E1925" t="s">
        <v>17</v>
      </c>
      <c r="F1925" t="s">
        <v>256</v>
      </c>
      <c r="G1925" t="s">
        <v>106</v>
      </c>
      <c r="H1925" t="s">
        <v>100</v>
      </c>
      <c r="I1925" s="1">
        <v>43567</v>
      </c>
      <c r="J1925" t="s">
        <v>101</v>
      </c>
      <c r="K1925" s="10">
        <v>99877</v>
      </c>
      <c r="L1925" s="10">
        <v>10986.47</v>
      </c>
      <c r="M1925" s="10">
        <v>88890.53</v>
      </c>
    </row>
    <row r="1926" spans="1:13" x14ac:dyDescent="0.25">
      <c r="A1926" t="s">
        <v>3564</v>
      </c>
      <c r="B1926" s="1">
        <v>43563</v>
      </c>
      <c r="C1926" t="s">
        <v>2132</v>
      </c>
      <c r="D1926" t="s">
        <v>130</v>
      </c>
      <c r="E1926" t="s">
        <v>131</v>
      </c>
      <c r="F1926" t="s">
        <v>130</v>
      </c>
      <c r="G1926" t="s">
        <v>106</v>
      </c>
      <c r="H1926" t="s">
        <v>100</v>
      </c>
      <c r="I1926" s="1">
        <v>43567</v>
      </c>
      <c r="J1926" t="s">
        <v>101</v>
      </c>
      <c r="K1926" s="10">
        <v>26472</v>
      </c>
      <c r="L1926" s="10">
        <v>2911.92</v>
      </c>
      <c r="M1926" s="10">
        <v>23560.080000000002</v>
      </c>
    </row>
    <row r="1927" spans="1:13" x14ac:dyDescent="0.25">
      <c r="A1927" t="s">
        <v>3565</v>
      </c>
      <c r="B1927" s="1">
        <v>43563</v>
      </c>
      <c r="C1927" t="s">
        <v>3566</v>
      </c>
      <c r="D1927" t="s">
        <v>3264</v>
      </c>
      <c r="E1927" t="s">
        <v>14</v>
      </c>
      <c r="F1927" t="s">
        <v>3265</v>
      </c>
      <c r="G1927" t="s">
        <v>106</v>
      </c>
      <c r="H1927" t="s">
        <v>93</v>
      </c>
      <c r="I1927" s="1">
        <v>43565</v>
      </c>
      <c r="J1927" t="s">
        <v>94</v>
      </c>
      <c r="K1927" s="10">
        <v>79816</v>
      </c>
      <c r="L1927" s="10">
        <v>3990.8</v>
      </c>
      <c r="M1927" s="10">
        <v>75825.2</v>
      </c>
    </row>
    <row r="1928" spans="1:13" x14ac:dyDescent="0.25">
      <c r="A1928" t="s">
        <v>3567</v>
      </c>
      <c r="B1928" s="1">
        <v>43564</v>
      </c>
      <c r="C1928" t="s">
        <v>3568</v>
      </c>
      <c r="D1928" t="s">
        <v>212</v>
      </c>
      <c r="E1928" t="s">
        <v>16</v>
      </c>
      <c r="F1928" t="s">
        <v>212</v>
      </c>
      <c r="G1928" t="s">
        <v>127</v>
      </c>
      <c r="H1928" t="s">
        <v>110</v>
      </c>
      <c r="I1928" s="1">
        <v>43570</v>
      </c>
      <c r="J1928" t="s">
        <v>101</v>
      </c>
      <c r="K1928" s="10">
        <v>87124</v>
      </c>
      <c r="L1928" s="10">
        <v>6534.3</v>
      </c>
      <c r="M1928" s="10">
        <v>80589.7</v>
      </c>
    </row>
    <row r="1929" spans="1:13" x14ac:dyDescent="0.25">
      <c r="A1929" t="s">
        <v>3569</v>
      </c>
      <c r="B1929" s="1">
        <v>43564</v>
      </c>
      <c r="C1929" t="s">
        <v>1884</v>
      </c>
      <c r="D1929" t="s">
        <v>312</v>
      </c>
      <c r="E1929" t="s">
        <v>11</v>
      </c>
      <c r="F1929" t="s">
        <v>184</v>
      </c>
      <c r="G1929" t="s">
        <v>106</v>
      </c>
      <c r="H1929" t="s">
        <v>100</v>
      </c>
      <c r="I1929" s="1">
        <v>43570</v>
      </c>
      <c r="J1929" t="s">
        <v>101</v>
      </c>
      <c r="K1929" s="10">
        <v>93611</v>
      </c>
      <c r="L1929" s="10">
        <v>10297.210000000001</v>
      </c>
      <c r="M1929" s="10">
        <v>83313.789999999994</v>
      </c>
    </row>
    <row r="1930" spans="1:13" x14ac:dyDescent="0.25">
      <c r="A1930" t="s">
        <v>3570</v>
      </c>
      <c r="B1930" s="1">
        <v>43565</v>
      </c>
      <c r="C1930" t="s">
        <v>288</v>
      </c>
      <c r="D1930" t="s">
        <v>292</v>
      </c>
      <c r="E1930" t="s">
        <v>11</v>
      </c>
      <c r="F1930" t="s">
        <v>118</v>
      </c>
      <c r="G1930" t="s">
        <v>106</v>
      </c>
      <c r="H1930" t="s">
        <v>110</v>
      </c>
      <c r="I1930" s="1">
        <v>43572</v>
      </c>
      <c r="J1930" t="s">
        <v>101</v>
      </c>
      <c r="K1930" s="10">
        <v>79960</v>
      </c>
      <c r="L1930" s="10">
        <v>5997</v>
      </c>
      <c r="M1930" s="10">
        <v>73963</v>
      </c>
    </row>
    <row r="1931" spans="1:13" x14ac:dyDescent="0.25">
      <c r="A1931" t="s">
        <v>3571</v>
      </c>
      <c r="B1931" s="1">
        <v>43566</v>
      </c>
      <c r="C1931" t="s">
        <v>3290</v>
      </c>
      <c r="D1931" t="s">
        <v>3572</v>
      </c>
      <c r="E1931" t="s">
        <v>98</v>
      </c>
      <c r="F1931" t="s">
        <v>99</v>
      </c>
      <c r="G1931" t="s">
        <v>92</v>
      </c>
      <c r="H1931" t="s">
        <v>93</v>
      </c>
      <c r="I1931" s="1">
        <v>43570</v>
      </c>
      <c r="J1931" t="s">
        <v>101</v>
      </c>
      <c r="K1931" s="10">
        <v>90368</v>
      </c>
      <c r="L1931" s="10">
        <v>4518.4000000000005</v>
      </c>
      <c r="M1931" s="10">
        <v>85849.600000000006</v>
      </c>
    </row>
    <row r="1932" spans="1:13" x14ac:dyDescent="0.25">
      <c r="A1932" t="s">
        <v>3573</v>
      </c>
      <c r="B1932" s="1">
        <v>43566</v>
      </c>
      <c r="C1932" t="s">
        <v>1508</v>
      </c>
      <c r="D1932" t="s">
        <v>2555</v>
      </c>
      <c r="E1932" t="s">
        <v>91</v>
      </c>
      <c r="F1932" t="s">
        <v>2556</v>
      </c>
      <c r="G1932" t="s">
        <v>92</v>
      </c>
      <c r="H1932" t="s">
        <v>100</v>
      </c>
      <c r="I1932" s="1">
        <v>43568</v>
      </c>
      <c r="J1932" t="s">
        <v>94</v>
      </c>
      <c r="K1932" s="10">
        <v>27861</v>
      </c>
      <c r="L1932" s="10">
        <v>3064.71</v>
      </c>
      <c r="M1932" s="10">
        <v>24796.29</v>
      </c>
    </row>
    <row r="1933" spans="1:13" x14ac:dyDescent="0.25">
      <c r="A1933" t="s">
        <v>3574</v>
      </c>
      <c r="B1933" s="1">
        <v>43566</v>
      </c>
      <c r="C1933" t="s">
        <v>3575</v>
      </c>
      <c r="D1933" t="s">
        <v>224</v>
      </c>
      <c r="E1933" t="s">
        <v>11</v>
      </c>
      <c r="F1933" t="s">
        <v>118</v>
      </c>
      <c r="G1933" t="s">
        <v>106</v>
      </c>
      <c r="H1933" t="s">
        <v>93</v>
      </c>
      <c r="I1933" s="1">
        <v>43568</v>
      </c>
      <c r="J1933" t="s">
        <v>114</v>
      </c>
      <c r="K1933" s="10">
        <v>82873</v>
      </c>
      <c r="L1933" s="10">
        <v>4143.6500000000005</v>
      </c>
      <c r="M1933" s="10">
        <v>78729.350000000006</v>
      </c>
    </row>
    <row r="1934" spans="1:13" x14ac:dyDescent="0.25">
      <c r="A1934" t="s">
        <v>3576</v>
      </c>
      <c r="B1934" s="1">
        <v>43566</v>
      </c>
      <c r="C1934" t="s">
        <v>3577</v>
      </c>
      <c r="D1934" t="s">
        <v>3578</v>
      </c>
      <c r="E1934" t="s">
        <v>216</v>
      </c>
      <c r="F1934" t="s">
        <v>3579</v>
      </c>
      <c r="G1934" t="s">
        <v>92</v>
      </c>
      <c r="H1934" t="s">
        <v>100</v>
      </c>
      <c r="I1934" s="1">
        <v>43567</v>
      </c>
      <c r="J1934" t="s">
        <v>114</v>
      </c>
      <c r="K1934" s="10">
        <v>68837</v>
      </c>
      <c r="L1934" s="10">
        <v>7572.07</v>
      </c>
      <c r="M1934" s="10">
        <v>61264.93</v>
      </c>
    </row>
    <row r="1935" spans="1:13" x14ac:dyDescent="0.25">
      <c r="A1935" t="s">
        <v>3580</v>
      </c>
      <c r="B1935" s="1">
        <v>43568</v>
      </c>
      <c r="C1935" t="s">
        <v>2802</v>
      </c>
      <c r="D1935" t="s">
        <v>1379</v>
      </c>
      <c r="E1935" t="s">
        <v>11</v>
      </c>
      <c r="F1935" t="s">
        <v>265</v>
      </c>
      <c r="G1935" t="s">
        <v>106</v>
      </c>
      <c r="H1935" t="s">
        <v>93</v>
      </c>
      <c r="I1935" s="1">
        <v>43570</v>
      </c>
      <c r="J1935" t="s">
        <v>94</v>
      </c>
      <c r="K1935" s="10">
        <v>56903</v>
      </c>
      <c r="L1935" s="10">
        <v>2845.15</v>
      </c>
      <c r="M1935" s="10">
        <v>54057.85</v>
      </c>
    </row>
    <row r="1936" spans="1:13" x14ac:dyDescent="0.25">
      <c r="A1936" t="s">
        <v>3581</v>
      </c>
      <c r="B1936" s="1">
        <v>43570</v>
      </c>
      <c r="C1936" t="s">
        <v>987</v>
      </c>
      <c r="D1936" t="s">
        <v>1578</v>
      </c>
      <c r="E1936" t="s">
        <v>11</v>
      </c>
      <c r="F1936" t="s">
        <v>118</v>
      </c>
      <c r="G1936" t="s">
        <v>106</v>
      </c>
      <c r="H1936" t="s">
        <v>110</v>
      </c>
      <c r="I1936" s="1">
        <v>43572</v>
      </c>
      <c r="J1936" t="s">
        <v>94</v>
      </c>
      <c r="K1936" s="10">
        <v>39432</v>
      </c>
      <c r="L1936" s="10">
        <v>2957.4</v>
      </c>
      <c r="M1936" s="10">
        <v>36474.6</v>
      </c>
    </row>
    <row r="1937" spans="1:13" x14ac:dyDescent="0.25">
      <c r="A1937" t="s">
        <v>3582</v>
      </c>
      <c r="B1937" s="1">
        <v>43570</v>
      </c>
      <c r="C1937" t="s">
        <v>1239</v>
      </c>
      <c r="D1937" t="s">
        <v>929</v>
      </c>
      <c r="E1937" t="s">
        <v>98</v>
      </c>
      <c r="F1937" t="s">
        <v>12</v>
      </c>
      <c r="G1937" t="s">
        <v>92</v>
      </c>
      <c r="H1937" t="s">
        <v>100</v>
      </c>
      <c r="I1937" s="1">
        <v>43575</v>
      </c>
      <c r="J1937" t="s">
        <v>101</v>
      </c>
      <c r="K1937" s="10">
        <v>63426</v>
      </c>
      <c r="L1937" s="10">
        <v>6976.86</v>
      </c>
      <c r="M1937" s="10">
        <v>56449.14</v>
      </c>
    </row>
    <row r="1938" spans="1:13" x14ac:dyDescent="0.25">
      <c r="A1938" t="s">
        <v>3583</v>
      </c>
      <c r="B1938" s="1">
        <v>43570</v>
      </c>
      <c r="C1938" t="s">
        <v>407</v>
      </c>
      <c r="D1938" t="s">
        <v>944</v>
      </c>
      <c r="E1938" t="s">
        <v>11</v>
      </c>
      <c r="F1938" t="s">
        <v>382</v>
      </c>
      <c r="G1938" t="s">
        <v>106</v>
      </c>
      <c r="H1938" t="s">
        <v>110</v>
      </c>
      <c r="I1938" s="1">
        <v>43575</v>
      </c>
      <c r="J1938" t="s">
        <v>101</v>
      </c>
      <c r="K1938" s="10">
        <v>37336</v>
      </c>
      <c r="L1938" s="10">
        <v>2800.2</v>
      </c>
      <c r="M1938" s="10">
        <v>34535.800000000003</v>
      </c>
    </row>
    <row r="1939" spans="1:13" x14ac:dyDescent="0.25">
      <c r="A1939" t="s">
        <v>3584</v>
      </c>
      <c r="B1939" s="1">
        <v>43570</v>
      </c>
      <c r="C1939" t="s">
        <v>984</v>
      </c>
      <c r="D1939" t="s">
        <v>2197</v>
      </c>
      <c r="E1939" t="s">
        <v>18</v>
      </c>
      <c r="F1939" t="s">
        <v>2198</v>
      </c>
      <c r="G1939" t="s">
        <v>106</v>
      </c>
      <c r="H1939" t="s">
        <v>93</v>
      </c>
      <c r="I1939" s="1">
        <v>43575</v>
      </c>
      <c r="J1939" t="s">
        <v>101</v>
      </c>
      <c r="K1939" s="10">
        <v>77761</v>
      </c>
      <c r="L1939" s="10">
        <v>3888.05</v>
      </c>
      <c r="M1939" s="10">
        <v>73872.95</v>
      </c>
    </row>
    <row r="1940" spans="1:13" x14ac:dyDescent="0.25">
      <c r="A1940" t="s">
        <v>3585</v>
      </c>
      <c r="B1940" s="1">
        <v>43570</v>
      </c>
      <c r="C1940" t="s">
        <v>1561</v>
      </c>
      <c r="D1940" t="s">
        <v>2803</v>
      </c>
      <c r="E1940" t="s">
        <v>18</v>
      </c>
      <c r="F1940" t="s">
        <v>281</v>
      </c>
      <c r="G1940" t="s">
        <v>106</v>
      </c>
      <c r="H1940" t="s">
        <v>110</v>
      </c>
      <c r="I1940" s="1">
        <v>43575</v>
      </c>
      <c r="J1940" t="s">
        <v>94</v>
      </c>
      <c r="K1940" s="10">
        <v>70828</v>
      </c>
      <c r="L1940" s="10">
        <v>5312.0999999999995</v>
      </c>
      <c r="M1940" s="10">
        <v>65515.9</v>
      </c>
    </row>
    <row r="1941" spans="1:13" x14ac:dyDescent="0.25">
      <c r="A1941" t="s">
        <v>3586</v>
      </c>
      <c r="B1941" s="1">
        <v>43571</v>
      </c>
      <c r="C1941" t="s">
        <v>799</v>
      </c>
      <c r="D1941" t="s">
        <v>806</v>
      </c>
      <c r="E1941" t="s">
        <v>11</v>
      </c>
      <c r="F1941" t="s">
        <v>265</v>
      </c>
      <c r="G1941" t="s">
        <v>106</v>
      </c>
      <c r="H1941" t="s">
        <v>110</v>
      </c>
      <c r="I1941" s="1">
        <v>43578</v>
      </c>
      <c r="J1941" t="s">
        <v>101</v>
      </c>
      <c r="K1941" s="10">
        <v>68374</v>
      </c>
      <c r="L1941" s="10">
        <v>5128.05</v>
      </c>
      <c r="M1941" s="10">
        <v>63245.95</v>
      </c>
    </row>
    <row r="1942" spans="1:13" x14ac:dyDescent="0.25">
      <c r="A1942" t="s">
        <v>3587</v>
      </c>
      <c r="B1942" s="1">
        <v>43571</v>
      </c>
      <c r="C1942" t="s">
        <v>914</v>
      </c>
      <c r="D1942" t="s">
        <v>2651</v>
      </c>
      <c r="E1942" t="s">
        <v>18</v>
      </c>
      <c r="F1942" t="s">
        <v>650</v>
      </c>
      <c r="G1942" t="s">
        <v>106</v>
      </c>
      <c r="H1942" t="s">
        <v>93</v>
      </c>
      <c r="I1942" s="1">
        <v>43574</v>
      </c>
      <c r="J1942" t="s">
        <v>114</v>
      </c>
      <c r="K1942" s="10">
        <v>69505</v>
      </c>
      <c r="L1942" s="10">
        <v>3475.25</v>
      </c>
      <c r="M1942" s="10">
        <v>66029.75</v>
      </c>
    </row>
    <row r="1943" spans="1:13" x14ac:dyDescent="0.25">
      <c r="A1943" t="s">
        <v>3588</v>
      </c>
      <c r="B1943" s="1">
        <v>43571</v>
      </c>
      <c r="C1943" t="s">
        <v>1828</v>
      </c>
      <c r="D1943" t="s">
        <v>1745</v>
      </c>
      <c r="E1943" t="s">
        <v>13</v>
      </c>
      <c r="F1943" t="s">
        <v>1746</v>
      </c>
      <c r="G1943" t="s">
        <v>92</v>
      </c>
      <c r="H1943" t="s">
        <v>100</v>
      </c>
      <c r="I1943" s="1">
        <v>43573</v>
      </c>
      <c r="J1943" t="s">
        <v>94</v>
      </c>
      <c r="K1943" s="10">
        <v>79523</v>
      </c>
      <c r="L1943" s="10">
        <v>8747.5300000000007</v>
      </c>
      <c r="M1943" s="10">
        <v>70775.47</v>
      </c>
    </row>
    <row r="1944" spans="1:13" x14ac:dyDescent="0.25">
      <c r="A1944" t="s">
        <v>3589</v>
      </c>
      <c r="B1944" s="1">
        <v>43573</v>
      </c>
      <c r="C1944" t="s">
        <v>1693</v>
      </c>
      <c r="D1944" t="s">
        <v>471</v>
      </c>
      <c r="E1944" t="s">
        <v>17</v>
      </c>
      <c r="F1944" t="s">
        <v>188</v>
      </c>
      <c r="G1944" t="s">
        <v>106</v>
      </c>
      <c r="H1944" t="s">
        <v>100</v>
      </c>
      <c r="I1944" s="1">
        <v>43578</v>
      </c>
      <c r="J1944" t="s">
        <v>101</v>
      </c>
      <c r="K1944" s="10">
        <v>97189</v>
      </c>
      <c r="L1944" s="10">
        <v>10690.79</v>
      </c>
      <c r="M1944" s="10">
        <v>86498.209999999992</v>
      </c>
    </row>
    <row r="1945" spans="1:13" x14ac:dyDescent="0.25">
      <c r="A1945" t="s">
        <v>3590</v>
      </c>
      <c r="B1945" s="1">
        <v>43574</v>
      </c>
      <c r="C1945" t="s">
        <v>716</v>
      </c>
      <c r="D1945" t="s">
        <v>882</v>
      </c>
      <c r="E1945" t="s">
        <v>17</v>
      </c>
      <c r="F1945" t="s">
        <v>188</v>
      </c>
      <c r="G1945" t="s">
        <v>106</v>
      </c>
      <c r="H1945" t="s">
        <v>110</v>
      </c>
      <c r="I1945" s="1">
        <v>43577</v>
      </c>
      <c r="J1945" t="s">
        <v>114</v>
      </c>
      <c r="K1945" s="10">
        <v>75713</v>
      </c>
      <c r="L1945" s="10">
        <v>5678.4749999999995</v>
      </c>
      <c r="M1945" s="10">
        <v>70034.524999999994</v>
      </c>
    </row>
    <row r="1946" spans="1:13" x14ac:dyDescent="0.25">
      <c r="A1946" t="s">
        <v>3591</v>
      </c>
      <c r="B1946" s="1">
        <v>43575</v>
      </c>
      <c r="C1946" t="s">
        <v>162</v>
      </c>
      <c r="D1946" t="s">
        <v>3592</v>
      </c>
      <c r="E1946" t="s">
        <v>11</v>
      </c>
      <c r="F1946" t="s">
        <v>122</v>
      </c>
      <c r="G1946" t="s">
        <v>106</v>
      </c>
      <c r="H1946" t="s">
        <v>93</v>
      </c>
      <c r="I1946" s="1">
        <v>43575</v>
      </c>
      <c r="J1946" t="s">
        <v>137</v>
      </c>
      <c r="K1946" s="10">
        <v>92963</v>
      </c>
      <c r="L1946" s="10">
        <v>4648.1500000000005</v>
      </c>
      <c r="M1946" s="10">
        <v>88314.85</v>
      </c>
    </row>
    <row r="1947" spans="1:13" x14ac:dyDescent="0.25">
      <c r="A1947" t="s">
        <v>3593</v>
      </c>
      <c r="B1947" s="1">
        <v>43575</v>
      </c>
      <c r="C1947" t="s">
        <v>1428</v>
      </c>
      <c r="D1947" t="s">
        <v>1894</v>
      </c>
      <c r="E1947" t="s">
        <v>98</v>
      </c>
      <c r="F1947" t="s">
        <v>12</v>
      </c>
      <c r="G1947" t="s">
        <v>92</v>
      </c>
      <c r="H1947" t="s">
        <v>93</v>
      </c>
      <c r="I1947" s="1">
        <v>43581</v>
      </c>
      <c r="J1947" t="s">
        <v>101</v>
      </c>
      <c r="K1947" s="10">
        <v>42054</v>
      </c>
      <c r="L1947" s="10">
        <v>2102.7000000000003</v>
      </c>
      <c r="M1947" s="10">
        <v>39951.300000000003</v>
      </c>
    </row>
    <row r="1948" spans="1:13" x14ac:dyDescent="0.25">
      <c r="A1948" t="s">
        <v>3594</v>
      </c>
      <c r="B1948" s="1">
        <v>43577</v>
      </c>
      <c r="C1948" t="s">
        <v>1195</v>
      </c>
      <c r="D1948" t="s">
        <v>3595</v>
      </c>
      <c r="E1948" t="s">
        <v>11</v>
      </c>
      <c r="F1948" t="s">
        <v>184</v>
      </c>
      <c r="G1948" t="s">
        <v>106</v>
      </c>
      <c r="H1948" t="s">
        <v>100</v>
      </c>
      <c r="I1948" s="1">
        <v>43581</v>
      </c>
      <c r="J1948" t="s">
        <v>101</v>
      </c>
      <c r="K1948" s="10">
        <v>26027</v>
      </c>
      <c r="L1948" s="10">
        <v>2862.97</v>
      </c>
      <c r="M1948" s="10">
        <v>23164.03</v>
      </c>
    </row>
    <row r="1949" spans="1:13" x14ac:dyDescent="0.25">
      <c r="A1949" t="s">
        <v>3596</v>
      </c>
      <c r="B1949" s="1">
        <v>43578</v>
      </c>
      <c r="C1949" t="s">
        <v>2977</v>
      </c>
      <c r="D1949" t="s">
        <v>1016</v>
      </c>
      <c r="E1949" t="s">
        <v>18</v>
      </c>
      <c r="F1949" t="s">
        <v>151</v>
      </c>
      <c r="G1949" t="s">
        <v>106</v>
      </c>
      <c r="H1949" t="s">
        <v>110</v>
      </c>
      <c r="I1949" s="1">
        <v>43585</v>
      </c>
      <c r="J1949" t="s">
        <v>101</v>
      </c>
      <c r="K1949" s="10">
        <v>50702</v>
      </c>
      <c r="L1949" s="10">
        <v>3802.6499999999996</v>
      </c>
      <c r="M1949" s="10">
        <v>46899.35</v>
      </c>
    </row>
    <row r="1950" spans="1:13" x14ac:dyDescent="0.25">
      <c r="A1950" t="s">
        <v>3597</v>
      </c>
      <c r="B1950" s="1">
        <v>43579</v>
      </c>
      <c r="C1950" t="s">
        <v>3598</v>
      </c>
      <c r="D1950" t="s">
        <v>385</v>
      </c>
      <c r="E1950" t="s">
        <v>13</v>
      </c>
      <c r="F1950" t="s">
        <v>386</v>
      </c>
      <c r="G1950" t="s">
        <v>92</v>
      </c>
      <c r="H1950" t="s">
        <v>100</v>
      </c>
      <c r="I1950" s="1">
        <v>43583</v>
      </c>
      <c r="J1950" t="s">
        <v>101</v>
      </c>
      <c r="K1950" s="10">
        <v>71248</v>
      </c>
      <c r="L1950" s="10">
        <v>7837.28</v>
      </c>
      <c r="M1950" s="10">
        <v>63410.720000000001</v>
      </c>
    </row>
    <row r="1951" spans="1:13" x14ac:dyDescent="0.25">
      <c r="A1951" t="s">
        <v>3599</v>
      </c>
      <c r="B1951" s="1">
        <v>43580</v>
      </c>
      <c r="C1951" t="s">
        <v>3108</v>
      </c>
      <c r="D1951" t="s">
        <v>334</v>
      </c>
      <c r="E1951" t="s">
        <v>10</v>
      </c>
      <c r="F1951" t="s">
        <v>335</v>
      </c>
      <c r="G1951" t="s">
        <v>127</v>
      </c>
      <c r="H1951" t="s">
        <v>110</v>
      </c>
      <c r="I1951" s="1">
        <v>43587</v>
      </c>
      <c r="J1951" t="s">
        <v>101</v>
      </c>
      <c r="K1951" s="10">
        <v>82324</v>
      </c>
      <c r="L1951" s="10">
        <v>6174.3</v>
      </c>
      <c r="M1951" s="10">
        <v>76149.7</v>
      </c>
    </row>
    <row r="1952" spans="1:13" x14ac:dyDescent="0.25">
      <c r="A1952" t="s">
        <v>3600</v>
      </c>
      <c r="B1952" s="1">
        <v>43580</v>
      </c>
      <c r="C1952" t="s">
        <v>964</v>
      </c>
      <c r="D1952" t="s">
        <v>353</v>
      </c>
      <c r="E1952" t="s">
        <v>17</v>
      </c>
      <c r="F1952" t="s">
        <v>353</v>
      </c>
      <c r="G1952" t="s">
        <v>106</v>
      </c>
      <c r="H1952" t="s">
        <v>110</v>
      </c>
      <c r="I1952" s="1">
        <v>43582</v>
      </c>
      <c r="J1952" t="s">
        <v>94</v>
      </c>
      <c r="K1952" s="10">
        <v>29717</v>
      </c>
      <c r="L1952" s="10">
        <v>2228.7750000000001</v>
      </c>
      <c r="M1952" s="10">
        <v>27488.224999999999</v>
      </c>
    </row>
    <row r="1953" spans="1:13" x14ac:dyDescent="0.25">
      <c r="A1953" t="s">
        <v>3601</v>
      </c>
      <c r="B1953" s="1">
        <v>43580</v>
      </c>
      <c r="C1953" t="s">
        <v>1021</v>
      </c>
      <c r="D1953" t="s">
        <v>3602</v>
      </c>
      <c r="E1953" t="s">
        <v>11</v>
      </c>
      <c r="F1953" t="s">
        <v>184</v>
      </c>
      <c r="G1953" t="s">
        <v>106</v>
      </c>
      <c r="H1953" t="s">
        <v>100</v>
      </c>
      <c r="I1953" s="1">
        <v>43585</v>
      </c>
      <c r="J1953" t="s">
        <v>94</v>
      </c>
      <c r="K1953" s="10">
        <v>54078</v>
      </c>
      <c r="L1953" s="10">
        <v>5948.58</v>
      </c>
      <c r="M1953" s="10">
        <v>48129.42</v>
      </c>
    </row>
    <row r="1954" spans="1:13" x14ac:dyDescent="0.25">
      <c r="A1954" t="s">
        <v>3603</v>
      </c>
      <c r="B1954" s="1">
        <v>43581</v>
      </c>
      <c r="C1954" t="s">
        <v>1884</v>
      </c>
      <c r="D1954" t="s">
        <v>3604</v>
      </c>
      <c r="E1954" t="s">
        <v>11</v>
      </c>
      <c r="F1954" t="s">
        <v>118</v>
      </c>
      <c r="G1954" t="s">
        <v>106</v>
      </c>
      <c r="H1954" t="s">
        <v>100</v>
      </c>
      <c r="I1954" s="1">
        <v>43585</v>
      </c>
      <c r="J1954" t="s">
        <v>101</v>
      </c>
      <c r="K1954" s="10">
        <v>28890</v>
      </c>
      <c r="L1954" s="10">
        <v>3177.9</v>
      </c>
      <c r="M1954" s="10">
        <v>25712.1</v>
      </c>
    </row>
    <row r="1955" spans="1:13" x14ac:dyDescent="0.25">
      <c r="A1955" t="s">
        <v>3605</v>
      </c>
      <c r="B1955" s="1">
        <v>43582</v>
      </c>
      <c r="C1955" t="s">
        <v>3606</v>
      </c>
      <c r="D1955" t="s">
        <v>3607</v>
      </c>
      <c r="E1955" t="s">
        <v>10</v>
      </c>
      <c r="F1955" t="s">
        <v>335</v>
      </c>
      <c r="G1955" t="s">
        <v>127</v>
      </c>
      <c r="H1955" t="s">
        <v>100</v>
      </c>
      <c r="I1955" s="1">
        <v>43587</v>
      </c>
      <c r="J1955" t="s">
        <v>101</v>
      </c>
      <c r="K1955" s="10">
        <v>51017</v>
      </c>
      <c r="L1955" s="10">
        <v>5611.87</v>
      </c>
      <c r="M1955" s="10">
        <v>45405.13</v>
      </c>
    </row>
    <row r="1956" spans="1:13" x14ac:dyDescent="0.25">
      <c r="A1956" t="s">
        <v>3608</v>
      </c>
      <c r="B1956" s="1">
        <v>43584</v>
      </c>
      <c r="C1956" t="s">
        <v>3609</v>
      </c>
      <c r="D1956" t="s">
        <v>3610</v>
      </c>
      <c r="E1956" t="s">
        <v>10</v>
      </c>
      <c r="F1956" t="s">
        <v>690</v>
      </c>
      <c r="G1956" t="s">
        <v>127</v>
      </c>
      <c r="H1956" t="s">
        <v>100</v>
      </c>
      <c r="I1956" s="1">
        <v>43586</v>
      </c>
      <c r="J1956" t="s">
        <v>114</v>
      </c>
      <c r="K1956" s="10">
        <v>71985</v>
      </c>
      <c r="L1956" s="10">
        <v>7918.35</v>
      </c>
      <c r="M1956" s="10">
        <v>64066.65</v>
      </c>
    </row>
    <row r="1957" spans="1:13" x14ac:dyDescent="0.25">
      <c r="A1957" t="s">
        <v>3611</v>
      </c>
      <c r="B1957" s="1">
        <v>43584</v>
      </c>
      <c r="C1957" t="s">
        <v>2101</v>
      </c>
      <c r="D1957" t="s">
        <v>3612</v>
      </c>
      <c r="E1957" t="s">
        <v>10</v>
      </c>
      <c r="F1957" t="s">
        <v>176</v>
      </c>
      <c r="G1957" t="s">
        <v>127</v>
      </c>
      <c r="H1957" t="s">
        <v>110</v>
      </c>
      <c r="I1957" s="1">
        <v>43584</v>
      </c>
      <c r="J1957" t="s">
        <v>137</v>
      </c>
      <c r="K1957" s="10">
        <v>94655</v>
      </c>
      <c r="L1957" s="10">
        <v>7099.125</v>
      </c>
      <c r="M1957" s="10">
        <v>87555.875</v>
      </c>
    </row>
    <row r="1958" spans="1:13" x14ac:dyDescent="0.25">
      <c r="A1958" t="s">
        <v>3613</v>
      </c>
      <c r="B1958" s="1">
        <v>43584</v>
      </c>
      <c r="C1958" t="s">
        <v>1767</v>
      </c>
      <c r="D1958" t="s">
        <v>353</v>
      </c>
      <c r="E1958" t="s">
        <v>17</v>
      </c>
      <c r="F1958" t="s">
        <v>353</v>
      </c>
      <c r="G1958" t="s">
        <v>106</v>
      </c>
      <c r="H1958" t="s">
        <v>100</v>
      </c>
      <c r="I1958" s="1">
        <v>43585</v>
      </c>
      <c r="J1958" t="s">
        <v>114</v>
      </c>
      <c r="K1958" s="10">
        <v>67594</v>
      </c>
      <c r="L1958" s="10">
        <v>7435.34</v>
      </c>
      <c r="M1958" s="10">
        <v>60158.66</v>
      </c>
    </row>
    <row r="1959" spans="1:13" x14ac:dyDescent="0.25">
      <c r="A1959" t="s">
        <v>3614</v>
      </c>
      <c r="B1959" s="1">
        <v>43585</v>
      </c>
      <c r="C1959" t="s">
        <v>1319</v>
      </c>
      <c r="D1959" t="s">
        <v>292</v>
      </c>
      <c r="E1959" t="s">
        <v>11</v>
      </c>
      <c r="F1959" t="s">
        <v>118</v>
      </c>
      <c r="G1959" t="s">
        <v>106</v>
      </c>
      <c r="H1959" t="s">
        <v>100</v>
      </c>
      <c r="I1959" s="1">
        <v>43589</v>
      </c>
      <c r="J1959" t="s">
        <v>101</v>
      </c>
      <c r="K1959" s="10">
        <v>94031</v>
      </c>
      <c r="L1959" s="10">
        <v>10343.41</v>
      </c>
      <c r="M1959" s="10">
        <v>83687.59</v>
      </c>
    </row>
    <row r="1960" spans="1:13" x14ac:dyDescent="0.25">
      <c r="A1960" t="s">
        <v>3615</v>
      </c>
      <c r="B1960" s="1">
        <v>43585</v>
      </c>
      <c r="C1960" t="s">
        <v>1965</v>
      </c>
      <c r="D1960" t="s">
        <v>2836</v>
      </c>
      <c r="E1960" t="s">
        <v>98</v>
      </c>
      <c r="F1960" t="s">
        <v>2037</v>
      </c>
      <c r="G1960" t="s">
        <v>92</v>
      </c>
      <c r="H1960" t="s">
        <v>100</v>
      </c>
      <c r="I1960" s="1">
        <v>43591</v>
      </c>
      <c r="J1960" t="s">
        <v>101</v>
      </c>
      <c r="K1960" s="10">
        <v>27476</v>
      </c>
      <c r="L1960" s="10">
        <v>3022.36</v>
      </c>
      <c r="M1960" s="10">
        <v>24453.64</v>
      </c>
    </row>
    <row r="1961" spans="1:13" x14ac:dyDescent="0.25">
      <c r="A1961" t="s">
        <v>3616</v>
      </c>
      <c r="B1961" s="1">
        <v>43585</v>
      </c>
      <c r="C1961" t="s">
        <v>2474</v>
      </c>
      <c r="D1961" t="s">
        <v>3617</v>
      </c>
      <c r="E1961" t="s">
        <v>11</v>
      </c>
      <c r="F1961" t="s">
        <v>118</v>
      </c>
      <c r="G1961" t="s">
        <v>106</v>
      </c>
      <c r="H1961" t="s">
        <v>100</v>
      </c>
      <c r="I1961" s="1">
        <v>43588</v>
      </c>
      <c r="J1961" t="s">
        <v>94</v>
      </c>
      <c r="K1961" s="10">
        <v>47979</v>
      </c>
      <c r="L1961" s="10">
        <v>5277.69</v>
      </c>
      <c r="M1961" s="10">
        <v>42701.31</v>
      </c>
    </row>
    <row r="1962" spans="1:13" x14ac:dyDescent="0.25">
      <c r="A1962" t="s">
        <v>3618</v>
      </c>
      <c r="B1962" s="1">
        <v>43585</v>
      </c>
      <c r="C1962" t="s">
        <v>1286</v>
      </c>
      <c r="D1962" t="s">
        <v>2564</v>
      </c>
      <c r="E1962" t="s">
        <v>11</v>
      </c>
      <c r="F1962" t="s">
        <v>184</v>
      </c>
      <c r="G1962" t="s">
        <v>106</v>
      </c>
      <c r="H1962" t="s">
        <v>110</v>
      </c>
      <c r="I1962" s="1">
        <v>43588</v>
      </c>
      <c r="J1962" t="s">
        <v>114</v>
      </c>
      <c r="K1962" s="10">
        <v>91879</v>
      </c>
      <c r="L1962" s="10">
        <v>6890.9250000000002</v>
      </c>
      <c r="M1962" s="10">
        <v>84988.074999999997</v>
      </c>
    </row>
    <row r="1963" spans="1:13" x14ac:dyDescent="0.25">
      <c r="A1963" t="s">
        <v>3619</v>
      </c>
      <c r="B1963" s="1">
        <v>43586</v>
      </c>
      <c r="C1963" t="s">
        <v>3620</v>
      </c>
      <c r="D1963" t="s">
        <v>1354</v>
      </c>
      <c r="E1963" t="s">
        <v>98</v>
      </c>
      <c r="F1963" t="s">
        <v>99</v>
      </c>
      <c r="G1963" t="s">
        <v>92</v>
      </c>
      <c r="H1963" t="s">
        <v>110</v>
      </c>
      <c r="I1963" s="1">
        <v>43590</v>
      </c>
      <c r="J1963" t="s">
        <v>101</v>
      </c>
      <c r="K1963" s="10">
        <v>64126</v>
      </c>
      <c r="L1963" s="10">
        <v>4809.45</v>
      </c>
      <c r="M1963" s="10">
        <v>59316.55</v>
      </c>
    </row>
    <row r="1964" spans="1:13" x14ac:dyDescent="0.25">
      <c r="A1964" t="s">
        <v>3621</v>
      </c>
      <c r="B1964" s="1">
        <v>43586</v>
      </c>
      <c r="C1964" t="s">
        <v>454</v>
      </c>
      <c r="D1964" t="s">
        <v>3622</v>
      </c>
      <c r="E1964" t="s">
        <v>10</v>
      </c>
      <c r="F1964" t="s">
        <v>196</v>
      </c>
      <c r="G1964" t="s">
        <v>127</v>
      </c>
      <c r="H1964" t="s">
        <v>100</v>
      </c>
      <c r="I1964" s="1">
        <v>43590</v>
      </c>
      <c r="J1964" t="s">
        <v>101</v>
      </c>
      <c r="K1964" s="10">
        <v>27825</v>
      </c>
      <c r="L1964" s="10">
        <v>3060.75</v>
      </c>
      <c r="M1964" s="10">
        <v>24764.25</v>
      </c>
    </row>
    <row r="1965" spans="1:13" x14ac:dyDescent="0.25">
      <c r="A1965" t="s">
        <v>3623</v>
      </c>
      <c r="B1965" s="1">
        <v>43586</v>
      </c>
      <c r="C1965" t="s">
        <v>708</v>
      </c>
      <c r="D1965" t="s">
        <v>631</v>
      </c>
      <c r="E1965" t="s">
        <v>18</v>
      </c>
      <c r="F1965" t="s">
        <v>342</v>
      </c>
      <c r="G1965" t="s">
        <v>106</v>
      </c>
      <c r="H1965" t="s">
        <v>100</v>
      </c>
      <c r="I1965" s="1">
        <v>43588</v>
      </c>
      <c r="J1965" t="s">
        <v>94</v>
      </c>
      <c r="K1965" s="10">
        <v>29391</v>
      </c>
      <c r="L1965" s="10">
        <v>3233.01</v>
      </c>
      <c r="M1965" s="10">
        <v>26157.989999999998</v>
      </c>
    </row>
    <row r="1966" spans="1:13" x14ac:dyDescent="0.25">
      <c r="A1966" t="s">
        <v>3624</v>
      </c>
      <c r="B1966" s="1">
        <v>43587</v>
      </c>
      <c r="C1966" t="s">
        <v>1732</v>
      </c>
      <c r="D1966" t="s">
        <v>3625</v>
      </c>
      <c r="E1966" t="s">
        <v>11</v>
      </c>
      <c r="F1966" t="s">
        <v>184</v>
      </c>
      <c r="G1966" t="s">
        <v>106</v>
      </c>
      <c r="H1966" t="s">
        <v>100</v>
      </c>
      <c r="I1966" s="1">
        <v>43591</v>
      </c>
      <c r="J1966" t="s">
        <v>101</v>
      </c>
      <c r="K1966" s="10">
        <v>42444</v>
      </c>
      <c r="L1966" s="10">
        <v>4668.84</v>
      </c>
      <c r="M1966" s="10">
        <v>37775.160000000003</v>
      </c>
    </row>
    <row r="1967" spans="1:13" x14ac:dyDescent="0.25">
      <c r="A1967" t="s">
        <v>3626</v>
      </c>
      <c r="B1967" s="1">
        <v>43587</v>
      </c>
      <c r="C1967" t="s">
        <v>1651</v>
      </c>
      <c r="D1967" t="s">
        <v>248</v>
      </c>
      <c r="E1967" t="s">
        <v>98</v>
      </c>
      <c r="F1967" t="s">
        <v>99</v>
      </c>
      <c r="G1967" t="s">
        <v>92</v>
      </c>
      <c r="H1967" t="s">
        <v>110</v>
      </c>
      <c r="I1967" s="1">
        <v>43590</v>
      </c>
      <c r="J1967" t="s">
        <v>114</v>
      </c>
      <c r="K1967" s="10">
        <v>72733</v>
      </c>
      <c r="L1967" s="10">
        <v>5454.9749999999995</v>
      </c>
      <c r="M1967" s="10">
        <v>67278.024999999994</v>
      </c>
    </row>
    <row r="1968" spans="1:13" x14ac:dyDescent="0.25">
      <c r="A1968" t="s">
        <v>3627</v>
      </c>
      <c r="B1968" s="1">
        <v>43588</v>
      </c>
      <c r="C1968" t="s">
        <v>2049</v>
      </c>
      <c r="D1968" t="s">
        <v>1339</v>
      </c>
      <c r="E1968" t="s">
        <v>98</v>
      </c>
      <c r="F1968" t="s">
        <v>99</v>
      </c>
      <c r="G1968" t="s">
        <v>92</v>
      </c>
      <c r="H1968" t="s">
        <v>93</v>
      </c>
      <c r="I1968" s="1">
        <v>43592</v>
      </c>
      <c r="J1968" t="s">
        <v>101</v>
      </c>
      <c r="K1968" s="10">
        <v>42336</v>
      </c>
      <c r="L1968" s="10">
        <v>2116.8000000000002</v>
      </c>
      <c r="M1968" s="10">
        <v>40219.199999999997</v>
      </c>
    </row>
    <row r="1969" spans="1:13" x14ac:dyDescent="0.25">
      <c r="A1969" t="s">
        <v>3628</v>
      </c>
      <c r="B1969" s="1">
        <v>43588</v>
      </c>
      <c r="C1969" t="s">
        <v>232</v>
      </c>
      <c r="D1969" t="s">
        <v>3513</v>
      </c>
      <c r="E1969" t="s">
        <v>17</v>
      </c>
      <c r="F1969" t="s">
        <v>890</v>
      </c>
      <c r="G1969" t="s">
        <v>106</v>
      </c>
      <c r="H1969" t="s">
        <v>110</v>
      </c>
      <c r="I1969" s="1">
        <v>43592</v>
      </c>
      <c r="J1969" t="s">
        <v>101</v>
      </c>
      <c r="K1969" s="10">
        <v>93786</v>
      </c>
      <c r="L1969" s="10">
        <v>7033.95</v>
      </c>
      <c r="M1969" s="10">
        <v>86752.05</v>
      </c>
    </row>
    <row r="1970" spans="1:13" x14ac:dyDescent="0.25">
      <c r="A1970" t="s">
        <v>3629</v>
      </c>
      <c r="B1970" s="1">
        <v>43588</v>
      </c>
      <c r="C1970" t="s">
        <v>226</v>
      </c>
      <c r="D1970" t="s">
        <v>882</v>
      </c>
      <c r="E1970" t="s">
        <v>17</v>
      </c>
      <c r="F1970" t="s">
        <v>188</v>
      </c>
      <c r="G1970" t="s">
        <v>106</v>
      </c>
      <c r="H1970" t="s">
        <v>100</v>
      </c>
      <c r="I1970" s="1">
        <v>43588</v>
      </c>
      <c r="J1970" t="s">
        <v>137</v>
      </c>
      <c r="K1970" s="10">
        <v>72161</v>
      </c>
      <c r="L1970" s="10">
        <v>7937.71</v>
      </c>
      <c r="M1970" s="10">
        <v>64223.29</v>
      </c>
    </row>
    <row r="1971" spans="1:13" x14ac:dyDescent="0.25">
      <c r="A1971" t="s">
        <v>3630</v>
      </c>
      <c r="B1971" s="1">
        <v>43591</v>
      </c>
      <c r="C1971" t="s">
        <v>668</v>
      </c>
      <c r="D1971" t="s">
        <v>3631</v>
      </c>
      <c r="E1971" t="s">
        <v>10</v>
      </c>
      <c r="F1971" t="s">
        <v>2425</v>
      </c>
      <c r="G1971" t="s">
        <v>127</v>
      </c>
      <c r="H1971" t="s">
        <v>93</v>
      </c>
      <c r="I1971" s="1">
        <v>43594</v>
      </c>
      <c r="J1971" t="s">
        <v>114</v>
      </c>
      <c r="K1971" s="10">
        <v>73055</v>
      </c>
      <c r="L1971" s="10">
        <v>3652.75</v>
      </c>
      <c r="M1971" s="10">
        <v>69402.25</v>
      </c>
    </row>
    <row r="1972" spans="1:13" x14ac:dyDescent="0.25">
      <c r="A1972" t="s">
        <v>3632</v>
      </c>
      <c r="B1972" s="1">
        <v>43591</v>
      </c>
      <c r="C1972" t="s">
        <v>3633</v>
      </c>
      <c r="D1972" t="s">
        <v>3634</v>
      </c>
      <c r="E1972" t="s">
        <v>11</v>
      </c>
      <c r="F1972" t="s">
        <v>105</v>
      </c>
      <c r="G1972" t="s">
        <v>106</v>
      </c>
      <c r="H1972" t="s">
        <v>110</v>
      </c>
      <c r="I1972" s="1">
        <v>43594</v>
      </c>
      <c r="J1972" t="s">
        <v>94</v>
      </c>
      <c r="K1972" s="10">
        <v>54528</v>
      </c>
      <c r="L1972" s="10">
        <v>4089.6</v>
      </c>
      <c r="M1972" s="10">
        <v>50438.400000000001</v>
      </c>
    </row>
    <row r="1973" spans="1:13" x14ac:dyDescent="0.25">
      <c r="A1973" t="s">
        <v>3635</v>
      </c>
      <c r="B1973" s="1">
        <v>43591</v>
      </c>
      <c r="C1973" t="s">
        <v>627</v>
      </c>
      <c r="D1973" t="s">
        <v>2758</v>
      </c>
      <c r="E1973" t="s">
        <v>16</v>
      </c>
      <c r="F1973" t="s">
        <v>238</v>
      </c>
      <c r="G1973" t="s">
        <v>127</v>
      </c>
      <c r="H1973" t="s">
        <v>100</v>
      </c>
      <c r="I1973" s="1">
        <v>43593</v>
      </c>
      <c r="J1973" t="s">
        <v>114</v>
      </c>
      <c r="K1973" s="10">
        <v>79849</v>
      </c>
      <c r="L1973" s="10">
        <v>8783.39</v>
      </c>
      <c r="M1973" s="10">
        <v>71065.61</v>
      </c>
    </row>
    <row r="1974" spans="1:13" x14ac:dyDescent="0.25">
      <c r="A1974" t="s">
        <v>3636</v>
      </c>
      <c r="B1974" s="1">
        <v>43591</v>
      </c>
      <c r="C1974" t="s">
        <v>1935</v>
      </c>
      <c r="D1974" t="s">
        <v>130</v>
      </c>
      <c r="E1974" t="s">
        <v>131</v>
      </c>
      <c r="F1974" t="s">
        <v>130</v>
      </c>
      <c r="G1974" t="s">
        <v>106</v>
      </c>
      <c r="H1974" t="s">
        <v>93</v>
      </c>
      <c r="I1974" s="1">
        <v>43596</v>
      </c>
      <c r="J1974" t="s">
        <v>101</v>
      </c>
      <c r="K1974" s="10">
        <v>69284</v>
      </c>
      <c r="L1974" s="10">
        <v>3464.2000000000003</v>
      </c>
      <c r="M1974" s="10">
        <v>65819.8</v>
      </c>
    </row>
    <row r="1975" spans="1:13" x14ac:dyDescent="0.25">
      <c r="A1975" t="s">
        <v>3637</v>
      </c>
      <c r="B1975" s="1">
        <v>43592</v>
      </c>
      <c r="C1975" t="s">
        <v>740</v>
      </c>
      <c r="D1975" t="s">
        <v>882</v>
      </c>
      <c r="E1975" t="s">
        <v>17</v>
      </c>
      <c r="F1975" t="s">
        <v>188</v>
      </c>
      <c r="G1975" t="s">
        <v>106</v>
      </c>
      <c r="H1975" t="s">
        <v>93</v>
      </c>
      <c r="I1975" s="1">
        <v>43592</v>
      </c>
      <c r="J1975" t="s">
        <v>137</v>
      </c>
      <c r="K1975" s="10">
        <v>45088</v>
      </c>
      <c r="L1975" s="10">
        <v>2254.4</v>
      </c>
      <c r="M1975" s="10">
        <v>42833.599999999999</v>
      </c>
    </row>
    <row r="1976" spans="1:13" x14ac:dyDescent="0.25">
      <c r="A1976" t="s">
        <v>3638</v>
      </c>
      <c r="B1976" s="1">
        <v>43592</v>
      </c>
      <c r="C1976" t="s">
        <v>3019</v>
      </c>
      <c r="D1976" t="s">
        <v>1077</v>
      </c>
      <c r="E1976" t="s">
        <v>17</v>
      </c>
      <c r="F1976" t="s">
        <v>188</v>
      </c>
      <c r="G1976" t="s">
        <v>106</v>
      </c>
      <c r="H1976" t="s">
        <v>93</v>
      </c>
      <c r="I1976" s="1">
        <v>43596</v>
      </c>
      <c r="J1976" t="s">
        <v>101</v>
      </c>
      <c r="K1976" s="10">
        <v>32286</v>
      </c>
      <c r="L1976" s="10">
        <v>1614.3000000000002</v>
      </c>
      <c r="M1976" s="10">
        <v>30671.7</v>
      </c>
    </row>
    <row r="1977" spans="1:13" x14ac:dyDescent="0.25">
      <c r="A1977" t="s">
        <v>3639</v>
      </c>
      <c r="B1977" s="1">
        <v>43593</v>
      </c>
      <c r="C1977" t="s">
        <v>3498</v>
      </c>
      <c r="D1977" t="s">
        <v>3640</v>
      </c>
      <c r="E1977" t="s">
        <v>11</v>
      </c>
      <c r="F1977" t="s">
        <v>118</v>
      </c>
      <c r="G1977" t="s">
        <v>106</v>
      </c>
      <c r="H1977" t="s">
        <v>110</v>
      </c>
      <c r="I1977" s="1">
        <v>43599</v>
      </c>
      <c r="J1977" t="s">
        <v>101</v>
      </c>
      <c r="K1977" s="10">
        <v>96875</v>
      </c>
      <c r="L1977" s="10">
        <v>7265.625</v>
      </c>
      <c r="M1977" s="10">
        <v>89609.375</v>
      </c>
    </row>
    <row r="1978" spans="1:13" x14ac:dyDescent="0.25">
      <c r="A1978" t="s">
        <v>3641</v>
      </c>
      <c r="B1978" s="1">
        <v>43593</v>
      </c>
      <c r="C1978" t="s">
        <v>457</v>
      </c>
      <c r="D1978" t="s">
        <v>3642</v>
      </c>
      <c r="E1978" t="s">
        <v>285</v>
      </c>
      <c r="F1978" t="s">
        <v>3642</v>
      </c>
      <c r="G1978" t="s">
        <v>106</v>
      </c>
      <c r="H1978" t="s">
        <v>100</v>
      </c>
      <c r="I1978" s="1">
        <v>43598</v>
      </c>
      <c r="J1978" t="s">
        <v>101</v>
      </c>
      <c r="K1978" s="10">
        <v>87136</v>
      </c>
      <c r="L1978" s="10">
        <v>9584.9600000000009</v>
      </c>
      <c r="M1978" s="10">
        <v>77551.039999999994</v>
      </c>
    </row>
    <row r="1979" spans="1:13" x14ac:dyDescent="0.25">
      <c r="A1979" t="s">
        <v>3643</v>
      </c>
      <c r="B1979" s="1">
        <v>43594</v>
      </c>
      <c r="C1979" t="s">
        <v>3644</v>
      </c>
      <c r="D1979" t="s">
        <v>3645</v>
      </c>
      <c r="E1979" t="s">
        <v>17</v>
      </c>
      <c r="F1979" t="s">
        <v>366</v>
      </c>
      <c r="G1979" t="s">
        <v>106</v>
      </c>
      <c r="H1979" t="s">
        <v>100</v>
      </c>
      <c r="I1979" s="1">
        <v>43596</v>
      </c>
      <c r="J1979" t="s">
        <v>94</v>
      </c>
      <c r="K1979" s="10">
        <v>38498</v>
      </c>
      <c r="L1979" s="10">
        <v>4234.78</v>
      </c>
      <c r="M1979" s="10">
        <v>34263.22</v>
      </c>
    </row>
    <row r="1980" spans="1:13" x14ac:dyDescent="0.25">
      <c r="A1980" t="s">
        <v>3646</v>
      </c>
      <c r="B1980" s="1">
        <v>43594</v>
      </c>
      <c r="C1980" t="s">
        <v>407</v>
      </c>
      <c r="D1980" t="s">
        <v>1065</v>
      </c>
      <c r="E1980" t="s">
        <v>11</v>
      </c>
      <c r="F1980" t="s">
        <v>184</v>
      </c>
      <c r="G1980" t="s">
        <v>106</v>
      </c>
      <c r="H1980" t="s">
        <v>110</v>
      </c>
      <c r="I1980" s="1">
        <v>43594</v>
      </c>
      <c r="J1980" t="s">
        <v>137</v>
      </c>
      <c r="K1980" s="10">
        <v>27048</v>
      </c>
      <c r="L1980" s="10">
        <v>2028.6</v>
      </c>
      <c r="M1980" s="10">
        <v>25019.4</v>
      </c>
    </row>
    <row r="1981" spans="1:13" x14ac:dyDescent="0.25">
      <c r="A1981" t="s">
        <v>3647</v>
      </c>
      <c r="B1981" s="1">
        <v>43595</v>
      </c>
      <c r="C1981" t="s">
        <v>2230</v>
      </c>
      <c r="D1981" t="s">
        <v>2998</v>
      </c>
      <c r="E1981" t="s">
        <v>11</v>
      </c>
      <c r="F1981" t="s">
        <v>105</v>
      </c>
      <c r="G1981" t="s">
        <v>106</v>
      </c>
      <c r="H1981" t="s">
        <v>93</v>
      </c>
      <c r="I1981" s="1">
        <v>43598</v>
      </c>
      <c r="J1981" t="s">
        <v>114</v>
      </c>
      <c r="K1981" s="10">
        <v>56276</v>
      </c>
      <c r="L1981" s="10">
        <v>2813.8</v>
      </c>
      <c r="M1981" s="10">
        <v>53462.2</v>
      </c>
    </row>
    <row r="1982" spans="1:13" x14ac:dyDescent="0.25">
      <c r="A1982" t="s">
        <v>3648</v>
      </c>
      <c r="B1982" s="1">
        <v>43596</v>
      </c>
      <c r="C1982" t="s">
        <v>303</v>
      </c>
      <c r="D1982" t="s">
        <v>1016</v>
      </c>
      <c r="E1982" t="s">
        <v>18</v>
      </c>
      <c r="F1982" t="s">
        <v>151</v>
      </c>
      <c r="G1982" t="s">
        <v>106</v>
      </c>
      <c r="H1982" t="s">
        <v>110</v>
      </c>
      <c r="I1982" s="1">
        <v>43600</v>
      </c>
      <c r="J1982" t="s">
        <v>101</v>
      </c>
      <c r="K1982" s="10">
        <v>94189</v>
      </c>
      <c r="L1982" s="10">
        <v>7064.1750000000002</v>
      </c>
      <c r="M1982" s="10">
        <v>87124.824999999997</v>
      </c>
    </row>
    <row r="1983" spans="1:13" x14ac:dyDescent="0.25">
      <c r="A1983" t="s">
        <v>3649</v>
      </c>
      <c r="B1983" s="1">
        <v>43597</v>
      </c>
      <c r="C1983" t="s">
        <v>811</v>
      </c>
      <c r="D1983" t="s">
        <v>3433</v>
      </c>
      <c r="E1983" t="s">
        <v>17</v>
      </c>
      <c r="F1983" t="s">
        <v>188</v>
      </c>
      <c r="G1983" t="s">
        <v>106</v>
      </c>
      <c r="H1983" t="s">
        <v>100</v>
      </c>
      <c r="I1983" s="1">
        <v>43601</v>
      </c>
      <c r="J1983" t="s">
        <v>101</v>
      </c>
      <c r="K1983" s="10">
        <v>97561</v>
      </c>
      <c r="L1983" s="10">
        <v>10731.710000000001</v>
      </c>
      <c r="M1983" s="10">
        <v>86829.29</v>
      </c>
    </row>
    <row r="1984" spans="1:13" x14ac:dyDescent="0.25">
      <c r="A1984" t="s">
        <v>3650</v>
      </c>
      <c r="B1984" s="1">
        <v>43597</v>
      </c>
      <c r="C1984" t="s">
        <v>2579</v>
      </c>
      <c r="D1984" t="s">
        <v>150</v>
      </c>
      <c r="E1984" t="s">
        <v>18</v>
      </c>
      <c r="F1984" t="s">
        <v>151</v>
      </c>
      <c r="G1984" t="s">
        <v>106</v>
      </c>
      <c r="H1984" t="s">
        <v>93</v>
      </c>
      <c r="I1984" s="1">
        <v>43602</v>
      </c>
      <c r="J1984" t="s">
        <v>94</v>
      </c>
      <c r="K1984" s="10">
        <v>43902</v>
      </c>
      <c r="L1984" s="10">
        <v>2195.1</v>
      </c>
      <c r="M1984" s="10">
        <v>41706.9</v>
      </c>
    </row>
    <row r="1985" spans="1:13" x14ac:dyDescent="0.25">
      <c r="A1985" t="s">
        <v>3651</v>
      </c>
      <c r="B1985" s="1">
        <v>43598</v>
      </c>
      <c r="C1985" t="s">
        <v>3270</v>
      </c>
      <c r="D1985" t="s">
        <v>3652</v>
      </c>
      <c r="E1985" t="s">
        <v>98</v>
      </c>
      <c r="F1985" t="s">
        <v>99</v>
      </c>
      <c r="G1985" t="s">
        <v>92</v>
      </c>
      <c r="H1985" t="s">
        <v>100</v>
      </c>
      <c r="I1985" s="1">
        <v>43603</v>
      </c>
      <c r="J1985" t="s">
        <v>101</v>
      </c>
      <c r="K1985" s="10">
        <v>89260</v>
      </c>
      <c r="L1985" s="10">
        <v>9818.6</v>
      </c>
      <c r="M1985" s="10">
        <v>79441.399999999994</v>
      </c>
    </row>
    <row r="1986" spans="1:13" x14ac:dyDescent="0.25">
      <c r="A1986" t="s">
        <v>3653</v>
      </c>
      <c r="B1986" s="1">
        <v>43598</v>
      </c>
      <c r="C1986" t="s">
        <v>2961</v>
      </c>
      <c r="D1986" t="s">
        <v>3654</v>
      </c>
      <c r="E1986" t="s">
        <v>98</v>
      </c>
      <c r="F1986" t="s">
        <v>99</v>
      </c>
      <c r="G1986" t="s">
        <v>92</v>
      </c>
      <c r="H1986" t="s">
        <v>110</v>
      </c>
      <c r="I1986" s="1">
        <v>43601</v>
      </c>
      <c r="J1986" t="s">
        <v>114</v>
      </c>
      <c r="K1986" s="10">
        <v>80567</v>
      </c>
      <c r="L1986" s="10">
        <v>6042.5249999999996</v>
      </c>
      <c r="M1986" s="10">
        <v>74524.475000000006</v>
      </c>
    </row>
    <row r="1987" spans="1:13" x14ac:dyDescent="0.25">
      <c r="A1987" t="s">
        <v>3655</v>
      </c>
      <c r="B1987" s="1">
        <v>43599</v>
      </c>
      <c r="C1987" t="s">
        <v>1568</v>
      </c>
      <c r="D1987" t="s">
        <v>929</v>
      </c>
      <c r="E1987" t="s">
        <v>98</v>
      </c>
      <c r="F1987" t="s">
        <v>12</v>
      </c>
      <c r="G1987" t="s">
        <v>92</v>
      </c>
      <c r="H1987" t="s">
        <v>100</v>
      </c>
      <c r="I1987" s="1">
        <v>43606</v>
      </c>
      <c r="J1987" t="s">
        <v>101</v>
      </c>
      <c r="K1987" s="10">
        <v>90674</v>
      </c>
      <c r="L1987" s="10">
        <v>9974.14</v>
      </c>
      <c r="M1987" s="10">
        <v>80699.86</v>
      </c>
    </row>
    <row r="1988" spans="1:13" x14ac:dyDescent="0.25">
      <c r="A1988" t="s">
        <v>3656</v>
      </c>
      <c r="B1988" s="1">
        <v>43599</v>
      </c>
      <c r="C1988" t="s">
        <v>1236</v>
      </c>
      <c r="D1988" t="s">
        <v>582</v>
      </c>
      <c r="E1988" t="s">
        <v>11</v>
      </c>
      <c r="F1988" t="s">
        <v>486</v>
      </c>
      <c r="G1988" t="s">
        <v>106</v>
      </c>
      <c r="H1988" t="s">
        <v>110</v>
      </c>
      <c r="I1988" s="1">
        <v>43601</v>
      </c>
      <c r="J1988" t="s">
        <v>94</v>
      </c>
      <c r="K1988" s="10">
        <v>76448</v>
      </c>
      <c r="L1988" s="10">
        <v>5733.5999999999995</v>
      </c>
      <c r="M1988" s="10">
        <v>70714.399999999994</v>
      </c>
    </row>
    <row r="1989" spans="1:13" x14ac:dyDescent="0.25">
      <c r="A1989" t="s">
        <v>3657</v>
      </c>
      <c r="B1989" s="1">
        <v>43599</v>
      </c>
      <c r="C1989" t="s">
        <v>2639</v>
      </c>
      <c r="D1989" t="s">
        <v>202</v>
      </c>
      <c r="E1989" t="s">
        <v>10</v>
      </c>
      <c r="F1989" t="s">
        <v>203</v>
      </c>
      <c r="G1989" t="s">
        <v>127</v>
      </c>
      <c r="H1989" t="s">
        <v>93</v>
      </c>
      <c r="I1989" s="1">
        <v>43603</v>
      </c>
      <c r="J1989" t="s">
        <v>101</v>
      </c>
      <c r="K1989" s="10">
        <v>75110</v>
      </c>
      <c r="L1989" s="10">
        <v>3755.5</v>
      </c>
      <c r="M1989" s="10">
        <v>71354.5</v>
      </c>
    </row>
    <row r="1990" spans="1:13" x14ac:dyDescent="0.25">
      <c r="A1990" t="s">
        <v>3658</v>
      </c>
      <c r="B1990" s="1">
        <v>43600</v>
      </c>
      <c r="C1990" t="s">
        <v>1732</v>
      </c>
      <c r="D1990" t="s">
        <v>318</v>
      </c>
      <c r="E1990" t="s">
        <v>10</v>
      </c>
      <c r="F1990" t="s">
        <v>176</v>
      </c>
      <c r="G1990" t="s">
        <v>127</v>
      </c>
      <c r="H1990" t="s">
        <v>100</v>
      </c>
      <c r="I1990" s="1">
        <v>43605</v>
      </c>
      <c r="J1990" t="s">
        <v>101</v>
      </c>
      <c r="K1990" s="10">
        <v>72018</v>
      </c>
      <c r="L1990" s="10">
        <v>7921.9800000000005</v>
      </c>
      <c r="M1990" s="10">
        <v>64096.02</v>
      </c>
    </row>
    <row r="1991" spans="1:13" x14ac:dyDescent="0.25">
      <c r="A1991" t="s">
        <v>3659</v>
      </c>
      <c r="B1991" s="1">
        <v>43600</v>
      </c>
      <c r="C1991" t="s">
        <v>729</v>
      </c>
      <c r="D1991" t="s">
        <v>1782</v>
      </c>
      <c r="E1991" t="s">
        <v>17</v>
      </c>
      <c r="F1991" t="s">
        <v>188</v>
      </c>
      <c r="G1991" t="s">
        <v>106</v>
      </c>
      <c r="H1991" t="s">
        <v>110</v>
      </c>
      <c r="I1991" s="1">
        <v>43604</v>
      </c>
      <c r="J1991" t="s">
        <v>101</v>
      </c>
      <c r="K1991" s="10">
        <v>57201</v>
      </c>
      <c r="L1991" s="10">
        <v>4290.0749999999998</v>
      </c>
      <c r="M1991" s="10">
        <v>52910.925000000003</v>
      </c>
    </row>
    <row r="1992" spans="1:13" x14ac:dyDescent="0.25">
      <c r="A1992" t="s">
        <v>3660</v>
      </c>
      <c r="B1992" s="1">
        <v>43600</v>
      </c>
      <c r="C1992" t="s">
        <v>1935</v>
      </c>
      <c r="D1992" t="s">
        <v>121</v>
      </c>
      <c r="E1992" t="s">
        <v>11</v>
      </c>
      <c r="F1992" t="s">
        <v>122</v>
      </c>
      <c r="G1992" t="s">
        <v>106</v>
      </c>
      <c r="H1992" t="s">
        <v>93</v>
      </c>
      <c r="I1992" s="1">
        <v>43606</v>
      </c>
      <c r="J1992" t="s">
        <v>101</v>
      </c>
      <c r="K1992" s="10">
        <v>42886</v>
      </c>
      <c r="L1992" s="10">
        <v>2144.3000000000002</v>
      </c>
      <c r="M1992" s="10">
        <v>40741.699999999997</v>
      </c>
    </row>
    <row r="1993" spans="1:13" x14ac:dyDescent="0.25">
      <c r="A1993" t="s">
        <v>3661</v>
      </c>
      <c r="B1993" s="1">
        <v>43601</v>
      </c>
      <c r="C1993" t="s">
        <v>2296</v>
      </c>
      <c r="D1993" t="s">
        <v>3662</v>
      </c>
      <c r="E1993" t="s">
        <v>98</v>
      </c>
      <c r="F1993" t="s">
        <v>99</v>
      </c>
      <c r="G1993" t="s">
        <v>92</v>
      </c>
      <c r="H1993" t="s">
        <v>110</v>
      </c>
      <c r="I1993" s="1">
        <v>43606</v>
      </c>
      <c r="J1993" t="s">
        <v>101</v>
      </c>
      <c r="K1993" s="10">
        <v>53966</v>
      </c>
      <c r="L1993" s="10">
        <v>4047.45</v>
      </c>
      <c r="M1993" s="10">
        <v>49918.55</v>
      </c>
    </row>
    <row r="1994" spans="1:13" x14ac:dyDescent="0.25">
      <c r="A1994" t="s">
        <v>3663</v>
      </c>
      <c r="B1994" s="1">
        <v>43601</v>
      </c>
      <c r="C1994" t="s">
        <v>3664</v>
      </c>
      <c r="D1994" t="s">
        <v>607</v>
      </c>
      <c r="E1994" t="s">
        <v>17</v>
      </c>
      <c r="F1994" t="s">
        <v>607</v>
      </c>
      <c r="G1994" t="s">
        <v>106</v>
      </c>
      <c r="H1994" t="s">
        <v>100</v>
      </c>
      <c r="I1994" s="1">
        <v>43605</v>
      </c>
      <c r="J1994" t="s">
        <v>94</v>
      </c>
      <c r="K1994" s="10">
        <v>27329</v>
      </c>
      <c r="L1994" s="10">
        <v>3006.19</v>
      </c>
      <c r="M1994" s="10">
        <v>24322.81</v>
      </c>
    </row>
    <row r="1995" spans="1:13" x14ac:dyDescent="0.25">
      <c r="A1995" t="s">
        <v>3665</v>
      </c>
      <c r="B1995" s="1">
        <v>43601</v>
      </c>
      <c r="C1995" t="s">
        <v>782</v>
      </c>
      <c r="D1995" t="s">
        <v>3666</v>
      </c>
      <c r="E1995" t="s">
        <v>17</v>
      </c>
      <c r="F1995" t="s">
        <v>546</v>
      </c>
      <c r="G1995" t="s">
        <v>106</v>
      </c>
      <c r="H1995" t="s">
        <v>100</v>
      </c>
      <c r="I1995" s="1">
        <v>43605</v>
      </c>
      <c r="J1995" t="s">
        <v>101</v>
      </c>
      <c r="K1995" s="10">
        <v>89485</v>
      </c>
      <c r="L1995" s="10">
        <v>9843.35</v>
      </c>
      <c r="M1995" s="10">
        <v>79641.649999999994</v>
      </c>
    </row>
    <row r="1996" spans="1:13" x14ac:dyDescent="0.25">
      <c r="A1996" t="s">
        <v>3667</v>
      </c>
      <c r="B1996" s="1">
        <v>43601</v>
      </c>
      <c r="C1996" t="s">
        <v>981</v>
      </c>
      <c r="D1996" t="s">
        <v>3668</v>
      </c>
      <c r="E1996" t="s">
        <v>17</v>
      </c>
      <c r="F1996" t="s">
        <v>188</v>
      </c>
      <c r="G1996" t="s">
        <v>106</v>
      </c>
      <c r="H1996" t="s">
        <v>100</v>
      </c>
      <c r="I1996" s="1">
        <v>43604</v>
      </c>
      <c r="J1996" t="s">
        <v>114</v>
      </c>
      <c r="K1996" s="10">
        <v>86656</v>
      </c>
      <c r="L1996" s="10">
        <v>9532.16</v>
      </c>
      <c r="M1996" s="10">
        <v>77123.839999999997</v>
      </c>
    </row>
    <row r="1997" spans="1:13" x14ac:dyDescent="0.25">
      <c r="A1997" t="s">
        <v>3669</v>
      </c>
      <c r="B1997" s="1">
        <v>43601</v>
      </c>
      <c r="C1997" t="s">
        <v>797</v>
      </c>
      <c r="D1997" t="s">
        <v>2397</v>
      </c>
      <c r="E1997" t="s">
        <v>11</v>
      </c>
      <c r="F1997" t="s">
        <v>184</v>
      </c>
      <c r="G1997" t="s">
        <v>106</v>
      </c>
      <c r="H1997" t="s">
        <v>110</v>
      </c>
      <c r="I1997" s="1">
        <v>43607</v>
      </c>
      <c r="J1997" t="s">
        <v>101</v>
      </c>
      <c r="K1997" s="10">
        <v>89120</v>
      </c>
      <c r="L1997" s="10">
        <v>6684</v>
      </c>
      <c r="M1997" s="10">
        <v>82436</v>
      </c>
    </row>
    <row r="1998" spans="1:13" x14ac:dyDescent="0.25">
      <c r="A1998" t="s">
        <v>3670</v>
      </c>
      <c r="B1998" s="1">
        <v>43602</v>
      </c>
      <c r="C1998" t="s">
        <v>1374</v>
      </c>
      <c r="D1998" t="s">
        <v>261</v>
      </c>
      <c r="E1998" t="s">
        <v>11</v>
      </c>
      <c r="F1998" t="s">
        <v>118</v>
      </c>
      <c r="G1998" t="s">
        <v>106</v>
      </c>
      <c r="H1998" t="s">
        <v>100</v>
      </c>
      <c r="I1998" s="1">
        <v>43609</v>
      </c>
      <c r="J1998" t="s">
        <v>101</v>
      </c>
      <c r="K1998" s="10">
        <v>94006</v>
      </c>
      <c r="L1998" s="10">
        <v>10340.66</v>
      </c>
      <c r="M1998" s="10">
        <v>83665.34</v>
      </c>
    </row>
    <row r="1999" spans="1:13" x14ac:dyDescent="0.25">
      <c r="A1999" t="s">
        <v>3671</v>
      </c>
      <c r="B1999" s="1">
        <v>43602</v>
      </c>
      <c r="C1999" t="s">
        <v>1130</v>
      </c>
      <c r="D1999" t="s">
        <v>3672</v>
      </c>
      <c r="E1999" t="s">
        <v>91</v>
      </c>
      <c r="F1999" t="s">
        <v>2556</v>
      </c>
      <c r="G1999" t="s">
        <v>92</v>
      </c>
      <c r="H1999" t="s">
        <v>100</v>
      </c>
      <c r="I1999" s="1">
        <v>43607</v>
      </c>
      <c r="J1999" t="s">
        <v>101</v>
      </c>
      <c r="K1999" s="10">
        <v>39179</v>
      </c>
      <c r="L1999" s="10">
        <v>4309.6899999999996</v>
      </c>
      <c r="M1999" s="10">
        <v>34869.31</v>
      </c>
    </row>
    <row r="2000" spans="1:13" x14ac:dyDescent="0.25">
      <c r="A2000" t="s">
        <v>3673</v>
      </c>
      <c r="B2000" s="1">
        <v>43602</v>
      </c>
      <c r="C2000" t="s">
        <v>2177</v>
      </c>
      <c r="D2000" t="s">
        <v>212</v>
      </c>
      <c r="E2000" t="s">
        <v>16</v>
      </c>
      <c r="F2000" t="s">
        <v>212</v>
      </c>
      <c r="G2000" t="s">
        <v>127</v>
      </c>
      <c r="H2000" t="s">
        <v>110</v>
      </c>
      <c r="I2000" s="1">
        <v>43607</v>
      </c>
      <c r="J2000" t="s">
        <v>94</v>
      </c>
      <c r="K2000" s="10">
        <v>78166</v>
      </c>
      <c r="L2000" s="10">
        <v>5862.45</v>
      </c>
      <c r="M2000" s="10">
        <v>72303.55</v>
      </c>
    </row>
    <row r="2001" spans="1:13" x14ac:dyDescent="0.25">
      <c r="A2001" t="s">
        <v>3674</v>
      </c>
      <c r="B2001" s="1">
        <v>43602</v>
      </c>
      <c r="C2001" t="s">
        <v>1874</v>
      </c>
      <c r="D2001" t="s">
        <v>2060</v>
      </c>
      <c r="E2001" t="s">
        <v>18</v>
      </c>
      <c r="F2001" t="s">
        <v>452</v>
      </c>
      <c r="G2001" t="s">
        <v>106</v>
      </c>
      <c r="H2001" t="s">
        <v>110</v>
      </c>
      <c r="I2001" s="1">
        <v>43609</v>
      </c>
      <c r="J2001" t="s">
        <v>101</v>
      </c>
      <c r="K2001" s="10">
        <v>82105</v>
      </c>
      <c r="L2001" s="10">
        <v>6157.875</v>
      </c>
      <c r="M2001" s="10">
        <v>75947.125</v>
      </c>
    </row>
    <row r="2002" spans="1:13" x14ac:dyDescent="0.25">
      <c r="A2002" t="s">
        <v>3675</v>
      </c>
      <c r="B2002" s="1">
        <v>43603</v>
      </c>
      <c r="C2002" t="s">
        <v>761</v>
      </c>
      <c r="D2002" t="s">
        <v>338</v>
      </c>
      <c r="E2002" t="s">
        <v>14</v>
      </c>
      <c r="F2002" t="s">
        <v>338</v>
      </c>
      <c r="G2002" t="s">
        <v>106</v>
      </c>
      <c r="H2002" t="s">
        <v>93</v>
      </c>
      <c r="I2002" s="1">
        <v>43608</v>
      </c>
      <c r="J2002" t="s">
        <v>101</v>
      </c>
      <c r="K2002" s="10">
        <v>46194</v>
      </c>
      <c r="L2002" s="10">
        <v>2309.7000000000003</v>
      </c>
      <c r="M2002" s="10">
        <v>43884.3</v>
      </c>
    </row>
    <row r="2003" spans="1:13" x14ac:dyDescent="0.25">
      <c r="A2003" t="s">
        <v>3676</v>
      </c>
      <c r="B2003" s="1">
        <v>43603</v>
      </c>
      <c r="C2003" t="s">
        <v>2644</v>
      </c>
      <c r="D2003" t="s">
        <v>656</v>
      </c>
      <c r="E2003" t="s">
        <v>10</v>
      </c>
      <c r="F2003" t="s">
        <v>180</v>
      </c>
      <c r="G2003" t="s">
        <v>127</v>
      </c>
      <c r="H2003" t="s">
        <v>100</v>
      </c>
      <c r="I2003" s="1">
        <v>43609</v>
      </c>
      <c r="J2003" t="s">
        <v>101</v>
      </c>
      <c r="K2003" s="10">
        <v>68669</v>
      </c>
      <c r="L2003" s="10">
        <v>7553.59</v>
      </c>
      <c r="M2003" s="10">
        <v>61115.41</v>
      </c>
    </row>
    <row r="2004" spans="1:13" x14ac:dyDescent="0.25">
      <c r="A2004" t="s">
        <v>3677</v>
      </c>
      <c r="B2004" s="1">
        <v>43603</v>
      </c>
      <c r="C2004" t="s">
        <v>1309</v>
      </c>
      <c r="D2004" t="s">
        <v>1282</v>
      </c>
      <c r="E2004" t="s">
        <v>98</v>
      </c>
      <c r="F2004" t="s">
        <v>99</v>
      </c>
      <c r="G2004" t="s">
        <v>92</v>
      </c>
      <c r="H2004" t="s">
        <v>100</v>
      </c>
      <c r="I2004" s="1">
        <v>43606</v>
      </c>
      <c r="J2004" t="s">
        <v>94</v>
      </c>
      <c r="K2004" s="10">
        <v>97858</v>
      </c>
      <c r="L2004" s="10">
        <v>10764.38</v>
      </c>
      <c r="M2004" s="10">
        <v>87093.62</v>
      </c>
    </row>
    <row r="2005" spans="1:13" x14ac:dyDescent="0.25">
      <c r="A2005" t="s">
        <v>3678</v>
      </c>
      <c r="B2005" s="1">
        <v>43603</v>
      </c>
      <c r="C2005" t="s">
        <v>2774</v>
      </c>
      <c r="D2005" t="s">
        <v>215</v>
      </c>
      <c r="E2005" t="s">
        <v>216</v>
      </c>
      <c r="F2005" t="s">
        <v>215</v>
      </c>
      <c r="G2005" t="s">
        <v>92</v>
      </c>
      <c r="H2005" t="s">
        <v>100</v>
      </c>
      <c r="I2005" s="1">
        <v>43604</v>
      </c>
      <c r="J2005" t="s">
        <v>114</v>
      </c>
      <c r="K2005" s="10">
        <v>84094</v>
      </c>
      <c r="L2005" s="10">
        <v>9250.34</v>
      </c>
      <c r="M2005" s="10">
        <v>74843.66</v>
      </c>
    </row>
    <row r="2006" spans="1:13" x14ac:dyDescent="0.25">
      <c r="A2006" t="s">
        <v>3679</v>
      </c>
      <c r="B2006" s="1">
        <v>43606</v>
      </c>
      <c r="C2006" t="s">
        <v>811</v>
      </c>
      <c r="D2006" t="s">
        <v>1625</v>
      </c>
      <c r="E2006" t="s">
        <v>10</v>
      </c>
      <c r="F2006" t="s">
        <v>196</v>
      </c>
      <c r="G2006" t="s">
        <v>127</v>
      </c>
      <c r="H2006" t="s">
        <v>100</v>
      </c>
      <c r="I2006" s="1">
        <v>43610</v>
      </c>
      <c r="J2006" t="s">
        <v>101</v>
      </c>
      <c r="K2006" s="10">
        <v>28587</v>
      </c>
      <c r="L2006" s="10">
        <v>3144.57</v>
      </c>
      <c r="M2006" s="10">
        <v>25442.43</v>
      </c>
    </row>
    <row r="2007" spans="1:13" x14ac:dyDescent="0.25">
      <c r="A2007" t="s">
        <v>3680</v>
      </c>
      <c r="B2007" s="1">
        <v>43607</v>
      </c>
      <c r="C2007" t="s">
        <v>3681</v>
      </c>
      <c r="D2007" t="s">
        <v>318</v>
      </c>
      <c r="E2007" t="s">
        <v>10</v>
      </c>
      <c r="F2007" t="s">
        <v>176</v>
      </c>
      <c r="G2007" t="s">
        <v>127</v>
      </c>
      <c r="H2007" t="s">
        <v>100</v>
      </c>
      <c r="I2007" s="1">
        <v>43612</v>
      </c>
      <c r="J2007" t="s">
        <v>101</v>
      </c>
      <c r="K2007" s="10">
        <v>81469</v>
      </c>
      <c r="L2007" s="10">
        <v>8961.59</v>
      </c>
      <c r="M2007" s="10">
        <v>72507.41</v>
      </c>
    </row>
    <row r="2008" spans="1:13" x14ac:dyDescent="0.25">
      <c r="A2008" t="s">
        <v>3682</v>
      </c>
      <c r="B2008" s="1">
        <v>43607</v>
      </c>
      <c r="C2008" t="s">
        <v>526</v>
      </c>
      <c r="D2008" t="s">
        <v>653</v>
      </c>
      <c r="E2008" t="s">
        <v>11</v>
      </c>
      <c r="F2008" t="s">
        <v>382</v>
      </c>
      <c r="G2008" t="s">
        <v>106</v>
      </c>
      <c r="H2008" t="s">
        <v>110</v>
      </c>
      <c r="I2008" s="1">
        <v>43611</v>
      </c>
      <c r="J2008" t="s">
        <v>101</v>
      </c>
      <c r="K2008" s="10">
        <v>55013</v>
      </c>
      <c r="L2008" s="10">
        <v>4125.9749999999995</v>
      </c>
      <c r="M2008" s="10">
        <v>50887.025000000001</v>
      </c>
    </row>
    <row r="2009" spans="1:13" x14ac:dyDescent="0.25">
      <c r="A2009" t="s">
        <v>3683</v>
      </c>
      <c r="B2009" s="1">
        <v>43608</v>
      </c>
      <c r="C2009" t="s">
        <v>1639</v>
      </c>
      <c r="D2009" t="s">
        <v>295</v>
      </c>
      <c r="E2009" t="s">
        <v>17</v>
      </c>
      <c r="F2009" t="s">
        <v>141</v>
      </c>
      <c r="G2009" t="s">
        <v>106</v>
      </c>
      <c r="H2009" t="s">
        <v>100</v>
      </c>
      <c r="I2009" s="1">
        <v>43613</v>
      </c>
      <c r="J2009" t="s">
        <v>101</v>
      </c>
      <c r="K2009" s="10">
        <v>32531</v>
      </c>
      <c r="L2009" s="10">
        <v>3578.41</v>
      </c>
      <c r="M2009" s="10">
        <v>28952.59</v>
      </c>
    </row>
    <row r="2010" spans="1:13" x14ac:dyDescent="0.25">
      <c r="A2010" t="s">
        <v>3684</v>
      </c>
      <c r="B2010" s="1">
        <v>43609</v>
      </c>
      <c r="C2010" t="s">
        <v>444</v>
      </c>
      <c r="D2010" t="s">
        <v>1223</v>
      </c>
      <c r="E2010" t="s">
        <v>17</v>
      </c>
      <c r="F2010" t="s">
        <v>188</v>
      </c>
      <c r="G2010" t="s">
        <v>106</v>
      </c>
      <c r="H2010" t="s">
        <v>100</v>
      </c>
      <c r="I2010" s="1">
        <v>43611</v>
      </c>
      <c r="J2010" t="s">
        <v>114</v>
      </c>
      <c r="K2010" s="10">
        <v>44037</v>
      </c>
      <c r="L2010" s="10">
        <v>4844.07</v>
      </c>
      <c r="M2010" s="10">
        <v>39192.93</v>
      </c>
    </row>
    <row r="2011" spans="1:13" x14ac:dyDescent="0.25">
      <c r="A2011" t="s">
        <v>3685</v>
      </c>
      <c r="B2011" s="1">
        <v>43609</v>
      </c>
      <c r="C2011" t="s">
        <v>2344</v>
      </c>
      <c r="D2011" t="s">
        <v>950</v>
      </c>
      <c r="E2011" t="s">
        <v>98</v>
      </c>
      <c r="F2011" t="s">
        <v>99</v>
      </c>
      <c r="G2011" t="s">
        <v>92</v>
      </c>
      <c r="H2011" t="s">
        <v>100</v>
      </c>
      <c r="I2011" s="1">
        <v>43615</v>
      </c>
      <c r="J2011" t="s">
        <v>101</v>
      </c>
      <c r="K2011" s="10">
        <v>92392</v>
      </c>
      <c r="L2011" s="10">
        <v>10163.120000000001</v>
      </c>
      <c r="M2011" s="10">
        <v>82228.88</v>
      </c>
    </row>
    <row r="2012" spans="1:13" x14ac:dyDescent="0.25">
      <c r="A2012" t="s">
        <v>3686</v>
      </c>
      <c r="B2012" s="1">
        <v>43609</v>
      </c>
      <c r="C2012" t="s">
        <v>1988</v>
      </c>
      <c r="D2012" t="s">
        <v>248</v>
      </c>
      <c r="E2012" t="s">
        <v>98</v>
      </c>
      <c r="F2012" t="s">
        <v>99</v>
      </c>
      <c r="G2012" t="s">
        <v>92</v>
      </c>
      <c r="H2012" t="s">
        <v>93</v>
      </c>
      <c r="I2012" s="1">
        <v>43616</v>
      </c>
      <c r="J2012" t="s">
        <v>101</v>
      </c>
      <c r="K2012" s="10">
        <v>32381</v>
      </c>
      <c r="L2012" s="10">
        <v>1619.0500000000002</v>
      </c>
      <c r="M2012" s="10">
        <v>30761.95</v>
      </c>
    </row>
    <row r="2013" spans="1:13" x14ac:dyDescent="0.25">
      <c r="A2013" t="s">
        <v>3687</v>
      </c>
      <c r="B2013" s="1">
        <v>43610</v>
      </c>
      <c r="C2013" t="s">
        <v>294</v>
      </c>
      <c r="D2013" t="s">
        <v>2770</v>
      </c>
      <c r="E2013" t="s">
        <v>11</v>
      </c>
      <c r="F2013" t="s">
        <v>184</v>
      </c>
      <c r="G2013" t="s">
        <v>106</v>
      </c>
      <c r="H2013" t="s">
        <v>93</v>
      </c>
      <c r="I2013" s="1">
        <v>43616</v>
      </c>
      <c r="J2013" t="s">
        <v>101</v>
      </c>
      <c r="K2013" s="10">
        <v>86094</v>
      </c>
      <c r="L2013" s="10">
        <v>4304.7</v>
      </c>
      <c r="M2013" s="10">
        <v>81789.3</v>
      </c>
    </row>
    <row r="2014" spans="1:13" x14ac:dyDescent="0.25">
      <c r="A2014" t="s">
        <v>3688</v>
      </c>
      <c r="B2014" s="1">
        <v>43612</v>
      </c>
      <c r="C2014" t="s">
        <v>1387</v>
      </c>
      <c r="D2014" t="s">
        <v>2090</v>
      </c>
      <c r="E2014" t="s">
        <v>98</v>
      </c>
      <c r="F2014" t="s">
        <v>2037</v>
      </c>
      <c r="G2014" t="s">
        <v>92</v>
      </c>
      <c r="H2014" t="s">
        <v>100</v>
      </c>
      <c r="I2014" s="1">
        <v>43616</v>
      </c>
      <c r="J2014" t="s">
        <v>94</v>
      </c>
      <c r="K2014" s="10">
        <v>32642</v>
      </c>
      <c r="L2014" s="10">
        <v>3590.62</v>
      </c>
      <c r="M2014" s="10">
        <v>29051.38</v>
      </c>
    </row>
    <row r="2015" spans="1:13" x14ac:dyDescent="0.25">
      <c r="A2015" t="s">
        <v>3689</v>
      </c>
      <c r="B2015" s="1">
        <v>43612</v>
      </c>
      <c r="C2015" t="s">
        <v>254</v>
      </c>
      <c r="D2015" t="s">
        <v>2878</v>
      </c>
      <c r="E2015" t="s">
        <v>17</v>
      </c>
      <c r="F2015" t="s">
        <v>188</v>
      </c>
      <c r="G2015" t="s">
        <v>106</v>
      </c>
      <c r="H2015" t="s">
        <v>110</v>
      </c>
      <c r="I2015" s="1">
        <v>43617</v>
      </c>
      <c r="J2015" t="s">
        <v>101</v>
      </c>
      <c r="K2015" s="10">
        <v>25064</v>
      </c>
      <c r="L2015" s="10">
        <v>1879.8</v>
      </c>
      <c r="M2015" s="10">
        <v>23184.2</v>
      </c>
    </row>
    <row r="2016" spans="1:13" x14ac:dyDescent="0.25">
      <c r="A2016" t="s">
        <v>3690</v>
      </c>
      <c r="B2016" s="1">
        <v>43613</v>
      </c>
      <c r="C2016" t="s">
        <v>745</v>
      </c>
      <c r="D2016" t="s">
        <v>396</v>
      </c>
      <c r="E2016" t="s">
        <v>17</v>
      </c>
      <c r="F2016" t="s">
        <v>234</v>
      </c>
      <c r="G2016" t="s">
        <v>106</v>
      </c>
      <c r="H2016" t="s">
        <v>100</v>
      </c>
      <c r="I2016" s="1">
        <v>43617</v>
      </c>
      <c r="J2016" t="s">
        <v>101</v>
      </c>
      <c r="K2016" s="10">
        <v>73534</v>
      </c>
      <c r="L2016" s="10">
        <v>8088.74</v>
      </c>
      <c r="M2016" s="10">
        <v>65445.26</v>
      </c>
    </row>
    <row r="2017" spans="1:13" x14ac:dyDescent="0.25">
      <c r="A2017" t="s">
        <v>3691</v>
      </c>
      <c r="B2017" s="1">
        <v>43613</v>
      </c>
      <c r="C2017" t="s">
        <v>1513</v>
      </c>
      <c r="D2017" t="s">
        <v>2533</v>
      </c>
      <c r="E2017" t="s">
        <v>98</v>
      </c>
      <c r="F2017" t="s">
        <v>99</v>
      </c>
      <c r="G2017" t="s">
        <v>92</v>
      </c>
      <c r="H2017" t="s">
        <v>100</v>
      </c>
      <c r="I2017" s="1">
        <v>43617</v>
      </c>
      <c r="J2017" t="s">
        <v>94</v>
      </c>
      <c r="K2017" s="10">
        <v>73952</v>
      </c>
      <c r="L2017" s="10">
        <v>8134.72</v>
      </c>
      <c r="M2017" s="10">
        <v>65817.279999999999</v>
      </c>
    </row>
    <row r="2018" spans="1:13" x14ac:dyDescent="0.25">
      <c r="A2018" t="s">
        <v>3692</v>
      </c>
      <c r="B2018" s="1">
        <v>43613</v>
      </c>
      <c r="C2018" t="s">
        <v>1412</v>
      </c>
      <c r="D2018" t="s">
        <v>318</v>
      </c>
      <c r="E2018" t="s">
        <v>10</v>
      </c>
      <c r="F2018" t="s">
        <v>176</v>
      </c>
      <c r="G2018" t="s">
        <v>127</v>
      </c>
      <c r="H2018" t="s">
        <v>100</v>
      </c>
      <c r="I2018" s="1">
        <v>43616</v>
      </c>
      <c r="J2018" t="s">
        <v>94</v>
      </c>
      <c r="K2018" s="10">
        <v>68799</v>
      </c>
      <c r="L2018" s="10">
        <v>7567.89</v>
      </c>
      <c r="M2018" s="10">
        <v>61231.11</v>
      </c>
    </row>
    <row r="2019" spans="1:13" x14ac:dyDescent="0.25">
      <c r="A2019" t="s">
        <v>3693</v>
      </c>
      <c r="B2019" s="1">
        <v>43613</v>
      </c>
      <c r="C2019" t="s">
        <v>329</v>
      </c>
      <c r="D2019" t="s">
        <v>3694</v>
      </c>
      <c r="E2019" t="s">
        <v>10</v>
      </c>
      <c r="F2019" t="s">
        <v>203</v>
      </c>
      <c r="G2019" t="s">
        <v>127</v>
      </c>
      <c r="H2019" t="s">
        <v>100</v>
      </c>
      <c r="I2019" s="1">
        <v>43617</v>
      </c>
      <c r="J2019" t="s">
        <v>101</v>
      </c>
      <c r="K2019" s="10">
        <v>90470</v>
      </c>
      <c r="L2019" s="10">
        <v>9951.7000000000007</v>
      </c>
      <c r="M2019" s="10">
        <v>80518.3</v>
      </c>
    </row>
    <row r="2020" spans="1:13" x14ac:dyDescent="0.25">
      <c r="A2020" t="s">
        <v>3695</v>
      </c>
      <c r="B2020" s="1">
        <v>43613</v>
      </c>
      <c r="C2020" t="s">
        <v>1268</v>
      </c>
      <c r="D2020" t="s">
        <v>90</v>
      </c>
      <c r="E2020" t="s">
        <v>91</v>
      </c>
      <c r="F2020" t="s">
        <v>90</v>
      </c>
      <c r="G2020" t="s">
        <v>92</v>
      </c>
      <c r="H2020" t="s">
        <v>110</v>
      </c>
      <c r="I2020" s="1">
        <v>43613</v>
      </c>
      <c r="J2020" t="s">
        <v>137</v>
      </c>
      <c r="K2020" s="10">
        <v>49214</v>
      </c>
      <c r="L2020" s="10">
        <v>3691.0499999999997</v>
      </c>
      <c r="M2020" s="10">
        <v>45522.95</v>
      </c>
    </row>
    <row r="2021" spans="1:13" x14ac:dyDescent="0.25">
      <c r="A2021" t="s">
        <v>3696</v>
      </c>
      <c r="B2021" s="1">
        <v>43614</v>
      </c>
      <c r="C2021" t="s">
        <v>1666</v>
      </c>
      <c r="D2021" t="s">
        <v>2873</v>
      </c>
      <c r="E2021" t="s">
        <v>11</v>
      </c>
      <c r="F2021" t="s">
        <v>184</v>
      </c>
      <c r="G2021" t="s">
        <v>106</v>
      </c>
      <c r="H2021" t="s">
        <v>93</v>
      </c>
      <c r="I2021" s="1">
        <v>43618</v>
      </c>
      <c r="J2021" t="s">
        <v>101</v>
      </c>
      <c r="K2021" s="10">
        <v>72082</v>
      </c>
      <c r="L2021" s="10">
        <v>3604.1000000000004</v>
      </c>
      <c r="M2021" s="10">
        <v>68477.899999999994</v>
      </c>
    </row>
    <row r="2022" spans="1:13" x14ac:dyDescent="0.25">
      <c r="A2022" t="s">
        <v>3697</v>
      </c>
      <c r="B2022" s="1">
        <v>43614</v>
      </c>
      <c r="C2022" t="s">
        <v>357</v>
      </c>
      <c r="D2022" t="s">
        <v>2487</v>
      </c>
      <c r="E2022" t="s">
        <v>18</v>
      </c>
      <c r="F2022" t="s">
        <v>650</v>
      </c>
      <c r="G2022" t="s">
        <v>106</v>
      </c>
      <c r="H2022" t="s">
        <v>100</v>
      </c>
      <c r="I2022" s="1">
        <v>43621</v>
      </c>
      <c r="J2022" t="s">
        <v>101</v>
      </c>
      <c r="K2022" s="10">
        <v>81524</v>
      </c>
      <c r="L2022" s="10">
        <v>8967.64</v>
      </c>
      <c r="M2022" s="10">
        <v>72556.36</v>
      </c>
    </row>
    <row r="2023" spans="1:13" x14ac:dyDescent="0.25">
      <c r="A2023" t="s">
        <v>3698</v>
      </c>
      <c r="B2023" s="1">
        <v>43615</v>
      </c>
      <c r="C2023" t="s">
        <v>1311</v>
      </c>
      <c r="D2023" t="s">
        <v>717</v>
      </c>
      <c r="E2023" t="s">
        <v>11</v>
      </c>
      <c r="F2023" t="s">
        <v>105</v>
      </c>
      <c r="G2023" t="s">
        <v>106</v>
      </c>
      <c r="H2023" t="s">
        <v>100</v>
      </c>
      <c r="I2023" s="1">
        <v>43621</v>
      </c>
      <c r="J2023" t="s">
        <v>101</v>
      </c>
      <c r="K2023" s="10">
        <v>65223</v>
      </c>
      <c r="L2023" s="10">
        <v>7174.53</v>
      </c>
      <c r="M2023" s="10">
        <v>58048.47</v>
      </c>
    </row>
    <row r="2024" spans="1:13" x14ac:dyDescent="0.25">
      <c r="A2024" t="s">
        <v>3699</v>
      </c>
      <c r="B2024" s="1">
        <v>43615</v>
      </c>
      <c r="C2024" t="s">
        <v>511</v>
      </c>
      <c r="D2024" t="s">
        <v>3645</v>
      </c>
      <c r="E2024" t="s">
        <v>17</v>
      </c>
      <c r="F2024" t="s">
        <v>366</v>
      </c>
      <c r="G2024" t="s">
        <v>106</v>
      </c>
      <c r="H2024" t="s">
        <v>93</v>
      </c>
      <c r="I2024" s="1">
        <v>43618</v>
      </c>
      <c r="J2024" t="s">
        <v>114</v>
      </c>
      <c r="K2024" s="10">
        <v>43459</v>
      </c>
      <c r="L2024" s="10">
        <v>2172.9500000000003</v>
      </c>
      <c r="M2024" s="10">
        <v>41286.050000000003</v>
      </c>
    </row>
    <row r="2025" spans="1:13" x14ac:dyDescent="0.25">
      <c r="A2025" t="s">
        <v>3700</v>
      </c>
      <c r="B2025" s="1">
        <v>43615</v>
      </c>
      <c r="C2025" t="s">
        <v>3391</v>
      </c>
      <c r="D2025" t="s">
        <v>244</v>
      </c>
      <c r="E2025" t="s">
        <v>16</v>
      </c>
      <c r="F2025" t="s">
        <v>245</v>
      </c>
      <c r="G2025" t="s">
        <v>127</v>
      </c>
      <c r="H2025" t="s">
        <v>100</v>
      </c>
      <c r="I2025" s="1">
        <v>43618</v>
      </c>
      <c r="J2025" t="s">
        <v>94</v>
      </c>
      <c r="K2025" s="10">
        <v>78175</v>
      </c>
      <c r="L2025" s="10">
        <v>8599.25</v>
      </c>
      <c r="M2025" s="10">
        <v>69575.75</v>
      </c>
    </row>
    <row r="2026" spans="1:13" x14ac:dyDescent="0.25">
      <c r="A2026" t="s">
        <v>3701</v>
      </c>
      <c r="B2026" s="1">
        <v>43615</v>
      </c>
      <c r="C2026" t="s">
        <v>3329</v>
      </c>
      <c r="D2026" t="s">
        <v>130</v>
      </c>
      <c r="E2026" t="s">
        <v>131</v>
      </c>
      <c r="F2026" t="s">
        <v>130</v>
      </c>
      <c r="G2026" t="s">
        <v>106</v>
      </c>
      <c r="H2026" t="s">
        <v>93</v>
      </c>
      <c r="I2026" s="1">
        <v>43621</v>
      </c>
      <c r="J2026" t="s">
        <v>101</v>
      </c>
      <c r="K2026" s="10">
        <v>89977</v>
      </c>
      <c r="L2026" s="10">
        <v>4498.8500000000004</v>
      </c>
      <c r="M2026" s="10">
        <v>85478.15</v>
      </c>
    </row>
    <row r="2027" spans="1:13" x14ac:dyDescent="0.25">
      <c r="A2027" t="s">
        <v>3702</v>
      </c>
      <c r="B2027" s="1">
        <v>43615</v>
      </c>
      <c r="C2027" t="s">
        <v>1935</v>
      </c>
      <c r="D2027" t="s">
        <v>1182</v>
      </c>
      <c r="E2027" t="s">
        <v>11</v>
      </c>
      <c r="F2027" t="s">
        <v>118</v>
      </c>
      <c r="G2027" t="s">
        <v>106</v>
      </c>
      <c r="H2027" t="s">
        <v>93</v>
      </c>
      <c r="I2027" s="1">
        <v>43620</v>
      </c>
      <c r="J2027" t="s">
        <v>101</v>
      </c>
      <c r="K2027" s="10">
        <v>86690</v>
      </c>
      <c r="L2027" s="10">
        <v>4334.5</v>
      </c>
      <c r="M2027" s="10">
        <v>82355.5</v>
      </c>
    </row>
    <row r="2028" spans="1:13" x14ac:dyDescent="0.25">
      <c r="A2028" t="s">
        <v>3703</v>
      </c>
      <c r="B2028" s="1">
        <v>43615</v>
      </c>
      <c r="C2028" t="s">
        <v>1311</v>
      </c>
      <c r="D2028" t="s">
        <v>1452</v>
      </c>
      <c r="E2028" t="s">
        <v>17</v>
      </c>
      <c r="F2028" t="s">
        <v>890</v>
      </c>
      <c r="G2028" t="s">
        <v>106</v>
      </c>
      <c r="H2028" t="s">
        <v>100</v>
      </c>
      <c r="I2028" s="1">
        <v>43620</v>
      </c>
      <c r="J2028" t="s">
        <v>101</v>
      </c>
      <c r="K2028" s="10">
        <v>44152</v>
      </c>
      <c r="L2028" s="10">
        <v>4856.72</v>
      </c>
      <c r="M2028" s="10">
        <v>39295.279999999999</v>
      </c>
    </row>
    <row r="2029" spans="1:13" x14ac:dyDescent="0.25">
      <c r="A2029" t="s">
        <v>3704</v>
      </c>
      <c r="B2029" s="1">
        <v>43616</v>
      </c>
      <c r="C2029" t="s">
        <v>3705</v>
      </c>
      <c r="D2029" t="s">
        <v>3071</v>
      </c>
      <c r="E2029" t="s">
        <v>16</v>
      </c>
      <c r="F2029" t="s">
        <v>679</v>
      </c>
      <c r="G2029" t="s">
        <v>127</v>
      </c>
      <c r="H2029" t="s">
        <v>110</v>
      </c>
      <c r="I2029" s="1">
        <v>43620</v>
      </c>
      <c r="J2029" t="s">
        <v>101</v>
      </c>
      <c r="K2029" s="10">
        <v>62511</v>
      </c>
      <c r="L2029" s="10">
        <v>4688.3249999999998</v>
      </c>
      <c r="M2029" s="10">
        <v>57822.675000000003</v>
      </c>
    </row>
    <row r="2030" spans="1:13" x14ac:dyDescent="0.25">
      <c r="A2030" t="s">
        <v>3706</v>
      </c>
      <c r="B2030" s="1">
        <v>43616</v>
      </c>
      <c r="C2030" t="s">
        <v>3707</v>
      </c>
      <c r="D2030" t="s">
        <v>163</v>
      </c>
      <c r="E2030" t="s">
        <v>15</v>
      </c>
      <c r="F2030" t="s">
        <v>164</v>
      </c>
      <c r="G2030" t="s">
        <v>92</v>
      </c>
      <c r="H2030" t="s">
        <v>100</v>
      </c>
      <c r="I2030" s="1">
        <v>43622</v>
      </c>
      <c r="J2030" t="s">
        <v>101</v>
      </c>
      <c r="K2030" s="10">
        <v>70642</v>
      </c>
      <c r="L2030" s="10">
        <v>7770.62</v>
      </c>
      <c r="M2030" s="10">
        <v>62871.38</v>
      </c>
    </row>
    <row r="2031" spans="1:13" x14ac:dyDescent="0.25">
      <c r="A2031" t="s">
        <v>3708</v>
      </c>
      <c r="B2031" s="1">
        <v>43617</v>
      </c>
      <c r="C2031" t="s">
        <v>3705</v>
      </c>
      <c r="D2031" t="s">
        <v>248</v>
      </c>
      <c r="E2031" t="s">
        <v>98</v>
      </c>
      <c r="F2031" t="s">
        <v>99</v>
      </c>
      <c r="G2031" t="s">
        <v>92</v>
      </c>
      <c r="H2031" t="s">
        <v>110</v>
      </c>
      <c r="I2031" s="1">
        <v>43623</v>
      </c>
      <c r="J2031" t="s">
        <v>101</v>
      </c>
      <c r="K2031" s="10">
        <v>37800</v>
      </c>
      <c r="L2031" s="10">
        <v>2835</v>
      </c>
      <c r="M2031" s="10">
        <v>34965</v>
      </c>
    </row>
    <row r="2032" spans="1:13" x14ac:dyDescent="0.25">
      <c r="A2032" t="s">
        <v>3709</v>
      </c>
      <c r="B2032" s="1">
        <v>43617</v>
      </c>
      <c r="C2032" t="s">
        <v>201</v>
      </c>
      <c r="D2032" t="s">
        <v>636</v>
      </c>
      <c r="E2032" t="s">
        <v>220</v>
      </c>
      <c r="F2032" t="s">
        <v>636</v>
      </c>
      <c r="G2032" t="s">
        <v>127</v>
      </c>
      <c r="H2032" t="s">
        <v>100</v>
      </c>
      <c r="I2032" s="1">
        <v>43621</v>
      </c>
      <c r="J2032" t="s">
        <v>101</v>
      </c>
      <c r="K2032" s="10">
        <v>52111</v>
      </c>
      <c r="L2032" s="10">
        <v>5732.21</v>
      </c>
      <c r="M2032" s="10">
        <v>46378.79</v>
      </c>
    </row>
    <row r="2033" spans="1:13" x14ac:dyDescent="0.25">
      <c r="A2033" t="s">
        <v>3710</v>
      </c>
      <c r="B2033" s="1">
        <v>43618</v>
      </c>
      <c r="C2033" t="s">
        <v>507</v>
      </c>
      <c r="D2033" t="s">
        <v>534</v>
      </c>
      <c r="E2033" t="s">
        <v>17</v>
      </c>
      <c r="F2033" t="s">
        <v>534</v>
      </c>
      <c r="G2033" t="s">
        <v>106</v>
      </c>
      <c r="H2033" t="s">
        <v>100</v>
      </c>
      <c r="I2033" s="1">
        <v>43622</v>
      </c>
      <c r="J2033" t="s">
        <v>101</v>
      </c>
      <c r="K2033" s="10">
        <v>43947</v>
      </c>
      <c r="L2033" s="10">
        <v>4834.17</v>
      </c>
      <c r="M2033" s="10">
        <v>39112.83</v>
      </c>
    </row>
    <row r="2034" spans="1:13" x14ac:dyDescent="0.25">
      <c r="A2034" t="s">
        <v>3711</v>
      </c>
      <c r="B2034" s="1">
        <v>43618</v>
      </c>
      <c r="C2034" t="s">
        <v>852</v>
      </c>
      <c r="D2034" t="s">
        <v>113</v>
      </c>
      <c r="E2034" t="s">
        <v>11</v>
      </c>
      <c r="F2034" t="s">
        <v>105</v>
      </c>
      <c r="G2034" t="s">
        <v>106</v>
      </c>
      <c r="H2034" t="s">
        <v>110</v>
      </c>
      <c r="I2034" s="1">
        <v>43622</v>
      </c>
      <c r="J2034" t="s">
        <v>101</v>
      </c>
      <c r="K2034" s="10">
        <v>63882</v>
      </c>
      <c r="L2034" s="10">
        <v>4791.1499999999996</v>
      </c>
      <c r="M2034" s="10">
        <v>59090.85</v>
      </c>
    </row>
    <row r="2035" spans="1:13" x14ac:dyDescent="0.25">
      <c r="A2035" t="s">
        <v>3712</v>
      </c>
      <c r="B2035" s="1">
        <v>43618</v>
      </c>
      <c r="C2035" t="s">
        <v>1965</v>
      </c>
      <c r="D2035" t="s">
        <v>1782</v>
      </c>
      <c r="E2035" t="s">
        <v>17</v>
      </c>
      <c r="F2035" t="s">
        <v>188</v>
      </c>
      <c r="G2035" t="s">
        <v>106</v>
      </c>
      <c r="H2035" t="s">
        <v>100</v>
      </c>
      <c r="I2035" s="1">
        <v>43624</v>
      </c>
      <c r="J2035" t="s">
        <v>101</v>
      </c>
      <c r="K2035" s="10">
        <v>74776</v>
      </c>
      <c r="L2035" s="10">
        <v>8225.36</v>
      </c>
      <c r="M2035" s="10">
        <v>66550.64</v>
      </c>
    </row>
    <row r="2036" spans="1:13" x14ac:dyDescent="0.25">
      <c r="A2036" t="s">
        <v>3713</v>
      </c>
      <c r="B2036" s="1">
        <v>43618</v>
      </c>
      <c r="C2036" t="s">
        <v>981</v>
      </c>
      <c r="D2036" t="s">
        <v>353</v>
      </c>
      <c r="E2036" t="s">
        <v>17</v>
      </c>
      <c r="F2036" t="s">
        <v>353</v>
      </c>
      <c r="G2036" t="s">
        <v>106</v>
      </c>
      <c r="H2036" t="s">
        <v>100</v>
      </c>
      <c r="I2036" s="1">
        <v>43621</v>
      </c>
      <c r="J2036" t="s">
        <v>94</v>
      </c>
      <c r="K2036" s="10">
        <v>32105</v>
      </c>
      <c r="L2036" s="10">
        <v>3531.55</v>
      </c>
      <c r="M2036" s="10">
        <v>28573.45</v>
      </c>
    </row>
    <row r="2037" spans="1:13" x14ac:dyDescent="0.25">
      <c r="A2037" t="s">
        <v>3714</v>
      </c>
      <c r="B2037" s="1">
        <v>43619</v>
      </c>
      <c r="C2037" t="s">
        <v>211</v>
      </c>
      <c r="D2037" t="s">
        <v>1678</v>
      </c>
      <c r="E2037" t="s">
        <v>16</v>
      </c>
      <c r="F2037" t="s">
        <v>133</v>
      </c>
      <c r="G2037" t="s">
        <v>127</v>
      </c>
      <c r="H2037" t="s">
        <v>100</v>
      </c>
      <c r="I2037" s="1">
        <v>43622</v>
      </c>
      <c r="J2037" t="s">
        <v>114</v>
      </c>
      <c r="K2037" s="10">
        <v>63178</v>
      </c>
      <c r="L2037" s="10">
        <v>6949.58</v>
      </c>
      <c r="M2037" s="10">
        <v>56228.42</v>
      </c>
    </row>
    <row r="2038" spans="1:13" x14ac:dyDescent="0.25">
      <c r="A2038" t="s">
        <v>3715</v>
      </c>
      <c r="B2038" s="1">
        <v>43619</v>
      </c>
      <c r="C2038" t="s">
        <v>166</v>
      </c>
      <c r="D2038" t="s">
        <v>248</v>
      </c>
      <c r="E2038" t="s">
        <v>98</v>
      </c>
      <c r="F2038" t="s">
        <v>99</v>
      </c>
      <c r="G2038" t="s">
        <v>92</v>
      </c>
      <c r="H2038" t="s">
        <v>110</v>
      </c>
      <c r="I2038" s="1">
        <v>43623</v>
      </c>
      <c r="J2038" t="s">
        <v>101</v>
      </c>
      <c r="K2038" s="10">
        <v>32670</v>
      </c>
      <c r="L2038" s="10">
        <v>2450.25</v>
      </c>
      <c r="M2038" s="10">
        <v>30219.75</v>
      </c>
    </row>
    <row r="2039" spans="1:13" x14ac:dyDescent="0.25">
      <c r="A2039" t="s">
        <v>3716</v>
      </c>
      <c r="B2039" s="1">
        <v>43619</v>
      </c>
      <c r="C2039" t="s">
        <v>3033</v>
      </c>
      <c r="D2039" t="s">
        <v>318</v>
      </c>
      <c r="E2039" t="s">
        <v>10</v>
      </c>
      <c r="F2039" t="s">
        <v>176</v>
      </c>
      <c r="G2039" t="s">
        <v>127</v>
      </c>
      <c r="H2039" t="s">
        <v>110</v>
      </c>
      <c r="I2039" s="1">
        <v>43622</v>
      </c>
      <c r="J2039" t="s">
        <v>94</v>
      </c>
      <c r="K2039" s="10">
        <v>39828</v>
      </c>
      <c r="L2039" s="10">
        <v>2987.1</v>
      </c>
      <c r="M2039" s="10">
        <v>36840.9</v>
      </c>
    </row>
    <row r="2040" spans="1:13" x14ac:dyDescent="0.25">
      <c r="A2040" t="s">
        <v>3717</v>
      </c>
      <c r="B2040" s="1">
        <v>43619</v>
      </c>
      <c r="C2040" t="s">
        <v>3718</v>
      </c>
      <c r="D2040" t="s">
        <v>1080</v>
      </c>
      <c r="E2040" t="s">
        <v>10</v>
      </c>
      <c r="F2040" t="s">
        <v>405</v>
      </c>
      <c r="G2040" t="s">
        <v>127</v>
      </c>
      <c r="H2040" t="s">
        <v>93</v>
      </c>
      <c r="I2040" s="1">
        <v>43625</v>
      </c>
      <c r="J2040" t="s">
        <v>101</v>
      </c>
      <c r="K2040" s="10">
        <v>32152</v>
      </c>
      <c r="L2040" s="10">
        <v>1607.6000000000001</v>
      </c>
      <c r="M2040" s="10">
        <v>30544.400000000001</v>
      </c>
    </row>
    <row r="2041" spans="1:13" x14ac:dyDescent="0.25">
      <c r="A2041" t="s">
        <v>3719</v>
      </c>
      <c r="B2041" s="1">
        <v>43619</v>
      </c>
      <c r="C2041" t="s">
        <v>3575</v>
      </c>
      <c r="D2041" t="s">
        <v>1445</v>
      </c>
      <c r="E2041" t="s">
        <v>98</v>
      </c>
      <c r="F2041" t="s">
        <v>99</v>
      </c>
      <c r="G2041" t="s">
        <v>92</v>
      </c>
      <c r="H2041" t="s">
        <v>93</v>
      </c>
      <c r="I2041" s="1">
        <v>43624</v>
      </c>
      <c r="J2041" t="s">
        <v>101</v>
      </c>
      <c r="K2041" s="10">
        <v>35633</v>
      </c>
      <c r="L2041" s="10">
        <v>1781.65</v>
      </c>
      <c r="M2041" s="10">
        <v>33851.35</v>
      </c>
    </row>
    <row r="2042" spans="1:13" x14ac:dyDescent="0.25">
      <c r="A2042" t="s">
        <v>3720</v>
      </c>
      <c r="B2042" s="1">
        <v>43620</v>
      </c>
      <c r="C2042" t="s">
        <v>258</v>
      </c>
      <c r="D2042" t="s">
        <v>3721</v>
      </c>
      <c r="E2042" t="s">
        <v>11</v>
      </c>
      <c r="F2042" t="s">
        <v>184</v>
      </c>
      <c r="G2042" t="s">
        <v>106</v>
      </c>
      <c r="H2042" t="s">
        <v>93</v>
      </c>
      <c r="I2042" s="1">
        <v>43624</v>
      </c>
      <c r="J2042" t="s">
        <v>101</v>
      </c>
      <c r="K2042" s="10">
        <v>95172</v>
      </c>
      <c r="L2042" s="10">
        <v>4758.6000000000004</v>
      </c>
      <c r="M2042" s="10">
        <v>90413.4</v>
      </c>
    </row>
    <row r="2043" spans="1:13" x14ac:dyDescent="0.25">
      <c r="A2043" t="s">
        <v>3722</v>
      </c>
      <c r="B2043" s="1">
        <v>43620</v>
      </c>
      <c r="C2043" t="s">
        <v>162</v>
      </c>
      <c r="D2043" t="s">
        <v>2056</v>
      </c>
      <c r="E2043" t="s">
        <v>17</v>
      </c>
      <c r="F2043" t="s">
        <v>188</v>
      </c>
      <c r="G2043" t="s">
        <v>106</v>
      </c>
      <c r="H2043" t="s">
        <v>93</v>
      </c>
      <c r="I2043" s="1">
        <v>43622</v>
      </c>
      <c r="J2043" t="s">
        <v>94</v>
      </c>
      <c r="K2043" s="10">
        <v>63828</v>
      </c>
      <c r="L2043" s="10">
        <v>3191.4</v>
      </c>
      <c r="M2043" s="10">
        <v>60636.6</v>
      </c>
    </row>
    <row r="2044" spans="1:13" x14ac:dyDescent="0.25">
      <c r="A2044" t="s">
        <v>3723</v>
      </c>
      <c r="B2044" s="1">
        <v>43620</v>
      </c>
      <c r="C2044" t="s">
        <v>1286</v>
      </c>
      <c r="D2044" t="s">
        <v>408</v>
      </c>
      <c r="E2044" t="s">
        <v>17</v>
      </c>
      <c r="F2044" t="s">
        <v>409</v>
      </c>
      <c r="G2044" t="s">
        <v>106</v>
      </c>
      <c r="H2044" t="s">
        <v>110</v>
      </c>
      <c r="I2044" s="1">
        <v>43623</v>
      </c>
      <c r="J2044" t="s">
        <v>114</v>
      </c>
      <c r="K2044" s="10">
        <v>97830</v>
      </c>
      <c r="L2044" s="10">
        <v>7337.25</v>
      </c>
      <c r="M2044" s="10">
        <v>90492.75</v>
      </c>
    </row>
    <row r="2045" spans="1:13" x14ac:dyDescent="0.25">
      <c r="A2045" t="s">
        <v>3724</v>
      </c>
      <c r="B2045" s="1">
        <v>43620</v>
      </c>
      <c r="C2045" t="s">
        <v>504</v>
      </c>
      <c r="D2045" t="s">
        <v>154</v>
      </c>
      <c r="E2045" t="s">
        <v>91</v>
      </c>
      <c r="F2045" t="s">
        <v>155</v>
      </c>
      <c r="G2045" t="s">
        <v>92</v>
      </c>
      <c r="H2045" t="s">
        <v>110</v>
      </c>
      <c r="I2045" s="1">
        <v>43624</v>
      </c>
      <c r="J2045" t="s">
        <v>101</v>
      </c>
      <c r="K2045" s="10">
        <v>61123</v>
      </c>
      <c r="L2045" s="10">
        <v>4584.2249999999995</v>
      </c>
      <c r="M2045" s="10">
        <v>56538.775000000001</v>
      </c>
    </row>
    <row r="2046" spans="1:13" x14ac:dyDescent="0.25">
      <c r="A2046" t="s">
        <v>3725</v>
      </c>
      <c r="B2046" s="1">
        <v>43620</v>
      </c>
      <c r="C2046" t="s">
        <v>2942</v>
      </c>
      <c r="D2046" t="s">
        <v>312</v>
      </c>
      <c r="E2046" t="s">
        <v>11</v>
      </c>
      <c r="F2046" t="s">
        <v>184</v>
      </c>
      <c r="G2046" t="s">
        <v>106</v>
      </c>
      <c r="H2046" t="s">
        <v>93</v>
      </c>
      <c r="I2046" s="1">
        <v>43626</v>
      </c>
      <c r="J2046" t="s">
        <v>101</v>
      </c>
      <c r="K2046" s="10">
        <v>57390</v>
      </c>
      <c r="L2046" s="10">
        <v>2869.5</v>
      </c>
      <c r="M2046" s="10">
        <v>54520.5</v>
      </c>
    </row>
    <row r="2047" spans="1:13" x14ac:dyDescent="0.25">
      <c r="A2047" t="s">
        <v>3726</v>
      </c>
      <c r="B2047" s="1">
        <v>43620</v>
      </c>
      <c r="C2047" t="s">
        <v>2293</v>
      </c>
      <c r="D2047" t="s">
        <v>3578</v>
      </c>
      <c r="E2047" t="s">
        <v>216</v>
      </c>
      <c r="F2047" t="s">
        <v>3579</v>
      </c>
      <c r="G2047" t="s">
        <v>92</v>
      </c>
      <c r="H2047" t="s">
        <v>110</v>
      </c>
      <c r="I2047" s="1">
        <v>43624</v>
      </c>
      <c r="J2047" t="s">
        <v>101</v>
      </c>
      <c r="K2047" s="10">
        <v>38479</v>
      </c>
      <c r="L2047" s="10">
        <v>2885.9249999999997</v>
      </c>
      <c r="M2047" s="10">
        <v>35593.074999999997</v>
      </c>
    </row>
    <row r="2048" spans="1:13" x14ac:dyDescent="0.25">
      <c r="A2048" t="s">
        <v>3727</v>
      </c>
      <c r="B2048" s="1">
        <v>43620</v>
      </c>
      <c r="C2048" t="s">
        <v>1343</v>
      </c>
      <c r="D2048" t="s">
        <v>864</v>
      </c>
      <c r="E2048" t="s">
        <v>16</v>
      </c>
      <c r="F2048" t="s">
        <v>513</v>
      </c>
      <c r="G2048" t="s">
        <v>127</v>
      </c>
      <c r="H2048" t="s">
        <v>110</v>
      </c>
      <c r="I2048" s="1">
        <v>43623</v>
      </c>
      <c r="J2048" t="s">
        <v>94</v>
      </c>
      <c r="K2048" s="10">
        <v>30254</v>
      </c>
      <c r="L2048" s="10">
        <v>2269.0499999999997</v>
      </c>
      <c r="M2048" s="10">
        <v>27984.95</v>
      </c>
    </row>
    <row r="2049" spans="1:13" x14ac:dyDescent="0.25">
      <c r="A2049" t="s">
        <v>3728</v>
      </c>
      <c r="B2049" s="1">
        <v>43620</v>
      </c>
      <c r="C2049" t="s">
        <v>3729</v>
      </c>
      <c r="D2049" t="s">
        <v>2060</v>
      </c>
      <c r="E2049" t="s">
        <v>18</v>
      </c>
      <c r="F2049" t="s">
        <v>452</v>
      </c>
      <c r="G2049" t="s">
        <v>106</v>
      </c>
      <c r="H2049" t="s">
        <v>93</v>
      </c>
      <c r="I2049" s="1">
        <v>43624</v>
      </c>
      <c r="J2049" t="s">
        <v>101</v>
      </c>
      <c r="K2049" s="10">
        <v>84240</v>
      </c>
      <c r="L2049" s="10">
        <v>4212</v>
      </c>
      <c r="M2049" s="10">
        <v>80028</v>
      </c>
    </row>
    <row r="2050" spans="1:13" x14ac:dyDescent="0.25">
      <c r="A2050" t="s">
        <v>3730</v>
      </c>
      <c r="B2050" s="1">
        <v>43621</v>
      </c>
      <c r="C2050" t="s">
        <v>2558</v>
      </c>
      <c r="D2050" t="s">
        <v>534</v>
      </c>
      <c r="E2050" t="s">
        <v>17</v>
      </c>
      <c r="F2050" t="s">
        <v>534</v>
      </c>
      <c r="G2050" t="s">
        <v>106</v>
      </c>
      <c r="H2050" t="s">
        <v>93</v>
      </c>
      <c r="I2050" s="1">
        <v>43625</v>
      </c>
      <c r="J2050" t="s">
        <v>101</v>
      </c>
      <c r="K2050" s="10">
        <v>75739</v>
      </c>
      <c r="L2050" s="10">
        <v>3786.9500000000003</v>
      </c>
      <c r="M2050" s="10">
        <v>71952.05</v>
      </c>
    </row>
    <row r="2051" spans="1:13" x14ac:dyDescent="0.25">
      <c r="A2051" t="s">
        <v>3731</v>
      </c>
      <c r="B2051" s="1">
        <v>43621</v>
      </c>
      <c r="C2051" t="s">
        <v>166</v>
      </c>
      <c r="D2051" t="s">
        <v>3465</v>
      </c>
      <c r="E2051" t="s">
        <v>10</v>
      </c>
      <c r="F2051" t="s">
        <v>2425</v>
      </c>
      <c r="G2051" t="s">
        <v>127</v>
      </c>
      <c r="H2051" t="s">
        <v>110</v>
      </c>
      <c r="I2051" s="1">
        <v>43626</v>
      </c>
      <c r="J2051" t="s">
        <v>101</v>
      </c>
      <c r="K2051" s="10">
        <v>61204</v>
      </c>
      <c r="L2051" s="10">
        <v>4590.3</v>
      </c>
      <c r="M2051" s="10">
        <v>56613.7</v>
      </c>
    </row>
    <row r="2052" spans="1:13" x14ac:dyDescent="0.25">
      <c r="A2052" t="s">
        <v>3732</v>
      </c>
      <c r="B2052" s="1">
        <v>43621</v>
      </c>
      <c r="C2052" t="s">
        <v>3733</v>
      </c>
      <c r="D2052" t="s">
        <v>130</v>
      </c>
      <c r="E2052" t="s">
        <v>131</v>
      </c>
      <c r="F2052" t="s">
        <v>130</v>
      </c>
      <c r="G2052" t="s">
        <v>106</v>
      </c>
      <c r="H2052" t="s">
        <v>110</v>
      </c>
      <c r="I2052" s="1">
        <v>43627</v>
      </c>
      <c r="J2052" t="s">
        <v>101</v>
      </c>
      <c r="K2052" s="10">
        <v>63566</v>
      </c>
      <c r="L2052" s="10">
        <v>4767.45</v>
      </c>
      <c r="M2052" s="10">
        <v>58798.55</v>
      </c>
    </row>
    <row r="2053" spans="1:13" x14ac:dyDescent="0.25">
      <c r="A2053" t="s">
        <v>3734</v>
      </c>
      <c r="B2053" s="1">
        <v>43621</v>
      </c>
      <c r="C2053" t="s">
        <v>3329</v>
      </c>
      <c r="D2053" t="s">
        <v>3735</v>
      </c>
      <c r="E2053" t="s">
        <v>18</v>
      </c>
      <c r="F2053" t="s">
        <v>900</v>
      </c>
      <c r="G2053" t="s">
        <v>106</v>
      </c>
      <c r="H2053" t="s">
        <v>93</v>
      </c>
      <c r="I2053" s="1">
        <v>43625</v>
      </c>
      <c r="J2053" t="s">
        <v>94</v>
      </c>
      <c r="K2053" s="10">
        <v>84468</v>
      </c>
      <c r="L2053" s="10">
        <v>4223.4000000000005</v>
      </c>
      <c r="M2053" s="10">
        <v>80244.600000000006</v>
      </c>
    </row>
    <row r="2054" spans="1:13" x14ac:dyDescent="0.25">
      <c r="A2054" t="s">
        <v>3736</v>
      </c>
      <c r="B2054" s="1">
        <v>43622</v>
      </c>
      <c r="C2054" t="s">
        <v>928</v>
      </c>
      <c r="D2054" t="s">
        <v>2509</v>
      </c>
      <c r="E2054" t="s">
        <v>11</v>
      </c>
      <c r="F2054" t="s">
        <v>1251</v>
      </c>
      <c r="G2054" t="s">
        <v>106</v>
      </c>
      <c r="H2054" t="s">
        <v>100</v>
      </c>
      <c r="I2054" s="1">
        <v>43626</v>
      </c>
      <c r="J2054" t="s">
        <v>101</v>
      </c>
      <c r="K2054" s="10">
        <v>60789</v>
      </c>
      <c r="L2054" s="10">
        <v>6686.79</v>
      </c>
      <c r="M2054" s="10">
        <v>54102.21</v>
      </c>
    </row>
    <row r="2055" spans="1:13" x14ac:dyDescent="0.25">
      <c r="A2055" t="s">
        <v>3737</v>
      </c>
      <c r="B2055" s="1">
        <v>43622</v>
      </c>
      <c r="C2055" t="s">
        <v>1671</v>
      </c>
      <c r="D2055" t="s">
        <v>3545</v>
      </c>
      <c r="E2055" t="s">
        <v>10</v>
      </c>
      <c r="F2055" t="s">
        <v>176</v>
      </c>
      <c r="G2055" t="s">
        <v>127</v>
      </c>
      <c r="H2055" t="s">
        <v>93</v>
      </c>
      <c r="I2055" s="1">
        <v>43624</v>
      </c>
      <c r="J2055" t="s">
        <v>114</v>
      </c>
      <c r="K2055" s="10">
        <v>82014</v>
      </c>
      <c r="L2055" s="10">
        <v>4100.7</v>
      </c>
      <c r="M2055" s="10">
        <v>77913.3</v>
      </c>
    </row>
    <row r="2056" spans="1:13" x14ac:dyDescent="0.25">
      <c r="A2056" t="s">
        <v>3738</v>
      </c>
      <c r="B2056" s="1">
        <v>43622</v>
      </c>
      <c r="C2056" t="s">
        <v>1216</v>
      </c>
      <c r="D2056" t="s">
        <v>237</v>
      </c>
      <c r="E2056" t="s">
        <v>16</v>
      </c>
      <c r="F2056" t="s">
        <v>238</v>
      </c>
      <c r="G2056" t="s">
        <v>127</v>
      </c>
      <c r="H2056" t="s">
        <v>110</v>
      </c>
      <c r="I2056" s="1">
        <v>43627</v>
      </c>
      <c r="J2056" t="s">
        <v>101</v>
      </c>
      <c r="K2056" s="10">
        <v>75672</v>
      </c>
      <c r="L2056" s="10">
        <v>5675.4</v>
      </c>
      <c r="M2056" s="10">
        <v>69996.600000000006</v>
      </c>
    </row>
    <row r="2057" spans="1:13" x14ac:dyDescent="0.25">
      <c r="A2057" t="s">
        <v>3739</v>
      </c>
      <c r="B2057" s="1">
        <v>43623</v>
      </c>
      <c r="C2057" t="s">
        <v>1720</v>
      </c>
      <c r="D2057" t="s">
        <v>1174</v>
      </c>
      <c r="E2057" t="s">
        <v>10</v>
      </c>
      <c r="F2057" t="s">
        <v>1175</v>
      </c>
      <c r="G2057" t="s">
        <v>127</v>
      </c>
      <c r="H2057" t="s">
        <v>100</v>
      </c>
      <c r="I2057" s="1">
        <v>43627</v>
      </c>
      <c r="J2057" t="s">
        <v>101</v>
      </c>
      <c r="K2057" s="10">
        <v>66161</v>
      </c>
      <c r="L2057" s="10">
        <v>7277.71</v>
      </c>
      <c r="M2057" s="10">
        <v>58883.29</v>
      </c>
    </row>
    <row r="2058" spans="1:13" x14ac:dyDescent="0.25">
      <c r="A2058" t="s">
        <v>3740</v>
      </c>
      <c r="B2058" s="1">
        <v>43623</v>
      </c>
      <c r="C2058" t="s">
        <v>1810</v>
      </c>
      <c r="D2058" t="s">
        <v>771</v>
      </c>
      <c r="E2058" t="s">
        <v>98</v>
      </c>
      <c r="F2058" t="s">
        <v>99</v>
      </c>
      <c r="G2058" t="s">
        <v>92</v>
      </c>
      <c r="H2058" t="s">
        <v>100</v>
      </c>
      <c r="I2058" s="1">
        <v>43626</v>
      </c>
      <c r="J2058" t="s">
        <v>94</v>
      </c>
      <c r="K2058" s="10">
        <v>87173</v>
      </c>
      <c r="L2058" s="10">
        <v>9589.0300000000007</v>
      </c>
      <c r="M2058" s="10">
        <v>77583.97</v>
      </c>
    </row>
    <row r="2059" spans="1:13" x14ac:dyDescent="0.25">
      <c r="A2059" t="s">
        <v>3741</v>
      </c>
      <c r="B2059" s="1">
        <v>43623</v>
      </c>
      <c r="C2059" t="s">
        <v>2181</v>
      </c>
      <c r="D2059" t="s">
        <v>3742</v>
      </c>
      <c r="E2059" t="s">
        <v>11</v>
      </c>
      <c r="F2059" t="s">
        <v>122</v>
      </c>
      <c r="G2059" t="s">
        <v>106</v>
      </c>
      <c r="H2059" t="s">
        <v>110</v>
      </c>
      <c r="I2059" s="1">
        <v>43624</v>
      </c>
      <c r="J2059" t="s">
        <v>114</v>
      </c>
      <c r="K2059" s="10">
        <v>57023</v>
      </c>
      <c r="L2059" s="10">
        <v>4276.7249999999995</v>
      </c>
      <c r="M2059" s="10">
        <v>52746.275000000001</v>
      </c>
    </row>
    <row r="2060" spans="1:13" x14ac:dyDescent="0.25">
      <c r="A2060" t="s">
        <v>3743</v>
      </c>
      <c r="B2060" s="1">
        <v>43623</v>
      </c>
      <c r="C2060" t="s">
        <v>2912</v>
      </c>
      <c r="D2060" t="s">
        <v>906</v>
      </c>
      <c r="E2060" t="s">
        <v>11</v>
      </c>
      <c r="F2060" t="s">
        <v>105</v>
      </c>
      <c r="G2060" t="s">
        <v>106</v>
      </c>
      <c r="H2060" t="s">
        <v>100</v>
      </c>
      <c r="I2060" s="1">
        <v>43627</v>
      </c>
      <c r="J2060" t="s">
        <v>101</v>
      </c>
      <c r="K2060" s="10">
        <v>50437</v>
      </c>
      <c r="L2060" s="10">
        <v>5548.07</v>
      </c>
      <c r="M2060" s="10">
        <v>44888.93</v>
      </c>
    </row>
    <row r="2061" spans="1:13" x14ac:dyDescent="0.25">
      <c r="A2061" t="s">
        <v>3744</v>
      </c>
      <c r="B2061" s="1">
        <v>43623</v>
      </c>
      <c r="C2061" t="s">
        <v>273</v>
      </c>
      <c r="D2061" t="s">
        <v>653</v>
      </c>
      <c r="E2061" t="s">
        <v>11</v>
      </c>
      <c r="F2061" t="s">
        <v>382</v>
      </c>
      <c r="G2061" t="s">
        <v>106</v>
      </c>
      <c r="H2061" t="s">
        <v>93</v>
      </c>
      <c r="I2061" s="1">
        <v>43627</v>
      </c>
      <c r="J2061" t="s">
        <v>101</v>
      </c>
      <c r="K2061" s="10">
        <v>28999</v>
      </c>
      <c r="L2061" s="10">
        <v>1449.95</v>
      </c>
      <c r="M2061" s="10">
        <v>27549.05</v>
      </c>
    </row>
    <row r="2062" spans="1:13" x14ac:dyDescent="0.25">
      <c r="A2062" t="s">
        <v>3745</v>
      </c>
      <c r="B2062" s="1">
        <v>43623</v>
      </c>
      <c r="C2062" t="s">
        <v>1070</v>
      </c>
      <c r="D2062" t="s">
        <v>678</v>
      </c>
      <c r="E2062" t="s">
        <v>16</v>
      </c>
      <c r="F2062" t="s">
        <v>679</v>
      </c>
      <c r="G2062" t="s">
        <v>127</v>
      </c>
      <c r="H2062" t="s">
        <v>110</v>
      </c>
      <c r="I2062" s="1">
        <v>43629</v>
      </c>
      <c r="J2062" t="s">
        <v>101</v>
      </c>
      <c r="K2062" s="10">
        <v>68636</v>
      </c>
      <c r="L2062" s="10">
        <v>5147.7</v>
      </c>
      <c r="M2062" s="10">
        <v>63488.3</v>
      </c>
    </row>
    <row r="2063" spans="1:13" x14ac:dyDescent="0.25">
      <c r="A2063" t="s">
        <v>3746</v>
      </c>
      <c r="B2063" s="1">
        <v>43624</v>
      </c>
      <c r="C2063" t="s">
        <v>2449</v>
      </c>
      <c r="D2063" t="s">
        <v>261</v>
      </c>
      <c r="E2063" t="s">
        <v>11</v>
      </c>
      <c r="F2063" t="s">
        <v>118</v>
      </c>
      <c r="G2063" t="s">
        <v>106</v>
      </c>
      <c r="H2063" t="s">
        <v>93</v>
      </c>
      <c r="I2063" s="1">
        <v>43628</v>
      </c>
      <c r="J2063" t="s">
        <v>101</v>
      </c>
      <c r="K2063" s="10">
        <v>64983</v>
      </c>
      <c r="L2063" s="10">
        <v>3249.15</v>
      </c>
      <c r="M2063" s="10">
        <v>61733.85</v>
      </c>
    </row>
    <row r="2064" spans="1:13" x14ac:dyDescent="0.25">
      <c r="A2064" t="s">
        <v>3747</v>
      </c>
      <c r="B2064" s="1">
        <v>43624</v>
      </c>
      <c r="C2064" t="s">
        <v>3748</v>
      </c>
      <c r="D2064" t="s">
        <v>1772</v>
      </c>
      <c r="E2064" t="s">
        <v>11</v>
      </c>
      <c r="F2064" t="s">
        <v>382</v>
      </c>
      <c r="G2064" t="s">
        <v>106</v>
      </c>
      <c r="H2064" t="s">
        <v>100</v>
      </c>
      <c r="I2064" s="1">
        <v>43629</v>
      </c>
      <c r="J2064" t="s">
        <v>101</v>
      </c>
      <c r="K2064" s="10">
        <v>69868</v>
      </c>
      <c r="L2064" s="10">
        <v>7685.4800000000005</v>
      </c>
      <c r="M2064" s="10">
        <v>62182.52</v>
      </c>
    </row>
    <row r="2065" spans="1:13" x14ac:dyDescent="0.25">
      <c r="A2065" t="s">
        <v>3749</v>
      </c>
      <c r="B2065" s="1">
        <v>43624</v>
      </c>
      <c r="C2065" t="s">
        <v>1387</v>
      </c>
      <c r="D2065" t="s">
        <v>292</v>
      </c>
      <c r="E2065" t="s">
        <v>11</v>
      </c>
      <c r="F2065" t="s">
        <v>118</v>
      </c>
      <c r="G2065" t="s">
        <v>106</v>
      </c>
      <c r="H2065" t="s">
        <v>100</v>
      </c>
      <c r="I2065" s="1">
        <v>43625</v>
      </c>
      <c r="J2065" t="s">
        <v>114</v>
      </c>
      <c r="K2065" s="10">
        <v>51799</v>
      </c>
      <c r="L2065" s="10">
        <v>5697.89</v>
      </c>
      <c r="M2065" s="10">
        <v>46101.11</v>
      </c>
    </row>
    <row r="2066" spans="1:13" x14ac:dyDescent="0.25">
      <c r="A2066" t="s">
        <v>3750</v>
      </c>
      <c r="B2066" s="1">
        <v>43625</v>
      </c>
      <c r="C2066" t="s">
        <v>562</v>
      </c>
      <c r="D2066" t="s">
        <v>312</v>
      </c>
      <c r="E2066" t="s">
        <v>11</v>
      </c>
      <c r="F2066" t="s">
        <v>184</v>
      </c>
      <c r="G2066" t="s">
        <v>106</v>
      </c>
      <c r="H2066" t="s">
        <v>100</v>
      </c>
      <c r="I2066" s="1">
        <v>43631</v>
      </c>
      <c r="J2066" t="s">
        <v>101</v>
      </c>
      <c r="K2066" s="10">
        <v>27787</v>
      </c>
      <c r="L2066" s="10">
        <v>3056.57</v>
      </c>
      <c r="M2066" s="10">
        <v>24730.43</v>
      </c>
    </row>
    <row r="2067" spans="1:13" x14ac:dyDescent="0.25">
      <c r="A2067" t="s">
        <v>3751</v>
      </c>
      <c r="B2067" s="1">
        <v>43626</v>
      </c>
      <c r="C2067" t="s">
        <v>600</v>
      </c>
      <c r="D2067" t="s">
        <v>233</v>
      </c>
      <c r="E2067" t="s">
        <v>17</v>
      </c>
      <c r="F2067" t="s">
        <v>234</v>
      </c>
      <c r="G2067" t="s">
        <v>106</v>
      </c>
      <c r="H2067" t="s">
        <v>100</v>
      </c>
      <c r="I2067" s="1">
        <v>43630</v>
      </c>
      <c r="J2067" t="s">
        <v>94</v>
      </c>
      <c r="K2067" s="10">
        <v>51253</v>
      </c>
      <c r="L2067" s="10">
        <v>5637.83</v>
      </c>
      <c r="M2067" s="10">
        <v>45615.17</v>
      </c>
    </row>
    <row r="2068" spans="1:13" x14ac:dyDescent="0.25">
      <c r="A2068" t="s">
        <v>3752</v>
      </c>
      <c r="B2068" s="1">
        <v>43626</v>
      </c>
      <c r="C2068" t="s">
        <v>124</v>
      </c>
      <c r="D2068" t="s">
        <v>488</v>
      </c>
      <c r="E2068" t="s">
        <v>98</v>
      </c>
      <c r="F2068" t="s">
        <v>12</v>
      </c>
      <c r="G2068" t="s">
        <v>92</v>
      </c>
      <c r="H2068" t="s">
        <v>100</v>
      </c>
      <c r="I2068" s="1">
        <v>43628</v>
      </c>
      <c r="J2068" t="s">
        <v>94</v>
      </c>
      <c r="K2068" s="10">
        <v>66714</v>
      </c>
      <c r="L2068" s="10">
        <v>7338.54</v>
      </c>
      <c r="M2068" s="10">
        <v>59375.46</v>
      </c>
    </row>
    <row r="2069" spans="1:13" x14ac:dyDescent="0.25">
      <c r="A2069" t="s">
        <v>3753</v>
      </c>
      <c r="B2069" s="1">
        <v>43626</v>
      </c>
      <c r="C2069" t="s">
        <v>2189</v>
      </c>
      <c r="D2069" t="s">
        <v>3754</v>
      </c>
      <c r="E2069" t="s">
        <v>11</v>
      </c>
      <c r="F2069" t="s">
        <v>265</v>
      </c>
      <c r="G2069" t="s">
        <v>106</v>
      </c>
      <c r="H2069" t="s">
        <v>100</v>
      </c>
      <c r="I2069" s="1">
        <v>43630</v>
      </c>
      <c r="J2069" t="s">
        <v>101</v>
      </c>
      <c r="K2069" s="10">
        <v>82529</v>
      </c>
      <c r="L2069" s="10">
        <v>9078.19</v>
      </c>
      <c r="M2069" s="10">
        <v>73450.81</v>
      </c>
    </row>
    <row r="2070" spans="1:13" x14ac:dyDescent="0.25">
      <c r="A2070" t="s">
        <v>3755</v>
      </c>
      <c r="B2070" s="1">
        <v>43626</v>
      </c>
      <c r="C2070" t="s">
        <v>1846</v>
      </c>
      <c r="D2070" t="s">
        <v>1117</v>
      </c>
      <c r="E2070" t="s">
        <v>98</v>
      </c>
      <c r="F2070" t="s">
        <v>99</v>
      </c>
      <c r="G2070" t="s">
        <v>92</v>
      </c>
      <c r="H2070" t="s">
        <v>100</v>
      </c>
      <c r="I2070" s="1">
        <v>43630</v>
      </c>
      <c r="J2070" t="s">
        <v>101</v>
      </c>
      <c r="K2070" s="10">
        <v>27955</v>
      </c>
      <c r="L2070" s="10">
        <v>3075.05</v>
      </c>
      <c r="M2070" s="10">
        <v>24879.95</v>
      </c>
    </row>
    <row r="2071" spans="1:13" x14ac:dyDescent="0.25">
      <c r="A2071" t="s">
        <v>3756</v>
      </c>
      <c r="B2071" s="1">
        <v>43626</v>
      </c>
      <c r="C2071" t="s">
        <v>1301</v>
      </c>
      <c r="D2071" t="s">
        <v>334</v>
      </c>
      <c r="E2071" t="s">
        <v>10</v>
      </c>
      <c r="F2071" t="s">
        <v>335</v>
      </c>
      <c r="G2071" t="s">
        <v>127</v>
      </c>
      <c r="H2071" t="s">
        <v>100</v>
      </c>
      <c r="I2071" s="1">
        <v>43633</v>
      </c>
      <c r="J2071" t="s">
        <v>101</v>
      </c>
      <c r="K2071" s="10">
        <v>49536</v>
      </c>
      <c r="L2071" s="10">
        <v>5448.96</v>
      </c>
      <c r="M2071" s="10">
        <v>44087.040000000001</v>
      </c>
    </row>
    <row r="2072" spans="1:13" x14ac:dyDescent="0.25">
      <c r="A2072" t="s">
        <v>3757</v>
      </c>
      <c r="B2072" s="1">
        <v>43626</v>
      </c>
      <c r="C2072" t="s">
        <v>1609</v>
      </c>
      <c r="D2072" t="s">
        <v>212</v>
      </c>
      <c r="E2072" t="s">
        <v>16</v>
      </c>
      <c r="F2072" t="s">
        <v>212</v>
      </c>
      <c r="G2072" t="s">
        <v>127</v>
      </c>
      <c r="H2072" t="s">
        <v>100</v>
      </c>
      <c r="I2072" s="1">
        <v>43627</v>
      </c>
      <c r="J2072" t="s">
        <v>114</v>
      </c>
      <c r="K2072" s="10">
        <v>83100</v>
      </c>
      <c r="L2072" s="10">
        <v>9141</v>
      </c>
      <c r="M2072" s="10">
        <v>73959</v>
      </c>
    </row>
    <row r="2073" spans="1:13" x14ac:dyDescent="0.25">
      <c r="A2073" t="s">
        <v>3758</v>
      </c>
      <c r="B2073" s="1">
        <v>43626</v>
      </c>
      <c r="C2073" t="s">
        <v>735</v>
      </c>
      <c r="D2073" t="s">
        <v>2790</v>
      </c>
      <c r="E2073" t="s">
        <v>17</v>
      </c>
      <c r="F2073" t="s">
        <v>188</v>
      </c>
      <c r="G2073" t="s">
        <v>106</v>
      </c>
      <c r="H2073" t="s">
        <v>110</v>
      </c>
      <c r="I2073" s="1">
        <v>43633</v>
      </c>
      <c r="J2073" t="s">
        <v>101</v>
      </c>
      <c r="K2073" s="10">
        <v>97554</v>
      </c>
      <c r="L2073" s="10">
        <v>7316.55</v>
      </c>
      <c r="M2073" s="10">
        <v>90237.45</v>
      </c>
    </row>
    <row r="2074" spans="1:13" x14ac:dyDescent="0.25">
      <c r="A2074" t="s">
        <v>3759</v>
      </c>
      <c r="B2074" s="1">
        <v>43626</v>
      </c>
      <c r="C2074" t="s">
        <v>591</v>
      </c>
      <c r="D2074" t="s">
        <v>219</v>
      </c>
      <c r="E2074" t="s">
        <v>220</v>
      </c>
      <c r="F2074" t="s">
        <v>221</v>
      </c>
      <c r="G2074" t="s">
        <v>127</v>
      </c>
      <c r="H2074" t="s">
        <v>110</v>
      </c>
      <c r="I2074" s="1">
        <v>43630</v>
      </c>
      <c r="J2074" t="s">
        <v>101</v>
      </c>
      <c r="K2074" s="10">
        <v>38638</v>
      </c>
      <c r="L2074" s="10">
        <v>2897.85</v>
      </c>
      <c r="M2074" s="10">
        <v>35740.15</v>
      </c>
    </row>
    <row r="2075" spans="1:13" x14ac:dyDescent="0.25">
      <c r="A2075" t="s">
        <v>3760</v>
      </c>
      <c r="B2075" s="1">
        <v>43627</v>
      </c>
      <c r="C2075" t="s">
        <v>2354</v>
      </c>
      <c r="D2075" t="s">
        <v>3662</v>
      </c>
      <c r="E2075" t="s">
        <v>98</v>
      </c>
      <c r="F2075" t="s">
        <v>99</v>
      </c>
      <c r="G2075" t="s">
        <v>92</v>
      </c>
      <c r="H2075" t="s">
        <v>100</v>
      </c>
      <c r="I2075" s="1">
        <v>43631</v>
      </c>
      <c r="J2075" t="s">
        <v>101</v>
      </c>
      <c r="K2075" s="10">
        <v>84958</v>
      </c>
      <c r="L2075" s="10">
        <v>9345.3799999999992</v>
      </c>
      <c r="M2075" s="10">
        <v>75612.62</v>
      </c>
    </row>
    <row r="2076" spans="1:13" x14ac:dyDescent="0.25">
      <c r="A2076" t="s">
        <v>3761</v>
      </c>
      <c r="B2076" s="1">
        <v>43627</v>
      </c>
      <c r="C2076" t="s">
        <v>896</v>
      </c>
      <c r="D2076" t="s">
        <v>3762</v>
      </c>
      <c r="E2076" t="s">
        <v>11</v>
      </c>
      <c r="F2076" t="s">
        <v>184</v>
      </c>
      <c r="G2076" t="s">
        <v>106</v>
      </c>
      <c r="H2076" t="s">
        <v>100</v>
      </c>
      <c r="I2076" s="1">
        <v>43631</v>
      </c>
      <c r="J2076" t="s">
        <v>101</v>
      </c>
      <c r="K2076" s="10">
        <v>67905</v>
      </c>
      <c r="L2076" s="10">
        <v>7469.55</v>
      </c>
      <c r="M2076" s="10">
        <v>60435.45</v>
      </c>
    </row>
    <row r="2077" spans="1:13" x14ac:dyDescent="0.25">
      <c r="A2077" t="s">
        <v>3763</v>
      </c>
      <c r="B2077" s="1">
        <v>43627</v>
      </c>
      <c r="C2077" t="s">
        <v>3487</v>
      </c>
      <c r="D2077" t="s">
        <v>237</v>
      </c>
      <c r="E2077" t="s">
        <v>16</v>
      </c>
      <c r="F2077" t="s">
        <v>238</v>
      </c>
      <c r="G2077" t="s">
        <v>127</v>
      </c>
      <c r="H2077" t="s">
        <v>93</v>
      </c>
      <c r="I2077" s="1">
        <v>43629</v>
      </c>
      <c r="J2077" t="s">
        <v>114</v>
      </c>
      <c r="K2077" s="10">
        <v>81586</v>
      </c>
      <c r="L2077" s="10">
        <v>4079.3</v>
      </c>
      <c r="M2077" s="10">
        <v>77506.7</v>
      </c>
    </row>
    <row r="2078" spans="1:13" x14ac:dyDescent="0.25">
      <c r="A2078" t="s">
        <v>3764</v>
      </c>
      <c r="B2078" s="1">
        <v>43627</v>
      </c>
      <c r="C2078" t="s">
        <v>3480</v>
      </c>
      <c r="D2078" t="s">
        <v>3140</v>
      </c>
      <c r="E2078" t="s">
        <v>11</v>
      </c>
      <c r="F2078" t="s">
        <v>118</v>
      </c>
      <c r="G2078" t="s">
        <v>106</v>
      </c>
      <c r="H2078" t="s">
        <v>93</v>
      </c>
      <c r="I2078" s="1">
        <v>43634</v>
      </c>
      <c r="J2078" t="s">
        <v>101</v>
      </c>
      <c r="K2078" s="10">
        <v>43639</v>
      </c>
      <c r="L2078" s="10">
        <v>2181.9500000000003</v>
      </c>
      <c r="M2078" s="10">
        <v>41457.050000000003</v>
      </c>
    </row>
    <row r="2079" spans="1:13" x14ac:dyDescent="0.25">
      <c r="A2079" t="s">
        <v>3765</v>
      </c>
      <c r="B2079" s="1">
        <v>43628</v>
      </c>
      <c r="C2079" t="s">
        <v>1599</v>
      </c>
      <c r="D2079" t="s">
        <v>3766</v>
      </c>
      <c r="E2079" t="s">
        <v>11</v>
      </c>
      <c r="F2079" t="s">
        <v>122</v>
      </c>
      <c r="G2079" t="s">
        <v>106</v>
      </c>
      <c r="H2079" t="s">
        <v>100</v>
      </c>
      <c r="I2079" s="1">
        <v>43635</v>
      </c>
      <c r="J2079" t="s">
        <v>101</v>
      </c>
      <c r="K2079" s="10">
        <v>88424</v>
      </c>
      <c r="L2079" s="10">
        <v>9726.64</v>
      </c>
      <c r="M2079" s="10">
        <v>78697.36</v>
      </c>
    </row>
    <row r="2080" spans="1:13" x14ac:dyDescent="0.25">
      <c r="A2080" t="s">
        <v>3767</v>
      </c>
      <c r="B2080" s="1">
        <v>43628</v>
      </c>
      <c r="C2080" t="s">
        <v>2029</v>
      </c>
      <c r="D2080" t="s">
        <v>650</v>
      </c>
      <c r="E2080" t="s">
        <v>18</v>
      </c>
      <c r="F2080" t="s">
        <v>650</v>
      </c>
      <c r="G2080" t="s">
        <v>106</v>
      </c>
      <c r="H2080" t="s">
        <v>100</v>
      </c>
      <c r="I2080" s="1">
        <v>43631</v>
      </c>
      <c r="J2080" t="s">
        <v>114</v>
      </c>
      <c r="K2080" s="10">
        <v>51445</v>
      </c>
      <c r="L2080" s="10">
        <v>5658.95</v>
      </c>
      <c r="M2080" s="10">
        <v>45786.05</v>
      </c>
    </row>
    <row r="2081" spans="1:13" x14ac:dyDescent="0.25">
      <c r="A2081" t="s">
        <v>3768</v>
      </c>
      <c r="B2081" s="1">
        <v>43628</v>
      </c>
      <c r="C2081" t="s">
        <v>3769</v>
      </c>
      <c r="D2081" t="s">
        <v>445</v>
      </c>
      <c r="E2081" t="s">
        <v>17</v>
      </c>
      <c r="F2081" t="s">
        <v>256</v>
      </c>
      <c r="G2081" t="s">
        <v>106</v>
      </c>
      <c r="H2081" t="s">
        <v>100</v>
      </c>
      <c r="I2081" s="1">
        <v>43633</v>
      </c>
      <c r="J2081" t="s">
        <v>94</v>
      </c>
      <c r="K2081" s="10">
        <v>42066</v>
      </c>
      <c r="L2081" s="10">
        <v>4627.26</v>
      </c>
      <c r="M2081" s="10">
        <v>37438.74</v>
      </c>
    </row>
    <row r="2082" spans="1:13" x14ac:dyDescent="0.25">
      <c r="A2082" t="s">
        <v>3770</v>
      </c>
      <c r="B2082" s="1">
        <v>43628</v>
      </c>
      <c r="C2082" t="s">
        <v>1965</v>
      </c>
      <c r="D2082" t="s">
        <v>3771</v>
      </c>
      <c r="E2082" t="s">
        <v>11</v>
      </c>
      <c r="F2082" t="s">
        <v>184</v>
      </c>
      <c r="G2082" t="s">
        <v>106</v>
      </c>
      <c r="H2082" t="s">
        <v>100</v>
      </c>
      <c r="I2082" s="1">
        <v>43632</v>
      </c>
      <c r="J2082" t="s">
        <v>101</v>
      </c>
      <c r="K2082" s="10">
        <v>31331</v>
      </c>
      <c r="L2082" s="10">
        <v>3446.41</v>
      </c>
      <c r="M2082" s="10">
        <v>27884.59</v>
      </c>
    </row>
    <row r="2083" spans="1:13" x14ac:dyDescent="0.25">
      <c r="A2083" t="s">
        <v>3772</v>
      </c>
      <c r="B2083" s="1">
        <v>43628</v>
      </c>
      <c r="C2083" t="s">
        <v>1249</v>
      </c>
      <c r="D2083" t="s">
        <v>2218</v>
      </c>
      <c r="E2083" t="s">
        <v>91</v>
      </c>
      <c r="F2083" t="s">
        <v>90</v>
      </c>
      <c r="G2083" t="s">
        <v>92</v>
      </c>
      <c r="H2083" t="s">
        <v>110</v>
      </c>
      <c r="I2083" s="1">
        <v>43631</v>
      </c>
      <c r="J2083" t="s">
        <v>114</v>
      </c>
      <c r="K2083" s="10">
        <v>59494</v>
      </c>
      <c r="L2083" s="10">
        <v>4462.05</v>
      </c>
      <c r="M2083" s="10">
        <v>55031.95</v>
      </c>
    </row>
    <row r="2084" spans="1:13" x14ac:dyDescent="0.25">
      <c r="A2084" t="s">
        <v>3773</v>
      </c>
      <c r="B2084" s="1">
        <v>43629</v>
      </c>
      <c r="C2084" t="s">
        <v>732</v>
      </c>
      <c r="D2084" t="s">
        <v>858</v>
      </c>
      <c r="E2084" t="s">
        <v>98</v>
      </c>
      <c r="F2084" t="s">
        <v>99</v>
      </c>
      <c r="G2084" t="s">
        <v>92</v>
      </c>
      <c r="H2084" t="s">
        <v>110</v>
      </c>
      <c r="I2084" s="1">
        <v>43636</v>
      </c>
      <c r="J2084" t="s">
        <v>101</v>
      </c>
      <c r="K2084" s="10">
        <v>86931</v>
      </c>
      <c r="L2084" s="10">
        <v>6519.8249999999998</v>
      </c>
      <c r="M2084" s="10">
        <v>80411.175000000003</v>
      </c>
    </row>
    <row r="2085" spans="1:13" x14ac:dyDescent="0.25">
      <c r="A2085" t="s">
        <v>3774</v>
      </c>
      <c r="B2085" s="1">
        <v>43629</v>
      </c>
      <c r="C2085" t="s">
        <v>2830</v>
      </c>
      <c r="D2085" t="s">
        <v>3775</v>
      </c>
      <c r="E2085" t="s">
        <v>11</v>
      </c>
      <c r="F2085" t="s">
        <v>252</v>
      </c>
      <c r="G2085" t="s">
        <v>106</v>
      </c>
      <c r="H2085" t="s">
        <v>100</v>
      </c>
      <c r="I2085" s="1">
        <v>43635</v>
      </c>
      <c r="J2085" t="s">
        <v>101</v>
      </c>
      <c r="K2085" s="10">
        <v>76425</v>
      </c>
      <c r="L2085" s="10">
        <v>8406.75</v>
      </c>
      <c r="M2085" s="10">
        <v>68018.25</v>
      </c>
    </row>
    <row r="2086" spans="1:13" x14ac:dyDescent="0.25">
      <c r="A2086" t="s">
        <v>3776</v>
      </c>
      <c r="B2086" s="1">
        <v>43629</v>
      </c>
      <c r="C2086" t="s">
        <v>1922</v>
      </c>
      <c r="D2086" t="s">
        <v>3777</v>
      </c>
      <c r="E2086" t="s">
        <v>98</v>
      </c>
      <c r="F2086" t="s">
        <v>99</v>
      </c>
      <c r="G2086" t="s">
        <v>92</v>
      </c>
      <c r="H2086" t="s">
        <v>93</v>
      </c>
      <c r="I2086" s="1">
        <v>43632</v>
      </c>
      <c r="J2086" t="s">
        <v>114</v>
      </c>
      <c r="K2086" s="10">
        <v>35920</v>
      </c>
      <c r="L2086" s="10">
        <v>1796</v>
      </c>
      <c r="M2086" s="10">
        <v>34124</v>
      </c>
    </row>
    <row r="2087" spans="1:13" x14ac:dyDescent="0.25">
      <c r="A2087" t="s">
        <v>3778</v>
      </c>
      <c r="B2087" s="1">
        <v>43629</v>
      </c>
      <c r="C2087" t="s">
        <v>311</v>
      </c>
      <c r="D2087" t="s">
        <v>3779</v>
      </c>
      <c r="E2087" t="s">
        <v>98</v>
      </c>
      <c r="F2087" t="s">
        <v>99</v>
      </c>
      <c r="G2087" t="s">
        <v>92</v>
      </c>
      <c r="H2087" t="s">
        <v>100</v>
      </c>
      <c r="I2087" s="1">
        <v>43635</v>
      </c>
      <c r="J2087" t="s">
        <v>101</v>
      </c>
      <c r="K2087" s="10">
        <v>76178</v>
      </c>
      <c r="L2087" s="10">
        <v>8379.58</v>
      </c>
      <c r="M2087" s="10">
        <v>67798.42</v>
      </c>
    </row>
    <row r="2088" spans="1:13" x14ac:dyDescent="0.25">
      <c r="A2088" t="s">
        <v>3780</v>
      </c>
      <c r="B2088" s="1">
        <v>43629</v>
      </c>
      <c r="C2088" t="s">
        <v>1846</v>
      </c>
      <c r="D2088" t="s">
        <v>2909</v>
      </c>
      <c r="E2088" t="s">
        <v>16</v>
      </c>
      <c r="F2088" t="s">
        <v>2910</v>
      </c>
      <c r="G2088" t="s">
        <v>127</v>
      </c>
      <c r="H2088" t="s">
        <v>100</v>
      </c>
      <c r="I2088" s="1">
        <v>43632</v>
      </c>
      <c r="J2088" t="s">
        <v>94</v>
      </c>
      <c r="K2088" s="10">
        <v>44813</v>
      </c>
      <c r="L2088" s="10">
        <v>4929.43</v>
      </c>
      <c r="M2088" s="10">
        <v>39883.57</v>
      </c>
    </row>
    <row r="2089" spans="1:13" x14ac:dyDescent="0.25">
      <c r="A2089" t="s">
        <v>3781</v>
      </c>
      <c r="B2089" s="1">
        <v>43629</v>
      </c>
      <c r="C2089" t="s">
        <v>3487</v>
      </c>
      <c r="D2089" t="s">
        <v>598</v>
      </c>
      <c r="E2089" t="s">
        <v>14</v>
      </c>
      <c r="F2089" t="s">
        <v>598</v>
      </c>
      <c r="G2089" t="s">
        <v>106</v>
      </c>
      <c r="H2089" t="s">
        <v>93</v>
      </c>
      <c r="I2089" s="1">
        <v>43631</v>
      </c>
      <c r="J2089" t="s">
        <v>114</v>
      </c>
      <c r="K2089" s="10">
        <v>29561</v>
      </c>
      <c r="L2089" s="10">
        <v>1478.0500000000002</v>
      </c>
      <c r="M2089" s="10">
        <v>28082.95</v>
      </c>
    </row>
    <row r="2090" spans="1:13" x14ac:dyDescent="0.25">
      <c r="A2090" t="s">
        <v>3782</v>
      </c>
      <c r="B2090" s="1">
        <v>43629</v>
      </c>
      <c r="C2090" t="s">
        <v>1561</v>
      </c>
      <c r="D2090" t="s">
        <v>717</v>
      </c>
      <c r="E2090" t="s">
        <v>11</v>
      </c>
      <c r="F2090" t="s">
        <v>105</v>
      </c>
      <c r="G2090" t="s">
        <v>106</v>
      </c>
      <c r="H2090" t="s">
        <v>110</v>
      </c>
      <c r="I2090" s="1">
        <v>43630</v>
      </c>
      <c r="J2090" t="s">
        <v>114</v>
      </c>
      <c r="K2090" s="10">
        <v>98997</v>
      </c>
      <c r="L2090" s="10">
        <v>7424.7749999999996</v>
      </c>
      <c r="M2090" s="10">
        <v>91572.225000000006</v>
      </c>
    </row>
    <row r="2091" spans="1:13" x14ac:dyDescent="0.25">
      <c r="A2091" t="s">
        <v>3783</v>
      </c>
      <c r="B2091" s="1">
        <v>43629</v>
      </c>
      <c r="C2091" t="s">
        <v>562</v>
      </c>
      <c r="D2091" t="s">
        <v>212</v>
      </c>
      <c r="E2091" t="s">
        <v>16</v>
      </c>
      <c r="F2091" t="s">
        <v>212</v>
      </c>
      <c r="G2091" t="s">
        <v>127</v>
      </c>
      <c r="H2091" t="s">
        <v>100</v>
      </c>
      <c r="I2091" s="1">
        <v>43629</v>
      </c>
      <c r="J2091" t="s">
        <v>137</v>
      </c>
      <c r="K2091" s="10">
        <v>64680</v>
      </c>
      <c r="L2091" s="10">
        <v>7114.8</v>
      </c>
      <c r="M2091" s="10">
        <v>57565.2</v>
      </c>
    </row>
    <row r="2092" spans="1:13" x14ac:dyDescent="0.25">
      <c r="A2092" t="s">
        <v>3784</v>
      </c>
      <c r="B2092" s="1">
        <v>43629</v>
      </c>
      <c r="C2092" t="s">
        <v>713</v>
      </c>
      <c r="D2092" t="s">
        <v>2060</v>
      </c>
      <c r="E2092" t="s">
        <v>18</v>
      </c>
      <c r="F2092" t="s">
        <v>452</v>
      </c>
      <c r="G2092" t="s">
        <v>106</v>
      </c>
      <c r="H2092" t="s">
        <v>100</v>
      </c>
      <c r="I2092" s="1">
        <v>43635</v>
      </c>
      <c r="J2092" t="s">
        <v>101</v>
      </c>
      <c r="K2092" s="10">
        <v>53161</v>
      </c>
      <c r="L2092" s="10">
        <v>5847.71</v>
      </c>
      <c r="M2092" s="10">
        <v>47313.29</v>
      </c>
    </row>
    <row r="2093" spans="1:13" x14ac:dyDescent="0.25">
      <c r="A2093" t="s">
        <v>3785</v>
      </c>
      <c r="B2093" s="1">
        <v>43629</v>
      </c>
      <c r="C2093" t="s">
        <v>2185</v>
      </c>
      <c r="D2093" t="s">
        <v>1452</v>
      </c>
      <c r="E2093" t="s">
        <v>17</v>
      </c>
      <c r="F2093" t="s">
        <v>890</v>
      </c>
      <c r="G2093" t="s">
        <v>106</v>
      </c>
      <c r="H2093" t="s">
        <v>110</v>
      </c>
      <c r="I2093" s="1">
        <v>43633</v>
      </c>
      <c r="J2093" t="s">
        <v>101</v>
      </c>
      <c r="K2093" s="10">
        <v>62652</v>
      </c>
      <c r="L2093" s="10">
        <v>4698.8999999999996</v>
      </c>
      <c r="M2093" s="10">
        <v>57953.1</v>
      </c>
    </row>
    <row r="2094" spans="1:13" x14ac:dyDescent="0.25">
      <c r="A2094" t="s">
        <v>3786</v>
      </c>
      <c r="B2094" s="1">
        <v>43630</v>
      </c>
      <c r="C2094" t="s">
        <v>848</v>
      </c>
      <c r="D2094" t="s">
        <v>276</v>
      </c>
      <c r="E2094" t="s">
        <v>17</v>
      </c>
      <c r="F2094" t="s">
        <v>277</v>
      </c>
      <c r="G2094" t="s">
        <v>106</v>
      </c>
      <c r="H2094" t="s">
        <v>100</v>
      </c>
      <c r="I2094" s="1">
        <v>43637</v>
      </c>
      <c r="J2094" t="s">
        <v>101</v>
      </c>
      <c r="K2094" s="10">
        <v>38639</v>
      </c>
      <c r="L2094" s="10">
        <v>4250.29</v>
      </c>
      <c r="M2094" s="10">
        <v>34388.71</v>
      </c>
    </row>
    <row r="2095" spans="1:13" x14ac:dyDescent="0.25">
      <c r="A2095" t="s">
        <v>3787</v>
      </c>
      <c r="B2095" s="1">
        <v>43630</v>
      </c>
      <c r="C2095" t="s">
        <v>984</v>
      </c>
      <c r="D2095" t="s">
        <v>212</v>
      </c>
      <c r="E2095" t="s">
        <v>16</v>
      </c>
      <c r="F2095" t="s">
        <v>212</v>
      </c>
      <c r="G2095" t="s">
        <v>127</v>
      </c>
      <c r="H2095" t="s">
        <v>93</v>
      </c>
      <c r="I2095" s="1">
        <v>43637</v>
      </c>
      <c r="J2095" t="s">
        <v>101</v>
      </c>
      <c r="K2095" s="10">
        <v>73347</v>
      </c>
      <c r="L2095" s="10">
        <v>3667.3500000000004</v>
      </c>
      <c r="M2095" s="10">
        <v>69679.649999999994</v>
      </c>
    </row>
    <row r="2096" spans="1:13" x14ac:dyDescent="0.25">
      <c r="A2096" t="s">
        <v>3788</v>
      </c>
      <c r="B2096" s="1">
        <v>43630</v>
      </c>
      <c r="C2096" t="s">
        <v>1361</v>
      </c>
      <c r="D2096" t="s">
        <v>3789</v>
      </c>
      <c r="E2096" t="s">
        <v>10</v>
      </c>
      <c r="F2096" t="s">
        <v>405</v>
      </c>
      <c r="G2096" t="s">
        <v>127</v>
      </c>
      <c r="H2096" t="s">
        <v>93</v>
      </c>
      <c r="I2096" s="1">
        <v>43634</v>
      </c>
      <c r="J2096" t="s">
        <v>94</v>
      </c>
      <c r="K2096" s="10">
        <v>85333</v>
      </c>
      <c r="L2096" s="10">
        <v>4266.6500000000005</v>
      </c>
      <c r="M2096" s="10">
        <v>81066.350000000006</v>
      </c>
    </row>
    <row r="2097" spans="1:13" x14ac:dyDescent="0.25">
      <c r="A2097" t="s">
        <v>3790</v>
      </c>
      <c r="B2097" s="1">
        <v>43630</v>
      </c>
      <c r="C2097" t="s">
        <v>603</v>
      </c>
      <c r="D2097" t="s">
        <v>682</v>
      </c>
      <c r="E2097" t="s">
        <v>11</v>
      </c>
      <c r="F2097" t="s">
        <v>683</v>
      </c>
      <c r="G2097" t="s">
        <v>106</v>
      </c>
      <c r="H2097" t="s">
        <v>100</v>
      </c>
      <c r="I2097" s="1">
        <v>43636</v>
      </c>
      <c r="J2097" t="s">
        <v>101</v>
      </c>
      <c r="K2097" s="10">
        <v>75477</v>
      </c>
      <c r="L2097" s="10">
        <v>8302.4699999999993</v>
      </c>
      <c r="M2097" s="10">
        <v>67174.53</v>
      </c>
    </row>
    <row r="2098" spans="1:13" x14ac:dyDescent="0.25">
      <c r="A2098" t="s">
        <v>3791</v>
      </c>
      <c r="B2098" s="1">
        <v>43630</v>
      </c>
      <c r="C2098" t="s">
        <v>3566</v>
      </c>
      <c r="D2098" t="s">
        <v>1627</v>
      </c>
      <c r="E2098" t="s">
        <v>17</v>
      </c>
      <c r="F2098" t="s">
        <v>188</v>
      </c>
      <c r="G2098" t="s">
        <v>106</v>
      </c>
      <c r="H2098" t="s">
        <v>93</v>
      </c>
      <c r="I2098" s="1">
        <v>43637</v>
      </c>
      <c r="J2098" t="s">
        <v>101</v>
      </c>
      <c r="K2098" s="10">
        <v>30834</v>
      </c>
      <c r="L2098" s="10">
        <v>1541.7</v>
      </c>
      <c r="M2098" s="10">
        <v>29292.3</v>
      </c>
    </row>
    <row r="2099" spans="1:13" x14ac:dyDescent="0.25">
      <c r="A2099" t="s">
        <v>3792</v>
      </c>
      <c r="B2099" s="1">
        <v>43631</v>
      </c>
      <c r="C2099" t="s">
        <v>821</v>
      </c>
      <c r="D2099" t="s">
        <v>3143</v>
      </c>
      <c r="E2099" t="s">
        <v>10</v>
      </c>
      <c r="F2099" t="s">
        <v>335</v>
      </c>
      <c r="G2099" t="s">
        <v>127</v>
      </c>
      <c r="H2099" t="s">
        <v>110</v>
      </c>
      <c r="I2099" s="1">
        <v>43636</v>
      </c>
      <c r="J2099" t="s">
        <v>94</v>
      </c>
      <c r="K2099" s="10">
        <v>27154</v>
      </c>
      <c r="L2099" s="10">
        <v>2036.55</v>
      </c>
      <c r="M2099" s="10">
        <v>25117.45</v>
      </c>
    </row>
    <row r="2100" spans="1:13" x14ac:dyDescent="0.25">
      <c r="A2100" t="s">
        <v>3793</v>
      </c>
      <c r="B2100" s="1">
        <v>43631</v>
      </c>
      <c r="C2100" t="s">
        <v>976</v>
      </c>
      <c r="D2100" t="s">
        <v>248</v>
      </c>
      <c r="E2100" t="s">
        <v>98</v>
      </c>
      <c r="F2100" t="s">
        <v>99</v>
      </c>
      <c r="G2100" t="s">
        <v>92</v>
      </c>
      <c r="H2100" t="s">
        <v>110</v>
      </c>
      <c r="I2100" s="1">
        <v>43638</v>
      </c>
      <c r="J2100" t="s">
        <v>101</v>
      </c>
      <c r="K2100" s="10">
        <v>29110</v>
      </c>
      <c r="L2100" s="10">
        <v>2183.25</v>
      </c>
      <c r="M2100" s="10">
        <v>26926.75</v>
      </c>
    </row>
    <row r="2101" spans="1:13" x14ac:dyDescent="0.25">
      <c r="A2101" t="s">
        <v>3794</v>
      </c>
      <c r="B2101" s="1">
        <v>43633</v>
      </c>
      <c r="C2101" t="s">
        <v>439</v>
      </c>
      <c r="D2101" t="s">
        <v>1346</v>
      </c>
      <c r="E2101" t="s">
        <v>98</v>
      </c>
      <c r="F2101" t="s">
        <v>99</v>
      </c>
      <c r="G2101" t="s">
        <v>92</v>
      </c>
      <c r="H2101" t="s">
        <v>93</v>
      </c>
      <c r="I2101" s="1">
        <v>43636</v>
      </c>
      <c r="J2101" t="s">
        <v>94</v>
      </c>
      <c r="K2101" s="10">
        <v>84510</v>
      </c>
      <c r="L2101" s="10">
        <v>4225.5</v>
      </c>
      <c r="M2101" s="10">
        <v>80284.5</v>
      </c>
    </row>
    <row r="2102" spans="1:13" x14ac:dyDescent="0.25">
      <c r="A2102" t="s">
        <v>3795</v>
      </c>
      <c r="B2102" s="1">
        <v>43633</v>
      </c>
      <c r="C2102" t="s">
        <v>1469</v>
      </c>
      <c r="D2102" t="s">
        <v>545</v>
      </c>
      <c r="E2102" t="s">
        <v>17</v>
      </c>
      <c r="F2102" t="s">
        <v>546</v>
      </c>
      <c r="G2102" t="s">
        <v>106</v>
      </c>
      <c r="H2102" t="s">
        <v>93</v>
      </c>
      <c r="I2102" s="1">
        <v>43636</v>
      </c>
      <c r="J2102" t="s">
        <v>94</v>
      </c>
      <c r="K2102" s="10">
        <v>60646</v>
      </c>
      <c r="L2102" s="10">
        <v>3032.3</v>
      </c>
      <c r="M2102" s="10">
        <v>57613.7</v>
      </c>
    </row>
    <row r="2103" spans="1:13" x14ac:dyDescent="0.25">
      <c r="A2103" t="s">
        <v>3796</v>
      </c>
      <c r="B2103" s="1">
        <v>43633</v>
      </c>
      <c r="C2103" t="s">
        <v>1165</v>
      </c>
      <c r="D2103" t="s">
        <v>130</v>
      </c>
      <c r="E2103" t="s">
        <v>131</v>
      </c>
      <c r="F2103" t="s">
        <v>130</v>
      </c>
      <c r="G2103" t="s">
        <v>106</v>
      </c>
      <c r="H2103" t="s">
        <v>100</v>
      </c>
      <c r="I2103" s="1">
        <v>43637</v>
      </c>
      <c r="J2103" t="s">
        <v>101</v>
      </c>
      <c r="K2103" s="10">
        <v>74170</v>
      </c>
      <c r="L2103" s="10">
        <v>8158.7</v>
      </c>
      <c r="M2103" s="10">
        <v>66011.3</v>
      </c>
    </row>
    <row r="2104" spans="1:13" x14ac:dyDescent="0.25">
      <c r="A2104" t="s">
        <v>3797</v>
      </c>
      <c r="B2104" s="1">
        <v>43633</v>
      </c>
      <c r="C2104" t="s">
        <v>1850</v>
      </c>
      <c r="D2104" t="s">
        <v>607</v>
      </c>
      <c r="E2104" t="s">
        <v>17</v>
      </c>
      <c r="F2104" t="s">
        <v>607</v>
      </c>
      <c r="G2104" t="s">
        <v>106</v>
      </c>
      <c r="H2104" t="s">
        <v>93</v>
      </c>
      <c r="I2104" s="1">
        <v>43636</v>
      </c>
      <c r="J2104" t="s">
        <v>94</v>
      </c>
      <c r="K2104" s="10">
        <v>33613</v>
      </c>
      <c r="L2104" s="10">
        <v>1680.65</v>
      </c>
      <c r="M2104" s="10">
        <v>31932.35</v>
      </c>
    </row>
    <row r="2105" spans="1:13" x14ac:dyDescent="0.25">
      <c r="A2105" t="s">
        <v>3798</v>
      </c>
      <c r="B2105" s="1">
        <v>43633</v>
      </c>
      <c r="C2105" t="s">
        <v>3799</v>
      </c>
      <c r="D2105" t="s">
        <v>3158</v>
      </c>
      <c r="E2105" t="s">
        <v>11</v>
      </c>
      <c r="F2105" t="s">
        <v>184</v>
      </c>
      <c r="G2105" t="s">
        <v>106</v>
      </c>
      <c r="H2105" t="s">
        <v>100</v>
      </c>
      <c r="I2105" s="1">
        <v>43635</v>
      </c>
      <c r="J2105" t="s">
        <v>114</v>
      </c>
      <c r="K2105" s="10">
        <v>91210</v>
      </c>
      <c r="L2105" s="10">
        <v>10033.1</v>
      </c>
      <c r="M2105" s="10">
        <v>81176.899999999994</v>
      </c>
    </row>
    <row r="2106" spans="1:13" x14ac:dyDescent="0.25">
      <c r="A2106" t="s">
        <v>3800</v>
      </c>
      <c r="B2106" s="1">
        <v>43633</v>
      </c>
      <c r="C2106" t="s">
        <v>159</v>
      </c>
      <c r="D2106" t="s">
        <v>2452</v>
      </c>
      <c r="E2106" t="s">
        <v>16</v>
      </c>
      <c r="F2106" t="s">
        <v>238</v>
      </c>
      <c r="G2106" t="s">
        <v>127</v>
      </c>
      <c r="H2106" t="s">
        <v>110</v>
      </c>
      <c r="I2106" s="1">
        <v>43637</v>
      </c>
      <c r="J2106" t="s">
        <v>101</v>
      </c>
      <c r="K2106" s="10">
        <v>35683</v>
      </c>
      <c r="L2106" s="10">
        <v>2676.2249999999999</v>
      </c>
      <c r="M2106" s="10">
        <v>33006.775000000001</v>
      </c>
    </row>
    <row r="2107" spans="1:13" x14ac:dyDescent="0.25">
      <c r="A2107" t="s">
        <v>3801</v>
      </c>
      <c r="B2107" s="1">
        <v>43634</v>
      </c>
      <c r="C2107" t="s">
        <v>337</v>
      </c>
      <c r="D2107" t="s">
        <v>592</v>
      </c>
      <c r="E2107" t="s">
        <v>10</v>
      </c>
      <c r="F2107" t="s">
        <v>203</v>
      </c>
      <c r="G2107" t="s">
        <v>127</v>
      </c>
      <c r="H2107" t="s">
        <v>110</v>
      </c>
      <c r="I2107" s="1">
        <v>43638</v>
      </c>
      <c r="J2107" t="s">
        <v>101</v>
      </c>
      <c r="K2107" s="10">
        <v>30329</v>
      </c>
      <c r="L2107" s="10">
        <v>2274.6749999999997</v>
      </c>
      <c r="M2107" s="10">
        <v>28054.325000000001</v>
      </c>
    </row>
    <row r="2108" spans="1:13" x14ac:dyDescent="0.25">
      <c r="A2108" t="s">
        <v>3802</v>
      </c>
      <c r="B2108" s="1">
        <v>43634</v>
      </c>
      <c r="C2108" t="s">
        <v>1993</v>
      </c>
      <c r="D2108" t="s">
        <v>3803</v>
      </c>
      <c r="E2108" t="s">
        <v>11</v>
      </c>
      <c r="F2108" t="s">
        <v>252</v>
      </c>
      <c r="G2108" t="s">
        <v>106</v>
      </c>
      <c r="H2108" t="s">
        <v>100</v>
      </c>
      <c r="I2108" s="1">
        <v>43639</v>
      </c>
      <c r="J2108" t="s">
        <v>101</v>
      </c>
      <c r="K2108" s="10">
        <v>25988</v>
      </c>
      <c r="L2108" s="10">
        <v>2858.68</v>
      </c>
      <c r="M2108" s="10">
        <v>23129.32</v>
      </c>
    </row>
    <row r="2109" spans="1:13" x14ac:dyDescent="0.25">
      <c r="A2109" t="s">
        <v>3804</v>
      </c>
      <c r="B2109" s="1">
        <v>43634</v>
      </c>
      <c r="C2109" t="s">
        <v>3011</v>
      </c>
      <c r="D2109" t="s">
        <v>607</v>
      </c>
      <c r="E2109" t="s">
        <v>17</v>
      </c>
      <c r="F2109" t="s">
        <v>607</v>
      </c>
      <c r="G2109" t="s">
        <v>106</v>
      </c>
      <c r="H2109" t="s">
        <v>100</v>
      </c>
      <c r="I2109" s="1">
        <v>43636</v>
      </c>
      <c r="J2109" t="s">
        <v>94</v>
      </c>
      <c r="K2109" s="10">
        <v>36482</v>
      </c>
      <c r="L2109" s="10">
        <v>4013.02</v>
      </c>
      <c r="M2109" s="10">
        <v>32468.98</v>
      </c>
    </row>
    <row r="2110" spans="1:13" x14ac:dyDescent="0.25">
      <c r="A2110" t="s">
        <v>3805</v>
      </c>
      <c r="B2110" s="1">
        <v>43634</v>
      </c>
      <c r="C2110" t="s">
        <v>447</v>
      </c>
      <c r="D2110" t="s">
        <v>1569</v>
      </c>
      <c r="E2110" t="s">
        <v>16</v>
      </c>
      <c r="F2110" t="s">
        <v>245</v>
      </c>
      <c r="G2110" t="s">
        <v>127</v>
      </c>
      <c r="H2110" t="s">
        <v>93</v>
      </c>
      <c r="I2110" s="1">
        <v>43639</v>
      </c>
      <c r="J2110" t="s">
        <v>101</v>
      </c>
      <c r="K2110" s="10">
        <v>47531</v>
      </c>
      <c r="L2110" s="10">
        <v>2376.5500000000002</v>
      </c>
      <c r="M2110" s="10">
        <v>45154.45</v>
      </c>
    </row>
    <row r="2111" spans="1:13" x14ac:dyDescent="0.25">
      <c r="A2111" t="s">
        <v>3806</v>
      </c>
      <c r="B2111" s="1">
        <v>43634</v>
      </c>
      <c r="C2111" t="s">
        <v>562</v>
      </c>
      <c r="D2111" t="s">
        <v>318</v>
      </c>
      <c r="E2111" t="s">
        <v>10</v>
      </c>
      <c r="F2111" t="s">
        <v>176</v>
      </c>
      <c r="G2111" t="s">
        <v>127</v>
      </c>
      <c r="H2111" t="s">
        <v>100</v>
      </c>
      <c r="I2111" s="1">
        <v>43636</v>
      </c>
      <c r="J2111" t="s">
        <v>94</v>
      </c>
      <c r="K2111" s="10">
        <v>34074</v>
      </c>
      <c r="L2111" s="10">
        <v>3748.14</v>
      </c>
      <c r="M2111" s="10">
        <v>30325.86</v>
      </c>
    </row>
    <row r="2112" spans="1:13" x14ac:dyDescent="0.25">
      <c r="A2112" t="s">
        <v>3807</v>
      </c>
      <c r="B2112" s="1">
        <v>43635</v>
      </c>
      <c r="C2112" t="s">
        <v>3333</v>
      </c>
      <c r="D2112" t="s">
        <v>1346</v>
      </c>
      <c r="E2112" t="s">
        <v>98</v>
      </c>
      <c r="F2112" t="s">
        <v>99</v>
      </c>
      <c r="G2112" t="s">
        <v>92</v>
      </c>
      <c r="H2112" t="s">
        <v>100</v>
      </c>
      <c r="I2112" s="1">
        <v>43640</v>
      </c>
      <c r="J2112" t="s">
        <v>101</v>
      </c>
      <c r="K2112" s="10">
        <v>71184</v>
      </c>
      <c r="L2112" s="10">
        <v>7830.24</v>
      </c>
      <c r="M2112" s="10">
        <v>63353.760000000002</v>
      </c>
    </row>
    <row r="2113" spans="1:13" x14ac:dyDescent="0.25">
      <c r="A2113" t="s">
        <v>3808</v>
      </c>
      <c r="B2113" s="1">
        <v>43635</v>
      </c>
      <c r="C2113" t="s">
        <v>2825</v>
      </c>
      <c r="D2113" t="s">
        <v>121</v>
      </c>
      <c r="E2113" t="s">
        <v>11</v>
      </c>
      <c r="F2113" t="s">
        <v>122</v>
      </c>
      <c r="G2113" t="s">
        <v>106</v>
      </c>
      <c r="H2113" t="s">
        <v>110</v>
      </c>
      <c r="I2113" s="1">
        <v>43638</v>
      </c>
      <c r="J2113" t="s">
        <v>94</v>
      </c>
      <c r="K2113" s="10">
        <v>91418</v>
      </c>
      <c r="L2113" s="10">
        <v>6856.3499999999995</v>
      </c>
      <c r="M2113" s="10">
        <v>84561.65</v>
      </c>
    </row>
    <row r="2114" spans="1:13" x14ac:dyDescent="0.25">
      <c r="A2114" t="s">
        <v>3809</v>
      </c>
      <c r="B2114" s="1">
        <v>43635</v>
      </c>
      <c r="C2114" t="s">
        <v>747</v>
      </c>
      <c r="D2114" t="s">
        <v>3810</v>
      </c>
      <c r="E2114" t="s">
        <v>10</v>
      </c>
      <c r="F2114" t="s">
        <v>335</v>
      </c>
      <c r="G2114" t="s">
        <v>127</v>
      </c>
      <c r="H2114" t="s">
        <v>100</v>
      </c>
      <c r="I2114" s="1">
        <v>43637</v>
      </c>
      <c r="J2114" t="s">
        <v>114</v>
      </c>
      <c r="K2114" s="10">
        <v>83457</v>
      </c>
      <c r="L2114" s="10">
        <v>9180.27</v>
      </c>
      <c r="M2114" s="10">
        <v>74276.73</v>
      </c>
    </row>
    <row r="2115" spans="1:13" x14ac:dyDescent="0.25">
      <c r="A2115" t="s">
        <v>3811</v>
      </c>
      <c r="B2115" s="1">
        <v>43636</v>
      </c>
      <c r="C2115" t="s">
        <v>1763</v>
      </c>
      <c r="D2115" t="s">
        <v>334</v>
      </c>
      <c r="E2115" t="s">
        <v>10</v>
      </c>
      <c r="F2115" t="s">
        <v>335</v>
      </c>
      <c r="G2115" t="s">
        <v>127</v>
      </c>
      <c r="H2115" t="s">
        <v>100</v>
      </c>
      <c r="I2115" s="1">
        <v>43639</v>
      </c>
      <c r="J2115" t="s">
        <v>114</v>
      </c>
      <c r="K2115" s="10">
        <v>43897</v>
      </c>
      <c r="L2115" s="10">
        <v>4828.67</v>
      </c>
      <c r="M2115" s="10">
        <v>39068.33</v>
      </c>
    </row>
    <row r="2116" spans="1:13" x14ac:dyDescent="0.25">
      <c r="A2116" t="s">
        <v>3812</v>
      </c>
      <c r="B2116" s="1">
        <v>43636</v>
      </c>
      <c r="C2116" t="s">
        <v>3598</v>
      </c>
      <c r="D2116" t="s">
        <v>330</v>
      </c>
      <c r="E2116" t="s">
        <v>331</v>
      </c>
      <c r="F2116" t="s">
        <v>330</v>
      </c>
      <c r="G2116" t="s">
        <v>92</v>
      </c>
      <c r="H2116" t="s">
        <v>100</v>
      </c>
      <c r="I2116" s="1">
        <v>43643</v>
      </c>
      <c r="J2116" t="s">
        <v>101</v>
      </c>
      <c r="K2116" s="10">
        <v>43060</v>
      </c>
      <c r="L2116" s="10">
        <v>4736.6000000000004</v>
      </c>
      <c r="M2116" s="10">
        <v>38323.4</v>
      </c>
    </row>
    <row r="2117" spans="1:13" x14ac:dyDescent="0.25">
      <c r="A2117" t="s">
        <v>3813</v>
      </c>
      <c r="B2117" s="1">
        <v>43637</v>
      </c>
      <c r="C2117" t="s">
        <v>2538</v>
      </c>
      <c r="D2117" t="s">
        <v>3814</v>
      </c>
      <c r="E2117" t="s">
        <v>98</v>
      </c>
      <c r="F2117" t="s">
        <v>99</v>
      </c>
      <c r="G2117" t="s">
        <v>92</v>
      </c>
      <c r="H2117" t="s">
        <v>100</v>
      </c>
      <c r="I2117" s="1">
        <v>43643</v>
      </c>
      <c r="J2117" t="s">
        <v>101</v>
      </c>
      <c r="K2117" s="10">
        <v>51635</v>
      </c>
      <c r="L2117" s="10">
        <v>5679.85</v>
      </c>
      <c r="M2117" s="10">
        <v>45955.15</v>
      </c>
    </row>
    <row r="2118" spans="1:13" x14ac:dyDescent="0.25">
      <c r="A2118" t="s">
        <v>3815</v>
      </c>
      <c r="B2118" s="1">
        <v>43637</v>
      </c>
      <c r="C2118" t="s">
        <v>518</v>
      </c>
      <c r="D2118" t="s">
        <v>202</v>
      </c>
      <c r="E2118" t="s">
        <v>10</v>
      </c>
      <c r="F2118" t="s">
        <v>203</v>
      </c>
      <c r="G2118" t="s">
        <v>127</v>
      </c>
      <c r="H2118" t="s">
        <v>100</v>
      </c>
      <c r="I2118" s="1">
        <v>43641</v>
      </c>
      <c r="J2118" t="s">
        <v>101</v>
      </c>
      <c r="K2118" s="10">
        <v>97817</v>
      </c>
      <c r="L2118" s="10">
        <v>10759.87</v>
      </c>
      <c r="M2118" s="10">
        <v>87057.13</v>
      </c>
    </row>
    <row r="2119" spans="1:13" x14ac:dyDescent="0.25">
      <c r="A2119" t="s">
        <v>3816</v>
      </c>
      <c r="B2119" s="1">
        <v>43637</v>
      </c>
      <c r="C2119" t="s">
        <v>949</v>
      </c>
      <c r="D2119" t="s">
        <v>488</v>
      </c>
      <c r="E2119" t="s">
        <v>98</v>
      </c>
      <c r="F2119" t="s">
        <v>12</v>
      </c>
      <c r="G2119" t="s">
        <v>92</v>
      </c>
      <c r="H2119" t="s">
        <v>100</v>
      </c>
      <c r="I2119" s="1">
        <v>43642</v>
      </c>
      <c r="J2119" t="s">
        <v>101</v>
      </c>
      <c r="K2119" s="10">
        <v>68350</v>
      </c>
      <c r="L2119" s="10">
        <v>7518.5</v>
      </c>
      <c r="M2119" s="10">
        <v>60831.5</v>
      </c>
    </row>
    <row r="2120" spans="1:13" x14ac:dyDescent="0.25">
      <c r="A2120" t="s">
        <v>3817</v>
      </c>
      <c r="B2120" s="1">
        <v>43637</v>
      </c>
      <c r="C2120" t="s">
        <v>2861</v>
      </c>
      <c r="D2120" t="s">
        <v>215</v>
      </c>
      <c r="E2120" t="s">
        <v>216</v>
      </c>
      <c r="F2120" t="s">
        <v>215</v>
      </c>
      <c r="G2120" t="s">
        <v>92</v>
      </c>
      <c r="H2120" t="s">
        <v>110</v>
      </c>
      <c r="I2120" s="1">
        <v>43641</v>
      </c>
      <c r="J2120" t="s">
        <v>101</v>
      </c>
      <c r="K2120" s="10">
        <v>87096</v>
      </c>
      <c r="L2120" s="10">
        <v>6532.2</v>
      </c>
      <c r="M2120" s="10">
        <v>80563.8</v>
      </c>
    </row>
    <row r="2121" spans="1:13" x14ac:dyDescent="0.25">
      <c r="A2121" t="s">
        <v>3818</v>
      </c>
      <c r="B2121" s="1">
        <v>43637</v>
      </c>
      <c r="C2121" t="s">
        <v>320</v>
      </c>
      <c r="D2121" t="s">
        <v>2406</v>
      </c>
      <c r="E2121" t="s">
        <v>18</v>
      </c>
      <c r="F2121" t="s">
        <v>151</v>
      </c>
      <c r="G2121" t="s">
        <v>106</v>
      </c>
      <c r="H2121" t="s">
        <v>100</v>
      </c>
      <c r="I2121" s="1">
        <v>43643</v>
      </c>
      <c r="J2121" t="s">
        <v>101</v>
      </c>
      <c r="K2121" s="10">
        <v>65106</v>
      </c>
      <c r="L2121" s="10">
        <v>7161.66</v>
      </c>
      <c r="M2121" s="10">
        <v>57944.34</v>
      </c>
    </row>
    <row r="2122" spans="1:13" x14ac:dyDescent="0.25">
      <c r="A2122" t="s">
        <v>3819</v>
      </c>
      <c r="B2122" s="1">
        <v>43638</v>
      </c>
      <c r="C2122" t="s">
        <v>411</v>
      </c>
      <c r="D2122" t="s">
        <v>2805</v>
      </c>
      <c r="E2122" t="s">
        <v>11</v>
      </c>
      <c r="F2122" t="s">
        <v>588</v>
      </c>
      <c r="G2122" t="s">
        <v>106</v>
      </c>
      <c r="H2122" t="s">
        <v>100</v>
      </c>
      <c r="I2122" s="1">
        <v>43645</v>
      </c>
      <c r="J2122" t="s">
        <v>101</v>
      </c>
      <c r="K2122" s="10">
        <v>97052</v>
      </c>
      <c r="L2122" s="10">
        <v>10675.72</v>
      </c>
      <c r="M2122" s="10">
        <v>86376.28</v>
      </c>
    </row>
    <row r="2123" spans="1:13" x14ac:dyDescent="0.25">
      <c r="A2123" t="s">
        <v>3820</v>
      </c>
      <c r="B2123" s="1">
        <v>43639</v>
      </c>
      <c r="C2123" t="s">
        <v>494</v>
      </c>
      <c r="D2123" t="s">
        <v>353</v>
      </c>
      <c r="E2123" t="s">
        <v>17</v>
      </c>
      <c r="F2123" t="s">
        <v>353</v>
      </c>
      <c r="G2123" t="s">
        <v>106</v>
      </c>
      <c r="H2123" t="s">
        <v>100</v>
      </c>
      <c r="I2123" s="1">
        <v>43644</v>
      </c>
      <c r="J2123" t="s">
        <v>101</v>
      </c>
      <c r="K2123" s="10">
        <v>36301</v>
      </c>
      <c r="L2123" s="10">
        <v>3993.11</v>
      </c>
      <c r="M2123" s="10">
        <v>32307.89</v>
      </c>
    </row>
    <row r="2124" spans="1:13" x14ac:dyDescent="0.25">
      <c r="A2124" t="s">
        <v>3821</v>
      </c>
      <c r="B2124" s="1">
        <v>43639</v>
      </c>
      <c r="C2124" t="s">
        <v>1319</v>
      </c>
      <c r="D2124" t="s">
        <v>248</v>
      </c>
      <c r="E2124" t="s">
        <v>98</v>
      </c>
      <c r="F2124" t="s">
        <v>99</v>
      </c>
      <c r="G2124" t="s">
        <v>92</v>
      </c>
      <c r="H2124" t="s">
        <v>100</v>
      </c>
      <c r="I2124" s="1">
        <v>43642</v>
      </c>
      <c r="J2124" t="s">
        <v>114</v>
      </c>
      <c r="K2124" s="10">
        <v>56543</v>
      </c>
      <c r="L2124" s="10">
        <v>6219.7300000000005</v>
      </c>
      <c r="M2124" s="10">
        <v>50323.27</v>
      </c>
    </row>
    <row r="2125" spans="1:13" x14ac:dyDescent="0.25">
      <c r="A2125" t="s">
        <v>3822</v>
      </c>
      <c r="B2125" s="1">
        <v>43639</v>
      </c>
      <c r="C2125" t="s">
        <v>2585</v>
      </c>
      <c r="D2125" t="s">
        <v>2406</v>
      </c>
      <c r="E2125" t="s">
        <v>18</v>
      </c>
      <c r="F2125" t="s">
        <v>151</v>
      </c>
      <c r="G2125" t="s">
        <v>106</v>
      </c>
      <c r="H2125" t="s">
        <v>100</v>
      </c>
      <c r="I2125" s="1">
        <v>43644</v>
      </c>
      <c r="J2125" t="s">
        <v>101</v>
      </c>
      <c r="K2125" s="10">
        <v>43518</v>
      </c>
      <c r="L2125" s="10">
        <v>4786.9800000000005</v>
      </c>
      <c r="M2125" s="10">
        <v>38731.019999999997</v>
      </c>
    </row>
    <row r="2126" spans="1:13" x14ac:dyDescent="0.25">
      <c r="A2126" t="s">
        <v>3823</v>
      </c>
      <c r="B2126" s="1">
        <v>43640</v>
      </c>
      <c r="C2126" t="s">
        <v>2233</v>
      </c>
      <c r="D2126" t="s">
        <v>334</v>
      </c>
      <c r="E2126" t="s">
        <v>10</v>
      </c>
      <c r="F2126" t="s">
        <v>335</v>
      </c>
      <c r="G2126" t="s">
        <v>127</v>
      </c>
      <c r="H2126" t="s">
        <v>110</v>
      </c>
      <c r="I2126" s="1">
        <v>43646</v>
      </c>
      <c r="J2126" t="s">
        <v>101</v>
      </c>
      <c r="K2126" s="10">
        <v>98556</v>
      </c>
      <c r="L2126" s="10">
        <v>7391.7</v>
      </c>
      <c r="M2126" s="10">
        <v>91164.3</v>
      </c>
    </row>
    <row r="2127" spans="1:13" x14ac:dyDescent="0.25">
      <c r="A2127" t="s">
        <v>3824</v>
      </c>
      <c r="B2127" s="1">
        <v>43640</v>
      </c>
      <c r="C2127" t="s">
        <v>987</v>
      </c>
      <c r="D2127" t="s">
        <v>3642</v>
      </c>
      <c r="E2127" t="s">
        <v>285</v>
      </c>
      <c r="F2127" t="s">
        <v>3642</v>
      </c>
      <c r="G2127" t="s">
        <v>106</v>
      </c>
      <c r="H2127" t="s">
        <v>110</v>
      </c>
      <c r="I2127" s="1">
        <v>43647</v>
      </c>
      <c r="J2127" t="s">
        <v>101</v>
      </c>
      <c r="K2127" s="10">
        <v>78110</v>
      </c>
      <c r="L2127" s="10">
        <v>5858.25</v>
      </c>
      <c r="M2127" s="10">
        <v>72251.75</v>
      </c>
    </row>
    <row r="2128" spans="1:13" x14ac:dyDescent="0.25">
      <c r="A2128" t="s">
        <v>3825</v>
      </c>
      <c r="B2128" s="1">
        <v>43640</v>
      </c>
      <c r="C2128" t="s">
        <v>1776</v>
      </c>
      <c r="D2128" t="s">
        <v>748</v>
      </c>
      <c r="E2128" t="s">
        <v>17</v>
      </c>
      <c r="F2128" t="s">
        <v>188</v>
      </c>
      <c r="G2128" t="s">
        <v>106</v>
      </c>
      <c r="H2128" t="s">
        <v>100</v>
      </c>
      <c r="I2128" s="1">
        <v>43646</v>
      </c>
      <c r="J2128" t="s">
        <v>101</v>
      </c>
      <c r="K2128" s="10">
        <v>59574</v>
      </c>
      <c r="L2128" s="10">
        <v>6553.14</v>
      </c>
      <c r="M2128" s="10">
        <v>53020.86</v>
      </c>
    </row>
    <row r="2129" spans="1:13" x14ac:dyDescent="0.25">
      <c r="A2129" t="s">
        <v>3826</v>
      </c>
      <c r="B2129" s="1">
        <v>43640</v>
      </c>
      <c r="C2129" t="s">
        <v>917</v>
      </c>
      <c r="D2129" t="s">
        <v>1802</v>
      </c>
      <c r="E2129" t="s">
        <v>98</v>
      </c>
      <c r="F2129" t="s">
        <v>99</v>
      </c>
      <c r="G2129" t="s">
        <v>92</v>
      </c>
      <c r="H2129" t="s">
        <v>110</v>
      </c>
      <c r="I2129" s="1">
        <v>43645</v>
      </c>
      <c r="J2129" t="s">
        <v>101</v>
      </c>
      <c r="K2129" s="10">
        <v>92947</v>
      </c>
      <c r="L2129" s="10">
        <v>6971.0249999999996</v>
      </c>
      <c r="M2129" s="10">
        <v>85975.975000000006</v>
      </c>
    </row>
    <row r="2130" spans="1:13" x14ac:dyDescent="0.25">
      <c r="A2130" t="s">
        <v>3827</v>
      </c>
      <c r="B2130" s="1">
        <v>43641</v>
      </c>
      <c r="C2130" t="s">
        <v>139</v>
      </c>
      <c r="D2130" t="s">
        <v>334</v>
      </c>
      <c r="E2130" t="s">
        <v>10</v>
      </c>
      <c r="F2130" t="s">
        <v>335</v>
      </c>
      <c r="G2130" t="s">
        <v>127</v>
      </c>
      <c r="H2130" t="s">
        <v>110</v>
      </c>
      <c r="I2130" s="1">
        <v>43646</v>
      </c>
      <c r="J2130" t="s">
        <v>101</v>
      </c>
      <c r="K2130" s="10">
        <v>35435</v>
      </c>
      <c r="L2130" s="10">
        <v>2657.625</v>
      </c>
      <c r="M2130" s="10">
        <v>32777.375</v>
      </c>
    </row>
    <row r="2131" spans="1:13" x14ac:dyDescent="0.25">
      <c r="A2131" t="s">
        <v>3828</v>
      </c>
      <c r="B2131" s="1">
        <v>43641</v>
      </c>
      <c r="C2131" t="s">
        <v>2490</v>
      </c>
      <c r="D2131" t="s">
        <v>3721</v>
      </c>
      <c r="E2131" t="s">
        <v>11</v>
      </c>
      <c r="F2131" t="s">
        <v>184</v>
      </c>
      <c r="G2131" t="s">
        <v>106</v>
      </c>
      <c r="H2131" t="s">
        <v>110</v>
      </c>
      <c r="I2131" s="1">
        <v>43645</v>
      </c>
      <c r="J2131" t="s">
        <v>101</v>
      </c>
      <c r="K2131" s="10">
        <v>92945</v>
      </c>
      <c r="L2131" s="10">
        <v>6970.875</v>
      </c>
      <c r="M2131" s="10">
        <v>85974.125</v>
      </c>
    </row>
    <row r="2132" spans="1:13" x14ac:dyDescent="0.25">
      <c r="A2132" t="s">
        <v>3829</v>
      </c>
      <c r="B2132" s="1">
        <v>43641</v>
      </c>
      <c r="C2132" t="s">
        <v>1409</v>
      </c>
      <c r="D2132" t="s">
        <v>385</v>
      </c>
      <c r="E2132" t="s">
        <v>13</v>
      </c>
      <c r="F2132" t="s">
        <v>386</v>
      </c>
      <c r="G2132" t="s">
        <v>92</v>
      </c>
      <c r="H2132" t="s">
        <v>100</v>
      </c>
      <c r="I2132" s="1">
        <v>43641</v>
      </c>
      <c r="J2132" t="s">
        <v>137</v>
      </c>
      <c r="K2132" s="10">
        <v>72745</v>
      </c>
      <c r="L2132" s="10">
        <v>8001.95</v>
      </c>
      <c r="M2132" s="10">
        <v>64743.05</v>
      </c>
    </row>
    <row r="2133" spans="1:13" x14ac:dyDescent="0.25">
      <c r="A2133" t="s">
        <v>3830</v>
      </c>
      <c r="B2133" s="1">
        <v>43642</v>
      </c>
      <c r="C2133" t="s">
        <v>96</v>
      </c>
      <c r="D2133" t="s">
        <v>1174</v>
      </c>
      <c r="E2133" t="s">
        <v>10</v>
      </c>
      <c r="F2133" t="s">
        <v>1175</v>
      </c>
      <c r="G2133" t="s">
        <v>127</v>
      </c>
      <c r="H2133" t="s">
        <v>100</v>
      </c>
      <c r="I2133" s="1">
        <v>43647</v>
      </c>
      <c r="J2133" t="s">
        <v>101</v>
      </c>
      <c r="K2133" s="10">
        <v>63628</v>
      </c>
      <c r="L2133" s="10">
        <v>6999.08</v>
      </c>
      <c r="M2133" s="10">
        <v>56628.92</v>
      </c>
    </row>
    <row r="2134" spans="1:13" x14ac:dyDescent="0.25">
      <c r="A2134" t="s">
        <v>3831</v>
      </c>
      <c r="B2134" s="1">
        <v>43642</v>
      </c>
      <c r="C2134" t="s">
        <v>1712</v>
      </c>
      <c r="D2134" t="s">
        <v>3652</v>
      </c>
      <c r="E2134" t="s">
        <v>98</v>
      </c>
      <c r="F2134" t="s">
        <v>99</v>
      </c>
      <c r="G2134" t="s">
        <v>92</v>
      </c>
      <c r="H2134" t="s">
        <v>100</v>
      </c>
      <c r="I2134" s="1">
        <v>43642</v>
      </c>
      <c r="J2134" t="s">
        <v>137</v>
      </c>
      <c r="K2134" s="10">
        <v>45494</v>
      </c>
      <c r="L2134" s="10">
        <v>5004.34</v>
      </c>
      <c r="M2134" s="10">
        <v>40489.660000000003</v>
      </c>
    </row>
    <row r="2135" spans="1:13" x14ac:dyDescent="0.25">
      <c r="A2135" t="s">
        <v>3832</v>
      </c>
      <c r="B2135" s="1">
        <v>43642</v>
      </c>
      <c r="C2135" t="s">
        <v>1908</v>
      </c>
      <c r="D2135" t="s">
        <v>396</v>
      </c>
      <c r="E2135" t="s">
        <v>17</v>
      </c>
      <c r="F2135" t="s">
        <v>234</v>
      </c>
      <c r="G2135" t="s">
        <v>106</v>
      </c>
      <c r="H2135" t="s">
        <v>110</v>
      </c>
      <c r="I2135" s="1">
        <v>43647</v>
      </c>
      <c r="J2135" t="s">
        <v>94</v>
      </c>
      <c r="K2135" s="10">
        <v>50043</v>
      </c>
      <c r="L2135" s="10">
        <v>3753.2249999999999</v>
      </c>
      <c r="M2135" s="10">
        <v>46289.775000000001</v>
      </c>
    </row>
    <row r="2136" spans="1:13" x14ac:dyDescent="0.25">
      <c r="A2136" t="s">
        <v>3833</v>
      </c>
      <c r="B2136" s="1">
        <v>43642</v>
      </c>
      <c r="C2136" t="s">
        <v>3424</v>
      </c>
      <c r="D2136" t="s">
        <v>195</v>
      </c>
      <c r="E2136" t="s">
        <v>10</v>
      </c>
      <c r="F2136" t="s">
        <v>196</v>
      </c>
      <c r="G2136" t="s">
        <v>127</v>
      </c>
      <c r="H2136" t="s">
        <v>100</v>
      </c>
      <c r="I2136" s="1">
        <v>43647</v>
      </c>
      <c r="J2136" t="s">
        <v>94</v>
      </c>
      <c r="K2136" s="10">
        <v>72053</v>
      </c>
      <c r="L2136" s="10">
        <v>7925.83</v>
      </c>
      <c r="M2136" s="10">
        <v>64127.17</v>
      </c>
    </row>
    <row r="2137" spans="1:13" x14ac:dyDescent="0.25">
      <c r="A2137" t="s">
        <v>3834</v>
      </c>
      <c r="B2137" s="1">
        <v>43643</v>
      </c>
      <c r="C2137" t="s">
        <v>2610</v>
      </c>
      <c r="D2137" t="s">
        <v>212</v>
      </c>
      <c r="E2137" t="s">
        <v>16</v>
      </c>
      <c r="F2137" t="s">
        <v>212</v>
      </c>
      <c r="G2137" t="s">
        <v>127</v>
      </c>
      <c r="H2137" t="s">
        <v>100</v>
      </c>
      <c r="I2137" s="1">
        <v>43643</v>
      </c>
      <c r="J2137" t="s">
        <v>137</v>
      </c>
      <c r="K2137" s="10">
        <v>38288</v>
      </c>
      <c r="L2137" s="10">
        <v>4211.68</v>
      </c>
      <c r="M2137" s="10">
        <v>34076.32</v>
      </c>
    </row>
    <row r="2138" spans="1:13" x14ac:dyDescent="0.25">
      <c r="A2138" t="s">
        <v>3835</v>
      </c>
      <c r="B2138" s="1">
        <v>43643</v>
      </c>
      <c r="C2138" t="s">
        <v>832</v>
      </c>
      <c r="D2138" t="s">
        <v>1998</v>
      </c>
      <c r="E2138" t="s">
        <v>11</v>
      </c>
      <c r="F2138" t="s">
        <v>1251</v>
      </c>
      <c r="G2138" t="s">
        <v>106</v>
      </c>
      <c r="H2138" t="s">
        <v>110</v>
      </c>
      <c r="I2138" s="1">
        <v>43647</v>
      </c>
      <c r="J2138" t="s">
        <v>101</v>
      </c>
      <c r="K2138" s="10">
        <v>34517</v>
      </c>
      <c r="L2138" s="10">
        <v>2588.7750000000001</v>
      </c>
      <c r="M2138" s="10">
        <v>31928.224999999999</v>
      </c>
    </row>
    <row r="2139" spans="1:13" x14ac:dyDescent="0.25">
      <c r="A2139" t="s">
        <v>3836</v>
      </c>
      <c r="B2139" s="1">
        <v>43643</v>
      </c>
      <c r="C2139" t="s">
        <v>1698</v>
      </c>
      <c r="D2139" t="s">
        <v>1749</v>
      </c>
      <c r="E2139" t="s">
        <v>98</v>
      </c>
      <c r="F2139" t="s">
        <v>99</v>
      </c>
      <c r="G2139" t="s">
        <v>92</v>
      </c>
      <c r="H2139" t="s">
        <v>100</v>
      </c>
      <c r="I2139" s="1">
        <v>43648</v>
      </c>
      <c r="J2139" t="s">
        <v>101</v>
      </c>
      <c r="K2139" s="10">
        <v>66398</v>
      </c>
      <c r="L2139" s="10">
        <v>7303.78</v>
      </c>
      <c r="M2139" s="10">
        <v>59094.22</v>
      </c>
    </row>
    <row r="2140" spans="1:13" x14ac:dyDescent="0.25">
      <c r="A2140" t="s">
        <v>3837</v>
      </c>
      <c r="B2140" s="1">
        <v>43643</v>
      </c>
      <c r="C2140" t="s">
        <v>2895</v>
      </c>
      <c r="D2140" t="s">
        <v>1625</v>
      </c>
      <c r="E2140" t="s">
        <v>10</v>
      </c>
      <c r="F2140" t="s">
        <v>196</v>
      </c>
      <c r="G2140" t="s">
        <v>127</v>
      </c>
      <c r="H2140" t="s">
        <v>110</v>
      </c>
      <c r="I2140" s="1">
        <v>43647</v>
      </c>
      <c r="J2140" t="s">
        <v>101</v>
      </c>
      <c r="K2140" s="10">
        <v>93724</v>
      </c>
      <c r="L2140" s="10">
        <v>7029.3</v>
      </c>
      <c r="M2140" s="10">
        <v>86694.7</v>
      </c>
    </row>
    <row r="2141" spans="1:13" x14ac:dyDescent="0.25">
      <c r="A2141" t="s">
        <v>3838</v>
      </c>
      <c r="B2141" s="1">
        <v>43643</v>
      </c>
      <c r="C2141" t="s">
        <v>1513</v>
      </c>
      <c r="D2141" t="s">
        <v>318</v>
      </c>
      <c r="E2141" t="s">
        <v>10</v>
      </c>
      <c r="F2141" t="s">
        <v>176</v>
      </c>
      <c r="G2141" t="s">
        <v>127</v>
      </c>
      <c r="H2141" t="s">
        <v>100</v>
      </c>
      <c r="I2141" s="1">
        <v>43644</v>
      </c>
      <c r="J2141" t="s">
        <v>114</v>
      </c>
      <c r="K2141" s="10">
        <v>38145</v>
      </c>
      <c r="L2141" s="10">
        <v>4195.95</v>
      </c>
      <c r="M2141" s="10">
        <v>33949.050000000003</v>
      </c>
    </row>
    <row r="2142" spans="1:13" x14ac:dyDescent="0.25">
      <c r="A2142" t="s">
        <v>3839</v>
      </c>
      <c r="B2142" s="1">
        <v>43643</v>
      </c>
      <c r="C2142" t="s">
        <v>1277</v>
      </c>
      <c r="D2142" t="s">
        <v>1043</v>
      </c>
      <c r="E2142" t="s">
        <v>11</v>
      </c>
      <c r="F2142" t="s">
        <v>118</v>
      </c>
      <c r="G2142" t="s">
        <v>106</v>
      </c>
      <c r="H2142" t="s">
        <v>110</v>
      </c>
      <c r="I2142" s="1">
        <v>43648</v>
      </c>
      <c r="J2142" t="s">
        <v>94</v>
      </c>
      <c r="K2142" s="10">
        <v>83236</v>
      </c>
      <c r="L2142" s="10">
        <v>6242.7</v>
      </c>
      <c r="M2142" s="10">
        <v>76993.3</v>
      </c>
    </row>
    <row r="2143" spans="1:13" x14ac:dyDescent="0.25">
      <c r="A2143" t="s">
        <v>3840</v>
      </c>
      <c r="B2143" s="1">
        <v>43644</v>
      </c>
      <c r="C2143" t="s">
        <v>3841</v>
      </c>
      <c r="D2143" t="s">
        <v>3842</v>
      </c>
      <c r="E2143" t="s">
        <v>131</v>
      </c>
      <c r="F2143" t="s">
        <v>3395</v>
      </c>
      <c r="G2143" t="s">
        <v>106</v>
      </c>
      <c r="H2143" t="s">
        <v>93</v>
      </c>
      <c r="I2143" s="1">
        <v>43650</v>
      </c>
      <c r="J2143" t="s">
        <v>101</v>
      </c>
      <c r="K2143" s="10">
        <v>34485</v>
      </c>
      <c r="L2143" s="10">
        <v>1724.25</v>
      </c>
      <c r="M2143" s="10">
        <v>32760.75</v>
      </c>
    </row>
    <row r="2144" spans="1:13" x14ac:dyDescent="0.25">
      <c r="A2144" t="s">
        <v>3843</v>
      </c>
      <c r="B2144" s="1">
        <v>43644</v>
      </c>
      <c r="C2144" t="s">
        <v>2233</v>
      </c>
      <c r="D2144" t="s">
        <v>2836</v>
      </c>
      <c r="E2144" t="s">
        <v>98</v>
      </c>
      <c r="F2144" t="s">
        <v>2037</v>
      </c>
      <c r="G2144" t="s">
        <v>92</v>
      </c>
      <c r="H2144" t="s">
        <v>110</v>
      </c>
      <c r="I2144" s="1">
        <v>43650</v>
      </c>
      <c r="J2144" t="s">
        <v>101</v>
      </c>
      <c r="K2144" s="10">
        <v>51895</v>
      </c>
      <c r="L2144" s="10">
        <v>3892.125</v>
      </c>
      <c r="M2144" s="10">
        <v>48002.875</v>
      </c>
    </row>
    <row r="2145" spans="1:13" x14ac:dyDescent="0.25">
      <c r="A2145" t="s">
        <v>3844</v>
      </c>
      <c r="B2145" s="1">
        <v>43644</v>
      </c>
      <c r="C2145" t="s">
        <v>937</v>
      </c>
      <c r="D2145" t="s">
        <v>2422</v>
      </c>
      <c r="E2145" t="s">
        <v>11</v>
      </c>
      <c r="F2145" t="s">
        <v>184</v>
      </c>
      <c r="G2145" t="s">
        <v>106</v>
      </c>
      <c r="H2145" t="s">
        <v>100</v>
      </c>
      <c r="I2145" s="1">
        <v>43644</v>
      </c>
      <c r="J2145" t="s">
        <v>137</v>
      </c>
      <c r="K2145" s="10">
        <v>70760</v>
      </c>
      <c r="L2145" s="10">
        <v>7783.6</v>
      </c>
      <c r="M2145" s="10">
        <v>62976.4</v>
      </c>
    </row>
    <row r="2146" spans="1:13" x14ac:dyDescent="0.25">
      <c r="A2146" t="s">
        <v>3845</v>
      </c>
      <c r="B2146" s="1">
        <v>43644</v>
      </c>
      <c r="C2146" t="s">
        <v>2296</v>
      </c>
      <c r="D2146" t="s">
        <v>109</v>
      </c>
      <c r="E2146" t="s">
        <v>98</v>
      </c>
      <c r="F2146" t="s">
        <v>99</v>
      </c>
      <c r="G2146" t="s">
        <v>92</v>
      </c>
      <c r="H2146" t="s">
        <v>110</v>
      </c>
      <c r="I2146" s="1">
        <v>43646</v>
      </c>
      <c r="J2146" t="s">
        <v>114</v>
      </c>
      <c r="K2146" s="10">
        <v>69889</v>
      </c>
      <c r="L2146" s="10">
        <v>5241.6750000000002</v>
      </c>
      <c r="M2146" s="10">
        <v>64647.324999999997</v>
      </c>
    </row>
    <row r="2147" spans="1:13" x14ac:dyDescent="0.25">
      <c r="A2147" t="s">
        <v>3846</v>
      </c>
      <c r="B2147" s="1">
        <v>43645</v>
      </c>
      <c r="C2147" t="s">
        <v>1233</v>
      </c>
      <c r="D2147" t="s">
        <v>212</v>
      </c>
      <c r="E2147" t="s">
        <v>16</v>
      </c>
      <c r="F2147" t="s">
        <v>212</v>
      </c>
      <c r="G2147" t="s">
        <v>127</v>
      </c>
      <c r="H2147" t="s">
        <v>93</v>
      </c>
      <c r="I2147" s="1">
        <v>43650</v>
      </c>
      <c r="J2147" t="s">
        <v>101</v>
      </c>
      <c r="K2147" s="10">
        <v>55225</v>
      </c>
      <c r="L2147" s="10">
        <v>2761.25</v>
      </c>
      <c r="M2147" s="10">
        <v>52463.75</v>
      </c>
    </row>
    <row r="2148" spans="1:13" x14ac:dyDescent="0.25">
      <c r="A2148" t="s">
        <v>3847</v>
      </c>
      <c r="B2148" s="1">
        <v>43645</v>
      </c>
      <c r="C2148" t="s">
        <v>942</v>
      </c>
      <c r="D2148" t="s">
        <v>393</v>
      </c>
      <c r="E2148" t="s">
        <v>17</v>
      </c>
      <c r="F2148" t="s">
        <v>188</v>
      </c>
      <c r="G2148" t="s">
        <v>106</v>
      </c>
      <c r="H2148" t="s">
        <v>100</v>
      </c>
      <c r="I2148" s="1">
        <v>43649</v>
      </c>
      <c r="J2148" t="s">
        <v>101</v>
      </c>
      <c r="K2148" s="10">
        <v>64041</v>
      </c>
      <c r="L2148" s="10">
        <v>7044.51</v>
      </c>
      <c r="M2148" s="10">
        <v>56996.49</v>
      </c>
    </row>
    <row r="2149" spans="1:13" x14ac:dyDescent="0.25">
      <c r="A2149" t="s">
        <v>3848</v>
      </c>
      <c r="B2149" s="1">
        <v>43645</v>
      </c>
      <c r="C2149" t="s">
        <v>1965</v>
      </c>
      <c r="D2149" t="s">
        <v>3849</v>
      </c>
      <c r="E2149" t="s">
        <v>17</v>
      </c>
      <c r="F2149" t="s">
        <v>366</v>
      </c>
      <c r="G2149" t="s">
        <v>106</v>
      </c>
      <c r="H2149" t="s">
        <v>100</v>
      </c>
      <c r="I2149" s="1">
        <v>43649</v>
      </c>
      <c r="J2149" t="s">
        <v>101</v>
      </c>
      <c r="K2149" s="10">
        <v>34116</v>
      </c>
      <c r="L2149" s="10">
        <v>3752.76</v>
      </c>
      <c r="M2149" s="10">
        <v>30363.239999999998</v>
      </c>
    </row>
    <row r="2150" spans="1:13" x14ac:dyDescent="0.25">
      <c r="A2150" t="s">
        <v>3850</v>
      </c>
      <c r="B2150" s="1">
        <v>43647</v>
      </c>
      <c r="C2150" t="s">
        <v>747</v>
      </c>
      <c r="D2150" t="s">
        <v>889</v>
      </c>
      <c r="E2150" t="s">
        <v>17</v>
      </c>
      <c r="F2150" t="s">
        <v>890</v>
      </c>
      <c r="G2150" t="s">
        <v>106</v>
      </c>
      <c r="H2150" t="s">
        <v>100</v>
      </c>
      <c r="I2150" s="1">
        <v>43653</v>
      </c>
      <c r="J2150" t="s">
        <v>101</v>
      </c>
      <c r="K2150" s="10">
        <v>30106</v>
      </c>
      <c r="L2150" s="10">
        <v>3311.66</v>
      </c>
      <c r="M2150" s="10">
        <v>26794.34</v>
      </c>
    </row>
    <row r="2151" spans="1:13" x14ac:dyDescent="0.25">
      <c r="A2151" t="s">
        <v>3851</v>
      </c>
      <c r="B2151" s="1">
        <v>43648</v>
      </c>
      <c r="C2151" t="s">
        <v>311</v>
      </c>
      <c r="D2151" t="s">
        <v>396</v>
      </c>
      <c r="E2151" t="s">
        <v>17</v>
      </c>
      <c r="F2151" t="s">
        <v>234</v>
      </c>
      <c r="G2151" t="s">
        <v>106</v>
      </c>
      <c r="H2151" t="s">
        <v>100</v>
      </c>
      <c r="I2151" s="1">
        <v>43655</v>
      </c>
      <c r="J2151" t="s">
        <v>101</v>
      </c>
      <c r="K2151" s="10">
        <v>45790</v>
      </c>
      <c r="L2151" s="10">
        <v>5036.8999999999996</v>
      </c>
      <c r="M2151" s="10">
        <v>40753.1</v>
      </c>
    </row>
    <row r="2152" spans="1:13" x14ac:dyDescent="0.25">
      <c r="A2152" t="s">
        <v>3852</v>
      </c>
      <c r="B2152" s="1">
        <v>43648</v>
      </c>
      <c r="C2152" t="s">
        <v>3568</v>
      </c>
      <c r="D2152" t="s">
        <v>248</v>
      </c>
      <c r="E2152" t="s">
        <v>98</v>
      </c>
      <c r="F2152" t="s">
        <v>99</v>
      </c>
      <c r="G2152" t="s">
        <v>92</v>
      </c>
      <c r="H2152" t="s">
        <v>110</v>
      </c>
      <c r="I2152" s="1">
        <v>43653</v>
      </c>
      <c r="J2152" t="s">
        <v>101</v>
      </c>
      <c r="K2152" s="10">
        <v>88843</v>
      </c>
      <c r="L2152" s="10">
        <v>6663.2249999999995</v>
      </c>
      <c r="M2152" s="10">
        <v>82179.774999999994</v>
      </c>
    </row>
    <row r="2153" spans="1:13" x14ac:dyDescent="0.25">
      <c r="A2153" t="s">
        <v>3853</v>
      </c>
      <c r="B2153" s="1">
        <v>43648</v>
      </c>
      <c r="C2153" t="s">
        <v>3620</v>
      </c>
      <c r="D2153" t="s">
        <v>1625</v>
      </c>
      <c r="E2153" t="s">
        <v>10</v>
      </c>
      <c r="F2153" t="s">
        <v>196</v>
      </c>
      <c r="G2153" t="s">
        <v>127</v>
      </c>
      <c r="H2153" t="s">
        <v>110</v>
      </c>
      <c r="I2153" s="1">
        <v>43650</v>
      </c>
      <c r="J2153" t="s">
        <v>114</v>
      </c>
      <c r="K2153" s="10">
        <v>48623</v>
      </c>
      <c r="L2153" s="10">
        <v>3646.7249999999999</v>
      </c>
      <c r="M2153" s="10">
        <v>44976.275000000001</v>
      </c>
    </row>
    <row r="2154" spans="1:13" x14ac:dyDescent="0.25">
      <c r="A2154" t="s">
        <v>3854</v>
      </c>
      <c r="B2154" s="1">
        <v>43649</v>
      </c>
      <c r="C2154" t="s">
        <v>922</v>
      </c>
      <c r="D2154" t="s">
        <v>1772</v>
      </c>
      <c r="E2154" t="s">
        <v>11</v>
      </c>
      <c r="F2154" t="s">
        <v>382</v>
      </c>
      <c r="G2154" t="s">
        <v>106</v>
      </c>
      <c r="H2154" t="s">
        <v>110</v>
      </c>
      <c r="I2154" s="1">
        <v>43653</v>
      </c>
      <c r="J2154" t="s">
        <v>101</v>
      </c>
      <c r="K2154" s="10">
        <v>83684</v>
      </c>
      <c r="L2154" s="10">
        <v>6276.3</v>
      </c>
      <c r="M2154" s="10">
        <v>77407.7</v>
      </c>
    </row>
    <row r="2155" spans="1:13" x14ac:dyDescent="0.25">
      <c r="A2155" t="s">
        <v>3855</v>
      </c>
      <c r="B2155" s="1">
        <v>43649</v>
      </c>
      <c r="C2155" t="s">
        <v>1774</v>
      </c>
      <c r="D2155" t="s">
        <v>130</v>
      </c>
      <c r="E2155" t="s">
        <v>131</v>
      </c>
      <c r="F2155" t="s">
        <v>130</v>
      </c>
      <c r="G2155" t="s">
        <v>106</v>
      </c>
      <c r="H2155" t="s">
        <v>110</v>
      </c>
      <c r="I2155" s="1">
        <v>43651</v>
      </c>
      <c r="J2155" t="s">
        <v>114</v>
      </c>
      <c r="K2155" s="10">
        <v>25163</v>
      </c>
      <c r="L2155" s="10">
        <v>1887.2249999999999</v>
      </c>
      <c r="M2155" s="10">
        <v>23275.775000000001</v>
      </c>
    </row>
    <row r="2156" spans="1:13" x14ac:dyDescent="0.25">
      <c r="A2156" t="s">
        <v>3856</v>
      </c>
      <c r="B2156" s="1">
        <v>43649</v>
      </c>
      <c r="C2156" t="s">
        <v>1203</v>
      </c>
      <c r="D2156" t="s">
        <v>212</v>
      </c>
      <c r="E2156" t="s">
        <v>16</v>
      </c>
      <c r="F2156" t="s">
        <v>212</v>
      </c>
      <c r="G2156" t="s">
        <v>127</v>
      </c>
      <c r="H2156" t="s">
        <v>110</v>
      </c>
      <c r="I2156" s="1">
        <v>43654</v>
      </c>
      <c r="J2156" t="s">
        <v>101</v>
      </c>
      <c r="K2156" s="10">
        <v>77681</v>
      </c>
      <c r="L2156" s="10">
        <v>5826.0749999999998</v>
      </c>
      <c r="M2156" s="10">
        <v>71854.925000000003</v>
      </c>
    </row>
    <row r="2157" spans="1:13" x14ac:dyDescent="0.25">
      <c r="A2157" t="s">
        <v>3857</v>
      </c>
      <c r="B2157" s="1">
        <v>43650</v>
      </c>
      <c r="C2157" t="s">
        <v>3560</v>
      </c>
      <c r="D2157" t="s">
        <v>244</v>
      </c>
      <c r="E2157" t="s">
        <v>16</v>
      </c>
      <c r="F2157" t="s">
        <v>245</v>
      </c>
      <c r="G2157" t="s">
        <v>127</v>
      </c>
      <c r="H2157" t="s">
        <v>93</v>
      </c>
      <c r="I2157" s="1">
        <v>43653</v>
      </c>
      <c r="J2157" t="s">
        <v>94</v>
      </c>
      <c r="K2157" s="10">
        <v>62431</v>
      </c>
      <c r="L2157" s="10">
        <v>3121.55</v>
      </c>
      <c r="M2157" s="10">
        <v>59309.45</v>
      </c>
    </row>
    <row r="2158" spans="1:13" x14ac:dyDescent="0.25">
      <c r="A2158" t="s">
        <v>3858</v>
      </c>
      <c r="B2158" s="1">
        <v>43650</v>
      </c>
      <c r="C2158" t="s">
        <v>1962</v>
      </c>
      <c r="D2158" t="s">
        <v>1398</v>
      </c>
      <c r="E2158" t="s">
        <v>10</v>
      </c>
      <c r="F2158" t="s">
        <v>196</v>
      </c>
      <c r="G2158" t="s">
        <v>127</v>
      </c>
      <c r="H2158" t="s">
        <v>110</v>
      </c>
      <c r="I2158" s="1">
        <v>43655</v>
      </c>
      <c r="J2158" t="s">
        <v>101</v>
      </c>
      <c r="K2158" s="10">
        <v>30241</v>
      </c>
      <c r="L2158" s="10">
        <v>2268.0749999999998</v>
      </c>
      <c r="M2158" s="10">
        <v>27972.924999999999</v>
      </c>
    </row>
    <row r="2159" spans="1:13" x14ac:dyDescent="0.25">
      <c r="A2159" t="s">
        <v>3859</v>
      </c>
      <c r="B2159" s="1">
        <v>43652</v>
      </c>
      <c r="C2159" t="s">
        <v>860</v>
      </c>
      <c r="D2159" t="s">
        <v>918</v>
      </c>
      <c r="E2159" t="s">
        <v>17</v>
      </c>
      <c r="F2159" t="s">
        <v>277</v>
      </c>
      <c r="G2159" t="s">
        <v>106</v>
      </c>
      <c r="H2159" t="s">
        <v>100</v>
      </c>
      <c r="I2159" s="1">
        <v>43656</v>
      </c>
      <c r="J2159" t="s">
        <v>101</v>
      </c>
      <c r="K2159" s="10">
        <v>66683</v>
      </c>
      <c r="L2159" s="10">
        <v>7335.13</v>
      </c>
      <c r="M2159" s="10">
        <v>59347.87</v>
      </c>
    </row>
    <row r="2160" spans="1:13" x14ac:dyDescent="0.25">
      <c r="A2160" t="s">
        <v>3860</v>
      </c>
      <c r="B2160" s="1">
        <v>43652</v>
      </c>
      <c r="C2160" t="s">
        <v>970</v>
      </c>
      <c r="D2160" t="s">
        <v>1174</v>
      </c>
      <c r="E2160" t="s">
        <v>10</v>
      </c>
      <c r="F2160" t="s">
        <v>1175</v>
      </c>
      <c r="G2160" t="s">
        <v>127</v>
      </c>
      <c r="H2160" t="s">
        <v>100</v>
      </c>
      <c r="I2160" s="1">
        <v>43655</v>
      </c>
      <c r="J2160" t="s">
        <v>94</v>
      </c>
      <c r="K2160" s="10">
        <v>61941</v>
      </c>
      <c r="L2160" s="10">
        <v>6813.51</v>
      </c>
      <c r="M2160" s="10">
        <v>55127.49</v>
      </c>
    </row>
    <row r="2161" spans="1:13" x14ac:dyDescent="0.25">
      <c r="A2161" t="s">
        <v>3861</v>
      </c>
      <c r="B2161" s="1">
        <v>43652</v>
      </c>
      <c r="C2161" t="s">
        <v>166</v>
      </c>
      <c r="D2161" t="s">
        <v>353</v>
      </c>
      <c r="E2161" t="s">
        <v>17</v>
      </c>
      <c r="F2161" t="s">
        <v>353</v>
      </c>
      <c r="G2161" t="s">
        <v>106</v>
      </c>
      <c r="H2161" t="s">
        <v>110</v>
      </c>
      <c r="I2161" s="1">
        <v>43657</v>
      </c>
      <c r="J2161" t="s">
        <v>101</v>
      </c>
      <c r="K2161" s="10">
        <v>45550</v>
      </c>
      <c r="L2161" s="10">
        <v>3416.25</v>
      </c>
      <c r="M2161" s="10">
        <v>42133.75</v>
      </c>
    </row>
    <row r="2162" spans="1:13" x14ac:dyDescent="0.25">
      <c r="A2162" t="s">
        <v>3862</v>
      </c>
      <c r="B2162" s="1">
        <v>43654</v>
      </c>
      <c r="C2162" t="s">
        <v>442</v>
      </c>
      <c r="D2162" t="s">
        <v>292</v>
      </c>
      <c r="E2162" t="s">
        <v>11</v>
      </c>
      <c r="F2162" t="s">
        <v>118</v>
      </c>
      <c r="G2162" t="s">
        <v>106</v>
      </c>
      <c r="H2162" t="s">
        <v>93</v>
      </c>
      <c r="I2162" s="1">
        <v>43656</v>
      </c>
      <c r="J2162" t="s">
        <v>94</v>
      </c>
      <c r="K2162" s="10">
        <v>85519</v>
      </c>
      <c r="L2162" s="10">
        <v>4275.95</v>
      </c>
      <c r="M2162" s="10">
        <v>81243.05</v>
      </c>
    </row>
    <row r="2163" spans="1:13" x14ac:dyDescent="0.25">
      <c r="A2163" t="s">
        <v>3863</v>
      </c>
      <c r="B2163" s="1">
        <v>43654</v>
      </c>
      <c r="C2163" t="s">
        <v>1370</v>
      </c>
      <c r="D2163" t="s">
        <v>334</v>
      </c>
      <c r="E2163" t="s">
        <v>10</v>
      </c>
      <c r="F2163" t="s">
        <v>335</v>
      </c>
      <c r="G2163" t="s">
        <v>127</v>
      </c>
      <c r="H2163" t="s">
        <v>100</v>
      </c>
      <c r="I2163" s="1">
        <v>43656</v>
      </c>
      <c r="J2163" t="s">
        <v>94</v>
      </c>
      <c r="K2163" s="10">
        <v>99476</v>
      </c>
      <c r="L2163" s="10">
        <v>10942.36</v>
      </c>
      <c r="M2163" s="10">
        <v>88533.64</v>
      </c>
    </row>
    <row r="2164" spans="1:13" x14ac:dyDescent="0.25">
      <c r="A2164" t="s">
        <v>3864</v>
      </c>
      <c r="B2164" s="1">
        <v>43654</v>
      </c>
      <c r="C2164" t="s">
        <v>1568</v>
      </c>
      <c r="D2164" t="s">
        <v>202</v>
      </c>
      <c r="E2164" t="s">
        <v>10</v>
      </c>
      <c r="F2164" t="s">
        <v>203</v>
      </c>
      <c r="G2164" t="s">
        <v>127</v>
      </c>
      <c r="H2164" t="s">
        <v>100</v>
      </c>
      <c r="I2164" s="1">
        <v>43657</v>
      </c>
      <c r="J2164" t="s">
        <v>114</v>
      </c>
      <c r="K2164" s="10">
        <v>72135</v>
      </c>
      <c r="L2164" s="10">
        <v>7934.85</v>
      </c>
      <c r="M2164" s="10">
        <v>64200.15</v>
      </c>
    </row>
    <row r="2165" spans="1:13" x14ac:dyDescent="0.25">
      <c r="A2165" t="s">
        <v>3865</v>
      </c>
      <c r="B2165" s="1">
        <v>43655</v>
      </c>
      <c r="C2165" t="s">
        <v>3866</v>
      </c>
      <c r="D2165" t="s">
        <v>3867</v>
      </c>
      <c r="E2165" t="s">
        <v>16</v>
      </c>
      <c r="F2165" t="s">
        <v>1197</v>
      </c>
      <c r="G2165" t="s">
        <v>127</v>
      </c>
      <c r="H2165" t="s">
        <v>100</v>
      </c>
      <c r="I2165" s="1">
        <v>43659</v>
      </c>
      <c r="J2165" t="s">
        <v>101</v>
      </c>
      <c r="K2165" s="10">
        <v>40494</v>
      </c>
      <c r="L2165" s="10">
        <v>4454.34</v>
      </c>
      <c r="M2165" s="10">
        <v>36039.660000000003</v>
      </c>
    </row>
    <row r="2166" spans="1:13" x14ac:dyDescent="0.25">
      <c r="A2166" t="s">
        <v>3868</v>
      </c>
      <c r="B2166" s="1">
        <v>43655</v>
      </c>
      <c r="C2166" t="s">
        <v>2371</v>
      </c>
      <c r="D2166" t="s">
        <v>2878</v>
      </c>
      <c r="E2166" t="s">
        <v>17</v>
      </c>
      <c r="F2166" t="s">
        <v>188</v>
      </c>
      <c r="G2166" t="s">
        <v>106</v>
      </c>
      <c r="H2166" t="s">
        <v>93</v>
      </c>
      <c r="I2166" s="1">
        <v>43660</v>
      </c>
      <c r="J2166" t="s">
        <v>94</v>
      </c>
      <c r="K2166" s="10">
        <v>75687</v>
      </c>
      <c r="L2166" s="10">
        <v>3784.3500000000004</v>
      </c>
      <c r="M2166" s="10">
        <v>71902.649999999994</v>
      </c>
    </row>
    <row r="2167" spans="1:13" x14ac:dyDescent="0.25">
      <c r="A2167" t="s">
        <v>3869</v>
      </c>
      <c r="B2167" s="1">
        <v>43656</v>
      </c>
      <c r="C2167" t="s">
        <v>1931</v>
      </c>
      <c r="D2167" t="s">
        <v>607</v>
      </c>
      <c r="E2167" t="s">
        <v>17</v>
      </c>
      <c r="F2167" t="s">
        <v>607</v>
      </c>
      <c r="G2167" t="s">
        <v>106</v>
      </c>
      <c r="H2167" t="s">
        <v>110</v>
      </c>
      <c r="I2167" s="1">
        <v>43658</v>
      </c>
      <c r="J2167" t="s">
        <v>114</v>
      </c>
      <c r="K2167" s="10">
        <v>34869</v>
      </c>
      <c r="L2167" s="10">
        <v>2615.1749999999997</v>
      </c>
      <c r="M2167" s="10">
        <v>32253.825000000001</v>
      </c>
    </row>
    <row r="2168" spans="1:13" x14ac:dyDescent="0.25">
      <c r="A2168" t="s">
        <v>3870</v>
      </c>
      <c r="B2168" s="1">
        <v>43657</v>
      </c>
      <c r="C2168" t="s">
        <v>568</v>
      </c>
      <c r="D2168" t="s">
        <v>2372</v>
      </c>
      <c r="E2168" t="s">
        <v>11</v>
      </c>
      <c r="F2168" t="s">
        <v>184</v>
      </c>
      <c r="G2168" t="s">
        <v>106</v>
      </c>
      <c r="H2168" t="s">
        <v>110</v>
      </c>
      <c r="I2168" s="1">
        <v>43662</v>
      </c>
      <c r="J2168" t="s">
        <v>101</v>
      </c>
      <c r="K2168" s="10">
        <v>45313</v>
      </c>
      <c r="L2168" s="10">
        <v>3398.4749999999999</v>
      </c>
      <c r="M2168" s="10">
        <v>41914.525000000001</v>
      </c>
    </row>
    <row r="2169" spans="1:13" x14ac:dyDescent="0.25">
      <c r="A2169" t="s">
        <v>3871</v>
      </c>
      <c r="B2169" s="1">
        <v>43657</v>
      </c>
      <c r="C2169" t="s">
        <v>570</v>
      </c>
      <c r="D2169" t="s">
        <v>488</v>
      </c>
      <c r="E2169" t="s">
        <v>98</v>
      </c>
      <c r="F2169" t="s">
        <v>12</v>
      </c>
      <c r="G2169" t="s">
        <v>92</v>
      </c>
      <c r="H2169" t="s">
        <v>110</v>
      </c>
      <c r="I2169" s="1">
        <v>43660</v>
      </c>
      <c r="J2169" t="s">
        <v>114</v>
      </c>
      <c r="K2169" s="10">
        <v>91150</v>
      </c>
      <c r="L2169" s="10">
        <v>6836.25</v>
      </c>
      <c r="M2169" s="10">
        <v>84313.75</v>
      </c>
    </row>
    <row r="2170" spans="1:13" x14ac:dyDescent="0.25">
      <c r="A2170" t="s">
        <v>3872</v>
      </c>
      <c r="B2170" s="1">
        <v>43657</v>
      </c>
      <c r="C2170" t="s">
        <v>2558</v>
      </c>
      <c r="D2170" t="s">
        <v>642</v>
      </c>
      <c r="E2170" t="s">
        <v>98</v>
      </c>
      <c r="F2170" t="s">
        <v>99</v>
      </c>
      <c r="G2170" t="s">
        <v>92</v>
      </c>
      <c r="H2170" t="s">
        <v>93</v>
      </c>
      <c r="I2170" s="1">
        <v>43664</v>
      </c>
      <c r="J2170" t="s">
        <v>101</v>
      </c>
      <c r="K2170" s="10">
        <v>82160</v>
      </c>
      <c r="L2170" s="10">
        <v>4108</v>
      </c>
      <c r="M2170" s="10">
        <v>78052</v>
      </c>
    </row>
    <row r="2171" spans="1:13" x14ac:dyDescent="0.25">
      <c r="A2171" t="s">
        <v>3873</v>
      </c>
      <c r="B2171" s="1">
        <v>43657</v>
      </c>
      <c r="C2171" t="s">
        <v>2179</v>
      </c>
      <c r="D2171" t="s">
        <v>130</v>
      </c>
      <c r="E2171" t="s">
        <v>131</v>
      </c>
      <c r="F2171" t="s">
        <v>130</v>
      </c>
      <c r="G2171" t="s">
        <v>106</v>
      </c>
      <c r="H2171" t="s">
        <v>110</v>
      </c>
      <c r="I2171" s="1">
        <v>43660</v>
      </c>
      <c r="J2171" t="s">
        <v>94</v>
      </c>
      <c r="K2171" s="10">
        <v>93073</v>
      </c>
      <c r="L2171" s="10">
        <v>6980.4749999999995</v>
      </c>
      <c r="M2171" s="10">
        <v>86092.524999999994</v>
      </c>
    </row>
    <row r="2172" spans="1:13" x14ac:dyDescent="0.25">
      <c r="A2172" t="s">
        <v>3874</v>
      </c>
      <c r="B2172" s="1">
        <v>43657</v>
      </c>
      <c r="C2172" t="s">
        <v>1636</v>
      </c>
      <c r="D2172" t="s">
        <v>3875</v>
      </c>
      <c r="E2172" t="s">
        <v>11</v>
      </c>
      <c r="F2172" t="s">
        <v>588</v>
      </c>
      <c r="G2172" t="s">
        <v>106</v>
      </c>
      <c r="H2172" t="s">
        <v>100</v>
      </c>
      <c r="I2172" s="1">
        <v>43661</v>
      </c>
      <c r="J2172" t="s">
        <v>101</v>
      </c>
      <c r="K2172" s="10">
        <v>83530</v>
      </c>
      <c r="L2172" s="10">
        <v>9188.2999999999993</v>
      </c>
      <c r="M2172" s="10">
        <v>74341.7</v>
      </c>
    </row>
    <row r="2173" spans="1:13" x14ac:dyDescent="0.25">
      <c r="A2173" t="s">
        <v>3876</v>
      </c>
      <c r="B2173" s="1">
        <v>43658</v>
      </c>
      <c r="C2173" t="s">
        <v>1585</v>
      </c>
      <c r="D2173" t="s">
        <v>334</v>
      </c>
      <c r="E2173" t="s">
        <v>10</v>
      </c>
      <c r="F2173" t="s">
        <v>335</v>
      </c>
      <c r="G2173" t="s">
        <v>127</v>
      </c>
      <c r="H2173" t="s">
        <v>93</v>
      </c>
      <c r="I2173" s="1">
        <v>43662</v>
      </c>
      <c r="J2173" t="s">
        <v>101</v>
      </c>
      <c r="K2173" s="10">
        <v>56475</v>
      </c>
      <c r="L2173" s="10">
        <v>2823.75</v>
      </c>
      <c r="M2173" s="10">
        <v>53651.25</v>
      </c>
    </row>
    <row r="2174" spans="1:13" x14ac:dyDescent="0.25">
      <c r="A2174" t="s">
        <v>3877</v>
      </c>
      <c r="B2174" s="1">
        <v>43658</v>
      </c>
      <c r="C2174" t="s">
        <v>2647</v>
      </c>
      <c r="D2174" t="s">
        <v>312</v>
      </c>
      <c r="E2174" t="s">
        <v>11</v>
      </c>
      <c r="F2174" t="s">
        <v>184</v>
      </c>
      <c r="G2174" t="s">
        <v>106</v>
      </c>
      <c r="H2174" t="s">
        <v>93</v>
      </c>
      <c r="I2174" s="1">
        <v>43664</v>
      </c>
      <c r="J2174" t="s">
        <v>101</v>
      </c>
      <c r="K2174" s="10">
        <v>29332</v>
      </c>
      <c r="L2174" s="10">
        <v>1466.6000000000001</v>
      </c>
      <c r="M2174" s="10">
        <v>27865.4</v>
      </c>
    </row>
    <row r="2175" spans="1:13" x14ac:dyDescent="0.25">
      <c r="A2175" t="s">
        <v>3878</v>
      </c>
      <c r="B2175" s="1">
        <v>43658</v>
      </c>
      <c r="C2175" t="s">
        <v>2249</v>
      </c>
      <c r="D2175" t="s">
        <v>2485</v>
      </c>
      <c r="E2175" t="s">
        <v>331</v>
      </c>
      <c r="F2175" t="s">
        <v>330</v>
      </c>
      <c r="G2175" t="s">
        <v>92</v>
      </c>
      <c r="H2175" t="s">
        <v>110</v>
      </c>
      <c r="I2175" s="1">
        <v>43665</v>
      </c>
      <c r="J2175" t="s">
        <v>101</v>
      </c>
      <c r="K2175" s="10">
        <v>73490</v>
      </c>
      <c r="L2175" s="10">
        <v>5511.75</v>
      </c>
      <c r="M2175" s="10">
        <v>67978.25</v>
      </c>
    </row>
    <row r="2176" spans="1:13" x14ac:dyDescent="0.25">
      <c r="A2176" t="s">
        <v>3879</v>
      </c>
      <c r="B2176" s="1">
        <v>43659</v>
      </c>
      <c r="C2176" t="s">
        <v>1876</v>
      </c>
      <c r="D2176" t="s">
        <v>2261</v>
      </c>
      <c r="E2176" t="s">
        <v>16</v>
      </c>
      <c r="F2176" t="s">
        <v>1463</v>
      </c>
      <c r="G2176" t="s">
        <v>127</v>
      </c>
      <c r="H2176" t="s">
        <v>110</v>
      </c>
      <c r="I2176" s="1">
        <v>43665</v>
      </c>
      <c r="J2176" t="s">
        <v>101</v>
      </c>
      <c r="K2176" s="10">
        <v>84658</v>
      </c>
      <c r="L2176" s="10">
        <v>6349.3499999999995</v>
      </c>
      <c r="M2176" s="10">
        <v>78308.649999999994</v>
      </c>
    </row>
    <row r="2177" spans="1:13" x14ac:dyDescent="0.25">
      <c r="A2177" t="s">
        <v>3880</v>
      </c>
      <c r="B2177" s="1">
        <v>43660</v>
      </c>
      <c r="C2177" t="s">
        <v>2132</v>
      </c>
      <c r="D2177" t="s">
        <v>2314</v>
      </c>
      <c r="E2177" t="s">
        <v>11</v>
      </c>
      <c r="F2177" t="s">
        <v>184</v>
      </c>
      <c r="G2177" t="s">
        <v>106</v>
      </c>
      <c r="H2177" t="s">
        <v>100</v>
      </c>
      <c r="I2177" s="1">
        <v>43666</v>
      </c>
      <c r="J2177" t="s">
        <v>101</v>
      </c>
      <c r="K2177" s="10">
        <v>48317</v>
      </c>
      <c r="L2177" s="10">
        <v>5314.87</v>
      </c>
      <c r="M2177" s="10">
        <v>43002.13</v>
      </c>
    </row>
    <row r="2178" spans="1:13" x14ac:dyDescent="0.25">
      <c r="A2178" t="s">
        <v>3881</v>
      </c>
      <c r="B2178" s="1">
        <v>43661</v>
      </c>
      <c r="C2178" t="s">
        <v>952</v>
      </c>
      <c r="D2178" t="s">
        <v>2799</v>
      </c>
      <c r="E2178" t="s">
        <v>11</v>
      </c>
      <c r="F2178" t="s">
        <v>486</v>
      </c>
      <c r="G2178" t="s">
        <v>106</v>
      </c>
      <c r="H2178" t="s">
        <v>110</v>
      </c>
      <c r="I2178" s="1">
        <v>43667</v>
      </c>
      <c r="J2178" t="s">
        <v>101</v>
      </c>
      <c r="K2178" s="10">
        <v>82803</v>
      </c>
      <c r="L2178" s="10">
        <v>6210.2249999999995</v>
      </c>
      <c r="M2178" s="10">
        <v>76592.774999999994</v>
      </c>
    </row>
    <row r="2179" spans="1:13" x14ac:dyDescent="0.25">
      <c r="A2179" t="s">
        <v>3882</v>
      </c>
      <c r="B2179" s="1">
        <v>43661</v>
      </c>
      <c r="C2179" t="s">
        <v>562</v>
      </c>
      <c r="D2179" t="s">
        <v>929</v>
      </c>
      <c r="E2179" t="s">
        <v>98</v>
      </c>
      <c r="F2179" t="s">
        <v>12</v>
      </c>
      <c r="G2179" t="s">
        <v>92</v>
      </c>
      <c r="H2179" t="s">
        <v>100</v>
      </c>
      <c r="I2179" s="1">
        <v>43664</v>
      </c>
      <c r="J2179" t="s">
        <v>114</v>
      </c>
      <c r="K2179" s="10">
        <v>64861</v>
      </c>
      <c r="L2179" s="10">
        <v>7134.71</v>
      </c>
      <c r="M2179" s="10">
        <v>57726.29</v>
      </c>
    </row>
    <row r="2180" spans="1:13" x14ac:dyDescent="0.25">
      <c r="A2180" t="s">
        <v>3883</v>
      </c>
      <c r="B2180" s="1">
        <v>43661</v>
      </c>
      <c r="C2180" t="s">
        <v>1095</v>
      </c>
      <c r="D2180" t="s">
        <v>3884</v>
      </c>
      <c r="E2180" t="s">
        <v>11</v>
      </c>
      <c r="F2180" t="s">
        <v>382</v>
      </c>
      <c r="G2180" t="s">
        <v>106</v>
      </c>
      <c r="H2180" t="s">
        <v>100</v>
      </c>
      <c r="I2180" s="1">
        <v>43664</v>
      </c>
      <c r="J2180" t="s">
        <v>94</v>
      </c>
      <c r="K2180" s="10">
        <v>55639</v>
      </c>
      <c r="L2180" s="10">
        <v>6120.29</v>
      </c>
      <c r="M2180" s="10">
        <v>49518.71</v>
      </c>
    </row>
    <row r="2181" spans="1:13" x14ac:dyDescent="0.25">
      <c r="A2181" t="s">
        <v>3885</v>
      </c>
      <c r="B2181" s="1">
        <v>43661</v>
      </c>
      <c r="C2181" t="s">
        <v>1134</v>
      </c>
      <c r="D2181" t="s">
        <v>554</v>
      </c>
      <c r="E2181" t="s">
        <v>16</v>
      </c>
      <c r="F2181" t="s">
        <v>168</v>
      </c>
      <c r="G2181" t="s">
        <v>127</v>
      </c>
      <c r="H2181" t="s">
        <v>93</v>
      </c>
      <c r="I2181" s="1">
        <v>43661</v>
      </c>
      <c r="J2181" t="s">
        <v>137</v>
      </c>
      <c r="K2181" s="10">
        <v>29527</v>
      </c>
      <c r="L2181" s="10">
        <v>1476.3500000000001</v>
      </c>
      <c r="M2181" s="10">
        <v>28050.65</v>
      </c>
    </row>
    <row r="2182" spans="1:13" x14ac:dyDescent="0.25">
      <c r="A2182" t="s">
        <v>3886</v>
      </c>
      <c r="B2182" s="1">
        <v>43662</v>
      </c>
      <c r="C2182" t="s">
        <v>729</v>
      </c>
      <c r="D2182" t="s">
        <v>445</v>
      </c>
      <c r="E2182" t="s">
        <v>17</v>
      </c>
      <c r="F2182" t="s">
        <v>256</v>
      </c>
      <c r="G2182" t="s">
        <v>106</v>
      </c>
      <c r="H2182" t="s">
        <v>110</v>
      </c>
      <c r="I2182" s="1">
        <v>43666</v>
      </c>
      <c r="J2182" t="s">
        <v>94</v>
      </c>
      <c r="K2182" s="10">
        <v>77916</v>
      </c>
      <c r="L2182" s="10">
        <v>5843.7</v>
      </c>
      <c r="M2182" s="10">
        <v>72072.3</v>
      </c>
    </row>
    <row r="2183" spans="1:13" x14ac:dyDescent="0.25">
      <c r="A2183" t="s">
        <v>3887</v>
      </c>
      <c r="B2183" s="1">
        <v>43663</v>
      </c>
      <c r="C2183" t="s">
        <v>1361</v>
      </c>
      <c r="D2183" t="s">
        <v>212</v>
      </c>
      <c r="E2183" t="s">
        <v>16</v>
      </c>
      <c r="F2183" t="s">
        <v>212</v>
      </c>
      <c r="G2183" t="s">
        <v>127</v>
      </c>
      <c r="H2183" t="s">
        <v>93</v>
      </c>
      <c r="I2183" s="1">
        <v>43666</v>
      </c>
      <c r="J2183" t="s">
        <v>114</v>
      </c>
      <c r="K2183" s="10">
        <v>41268</v>
      </c>
      <c r="L2183" s="10">
        <v>2063.4</v>
      </c>
      <c r="M2183" s="10">
        <v>39204.6</v>
      </c>
    </row>
    <row r="2184" spans="1:13" x14ac:dyDescent="0.25">
      <c r="A2184" t="s">
        <v>3888</v>
      </c>
      <c r="B2184" s="1">
        <v>43664</v>
      </c>
      <c r="C2184" t="s">
        <v>1846</v>
      </c>
      <c r="D2184" t="s">
        <v>488</v>
      </c>
      <c r="E2184" t="s">
        <v>98</v>
      </c>
      <c r="F2184" t="s">
        <v>12</v>
      </c>
      <c r="G2184" t="s">
        <v>92</v>
      </c>
      <c r="H2184" t="s">
        <v>100</v>
      </c>
      <c r="I2184" s="1">
        <v>43665</v>
      </c>
      <c r="J2184" t="s">
        <v>114</v>
      </c>
      <c r="K2184" s="10">
        <v>33807</v>
      </c>
      <c r="L2184" s="10">
        <v>3718.77</v>
      </c>
      <c r="M2184" s="10">
        <v>30088.23</v>
      </c>
    </row>
    <row r="2185" spans="1:13" x14ac:dyDescent="0.25">
      <c r="A2185" t="s">
        <v>3889</v>
      </c>
      <c r="B2185" s="1">
        <v>43664</v>
      </c>
      <c r="C2185" t="s">
        <v>1884</v>
      </c>
      <c r="D2185" t="s">
        <v>385</v>
      </c>
      <c r="E2185" t="s">
        <v>13</v>
      </c>
      <c r="F2185" t="s">
        <v>386</v>
      </c>
      <c r="G2185" t="s">
        <v>92</v>
      </c>
      <c r="H2185" t="s">
        <v>100</v>
      </c>
      <c r="I2185" s="1">
        <v>43669</v>
      </c>
      <c r="J2185" t="s">
        <v>101</v>
      </c>
      <c r="K2185" s="10">
        <v>33191</v>
      </c>
      <c r="L2185" s="10">
        <v>3651.01</v>
      </c>
      <c r="M2185" s="10">
        <v>29539.989999999998</v>
      </c>
    </row>
    <row r="2186" spans="1:13" x14ac:dyDescent="0.25">
      <c r="A2186" t="s">
        <v>3890</v>
      </c>
      <c r="B2186" s="1">
        <v>43666</v>
      </c>
      <c r="C2186" t="s">
        <v>1153</v>
      </c>
      <c r="D2186" t="s">
        <v>1344</v>
      </c>
      <c r="E2186" t="s">
        <v>10</v>
      </c>
      <c r="F2186" t="s">
        <v>180</v>
      </c>
      <c r="G2186" t="s">
        <v>127</v>
      </c>
      <c r="H2186" t="s">
        <v>100</v>
      </c>
      <c r="I2186" s="1">
        <v>43670</v>
      </c>
      <c r="J2186" t="s">
        <v>101</v>
      </c>
      <c r="K2186" s="10">
        <v>79376</v>
      </c>
      <c r="L2186" s="10">
        <v>8731.36</v>
      </c>
      <c r="M2186" s="10">
        <v>70644.639999999999</v>
      </c>
    </row>
    <row r="2187" spans="1:13" x14ac:dyDescent="0.25">
      <c r="A2187" t="s">
        <v>3891</v>
      </c>
      <c r="B2187" s="1">
        <v>43668</v>
      </c>
      <c r="C2187" t="s">
        <v>465</v>
      </c>
      <c r="D2187" t="s">
        <v>2363</v>
      </c>
      <c r="E2187" t="s">
        <v>17</v>
      </c>
      <c r="F2187" t="s">
        <v>141</v>
      </c>
      <c r="G2187" t="s">
        <v>106</v>
      </c>
      <c r="H2187" t="s">
        <v>100</v>
      </c>
      <c r="I2187" s="1">
        <v>43672</v>
      </c>
      <c r="J2187" t="s">
        <v>101</v>
      </c>
      <c r="K2187" s="10">
        <v>48065</v>
      </c>
      <c r="L2187" s="10">
        <v>5287.15</v>
      </c>
      <c r="M2187" s="10">
        <v>42777.85</v>
      </c>
    </row>
    <row r="2188" spans="1:13" x14ac:dyDescent="0.25">
      <c r="A2188" t="s">
        <v>3892</v>
      </c>
      <c r="B2188" s="1">
        <v>43668</v>
      </c>
      <c r="C2188" t="s">
        <v>705</v>
      </c>
      <c r="D2188" t="s">
        <v>3893</v>
      </c>
      <c r="E2188" t="s">
        <v>17</v>
      </c>
      <c r="F2188" t="s">
        <v>890</v>
      </c>
      <c r="G2188" t="s">
        <v>106</v>
      </c>
      <c r="H2188" t="s">
        <v>100</v>
      </c>
      <c r="I2188" s="1">
        <v>43672</v>
      </c>
      <c r="J2188" t="s">
        <v>101</v>
      </c>
      <c r="K2188" s="10">
        <v>70751</v>
      </c>
      <c r="L2188" s="10">
        <v>7782.61</v>
      </c>
      <c r="M2188" s="10">
        <v>62968.39</v>
      </c>
    </row>
    <row r="2189" spans="1:13" x14ac:dyDescent="0.25">
      <c r="A2189" t="s">
        <v>3894</v>
      </c>
      <c r="B2189" s="1">
        <v>43668</v>
      </c>
      <c r="C2189" t="s">
        <v>666</v>
      </c>
      <c r="D2189" t="s">
        <v>617</v>
      </c>
      <c r="E2189" t="s">
        <v>17</v>
      </c>
      <c r="F2189" t="s">
        <v>366</v>
      </c>
      <c r="G2189" t="s">
        <v>106</v>
      </c>
      <c r="H2189" t="s">
        <v>100</v>
      </c>
      <c r="I2189" s="1">
        <v>43675</v>
      </c>
      <c r="J2189" t="s">
        <v>101</v>
      </c>
      <c r="K2189" s="10">
        <v>44575</v>
      </c>
      <c r="L2189" s="10">
        <v>4903.25</v>
      </c>
      <c r="M2189" s="10">
        <v>39671.75</v>
      </c>
    </row>
    <row r="2190" spans="1:13" x14ac:dyDescent="0.25">
      <c r="A2190" t="s">
        <v>3895</v>
      </c>
      <c r="B2190" s="1">
        <v>43668</v>
      </c>
      <c r="C2190" t="s">
        <v>1929</v>
      </c>
      <c r="D2190" t="s">
        <v>1087</v>
      </c>
      <c r="E2190" t="s">
        <v>16</v>
      </c>
      <c r="F2190" t="s">
        <v>168</v>
      </c>
      <c r="G2190" t="s">
        <v>127</v>
      </c>
      <c r="H2190" t="s">
        <v>110</v>
      </c>
      <c r="I2190" s="1">
        <v>43670</v>
      </c>
      <c r="J2190" t="s">
        <v>94</v>
      </c>
      <c r="K2190" s="10">
        <v>69596</v>
      </c>
      <c r="L2190" s="10">
        <v>5219.7</v>
      </c>
      <c r="M2190" s="10">
        <v>64376.3</v>
      </c>
    </row>
    <row r="2191" spans="1:13" x14ac:dyDescent="0.25">
      <c r="A2191" t="s">
        <v>3896</v>
      </c>
      <c r="B2191" s="1">
        <v>43668</v>
      </c>
      <c r="C2191" t="s">
        <v>801</v>
      </c>
      <c r="D2191" t="s">
        <v>840</v>
      </c>
      <c r="E2191" t="s">
        <v>15</v>
      </c>
      <c r="F2191" t="s">
        <v>172</v>
      </c>
      <c r="G2191" t="s">
        <v>92</v>
      </c>
      <c r="H2191" t="s">
        <v>100</v>
      </c>
      <c r="I2191" s="1">
        <v>43672</v>
      </c>
      <c r="J2191" t="s">
        <v>101</v>
      </c>
      <c r="K2191" s="10">
        <v>88601</v>
      </c>
      <c r="L2191" s="10">
        <v>9746.11</v>
      </c>
      <c r="M2191" s="10">
        <v>78854.89</v>
      </c>
    </row>
    <row r="2192" spans="1:13" x14ac:dyDescent="0.25">
      <c r="A2192" t="s">
        <v>3897</v>
      </c>
      <c r="B2192" s="1">
        <v>43669</v>
      </c>
      <c r="C2192" t="s">
        <v>511</v>
      </c>
      <c r="D2192" t="s">
        <v>3264</v>
      </c>
      <c r="E2192" t="s">
        <v>14</v>
      </c>
      <c r="F2192" t="s">
        <v>3265</v>
      </c>
      <c r="G2192" t="s">
        <v>106</v>
      </c>
      <c r="H2192" t="s">
        <v>93</v>
      </c>
      <c r="I2192" s="1">
        <v>43674</v>
      </c>
      <c r="J2192" t="s">
        <v>101</v>
      </c>
      <c r="K2192" s="10">
        <v>99306</v>
      </c>
      <c r="L2192" s="10">
        <v>4965.3</v>
      </c>
      <c r="M2192" s="10">
        <v>94340.7</v>
      </c>
    </row>
    <row r="2193" spans="1:13" x14ac:dyDescent="0.25">
      <c r="A2193" t="s">
        <v>3898</v>
      </c>
      <c r="B2193" s="1">
        <v>43669</v>
      </c>
      <c r="C2193" t="s">
        <v>3681</v>
      </c>
      <c r="D2193" t="s">
        <v>653</v>
      </c>
      <c r="E2193" t="s">
        <v>11</v>
      </c>
      <c r="F2193" t="s">
        <v>382</v>
      </c>
      <c r="G2193" t="s">
        <v>106</v>
      </c>
      <c r="H2193" t="s">
        <v>100</v>
      </c>
      <c r="I2193" s="1">
        <v>43670</v>
      </c>
      <c r="J2193" t="s">
        <v>114</v>
      </c>
      <c r="K2193" s="10">
        <v>43752</v>
      </c>
      <c r="L2193" s="10">
        <v>4812.72</v>
      </c>
      <c r="M2193" s="10">
        <v>38939.279999999999</v>
      </c>
    </row>
    <row r="2194" spans="1:13" x14ac:dyDescent="0.25">
      <c r="A2194" t="s">
        <v>3899</v>
      </c>
      <c r="B2194" s="1">
        <v>43669</v>
      </c>
      <c r="C2194" t="s">
        <v>146</v>
      </c>
      <c r="D2194" t="s">
        <v>334</v>
      </c>
      <c r="E2194" t="s">
        <v>10</v>
      </c>
      <c r="F2194" t="s">
        <v>335</v>
      </c>
      <c r="G2194" t="s">
        <v>127</v>
      </c>
      <c r="H2194" t="s">
        <v>100</v>
      </c>
      <c r="I2194" s="1">
        <v>43673</v>
      </c>
      <c r="J2194" t="s">
        <v>94</v>
      </c>
      <c r="K2194" s="10">
        <v>88157</v>
      </c>
      <c r="L2194" s="10">
        <v>9697.27</v>
      </c>
      <c r="M2194" s="10">
        <v>78459.73</v>
      </c>
    </row>
    <row r="2195" spans="1:13" x14ac:dyDescent="0.25">
      <c r="A2195" t="s">
        <v>3900</v>
      </c>
      <c r="B2195" s="1">
        <v>43670</v>
      </c>
      <c r="C2195" t="s">
        <v>3053</v>
      </c>
      <c r="D2195" t="s">
        <v>312</v>
      </c>
      <c r="E2195" t="s">
        <v>11</v>
      </c>
      <c r="F2195" t="s">
        <v>184</v>
      </c>
      <c r="G2195" t="s">
        <v>106</v>
      </c>
      <c r="H2195" t="s">
        <v>110</v>
      </c>
      <c r="I2195" s="1">
        <v>43674</v>
      </c>
      <c r="J2195" t="s">
        <v>101</v>
      </c>
      <c r="K2195" s="10">
        <v>26277</v>
      </c>
      <c r="L2195" s="10">
        <v>1970.7749999999999</v>
      </c>
      <c r="M2195" s="10">
        <v>24306.224999999999</v>
      </c>
    </row>
    <row r="2196" spans="1:13" x14ac:dyDescent="0.25">
      <c r="A2196" t="s">
        <v>3901</v>
      </c>
      <c r="B2196" s="1">
        <v>43670</v>
      </c>
      <c r="C2196" t="s">
        <v>2830</v>
      </c>
      <c r="D2196" t="s">
        <v>725</v>
      </c>
      <c r="E2196" t="s">
        <v>98</v>
      </c>
      <c r="F2196" t="s">
        <v>99</v>
      </c>
      <c r="G2196" t="s">
        <v>92</v>
      </c>
      <c r="H2196" t="s">
        <v>100</v>
      </c>
      <c r="I2196" s="1">
        <v>43675</v>
      </c>
      <c r="J2196" t="s">
        <v>101</v>
      </c>
      <c r="K2196" s="10">
        <v>98312</v>
      </c>
      <c r="L2196" s="10">
        <v>10814.32</v>
      </c>
      <c r="M2196" s="10">
        <v>87497.68</v>
      </c>
    </row>
    <row r="2197" spans="1:13" x14ac:dyDescent="0.25">
      <c r="A2197" t="s">
        <v>3902</v>
      </c>
      <c r="B2197" s="1">
        <v>43670</v>
      </c>
      <c r="C2197" t="s">
        <v>2051</v>
      </c>
      <c r="D2197" t="s">
        <v>321</v>
      </c>
      <c r="E2197" t="s">
        <v>285</v>
      </c>
      <c r="F2197" t="s">
        <v>322</v>
      </c>
      <c r="G2197" t="s">
        <v>106</v>
      </c>
      <c r="H2197" t="s">
        <v>100</v>
      </c>
      <c r="I2197" s="1">
        <v>43674</v>
      </c>
      <c r="J2197" t="s">
        <v>101</v>
      </c>
      <c r="K2197" s="10">
        <v>98794</v>
      </c>
      <c r="L2197" s="10">
        <v>10867.34</v>
      </c>
      <c r="M2197" s="10">
        <v>87926.66</v>
      </c>
    </row>
    <row r="2198" spans="1:13" x14ac:dyDescent="0.25">
      <c r="A2198" t="s">
        <v>3903</v>
      </c>
      <c r="B2198" s="1">
        <v>43671</v>
      </c>
      <c r="C2198" t="s">
        <v>630</v>
      </c>
      <c r="D2198" t="s">
        <v>2024</v>
      </c>
      <c r="E2198" t="s">
        <v>98</v>
      </c>
      <c r="F2198" t="s">
        <v>99</v>
      </c>
      <c r="G2198" t="s">
        <v>92</v>
      </c>
      <c r="H2198" t="s">
        <v>93</v>
      </c>
      <c r="I2198" s="1">
        <v>43671</v>
      </c>
      <c r="J2198" t="s">
        <v>137</v>
      </c>
      <c r="K2198" s="10">
        <v>53800</v>
      </c>
      <c r="L2198" s="10">
        <v>2690</v>
      </c>
      <c r="M2198" s="10">
        <v>51110</v>
      </c>
    </row>
    <row r="2199" spans="1:13" x14ac:dyDescent="0.25">
      <c r="A2199" t="s">
        <v>3904</v>
      </c>
      <c r="B2199" s="1">
        <v>43671</v>
      </c>
      <c r="C2199" t="s">
        <v>2063</v>
      </c>
      <c r="D2199" t="s">
        <v>237</v>
      </c>
      <c r="E2199" t="s">
        <v>16</v>
      </c>
      <c r="F2199" t="s">
        <v>238</v>
      </c>
      <c r="G2199" t="s">
        <v>127</v>
      </c>
      <c r="H2199" t="s">
        <v>110</v>
      </c>
      <c r="I2199" s="1">
        <v>43673</v>
      </c>
      <c r="J2199" t="s">
        <v>94</v>
      </c>
      <c r="K2199" s="10">
        <v>87178</v>
      </c>
      <c r="L2199" s="10">
        <v>6538.3499999999995</v>
      </c>
      <c r="M2199" s="10">
        <v>80639.649999999994</v>
      </c>
    </row>
    <row r="2200" spans="1:13" x14ac:dyDescent="0.25">
      <c r="A2200" t="s">
        <v>3905</v>
      </c>
      <c r="B2200" s="1">
        <v>43671</v>
      </c>
      <c r="C2200" t="s">
        <v>214</v>
      </c>
      <c r="D2200" t="s">
        <v>306</v>
      </c>
      <c r="E2200" t="s">
        <v>11</v>
      </c>
      <c r="F2200" t="s">
        <v>122</v>
      </c>
      <c r="G2200" t="s">
        <v>106</v>
      </c>
      <c r="H2200" t="s">
        <v>100</v>
      </c>
      <c r="I2200" s="1">
        <v>43675</v>
      </c>
      <c r="J2200" t="s">
        <v>94</v>
      </c>
      <c r="K2200" s="10">
        <v>85283</v>
      </c>
      <c r="L2200" s="10">
        <v>9381.1299999999992</v>
      </c>
      <c r="M2200" s="10">
        <v>75901.87</v>
      </c>
    </row>
    <row r="2201" spans="1:13" x14ac:dyDescent="0.25">
      <c r="A2201" t="s">
        <v>3906</v>
      </c>
      <c r="B2201" s="1">
        <v>43672</v>
      </c>
      <c r="C2201" t="s">
        <v>1216</v>
      </c>
      <c r="D2201" t="s">
        <v>144</v>
      </c>
      <c r="E2201" t="s">
        <v>98</v>
      </c>
      <c r="F2201" t="s">
        <v>99</v>
      </c>
      <c r="G2201" t="s">
        <v>92</v>
      </c>
      <c r="H2201" t="s">
        <v>110</v>
      </c>
      <c r="I2201" s="1">
        <v>43677</v>
      </c>
      <c r="J2201" t="s">
        <v>94</v>
      </c>
      <c r="K2201" s="10">
        <v>98727</v>
      </c>
      <c r="L2201" s="10">
        <v>7404.5249999999996</v>
      </c>
      <c r="M2201" s="10">
        <v>91322.475000000006</v>
      </c>
    </row>
    <row r="2202" spans="1:13" x14ac:dyDescent="0.25">
      <c r="A2202" t="s">
        <v>3907</v>
      </c>
      <c r="B2202" s="1">
        <v>43672</v>
      </c>
      <c r="C2202" t="s">
        <v>2660</v>
      </c>
      <c r="D2202" t="s">
        <v>2317</v>
      </c>
      <c r="E2202" t="s">
        <v>17</v>
      </c>
      <c r="F2202" t="s">
        <v>141</v>
      </c>
      <c r="G2202" t="s">
        <v>106</v>
      </c>
      <c r="H2202" t="s">
        <v>110</v>
      </c>
      <c r="I2202" s="1">
        <v>43677</v>
      </c>
      <c r="J2202" t="s">
        <v>101</v>
      </c>
      <c r="K2202" s="10">
        <v>46911</v>
      </c>
      <c r="L2202" s="10">
        <v>3518.3249999999998</v>
      </c>
      <c r="M2202" s="10">
        <v>43392.675000000003</v>
      </c>
    </row>
    <row r="2203" spans="1:13" x14ac:dyDescent="0.25">
      <c r="A2203" t="s">
        <v>3908</v>
      </c>
      <c r="B2203" s="1">
        <v>43675</v>
      </c>
      <c r="C2203" t="s">
        <v>2120</v>
      </c>
      <c r="D2203" t="s">
        <v>3909</v>
      </c>
      <c r="E2203" t="s">
        <v>11</v>
      </c>
      <c r="F2203" t="s">
        <v>184</v>
      </c>
      <c r="G2203" t="s">
        <v>106</v>
      </c>
      <c r="H2203" t="s">
        <v>100</v>
      </c>
      <c r="I2203" s="1">
        <v>43679</v>
      </c>
      <c r="J2203" t="s">
        <v>101</v>
      </c>
      <c r="K2203" s="10">
        <v>96329</v>
      </c>
      <c r="L2203" s="10">
        <v>10596.19</v>
      </c>
      <c r="M2203" s="10">
        <v>85732.81</v>
      </c>
    </row>
    <row r="2204" spans="1:13" x14ac:dyDescent="0.25">
      <c r="A2204" t="s">
        <v>3910</v>
      </c>
      <c r="B2204" s="1">
        <v>43675</v>
      </c>
      <c r="C2204" t="s">
        <v>909</v>
      </c>
      <c r="D2204" t="s">
        <v>2799</v>
      </c>
      <c r="E2204" t="s">
        <v>11</v>
      </c>
      <c r="F2204" t="s">
        <v>486</v>
      </c>
      <c r="G2204" t="s">
        <v>106</v>
      </c>
      <c r="H2204" t="s">
        <v>100</v>
      </c>
      <c r="I2204" s="1">
        <v>43675</v>
      </c>
      <c r="J2204" t="s">
        <v>137</v>
      </c>
      <c r="K2204" s="10">
        <v>29056</v>
      </c>
      <c r="L2204" s="10">
        <v>3196.16</v>
      </c>
      <c r="M2204" s="10">
        <v>25859.84</v>
      </c>
    </row>
    <row r="2205" spans="1:13" x14ac:dyDescent="0.25">
      <c r="A2205" t="s">
        <v>3911</v>
      </c>
      <c r="B2205" s="1">
        <v>43676</v>
      </c>
      <c r="C2205" t="s">
        <v>3912</v>
      </c>
      <c r="D2205" t="s">
        <v>3913</v>
      </c>
      <c r="E2205" t="s">
        <v>10</v>
      </c>
      <c r="F2205" t="s">
        <v>482</v>
      </c>
      <c r="G2205" t="s">
        <v>127</v>
      </c>
      <c r="H2205" t="s">
        <v>110</v>
      </c>
      <c r="I2205" s="1">
        <v>43681</v>
      </c>
      <c r="J2205" t="s">
        <v>94</v>
      </c>
      <c r="K2205" s="10">
        <v>40095</v>
      </c>
      <c r="L2205" s="10">
        <v>3007.125</v>
      </c>
      <c r="M2205" s="10">
        <v>37087.875</v>
      </c>
    </row>
    <row r="2206" spans="1:13" x14ac:dyDescent="0.25">
      <c r="A2206" t="s">
        <v>3914</v>
      </c>
      <c r="B2206" s="1">
        <v>43676</v>
      </c>
      <c r="C2206" t="s">
        <v>3799</v>
      </c>
      <c r="D2206" t="s">
        <v>318</v>
      </c>
      <c r="E2206" t="s">
        <v>10</v>
      </c>
      <c r="F2206" t="s">
        <v>176</v>
      </c>
      <c r="G2206" t="s">
        <v>127</v>
      </c>
      <c r="H2206" t="s">
        <v>100</v>
      </c>
      <c r="I2206" s="1">
        <v>43681</v>
      </c>
      <c r="J2206" t="s">
        <v>101</v>
      </c>
      <c r="K2206" s="10">
        <v>52800</v>
      </c>
      <c r="L2206" s="10">
        <v>5808</v>
      </c>
      <c r="M2206" s="10">
        <v>46992</v>
      </c>
    </row>
    <row r="2207" spans="1:13" x14ac:dyDescent="0.25">
      <c r="A2207" t="s">
        <v>3915</v>
      </c>
      <c r="B2207" s="1">
        <v>43676</v>
      </c>
      <c r="C2207" t="s">
        <v>388</v>
      </c>
      <c r="D2207" t="s">
        <v>353</v>
      </c>
      <c r="E2207" t="s">
        <v>17</v>
      </c>
      <c r="F2207" t="s">
        <v>353</v>
      </c>
      <c r="G2207" t="s">
        <v>106</v>
      </c>
      <c r="H2207" t="s">
        <v>110</v>
      </c>
      <c r="I2207" s="1">
        <v>43681</v>
      </c>
      <c r="J2207" t="s">
        <v>94</v>
      </c>
      <c r="K2207" s="10">
        <v>42237</v>
      </c>
      <c r="L2207" s="10">
        <v>3167.7750000000001</v>
      </c>
      <c r="M2207" s="10">
        <v>39069.224999999999</v>
      </c>
    </row>
    <row r="2208" spans="1:13" x14ac:dyDescent="0.25">
      <c r="A2208" t="s">
        <v>3916</v>
      </c>
      <c r="B2208" s="1">
        <v>43677</v>
      </c>
      <c r="C2208" t="s">
        <v>3644</v>
      </c>
      <c r="D2208" t="s">
        <v>1562</v>
      </c>
      <c r="E2208" t="s">
        <v>98</v>
      </c>
      <c r="F2208" t="s">
        <v>99</v>
      </c>
      <c r="G2208" t="s">
        <v>92</v>
      </c>
      <c r="H2208" t="s">
        <v>100</v>
      </c>
      <c r="I2208" s="1">
        <v>43680</v>
      </c>
      <c r="J2208" t="s">
        <v>114</v>
      </c>
      <c r="K2208" s="10">
        <v>63078</v>
      </c>
      <c r="L2208" s="10">
        <v>6938.58</v>
      </c>
      <c r="M2208" s="10">
        <v>56139.42</v>
      </c>
    </row>
    <row r="2209" spans="1:13" x14ac:dyDescent="0.25">
      <c r="A2209" t="s">
        <v>3917</v>
      </c>
      <c r="B2209" s="1">
        <v>43677</v>
      </c>
      <c r="C2209" t="s">
        <v>450</v>
      </c>
      <c r="D2209" t="s">
        <v>2499</v>
      </c>
      <c r="E2209" t="s">
        <v>11</v>
      </c>
      <c r="F2209" t="s">
        <v>118</v>
      </c>
      <c r="G2209" t="s">
        <v>106</v>
      </c>
      <c r="H2209" t="s">
        <v>100</v>
      </c>
      <c r="I2209" s="1">
        <v>43681</v>
      </c>
      <c r="J2209" t="s">
        <v>101</v>
      </c>
      <c r="K2209" s="10">
        <v>67335</v>
      </c>
      <c r="L2209" s="10">
        <v>7406.85</v>
      </c>
      <c r="M2209" s="10">
        <v>59928.15</v>
      </c>
    </row>
    <row r="2210" spans="1:13" x14ac:dyDescent="0.25">
      <c r="A2210" t="s">
        <v>3918</v>
      </c>
      <c r="B2210" s="1">
        <v>43677</v>
      </c>
      <c r="C2210" t="s">
        <v>559</v>
      </c>
      <c r="D2210" t="s">
        <v>1892</v>
      </c>
      <c r="E2210" t="s">
        <v>18</v>
      </c>
      <c r="F2210" t="s">
        <v>430</v>
      </c>
      <c r="G2210" t="s">
        <v>106</v>
      </c>
      <c r="H2210" t="s">
        <v>100</v>
      </c>
      <c r="I2210" s="1">
        <v>43681</v>
      </c>
      <c r="J2210" t="s">
        <v>101</v>
      </c>
      <c r="K2210" s="10">
        <v>28321</v>
      </c>
      <c r="L2210" s="10">
        <v>3115.31</v>
      </c>
      <c r="M2210" s="10">
        <v>25205.69</v>
      </c>
    </row>
    <row r="2211" spans="1:13" x14ac:dyDescent="0.25">
      <c r="A2211" t="s">
        <v>3919</v>
      </c>
      <c r="B2211" s="1">
        <v>43678</v>
      </c>
      <c r="C2211" t="s">
        <v>2344</v>
      </c>
      <c r="D2211" t="s">
        <v>1991</v>
      </c>
      <c r="E2211" t="s">
        <v>98</v>
      </c>
      <c r="F2211" t="s">
        <v>99</v>
      </c>
      <c r="G2211" t="s">
        <v>92</v>
      </c>
      <c r="H2211" t="s">
        <v>100</v>
      </c>
      <c r="I2211" s="1">
        <v>43684</v>
      </c>
      <c r="J2211" t="s">
        <v>101</v>
      </c>
      <c r="K2211" s="10">
        <v>62686</v>
      </c>
      <c r="L2211" s="10">
        <v>6895.46</v>
      </c>
      <c r="M2211" s="10">
        <v>55790.54</v>
      </c>
    </row>
    <row r="2212" spans="1:13" x14ac:dyDescent="0.25">
      <c r="A2212" t="s">
        <v>3920</v>
      </c>
      <c r="B2212" s="1">
        <v>43678</v>
      </c>
      <c r="C2212" t="s">
        <v>186</v>
      </c>
      <c r="D2212" t="s">
        <v>500</v>
      </c>
      <c r="E2212" t="s">
        <v>11</v>
      </c>
      <c r="F2212" t="s">
        <v>184</v>
      </c>
      <c r="G2212" t="s">
        <v>106</v>
      </c>
      <c r="H2212" t="s">
        <v>100</v>
      </c>
      <c r="I2212" s="1">
        <v>43680</v>
      </c>
      <c r="J2212" t="s">
        <v>114</v>
      </c>
      <c r="K2212" s="10">
        <v>54965</v>
      </c>
      <c r="L2212" s="10">
        <v>6046.15</v>
      </c>
      <c r="M2212" s="10">
        <v>48918.85</v>
      </c>
    </row>
    <row r="2213" spans="1:13" x14ac:dyDescent="0.25">
      <c r="A2213" t="s">
        <v>3921</v>
      </c>
      <c r="B2213" s="1">
        <v>43678</v>
      </c>
      <c r="C2213" t="s">
        <v>297</v>
      </c>
      <c r="D2213" t="s">
        <v>2927</v>
      </c>
      <c r="E2213" t="s">
        <v>11</v>
      </c>
      <c r="F2213" t="s">
        <v>184</v>
      </c>
      <c r="G2213" t="s">
        <v>106</v>
      </c>
      <c r="H2213" t="s">
        <v>100</v>
      </c>
      <c r="I2213" s="1">
        <v>43684</v>
      </c>
      <c r="J2213" t="s">
        <v>101</v>
      </c>
      <c r="K2213" s="10">
        <v>98177</v>
      </c>
      <c r="L2213" s="10">
        <v>10799.47</v>
      </c>
      <c r="M2213" s="10">
        <v>87377.53</v>
      </c>
    </row>
    <row r="2214" spans="1:13" x14ac:dyDescent="0.25">
      <c r="A2214" t="s">
        <v>3922</v>
      </c>
      <c r="B2214" s="1">
        <v>43678</v>
      </c>
      <c r="C2214" t="s">
        <v>1428</v>
      </c>
      <c r="D2214" t="s">
        <v>440</v>
      </c>
      <c r="E2214" t="s">
        <v>11</v>
      </c>
      <c r="F2214" t="s">
        <v>122</v>
      </c>
      <c r="G2214" t="s">
        <v>106</v>
      </c>
      <c r="H2214" t="s">
        <v>93</v>
      </c>
      <c r="I2214" s="1">
        <v>43680</v>
      </c>
      <c r="J2214" t="s">
        <v>94</v>
      </c>
      <c r="K2214" s="10">
        <v>48039</v>
      </c>
      <c r="L2214" s="10">
        <v>2401.9500000000003</v>
      </c>
      <c r="M2214" s="10">
        <v>45637.05</v>
      </c>
    </row>
    <row r="2215" spans="1:13" x14ac:dyDescent="0.25">
      <c r="A2215" t="s">
        <v>3923</v>
      </c>
      <c r="B2215" s="1">
        <v>43678</v>
      </c>
      <c r="C2215" t="s">
        <v>232</v>
      </c>
      <c r="D2215" t="s">
        <v>3612</v>
      </c>
      <c r="E2215" t="s">
        <v>10</v>
      </c>
      <c r="F2215" t="s">
        <v>176</v>
      </c>
      <c r="G2215" t="s">
        <v>127</v>
      </c>
      <c r="H2215" t="s">
        <v>110</v>
      </c>
      <c r="I2215" s="1">
        <v>43683</v>
      </c>
      <c r="J2215" t="s">
        <v>94</v>
      </c>
      <c r="K2215" s="10">
        <v>49707</v>
      </c>
      <c r="L2215" s="10">
        <v>3728.0249999999996</v>
      </c>
      <c r="M2215" s="10">
        <v>45978.974999999999</v>
      </c>
    </row>
    <row r="2216" spans="1:13" x14ac:dyDescent="0.25">
      <c r="A2216" t="s">
        <v>3924</v>
      </c>
      <c r="B2216" s="1">
        <v>43679</v>
      </c>
      <c r="C2216" t="s">
        <v>1938</v>
      </c>
      <c r="D2216" t="s">
        <v>3925</v>
      </c>
      <c r="E2216" t="s">
        <v>11</v>
      </c>
      <c r="F2216" t="s">
        <v>105</v>
      </c>
      <c r="G2216" t="s">
        <v>106</v>
      </c>
      <c r="H2216" t="s">
        <v>100</v>
      </c>
      <c r="I2216" s="1">
        <v>43683</v>
      </c>
      <c r="J2216" t="s">
        <v>101</v>
      </c>
      <c r="K2216" s="10">
        <v>34704</v>
      </c>
      <c r="L2216" s="10">
        <v>3817.44</v>
      </c>
      <c r="M2216" s="10">
        <v>30886.560000000001</v>
      </c>
    </row>
    <row r="2217" spans="1:13" x14ac:dyDescent="0.25">
      <c r="A2217" t="s">
        <v>3926</v>
      </c>
      <c r="B2217" s="1">
        <v>43679</v>
      </c>
      <c r="C2217" t="s">
        <v>1368</v>
      </c>
      <c r="D2217" t="s">
        <v>2799</v>
      </c>
      <c r="E2217" t="s">
        <v>11</v>
      </c>
      <c r="F2217" t="s">
        <v>486</v>
      </c>
      <c r="G2217" t="s">
        <v>106</v>
      </c>
      <c r="H2217" t="s">
        <v>93</v>
      </c>
      <c r="I2217" s="1">
        <v>43684</v>
      </c>
      <c r="J2217" t="s">
        <v>101</v>
      </c>
      <c r="K2217" s="10">
        <v>66625</v>
      </c>
      <c r="L2217" s="10">
        <v>3331.25</v>
      </c>
      <c r="M2217" s="10">
        <v>63293.75</v>
      </c>
    </row>
    <row r="2218" spans="1:13" x14ac:dyDescent="0.25">
      <c r="A2218" t="s">
        <v>3927</v>
      </c>
      <c r="B2218" s="1">
        <v>43679</v>
      </c>
      <c r="C2218" t="s">
        <v>904</v>
      </c>
      <c r="D2218" t="s">
        <v>109</v>
      </c>
      <c r="E2218" t="s">
        <v>98</v>
      </c>
      <c r="F2218" t="s">
        <v>99</v>
      </c>
      <c r="G2218" t="s">
        <v>92</v>
      </c>
      <c r="H2218" t="s">
        <v>110</v>
      </c>
      <c r="I2218" s="1">
        <v>43685</v>
      </c>
      <c r="J2218" t="s">
        <v>101</v>
      </c>
      <c r="K2218" s="10">
        <v>34821</v>
      </c>
      <c r="L2218" s="10">
        <v>2611.5749999999998</v>
      </c>
      <c r="M2218" s="10">
        <v>32209.424999999999</v>
      </c>
    </row>
    <row r="2219" spans="1:13" x14ac:dyDescent="0.25">
      <c r="A2219" t="s">
        <v>3928</v>
      </c>
      <c r="B2219" s="1">
        <v>43680</v>
      </c>
      <c r="C2219" t="s">
        <v>3929</v>
      </c>
      <c r="D2219" t="s">
        <v>3930</v>
      </c>
      <c r="E2219" t="s">
        <v>11</v>
      </c>
      <c r="F2219" t="s">
        <v>184</v>
      </c>
      <c r="G2219" t="s">
        <v>106</v>
      </c>
      <c r="H2219" t="s">
        <v>110</v>
      </c>
      <c r="I2219" s="1">
        <v>43680</v>
      </c>
      <c r="J2219" t="s">
        <v>137</v>
      </c>
      <c r="K2219" s="10">
        <v>34402</v>
      </c>
      <c r="L2219" s="10">
        <v>2580.15</v>
      </c>
      <c r="M2219" s="10">
        <v>31821.85</v>
      </c>
    </row>
    <row r="2220" spans="1:13" x14ac:dyDescent="0.25">
      <c r="A2220" t="s">
        <v>3931</v>
      </c>
      <c r="B2220" s="1">
        <v>43681</v>
      </c>
      <c r="C2220" t="s">
        <v>3560</v>
      </c>
      <c r="D2220" t="s">
        <v>3932</v>
      </c>
      <c r="E2220" t="s">
        <v>11</v>
      </c>
      <c r="F2220" t="s">
        <v>105</v>
      </c>
      <c r="G2220" t="s">
        <v>106</v>
      </c>
      <c r="H2220" t="s">
        <v>93</v>
      </c>
      <c r="I2220" s="1">
        <v>43683</v>
      </c>
      <c r="J2220" t="s">
        <v>94</v>
      </c>
      <c r="K2220" s="10">
        <v>43728</v>
      </c>
      <c r="L2220" s="10">
        <v>2186.4</v>
      </c>
      <c r="M2220" s="10">
        <v>41541.599999999999</v>
      </c>
    </row>
    <row r="2221" spans="1:13" x14ac:dyDescent="0.25">
      <c r="A2221" t="s">
        <v>3933</v>
      </c>
      <c r="B2221" s="1">
        <v>43682</v>
      </c>
      <c r="C2221" t="s">
        <v>420</v>
      </c>
      <c r="D2221" t="s">
        <v>237</v>
      </c>
      <c r="E2221" t="s">
        <v>16</v>
      </c>
      <c r="F2221" t="s">
        <v>238</v>
      </c>
      <c r="G2221" t="s">
        <v>127</v>
      </c>
      <c r="H2221" t="s">
        <v>100</v>
      </c>
      <c r="I2221" s="1">
        <v>43685</v>
      </c>
      <c r="J2221" t="s">
        <v>114</v>
      </c>
      <c r="K2221" s="10">
        <v>52901</v>
      </c>
      <c r="L2221" s="10">
        <v>5819.11</v>
      </c>
      <c r="M2221" s="10">
        <v>47081.89</v>
      </c>
    </row>
    <row r="2222" spans="1:13" x14ac:dyDescent="0.25">
      <c r="A2222" t="s">
        <v>3934</v>
      </c>
      <c r="B2222" s="1">
        <v>43682</v>
      </c>
      <c r="C2222" t="s">
        <v>705</v>
      </c>
      <c r="D2222" t="s">
        <v>187</v>
      </c>
      <c r="E2222" t="s">
        <v>17</v>
      </c>
      <c r="F2222" t="s">
        <v>188</v>
      </c>
      <c r="G2222" t="s">
        <v>106</v>
      </c>
      <c r="H2222" t="s">
        <v>100</v>
      </c>
      <c r="I2222" s="1">
        <v>43684</v>
      </c>
      <c r="J2222" t="s">
        <v>114</v>
      </c>
      <c r="K2222" s="10">
        <v>48536</v>
      </c>
      <c r="L2222" s="10">
        <v>5338.96</v>
      </c>
      <c r="M2222" s="10">
        <v>43197.04</v>
      </c>
    </row>
    <row r="2223" spans="1:13" x14ac:dyDescent="0.25">
      <c r="A2223" t="s">
        <v>3935</v>
      </c>
      <c r="B2223" s="1">
        <v>43682</v>
      </c>
      <c r="C2223" t="s">
        <v>2044</v>
      </c>
      <c r="D2223" t="s">
        <v>3936</v>
      </c>
      <c r="E2223" t="s">
        <v>14</v>
      </c>
      <c r="F2223" t="s">
        <v>3937</v>
      </c>
      <c r="G2223" t="s">
        <v>106</v>
      </c>
      <c r="H2223" t="s">
        <v>100</v>
      </c>
      <c r="I2223" s="1">
        <v>43686</v>
      </c>
      <c r="J2223" t="s">
        <v>101</v>
      </c>
      <c r="K2223" s="10">
        <v>58041</v>
      </c>
      <c r="L2223" s="10">
        <v>6384.51</v>
      </c>
      <c r="M2223" s="10">
        <v>51656.49</v>
      </c>
    </row>
    <row r="2224" spans="1:13" x14ac:dyDescent="0.25">
      <c r="A2224" t="s">
        <v>3938</v>
      </c>
      <c r="B2224" s="1">
        <v>43682</v>
      </c>
      <c r="C2224" t="s">
        <v>1126</v>
      </c>
      <c r="D2224" t="s">
        <v>864</v>
      </c>
      <c r="E2224" t="s">
        <v>16</v>
      </c>
      <c r="F2224" t="s">
        <v>513</v>
      </c>
      <c r="G2224" t="s">
        <v>127</v>
      </c>
      <c r="H2224" t="s">
        <v>110</v>
      </c>
      <c r="I2224" s="1">
        <v>43687</v>
      </c>
      <c r="J2224" t="s">
        <v>101</v>
      </c>
      <c r="K2224" s="10">
        <v>26204</v>
      </c>
      <c r="L2224" s="10">
        <v>1965.3</v>
      </c>
      <c r="M2224" s="10">
        <v>24238.7</v>
      </c>
    </row>
    <row r="2225" spans="1:13" x14ac:dyDescent="0.25">
      <c r="A2225" t="s">
        <v>3939</v>
      </c>
      <c r="B2225" s="1">
        <v>43682</v>
      </c>
      <c r="C2225" t="s">
        <v>194</v>
      </c>
      <c r="D2225" t="s">
        <v>717</v>
      </c>
      <c r="E2225" t="s">
        <v>11</v>
      </c>
      <c r="F2225" t="s">
        <v>105</v>
      </c>
      <c r="G2225" t="s">
        <v>106</v>
      </c>
      <c r="H2225" t="s">
        <v>93</v>
      </c>
      <c r="I2225" s="1">
        <v>43685</v>
      </c>
      <c r="J2225" t="s">
        <v>114</v>
      </c>
      <c r="K2225" s="10">
        <v>71261</v>
      </c>
      <c r="L2225" s="10">
        <v>3563.05</v>
      </c>
      <c r="M2225" s="10">
        <v>67697.95</v>
      </c>
    </row>
    <row r="2226" spans="1:13" x14ac:dyDescent="0.25">
      <c r="A2226" t="s">
        <v>3940</v>
      </c>
      <c r="B2226" s="1">
        <v>43682</v>
      </c>
      <c r="C2226" t="s">
        <v>2647</v>
      </c>
      <c r="D2226" t="s">
        <v>1787</v>
      </c>
      <c r="E2226" t="s">
        <v>11</v>
      </c>
      <c r="F2226" t="s">
        <v>184</v>
      </c>
      <c r="G2226" t="s">
        <v>106</v>
      </c>
      <c r="H2226" t="s">
        <v>93</v>
      </c>
      <c r="I2226" s="1">
        <v>43687</v>
      </c>
      <c r="J2226" t="s">
        <v>101</v>
      </c>
      <c r="K2226" s="10">
        <v>30320</v>
      </c>
      <c r="L2226" s="10">
        <v>1516</v>
      </c>
      <c r="M2226" s="10">
        <v>28804</v>
      </c>
    </row>
    <row r="2227" spans="1:13" x14ac:dyDescent="0.25">
      <c r="A2227" t="s">
        <v>3941</v>
      </c>
      <c r="B2227" s="1">
        <v>43682</v>
      </c>
      <c r="C2227" t="s">
        <v>380</v>
      </c>
      <c r="D2227" t="s">
        <v>3942</v>
      </c>
      <c r="E2227" t="s">
        <v>18</v>
      </c>
      <c r="F2227" t="s">
        <v>342</v>
      </c>
      <c r="G2227" t="s">
        <v>106</v>
      </c>
      <c r="H2227" t="s">
        <v>100</v>
      </c>
      <c r="I2227" s="1">
        <v>43686</v>
      </c>
      <c r="J2227" t="s">
        <v>101</v>
      </c>
      <c r="K2227" s="10">
        <v>88934</v>
      </c>
      <c r="L2227" s="10">
        <v>9782.74</v>
      </c>
      <c r="M2227" s="10">
        <v>79151.259999999995</v>
      </c>
    </row>
    <row r="2228" spans="1:13" x14ac:dyDescent="0.25">
      <c r="A2228" t="s">
        <v>3943</v>
      </c>
      <c r="B2228" s="1">
        <v>43682</v>
      </c>
      <c r="C2228" t="s">
        <v>874</v>
      </c>
      <c r="D2228" t="s">
        <v>2404</v>
      </c>
      <c r="E2228" t="s">
        <v>16</v>
      </c>
      <c r="F2228" t="s">
        <v>238</v>
      </c>
      <c r="G2228" t="s">
        <v>127</v>
      </c>
      <c r="H2228" t="s">
        <v>100</v>
      </c>
      <c r="I2228" s="1">
        <v>43686</v>
      </c>
      <c r="J2228" t="s">
        <v>101</v>
      </c>
      <c r="K2228" s="10">
        <v>52360</v>
      </c>
      <c r="L2228" s="10">
        <v>5759.6</v>
      </c>
      <c r="M2228" s="10">
        <v>46600.4</v>
      </c>
    </row>
    <row r="2229" spans="1:13" x14ac:dyDescent="0.25">
      <c r="A2229" t="s">
        <v>3944</v>
      </c>
      <c r="B2229" s="1">
        <v>43682</v>
      </c>
      <c r="C2229" t="s">
        <v>2662</v>
      </c>
      <c r="D2229" t="s">
        <v>147</v>
      </c>
      <c r="E2229" t="s">
        <v>98</v>
      </c>
      <c r="F2229" t="s">
        <v>99</v>
      </c>
      <c r="G2229" t="s">
        <v>92</v>
      </c>
      <c r="H2229" t="s">
        <v>93</v>
      </c>
      <c r="I2229" s="1">
        <v>43687</v>
      </c>
      <c r="J2229" t="s">
        <v>101</v>
      </c>
      <c r="K2229" s="10">
        <v>80177</v>
      </c>
      <c r="L2229" s="10">
        <v>4008.8500000000004</v>
      </c>
      <c r="M2229" s="10">
        <v>76168.149999999994</v>
      </c>
    </row>
    <row r="2230" spans="1:13" x14ac:dyDescent="0.25">
      <c r="A2230" t="s">
        <v>3945</v>
      </c>
      <c r="B2230" s="1">
        <v>43683</v>
      </c>
      <c r="C2230" t="s">
        <v>624</v>
      </c>
      <c r="D2230" t="s">
        <v>147</v>
      </c>
      <c r="E2230" t="s">
        <v>98</v>
      </c>
      <c r="F2230" t="s">
        <v>99</v>
      </c>
      <c r="G2230" t="s">
        <v>92</v>
      </c>
      <c r="H2230" t="s">
        <v>100</v>
      </c>
      <c r="I2230" s="1">
        <v>43686</v>
      </c>
      <c r="J2230" t="s">
        <v>114</v>
      </c>
      <c r="K2230" s="10">
        <v>28424</v>
      </c>
      <c r="L2230" s="10">
        <v>3126.64</v>
      </c>
      <c r="M2230" s="10">
        <v>25297.360000000001</v>
      </c>
    </row>
    <row r="2231" spans="1:13" x14ac:dyDescent="0.25">
      <c r="A2231" t="s">
        <v>3946</v>
      </c>
      <c r="B2231" s="1">
        <v>43683</v>
      </c>
      <c r="C2231" t="s">
        <v>1935</v>
      </c>
      <c r="D2231" t="s">
        <v>312</v>
      </c>
      <c r="E2231" t="s">
        <v>11</v>
      </c>
      <c r="F2231" t="s">
        <v>184</v>
      </c>
      <c r="G2231" t="s">
        <v>106</v>
      </c>
      <c r="H2231" t="s">
        <v>93</v>
      </c>
      <c r="I2231" s="1">
        <v>43685</v>
      </c>
      <c r="J2231" t="s">
        <v>94</v>
      </c>
      <c r="K2231" s="10">
        <v>97359</v>
      </c>
      <c r="L2231" s="10">
        <v>4867.95</v>
      </c>
      <c r="M2231" s="10">
        <v>92491.05</v>
      </c>
    </row>
    <row r="2232" spans="1:13" x14ac:dyDescent="0.25">
      <c r="A2232" t="s">
        <v>3947</v>
      </c>
      <c r="B2232" s="1">
        <v>43683</v>
      </c>
      <c r="C2232" t="s">
        <v>3350</v>
      </c>
      <c r="D2232" t="s">
        <v>3948</v>
      </c>
      <c r="E2232" t="s">
        <v>11</v>
      </c>
      <c r="F2232" t="s">
        <v>252</v>
      </c>
      <c r="G2232" t="s">
        <v>106</v>
      </c>
      <c r="H2232" t="s">
        <v>110</v>
      </c>
      <c r="I2232" s="1">
        <v>43683</v>
      </c>
      <c r="J2232" t="s">
        <v>137</v>
      </c>
      <c r="K2232" s="10">
        <v>67013</v>
      </c>
      <c r="L2232" s="10">
        <v>5025.9749999999995</v>
      </c>
      <c r="M2232" s="10">
        <v>61987.025000000001</v>
      </c>
    </row>
    <row r="2233" spans="1:13" x14ac:dyDescent="0.25">
      <c r="A2233" t="s">
        <v>3949</v>
      </c>
      <c r="B2233" s="1">
        <v>43683</v>
      </c>
      <c r="C2233" t="s">
        <v>1089</v>
      </c>
      <c r="D2233" t="s">
        <v>404</v>
      </c>
      <c r="E2233" t="s">
        <v>10</v>
      </c>
      <c r="F2233" t="s">
        <v>405</v>
      </c>
      <c r="G2233" t="s">
        <v>127</v>
      </c>
      <c r="H2233" t="s">
        <v>110</v>
      </c>
      <c r="I2233" s="1">
        <v>43687</v>
      </c>
      <c r="J2233" t="s">
        <v>101</v>
      </c>
      <c r="K2233" s="10">
        <v>64267</v>
      </c>
      <c r="L2233" s="10">
        <v>4820.0249999999996</v>
      </c>
      <c r="M2233" s="10">
        <v>59446.974999999999</v>
      </c>
    </row>
    <row r="2234" spans="1:13" x14ac:dyDescent="0.25">
      <c r="A2234" t="s">
        <v>3950</v>
      </c>
      <c r="B2234" s="1">
        <v>43683</v>
      </c>
      <c r="C2234" t="s">
        <v>1241</v>
      </c>
      <c r="D2234" t="s">
        <v>385</v>
      </c>
      <c r="E2234" t="s">
        <v>13</v>
      </c>
      <c r="F2234" t="s">
        <v>386</v>
      </c>
      <c r="G2234" t="s">
        <v>92</v>
      </c>
      <c r="H2234" t="s">
        <v>100</v>
      </c>
      <c r="I2234" s="1">
        <v>43687</v>
      </c>
      <c r="J2234" t="s">
        <v>101</v>
      </c>
      <c r="K2234" s="10">
        <v>67159</v>
      </c>
      <c r="L2234" s="10">
        <v>7387.49</v>
      </c>
      <c r="M2234" s="10">
        <v>59771.51</v>
      </c>
    </row>
    <row r="2235" spans="1:13" x14ac:dyDescent="0.25">
      <c r="A2235" t="s">
        <v>3951</v>
      </c>
      <c r="B2235" s="1">
        <v>43683</v>
      </c>
      <c r="C2235" t="s">
        <v>850</v>
      </c>
      <c r="D2235" t="s">
        <v>244</v>
      </c>
      <c r="E2235" t="s">
        <v>16</v>
      </c>
      <c r="F2235" t="s">
        <v>245</v>
      </c>
      <c r="G2235" t="s">
        <v>127</v>
      </c>
      <c r="H2235" t="s">
        <v>93</v>
      </c>
      <c r="I2235" s="1">
        <v>43688</v>
      </c>
      <c r="J2235" t="s">
        <v>101</v>
      </c>
      <c r="K2235" s="10">
        <v>40794</v>
      </c>
      <c r="L2235" s="10">
        <v>2039.7</v>
      </c>
      <c r="M2235" s="10">
        <v>38754.300000000003</v>
      </c>
    </row>
    <row r="2236" spans="1:13" x14ac:dyDescent="0.25">
      <c r="A2236" t="s">
        <v>3952</v>
      </c>
      <c r="B2236" s="1">
        <v>43683</v>
      </c>
      <c r="C2236" t="s">
        <v>223</v>
      </c>
      <c r="D2236" t="s">
        <v>3771</v>
      </c>
      <c r="E2236" t="s">
        <v>11</v>
      </c>
      <c r="F2236" t="s">
        <v>184</v>
      </c>
      <c r="G2236" t="s">
        <v>106</v>
      </c>
      <c r="H2236" t="s">
        <v>100</v>
      </c>
      <c r="I2236" s="1">
        <v>43686</v>
      </c>
      <c r="J2236" t="s">
        <v>114</v>
      </c>
      <c r="K2236" s="10">
        <v>42719</v>
      </c>
      <c r="L2236" s="10">
        <v>4699.09</v>
      </c>
      <c r="M2236" s="10">
        <v>38019.910000000003</v>
      </c>
    </row>
    <row r="2237" spans="1:13" x14ac:dyDescent="0.25">
      <c r="A2237" t="s">
        <v>3953</v>
      </c>
      <c r="B2237" s="1">
        <v>43683</v>
      </c>
      <c r="C2237" t="s">
        <v>194</v>
      </c>
      <c r="D2237" t="s">
        <v>3954</v>
      </c>
      <c r="E2237" t="s">
        <v>17</v>
      </c>
      <c r="F2237" t="s">
        <v>141</v>
      </c>
      <c r="G2237" t="s">
        <v>106</v>
      </c>
      <c r="H2237" t="s">
        <v>93</v>
      </c>
      <c r="I2237" s="1">
        <v>43688</v>
      </c>
      <c r="J2237" t="s">
        <v>101</v>
      </c>
      <c r="K2237" s="10">
        <v>41026</v>
      </c>
      <c r="L2237" s="10">
        <v>2051.3000000000002</v>
      </c>
      <c r="M2237" s="10">
        <v>38974.699999999997</v>
      </c>
    </row>
    <row r="2238" spans="1:13" x14ac:dyDescent="0.25">
      <c r="A2238" t="s">
        <v>3955</v>
      </c>
      <c r="B2238" s="1">
        <v>43684</v>
      </c>
      <c r="C2238" t="s">
        <v>556</v>
      </c>
      <c r="D2238" t="s">
        <v>3956</v>
      </c>
      <c r="E2238" t="s">
        <v>11</v>
      </c>
      <c r="F2238" t="s">
        <v>184</v>
      </c>
      <c r="G2238" t="s">
        <v>106</v>
      </c>
      <c r="H2238" t="s">
        <v>110</v>
      </c>
      <c r="I2238" s="1">
        <v>43688</v>
      </c>
      <c r="J2238" t="s">
        <v>101</v>
      </c>
      <c r="K2238" s="10">
        <v>27355</v>
      </c>
      <c r="L2238" s="10">
        <v>2051.625</v>
      </c>
      <c r="M2238" s="10">
        <v>25303.375</v>
      </c>
    </row>
    <row r="2239" spans="1:13" x14ac:dyDescent="0.25">
      <c r="A2239" t="s">
        <v>3957</v>
      </c>
      <c r="B2239" s="1">
        <v>43684</v>
      </c>
      <c r="C2239" t="s">
        <v>2558</v>
      </c>
      <c r="D2239" t="s">
        <v>3045</v>
      </c>
      <c r="E2239" t="s">
        <v>98</v>
      </c>
      <c r="F2239" t="s">
        <v>99</v>
      </c>
      <c r="G2239" t="s">
        <v>92</v>
      </c>
      <c r="H2239" t="s">
        <v>93</v>
      </c>
      <c r="I2239" s="1">
        <v>43690</v>
      </c>
      <c r="J2239" t="s">
        <v>101</v>
      </c>
      <c r="K2239" s="10">
        <v>61095</v>
      </c>
      <c r="L2239" s="10">
        <v>3054.75</v>
      </c>
      <c r="M2239" s="10">
        <v>58040.25</v>
      </c>
    </row>
    <row r="2240" spans="1:13" x14ac:dyDescent="0.25">
      <c r="A2240" t="s">
        <v>3958</v>
      </c>
      <c r="B2240" s="1">
        <v>43684</v>
      </c>
      <c r="C2240" t="s">
        <v>3681</v>
      </c>
      <c r="D2240" t="s">
        <v>2104</v>
      </c>
      <c r="E2240" t="s">
        <v>14</v>
      </c>
      <c r="F2240" t="s">
        <v>900</v>
      </c>
      <c r="G2240" t="s">
        <v>106</v>
      </c>
      <c r="H2240" t="s">
        <v>100</v>
      </c>
      <c r="I2240" s="1">
        <v>43688</v>
      </c>
      <c r="J2240" t="s">
        <v>101</v>
      </c>
      <c r="K2240" s="10">
        <v>76068</v>
      </c>
      <c r="L2240" s="10">
        <v>8367.48</v>
      </c>
      <c r="M2240" s="10">
        <v>67700.52</v>
      </c>
    </row>
    <row r="2241" spans="1:13" x14ac:dyDescent="0.25">
      <c r="A2241" t="s">
        <v>3959</v>
      </c>
      <c r="B2241" s="1">
        <v>43684</v>
      </c>
      <c r="C2241" t="s">
        <v>1126</v>
      </c>
      <c r="D2241" t="s">
        <v>1019</v>
      </c>
      <c r="E2241" t="s">
        <v>17</v>
      </c>
      <c r="F2241" t="s">
        <v>437</v>
      </c>
      <c r="G2241" t="s">
        <v>106</v>
      </c>
      <c r="H2241" t="s">
        <v>110</v>
      </c>
      <c r="I2241" s="1">
        <v>43689</v>
      </c>
      <c r="J2241" t="s">
        <v>101</v>
      </c>
      <c r="K2241" s="10">
        <v>60876</v>
      </c>
      <c r="L2241" s="10">
        <v>4565.7</v>
      </c>
      <c r="M2241" s="10">
        <v>56310.3</v>
      </c>
    </row>
    <row r="2242" spans="1:13" x14ac:dyDescent="0.25">
      <c r="A2242" t="s">
        <v>3960</v>
      </c>
      <c r="B2242" s="1">
        <v>43684</v>
      </c>
      <c r="C2242" t="s">
        <v>1707</v>
      </c>
      <c r="D2242" t="s">
        <v>2509</v>
      </c>
      <c r="E2242" t="s">
        <v>11</v>
      </c>
      <c r="F2242" t="s">
        <v>1251</v>
      </c>
      <c r="G2242" t="s">
        <v>106</v>
      </c>
      <c r="H2242" t="s">
        <v>110</v>
      </c>
      <c r="I2242" s="1">
        <v>43691</v>
      </c>
      <c r="J2242" t="s">
        <v>101</v>
      </c>
      <c r="K2242" s="10">
        <v>80082</v>
      </c>
      <c r="L2242" s="10">
        <v>6006.15</v>
      </c>
      <c r="M2242" s="10">
        <v>74075.850000000006</v>
      </c>
    </row>
    <row r="2243" spans="1:13" x14ac:dyDescent="0.25">
      <c r="A2243" t="s">
        <v>3961</v>
      </c>
      <c r="B2243" s="1">
        <v>43684</v>
      </c>
      <c r="C2243" t="s">
        <v>658</v>
      </c>
      <c r="D2243" t="s">
        <v>2136</v>
      </c>
      <c r="E2243" t="s">
        <v>10</v>
      </c>
      <c r="F2243" t="s">
        <v>690</v>
      </c>
      <c r="G2243" t="s">
        <v>127</v>
      </c>
      <c r="H2243" t="s">
        <v>93</v>
      </c>
      <c r="I2243" s="1">
        <v>43688</v>
      </c>
      <c r="J2243" t="s">
        <v>94</v>
      </c>
      <c r="K2243" s="10">
        <v>97324</v>
      </c>
      <c r="L2243" s="10">
        <v>4866.2</v>
      </c>
      <c r="M2243" s="10">
        <v>92457.8</v>
      </c>
    </row>
    <row r="2244" spans="1:13" x14ac:dyDescent="0.25">
      <c r="A2244" t="s">
        <v>3962</v>
      </c>
      <c r="B2244" s="1">
        <v>43684</v>
      </c>
      <c r="C2244" t="s">
        <v>1233</v>
      </c>
      <c r="D2244" t="s">
        <v>3963</v>
      </c>
      <c r="E2244" t="s">
        <v>18</v>
      </c>
      <c r="F2244" t="s">
        <v>452</v>
      </c>
      <c r="G2244" t="s">
        <v>106</v>
      </c>
      <c r="H2244" t="s">
        <v>93</v>
      </c>
      <c r="I2244" s="1">
        <v>43688</v>
      </c>
      <c r="J2244" t="s">
        <v>101</v>
      </c>
      <c r="K2244" s="10">
        <v>84932</v>
      </c>
      <c r="L2244" s="10">
        <v>4246.6000000000004</v>
      </c>
      <c r="M2244" s="10">
        <v>80685.399999999994</v>
      </c>
    </row>
    <row r="2245" spans="1:13" x14ac:dyDescent="0.25">
      <c r="A2245" t="s">
        <v>3964</v>
      </c>
      <c r="B2245" s="1">
        <v>43685</v>
      </c>
      <c r="C2245" t="s">
        <v>2693</v>
      </c>
      <c r="D2245" t="s">
        <v>3965</v>
      </c>
      <c r="E2245" t="s">
        <v>11</v>
      </c>
      <c r="F2245" t="s">
        <v>252</v>
      </c>
      <c r="G2245" t="s">
        <v>106</v>
      </c>
      <c r="H2245" t="s">
        <v>100</v>
      </c>
      <c r="I2245" s="1">
        <v>43689</v>
      </c>
      <c r="J2245" t="s">
        <v>101</v>
      </c>
      <c r="K2245" s="10">
        <v>93469</v>
      </c>
      <c r="L2245" s="10">
        <v>10281.59</v>
      </c>
      <c r="M2245" s="10">
        <v>83187.41</v>
      </c>
    </row>
    <row r="2246" spans="1:13" x14ac:dyDescent="0.25">
      <c r="A2246" t="s">
        <v>3966</v>
      </c>
      <c r="B2246" s="1">
        <v>43685</v>
      </c>
      <c r="C2246" t="s">
        <v>208</v>
      </c>
      <c r="D2246" t="s">
        <v>2533</v>
      </c>
      <c r="E2246" t="s">
        <v>98</v>
      </c>
      <c r="F2246" t="s">
        <v>99</v>
      </c>
      <c r="G2246" t="s">
        <v>92</v>
      </c>
      <c r="H2246" t="s">
        <v>100</v>
      </c>
      <c r="I2246" s="1">
        <v>43688</v>
      </c>
      <c r="J2246" t="s">
        <v>94</v>
      </c>
      <c r="K2246" s="10">
        <v>57553</v>
      </c>
      <c r="L2246" s="10">
        <v>6330.83</v>
      </c>
      <c r="M2246" s="10">
        <v>51222.17</v>
      </c>
    </row>
    <row r="2247" spans="1:13" x14ac:dyDescent="0.25">
      <c r="A2247" t="s">
        <v>3967</v>
      </c>
      <c r="B2247" s="1">
        <v>43685</v>
      </c>
      <c r="C2247" t="s">
        <v>2408</v>
      </c>
      <c r="D2247" t="s">
        <v>3968</v>
      </c>
      <c r="E2247" t="s">
        <v>17</v>
      </c>
      <c r="F2247" t="s">
        <v>277</v>
      </c>
      <c r="G2247" t="s">
        <v>106</v>
      </c>
      <c r="H2247" t="s">
        <v>110</v>
      </c>
      <c r="I2247" s="1">
        <v>43690</v>
      </c>
      <c r="J2247" t="s">
        <v>101</v>
      </c>
      <c r="K2247" s="10">
        <v>62889</v>
      </c>
      <c r="L2247" s="10">
        <v>4716.6750000000002</v>
      </c>
      <c r="M2247" s="10">
        <v>58172.324999999997</v>
      </c>
    </row>
    <row r="2248" spans="1:13" x14ac:dyDescent="0.25">
      <c r="A2248" t="s">
        <v>3969</v>
      </c>
      <c r="B2248" s="1">
        <v>43685</v>
      </c>
      <c r="C2248" t="s">
        <v>2728</v>
      </c>
      <c r="D2248" t="s">
        <v>2799</v>
      </c>
      <c r="E2248" t="s">
        <v>11</v>
      </c>
      <c r="F2248" t="s">
        <v>486</v>
      </c>
      <c r="G2248" t="s">
        <v>106</v>
      </c>
      <c r="H2248" t="s">
        <v>110</v>
      </c>
      <c r="I2248" s="1">
        <v>43689</v>
      </c>
      <c r="J2248" t="s">
        <v>101</v>
      </c>
      <c r="K2248" s="10">
        <v>41442</v>
      </c>
      <c r="L2248" s="10">
        <v>3108.15</v>
      </c>
      <c r="M2248" s="10">
        <v>38333.85</v>
      </c>
    </row>
    <row r="2249" spans="1:13" x14ac:dyDescent="0.25">
      <c r="A2249" t="s">
        <v>3970</v>
      </c>
      <c r="B2249" s="1">
        <v>43685</v>
      </c>
      <c r="C2249" t="s">
        <v>808</v>
      </c>
      <c r="D2249" t="s">
        <v>3971</v>
      </c>
      <c r="E2249" t="s">
        <v>14</v>
      </c>
      <c r="F2249" t="s">
        <v>3972</v>
      </c>
      <c r="G2249" t="s">
        <v>106</v>
      </c>
      <c r="H2249" t="s">
        <v>110</v>
      </c>
      <c r="I2249" s="1">
        <v>43689</v>
      </c>
      <c r="J2249" t="s">
        <v>101</v>
      </c>
      <c r="K2249" s="10">
        <v>59609</v>
      </c>
      <c r="L2249" s="10">
        <v>4470.6750000000002</v>
      </c>
      <c r="M2249" s="10">
        <v>55138.324999999997</v>
      </c>
    </row>
    <row r="2250" spans="1:13" x14ac:dyDescent="0.25">
      <c r="A2250" t="s">
        <v>3973</v>
      </c>
      <c r="B2250" s="1">
        <v>43686</v>
      </c>
      <c r="C2250" t="s">
        <v>914</v>
      </c>
      <c r="D2250" t="s">
        <v>639</v>
      </c>
      <c r="E2250" t="s">
        <v>11</v>
      </c>
      <c r="F2250" t="s">
        <v>184</v>
      </c>
      <c r="G2250" t="s">
        <v>106</v>
      </c>
      <c r="H2250" t="s">
        <v>93</v>
      </c>
      <c r="I2250" s="1">
        <v>43689</v>
      </c>
      <c r="J2250" t="s">
        <v>94</v>
      </c>
      <c r="K2250" s="10">
        <v>83257</v>
      </c>
      <c r="L2250" s="10">
        <v>4162.8500000000004</v>
      </c>
      <c r="M2250" s="10">
        <v>79094.149999999994</v>
      </c>
    </row>
    <row r="2251" spans="1:13" x14ac:dyDescent="0.25">
      <c r="A2251" t="s">
        <v>3974</v>
      </c>
      <c r="B2251" s="1">
        <v>43686</v>
      </c>
      <c r="C2251" t="s">
        <v>229</v>
      </c>
      <c r="D2251" t="s">
        <v>289</v>
      </c>
      <c r="E2251" t="s">
        <v>16</v>
      </c>
      <c r="F2251" t="s">
        <v>212</v>
      </c>
      <c r="G2251" t="s">
        <v>127</v>
      </c>
      <c r="H2251" t="s">
        <v>100</v>
      </c>
      <c r="I2251" s="1">
        <v>43692</v>
      </c>
      <c r="J2251" t="s">
        <v>101</v>
      </c>
      <c r="K2251" s="10">
        <v>57898</v>
      </c>
      <c r="L2251" s="10">
        <v>6368.78</v>
      </c>
      <c r="M2251" s="10">
        <v>51529.22</v>
      </c>
    </row>
    <row r="2252" spans="1:13" x14ac:dyDescent="0.25">
      <c r="A2252" t="s">
        <v>3975</v>
      </c>
      <c r="B2252" s="1">
        <v>43686</v>
      </c>
      <c r="C2252" t="s">
        <v>198</v>
      </c>
      <c r="D2252" t="s">
        <v>534</v>
      </c>
      <c r="E2252" t="s">
        <v>17</v>
      </c>
      <c r="F2252" t="s">
        <v>534</v>
      </c>
      <c r="G2252" t="s">
        <v>106</v>
      </c>
      <c r="H2252" t="s">
        <v>93</v>
      </c>
      <c r="I2252" s="1">
        <v>43691</v>
      </c>
      <c r="J2252" t="s">
        <v>101</v>
      </c>
      <c r="K2252" s="10">
        <v>88829</v>
      </c>
      <c r="L2252" s="10">
        <v>4441.45</v>
      </c>
      <c r="M2252" s="10">
        <v>84387.55</v>
      </c>
    </row>
    <row r="2253" spans="1:13" x14ac:dyDescent="0.25">
      <c r="A2253" t="s">
        <v>3976</v>
      </c>
      <c r="B2253" s="1">
        <v>43686</v>
      </c>
      <c r="C2253" t="s">
        <v>3977</v>
      </c>
      <c r="D2253" t="s">
        <v>248</v>
      </c>
      <c r="E2253" t="s">
        <v>98</v>
      </c>
      <c r="F2253" t="s">
        <v>99</v>
      </c>
      <c r="G2253" t="s">
        <v>92</v>
      </c>
      <c r="H2253" t="s">
        <v>110</v>
      </c>
      <c r="I2253" s="1">
        <v>43688</v>
      </c>
      <c r="J2253" t="s">
        <v>114</v>
      </c>
      <c r="K2253" s="10">
        <v>69080</v>
      </c>
      <c r="L2253" s="10">
        <v>5181</v>
      </c>
      <c r="M2253" s="10">
        <v>63899</v>
      </c>
    </row>
    <row r="2254" spans="1:13" x14ac:dyDescent="0.25">
      <c r="A2254" t="s">
        <v>3978</v>
      </c>
      <c r="B2254" s="1">
        <v>43686</v>
      </c>
      <c r="C2254" t="s">
        <v>1406</v>
      </c>
      <c r="D2254" t="s">
        <v>3531</v>
      </c>
      <c r="E2254" t="s">
        <v>11</v>
      </c>
      <c r="F2254" t="s">
        <v>118</v>
      </c>
      <c r="G2254" t="s">
        <v>106</v>
      </c>
      <c r="H2254" t="s">
        <v>100</v>
      </c>
      <c r="I2254" s="1">
        <v>43692</v>
      </c>
      <c r="J2254" t="s">
        <v>101</v>
      </c>
      <c r="K2254" s="10">
        <v>99901</v>
      </c>
      <c r="L2254" s="10">
        <v>10989.11</v>
      </c>
      <c r="M2254" s="10">
        <v>88911.89</v>
      </c>
    </row>
    <row r="2255" spans="1:13" x14ac:dyDescent="0.25">
      <c r="A2255" t="s">
        <v>3979</v>
      </c>
      <c r="B2255" s="1">
        <v>43687</v>
      </c>
      <c r="C2255" t="s">
        <v>2814</v>
      </c>
      <c r="D2255" t="s">
        <v>3980</v>
      </c>
      <c r="E2255" t="s">
        <v>11</v>
      </c>
      <c r="F2255" t="s">
        <v>118</v>
      </c>
      <c r="G2255" t="s">
        <v>106</v>
      </c>
      <c r="H2255" t="s">
        <v>110</v>
      </c>
      <c r="I2255" s="1">
        <v>43689</v>
      </c>
      <c r="J2255" t="s">
        <v>94</v>
      </c>
      <c r="K2255" s="10">
        <v>50494</v>
      </c>
      <c r="L2255" s="10">
        <v>3787.0499999999997</v>
      </c>
      <c r="M2255" s="10">
        <v>46706.95</v>
      </c>
    </row>
    <row r="2256" spans="1:13" x14ac:dyDescent="0.25">
      <c r="A2256" t="s">
        <v>3981</v>
      </c>
      <c r="B2256" s="1">
        <v>43687</v>
      </c>
      <c r="C2256" t="s">
        <v>3982</v>
      </c>
      <c r="D2256" t="s">
        <v>466</v>
      </c>
      <c r="E2256" t="s">
        <v>17</v>
      </c>
      <c r="F2256" t="s">
        <v>188</v>
      </c>
      <c r="G2256" t="s">
        <v>106</v>
      </c>
      <c r="H2256" t="s">
        <v>100</v>
      </c>
      <c r="I2256" s="1">
        <v>43691</v>
      </c>
      <c r="J2256" t="s">
        <v>101</v>
      </c>
      <c r="K2256" s="10">
        <v>26298</v>
      </c>
      <c r="L2256" s="10">
        <v>2892.78</v>
      </c>
      <c r="M2256" s="10">
        <v>23405.22</v>
      </c>
    </row>
    <row r="2257" spans="1:13" x14ac:dyDescent="0.25">
      <c r="A2257" t="s">
        <v>3983</v>
      </c>
      <c r="B2257" s="1">
        <v>43687</v>
      </c>
      <c r="C2257" t="s">
        <v>494</v>
      </c>
      <c r="D2257" t="s">
        <v>3984</v>
      </c>
      <c r="E2257" t="s">
        <v>18</v>
      </c>
      <c r="F2257" t="s">
        <v>151</v>
      </c>
      <c r="G2257" t="s">
        <v>106</v>
      </c>
      <c r="H2257" t="s">
        <v>100</v>
      </c>
      <c r="I2257" s="1">
        <v>43690</v>
      </c>
      <c r="J2257" t="s">
        <v>94</v>
      </c>
      <c r="K2257" s="10">
        <v>44481</v>
      </c>
      <c r="L2257" s="10">
        <v>4892.91</v>
      </c>
      <c r="M2257" s="10">
        <v>39588.089999999997</v>
      </c>
    </row>
    <row r="2258" spans="1:13" x14ac:dyDescent="0.25">
      <c r="A2258" t="s">
        <v>3985</v>
      </c>
      <c r="B2258" s="1">
        <v>43688</v>
      </c>
      <c r="C2258" t="s">
        <v>157</v>
      </c>
      <c r="D2258" t="s">
        <v>607</v>
      </c>
      <c r="E2258" t="s">
        <v>17</v>
      </c>
      <c r="F2258" t="s">
        <v>607</v>
      </c>
      <c r="G2258" t="s">
        <v>106</v>
      </c>
      <c r="H2258" t="s">
        <v>93</v>
      </c>
      <c r="I2258" s="1">
        <v>43693</v>
      </c>
      <c r="J2258" t="s">
        <v>101</v>
      </c>
      <c r="K2258" s="10">
        <v>53497</v>
      </c>
      <c r="L2258" s="10">
        <v>2674.8500000000004</v>
      </c>
      <c r="M2258" s="10">
        <v>50822.15</v>
      </c>
    </row>
    <row r="2259" spans="1:13" x14ac:dyDescent="0.25">
      <c r="A2259" t="s">
        <v>3986</v>
      </c>
      <c r="B2259" s="1">
        <v>43688</v>
      </c>
      <c r="C2259" t="s">
        <v>635</v>
      </c>
      <c r="D2259" t="s">
        <v>628</v>
      </c>
      <c r="E2259" t="s">
        <v>16</v>
      </c>
      <c r="F2259" t="s">
        <v>212</v>
      </c>
      <c r="G2259" t="s">
        <v>127</v>
      </c>
      <c r="H2259" t="s">
        <v>110</v>
      </c>
      <c r="I2259" s="1">
        <v>43691</v>
      </c>
      <c r="J2259" t="s">
        <v>94</v>
      </c>
      <c r="K2259" s="10">
        <v>64253</v>
      </c>
      <c r="L2259" s="10">
        <v>4818.9749999999995</v>
      </c>
      <c r="M2259" s="10">
        <v>59434.025000000001</v>
      </c>
    </row>
    <row r="2260" spans="1:13" x14ac:dyDescent="0.25">
      <c r="A2260" t="s">
        <v>3987</v>
      </c>
      <c r="B2260" s="1">
        <v>43688</v>
      </c>
      <c r="C2260" t="s">
        <v>3988</v>
      </c>
      <c r="D2260" t="s">
        <v>318</v>
      </c>
      <c r="E2260" t="s">
        <v>10</v>
      </c>
      <c r="F2260" t="s">
        <v>176</v>
      </c>
      <c r="G2260" t="s">
        <v>127</v>
      </c>
      <c r="H2260" t="s">
        <v>110</v>
      </c>
      <c r="I2260" s="1">
        <v>43693</v>
      </c>
      <c r="J2260" t="s">
        <v>101</v>
      </c>
      <c r="K2260" s="10">
        <v>29689</v>
      </c>
      <c r="L2260" s="10">
        <v>2226.6749999999997</v>
      </c>
      <c r="M2260" s="10">
        <v>27462.325000000001</v>
      </c>
    </row>
    <row r="2261" spans="1:13" x14ac:dyDescent="0.25">
      <c r="A2261" t="s">
        <v>3989</v>
      </c>
      <c r="B2261" s="1">
        <v>43689</v>
      </c>
      <c r="C2261" t="s">
        <v>2063</v>
      </c>
      <c r="D2261" t="s">
        <v>2536</v>
      </c>
      <c r="E2261" t="s">
        <v>10</v>
      </c>
      <c r="F2261" t="s">
        <v>203</v>
      </c>
      <c r="G2261" t="s">
        <v>127</v>
      </c>
      <c r="H2261" t="s">
        <v>110</v>
      </c>
      <c r="I2261" s="1">
        <v>43694</v>
      </c>
      <c r="J2261" t="s">
        <v>94</v>
      </c>
      <c r="K2261" s="10">
        <v>76910</v>
      </c>
      <c r="L2261" s="10">
        <v>5768.25</v>
      </c>
      <c r="M2261" s="10">
        <v>71141.75</v>
      </c>
    </row>
    <row r="2262" spans="1:13" x14ac:dyDescent="0.25">
      <c r="A2262" t="s">
        <v>3990</v>
      </c>
      <c r="B2262" s="1">
        <v>43689</v>
      </c>
      <c r="C2262" t="s">
        <v>3494</v>
      </c>
      <c r="D2262" t="s">
        <v>2090</v>
      </c>
      <c r="E2262" t="s">
        <v>98</v>
      </c>
      <c r="F2262" t="s">
        <v>2037</v>
      </c>
      <c r="G2262" t="s">
        <v>92</v>
      </c>
      <c r="H2262" t="s">
        <v>100</v>
      </c>
      <c r="I2262" s="1">
        <v>43693</v>
      </c>
      <c r="J2262" t="s">
        <v>101</v>
      </c>
      <c r="K2262" s="10">
        <v>34305</v>
      </c>
      <c r="L2262" s="10">
        <v>3773.55</v>
      </c>
      <c r="M2262" s="10">
        <v>30531.45</v>
      </c>
    </row>
    <row r="2263" spans="1:13" x14ac:dyDescent="0.25">
      <c r="A2263" t="s">
        <v>3991</v>
      </c>
      <c r="B2263" s="1">
        <v>43689</v>
      </c>
      <c r="C2263" t="s">
        <v>1368</v>
      </c>
      <c r="D2263" t="s">
        <v>334</v>
      </c>
      <c r="E2263" t="s">
        <v>10</v>
      </c>
      <c r="F2263" t="s">
        <v>335</v>
      </c>
      <c r="G2263" t="s">
        <v>127</v>
      </c>
      <c r="H2263" t="s">
        <v>93</v>
      </c>
      <c r="I2263" s="1">
        <v>43694</v>
      </c>
      <c r="J2263" t="s">
        <v>101</v>
      </c>
      <c r="K2263" s="10">
        <v>86353</v>
      </c>
      <c r="L2263" s="10">
        <v>4317.6500000000005</v>
      </c>
      <c r="M2263" s="10">
        <v>82035.350000000006</v>
      </c>
    </row>
    <row r="2264" spans="1:13" x14ac:dyDescent="0.25">
      <c r="A2264" t="s">
        <v>3992</v>
      </c>
      <c r="B2264" s="1">
        <v>43689</v>
      </c>
      <c r="C2264" t="s">
        <v>3993</v>
      </c>
      <c r="D2264" t="s">
        <v>125</v>
      </c>
      <c r="E2264" t="s">
        <v>10</v>
      </c>
      <c r="F2264" t="s">
        <v>126</v>
      </c>
      <c r="G2264" t="s">
        <v>127</v>
      </c>
      <c r="H2264" t="s">
        <v>100</v>
      </c>
      <c r="I2264" s="1">
        <v>43693</v>
      </c>
      <c r="J2264" t="s">
        <v>101</v>
      </c>
      <c r="K2264" s="10">
        <v>82561</v>
      </c>
      <c r="L2264" s="10">
        <v>9081.7100000000009</v>
      </c>
      <c r="M2264" s="10">
        <v>73479.289999999994</v>
      </c>
    </row>
    <row r="2265" spans="1:13" x14ac:dyDescent="0.25">
      <c r="A2265" t="s">
        <v>3994</v>
      </c>
      <c r="B2265" s="1">
        <v>43689</v>
      </c>
      <c r="C2265" t="s">
        <v>1908</v>
      </c>
      <c r="D2265" t="s">
        <v>522</v>
      </c>
      <c r="E2265" t="s">
        <v>17</v>
      </c>
      <c r="F2265" t="s">
        <v>188</v>
      </c>
      <c r="G2265" t="s">
        <v>106</v>
      </c>
      <c r="H2265" t="s">
        <v>110</v>
      </c>
      <c r="I2265" s="1">
        <v>43689</v>
      </c>
      <c r="J2265" t="s">
        <v>137</v>
      </c>
      <c r="K2265" s="10">
        <v>68172</v>
      </c>
      <c r="L2265" s="10">
        <v>5112.8999999999996</v>
      </c>
      <c r="M2265" s="10">
        <v>63059.1</v>
      </c>
    </row>
    <row r="2266" spans="1:13" x14ac:dyDescent="0.25">
      <c r="A2266" t="s">
        <v>3995</v>
      </c>
      <c r="B2266" s="1">
        <v>43689</v>
      </c>
      <c r="C2266" t="s">
        <v>3237</v>
      </c>
      <c r="D2266" t="s">
        <v>334</v>
      </c>
      <c r="E2266" t="s">
        <v>10</v>
      </c>
      <c r="F2266" t="s">
        <v>335</v>
      </c>
      <c r="G2266" t="s">
        <v>127</v>
      </c>
      <c r="H2266" t="s">
        <v>100</v>
      </c>
      <c r="I2266" s="1">
        <v>43691</v>
      </c>
      <c r="J2266" t="s">
        <v>114</v>
      </c>
      <c r="K2266" s="10">
        <v>84187</v>
      </c>
      <c r="L2266" s="10">
        <v>9260.57</v>
      </c>
      <c r="M2266" s="10">
        <v>74926.429999999993</v>
      </c>
    </row>
    <row r="2267" spans="1:13" x14ac:dyDescent="0.25">
      <c r="A2267" t="s">
        <v>3996</v>
      </c>
      <c r="B2267" s="1">
        <v>43689</v>
      </c>
      <c r="C2267" t="s">
        <v>2110</v>
      </c>
      <c r="D2267" t="s">
        <v>212</v>
      </c>
      <c r="E2267" t="s">
        <v>16</v>
      </c>
      <c r="F2267" t="s">
        <v>212</v>
      </c>
      <c r="G2267" t="s">
        <v>127</v>
      </c>
      <c r="H2267" t="s">
        <v>100</v>
      </c>
      <c r="I2267" s="1">
        <v>43696</v>
      </c>
      <c r="J2267" t="s">
        <v>101</v>
      </c>
      <c r="K2267" s="10">
        <v>62754</v>
      </c>
      <c r="L2267" s="10">
        <v>6902.94</v>
      </c>
      <c r="M2267" s="10">
        <v>55851.06</v>
      </c>
    </row>
    <row r="2268" spans="1:13" x14ac:dyDescent="0.25">
      <c r="A2268" t="s">
        <v>3997</v>
      </c>
      <c r="B2268" s="1">
        <v>43689</v>
      </c>
      <c r="C2268" t="s">
        <v>1270</v>
      </c>
      <c r="D2268" t="s">
        <v>3998</v>
      </c>
      <c r="E2268" t="s">
        <v>98</v>
      </c>
      <c r="F2268" t="s">
        <v>99</v>
      </c>
      <c r="G2268" t="s">
        <v>92</v>
      </c>
      <c r="H2268" t="s">
        <v>93</v>
      </c>
      <c r="I2268" s="1">
        <v>43692</v>
      </c>
      <c r="J2268" t="s">
        <v>94</v>
      </c>
      <c r="K2268" s="10">
        <v>26279</v>
      </c>
      <c r="L2268" s="10">
        <v>1313.95</v>
      </c>
      <c r="M2268" s="10">
        <v>24965.05</v>
      </c>
    </row>
    <row r="2269" spans="1:13" x14ac:dyDescent="0.25">
      <c r="A2269" t="s">
        <v>3999</v>
      </c>
      <c r="B2269" s="1">
        <v>43689</v>
      </c>
      <c r="C2269" t="s">
        <v>624</v>
      </c>
      <c r="D2269" t="s">
        <v>546</v>
      </c>
      <c r="E2269" t="s">
        <v>17</v>
      </c>
      <c r="F2269" t="s">
        <v>546</v>
      </c>
      <c r="G2269" t="s">
        <v>106</v>
      </c>
      <c r="H2269" t="s">
        <v>100</v>
      </c>
      <c r="I2269" s="1">
        <v>43693</v>
      </c>
      <c r="J2269" t="s">
        <v>101</v>
      </c>
      <c r="K2269" s="10">
        <v>55514</v>
      </c>
      <c r="L2269" s="10">
        <v>6106.54</v>
      </c>
      <c r="M2269" s="10">
        <v>49407.46</v>
      </c>
    </row>
    <row r="2270" spans="1:13" x14ac:dyDescent="0.25">
      <c r="A2270" t="s">
        <v>4000</v>
      </c>
      <c r="B2270" s="1">
        <v>43689</v>
      </c>
      <c r="C2270" t="s">
        <v>4001</v>
      </c>
      <c r="D2270" t="s">
        <v>90</v>
      </c>
      <c r="E2270" t="s">
        <v>91</v>
      </c>
      <c r="F2270" t="s">
        <v>90</v>
      </c>
      <c r="G2270" t="s">
        <v>92</v>
      </c>
      <c r="H2270" t="s">
        <v>100</v>
      </c>
      <c r="I2270" s="1">
        <v>43689</v>
      </c>
      <c r="J2270" t="s">
        <v>137</v>
      </c>
      <c r="K2270" s="10">
        <v>48738</v>
      </c>
      <c r="L2270" s="10">
        <v>5361.18</v>
      </c>
      <c r="M2270" s="10">
        <v>43376.82</v>
      </c>
    </row>
    <row r="2271" spans="1:13" x14ac:dyDescent="0.25">
      <c r="A2271" t="s">
        <v>4002</v>
      </c>
      <c r="B2271" s="1">
        <v>43690</v>
      </c>
      <c r="C2271" t="s">
        <v>1620</v>
      </c>
      <c r="D2271" t="s">
        <v>4003</v>
      </c>
      <c r="E2271" t="s">
        <v>18</v>
      </c>
      <c r="F2271" t="s">
        <v>650</v>
      </c>
      <c r="G2271" t="s">
        <v>106</v>
      </c>
      <c r="H2271" t="s">
        <v>100</v>
      </c>
      <c r="I2271" s="1">
        <v>43694</v>
      </c>
      <c r="J2271" t="s">
        <v>101</v>
      </c>
      <c r="K2271" s="10">
        <v>89064</v>
      </c>
      <c r="L2271" s="10">
        <v>9797.0400000000009</v>
      </c>
      <c r="M2271" s="10">
        <v>79266.959999999992</v>
      </c>
    </row>
    <row r="2272" spans="1:13" x14ac:dyDescent="0.25">
      <c r="A2272" t="s">
        <v>4004</v>
      </c>
      <c r="B2272" s="1">
        <v>43690</v>
      </c>
      <c r="C2272" t="s">
        <v>424</v>
      </c>
      <c r="D2272" t="s">
        <v>806</v>
      </c>
      <c r="E2272" t="s">
        <v>11</v>
      </c>
      <c r="F2272" t="s">
        <v>265</v>
      </c>
      <c r="G2272" t="s">
        <v>106</v>
      </c>
      <c r="H2272" t="s">
        <v>100</v>
      </c>
      <c r="I2272" s="1">
        <v>43690</v>
      </c>
      <c r="J2272" t="s">
        <v>137</v>
      </c>
      <c r="K2272" s="10">
        <v>53671</v>
      </c>
      <c r="L2272" s="10">
        <v>5903.81</v>
      </c>
      <c r="M2272" s="10">
        <v>47767.19</v>
      </c>
    </row>
    <row r="2273" spans="1:13" x14ac:dyDescent="0.25">
      <c r="A2273" t="s">
        <v>4005</v>
      </c>
      <c r="B2273" s="1">
        <v>43690</v>
      </c>
      <c r="C2273" t="s">
        <v>1142</v>
      </c>
      <c r="D2273" t="s">
        <v>3545</v>
      </c>
      <c r="E2273" t="s">
        <v>10</v>
      </c>
      <c r="F2273" t="s">
        <v>176</v>
      </c>
      <c r="G2273" t="s">
        <v>127</v>
      </c>
      <c r="H2273" t="s">
        <v>100</v>
      </c>
      <c r="I2273" s="1">
        <v>43695</v>
      </c>
      <c r="J2273" t="s">
        <v>101</v>
      </c>
      <c r="K2273" s="10">
        <v>77342</v>
      </c>
      <c r="L2273" s="10">
        <v>8507.6200000000008</v>
      </c>
      <c r="M2273" s="10">
        <v>68834.38</v>
      </c>
    </row>
    <row r="2274" spans="1:13" x14ac:dyDescent="0.25">
      <c r="A2274" t="s">
        <v>4006</v>
      </c>
      <c r="B2274" s="1">
        <v>43690</v>
      </c>
      <c r="C2274" t="s">
        <v>1236</v>
      </c>
      <c r="D2274" t="s">
        <v>534</v>
      </c>
      <c r="E2274" t="s">
        <v>17</v>
      </c>
      <c r="F2274" t="s">
        <v>534</v>
      </c>
      <c r="G2274" t="s">
        <v>106</v>
      </c>
      <c r="H2274" t="s">
        <v>110</v>
      </c>
      <c r="I2274" s="1">
        <v>43696</v>
      </c>
      <c r="J2274" t="s">
        <v>101</v>
      </c>
      <c r="K2274" s="10">
        <v>92034</v>
      </c>
      <c r="L2274" s="10">
        <v>6902.55</v>
      </c>
      <c r="M2274" s="10">
        <v>85131.45</v>
      </c>
    </row>
    <row r="2275" spans="1:13" x14ac:dyDescent="0.25">
      <c r="A2275" t="s">
        <v>4007</v>
      </c>
      <c r="B2275" s="1">
        <v>43690</v>
      </c>
      <c r="C2275" t="s">
        <v>869</v>
      </c>
      <c r="D2275" t="s">
        <v>3742</v>
      </c>
      <c r="E2275" t="s">
        <v>11</v>
      </c>
      <c r="F2275" t="s">
        <v>122</v>
      </c>
      <c r="G2275" t="s">
        <v>106</v>
      </c>
      <c r="H2275" t="s">
        <v>110</v>
      </c>
      <c r="I2275" s="1">
        <v>43692</v>
      </c>
      <c r="J2275" t="s">
        <v>114</v>
      </c>
      <c r="K2275" s="10">
        <v>36006</v>
      </c>
      <c r="L2275" s="10">
        <v>2700.45</v>
      </c>
      <c r="M2275" s="10">
        <v>33305.550000000003</v>
      </c>
    </row>
    <row r="2276" spans="1:13" x14ac:dyDescent="0.25">
      <c r="A2276" t="s">
        <v>4008</v>
      </c>
      <c r="B2276" s="1">
        <v>43690</v>
      </c>
      <c r="C2276" t="s">
        <v>2044</v>
      </c>
      <c r="D2276" t="s">
        <v>330</v>
      </c>
      <c r="E2276" t="s">
        <v>331</v>
      </c>
      <c r="F2276" t="s">
        <v>330</v>
      </c>
      <c r="G2276" t="s">
        <v>92</v>
      </c>
      <c r="H2276" t="s">
        <v>100</v>
      </c>
      <c r="I2276" s="1">
        <v>43695</v>
      </c>
      <c r="J2276" t="s">
        <v>101</v>
      </c>
      <c r="K2276" s="10">
        <v>71780</v>
      </c>
      <c r="L2276" s="10">
        <v>7895.8</v>
      </c>
      <c r="M2276" s="10">
        <v>63884.2</v>
      </c>
    </row>
    <row r="2277" spans="1:13" x14ac:dyDescent="0.25">
      <c r="A2277" t="s">
        <v>4009</v>
      </c>
      <c r="B2277" s="1">
        <v>43690</v>
      </c>
      <c r="C2277" t="s">
        <v>3500</v>
      </c>
      <c r="D2277" t="s">
        <v>631</v>
      </c>
      <c r="E2277" t="s">
        <v>18</v>
      </c>
      <c r="F2277" t="s">
        <v>342</v>
      </c>
      <c r="G2277" t="s">
        <v>106</v>
      </c>
      <c r="H2277" t="s">
        <v>93</v>
      </c>
      <c r="I2277" s="1">
        <v>43697</v>
      </c>
      <c r="J2277" t="s">
        <v>101</v>
      </c>
      <c r="K2277" s="10">
        <v>77177</v>
      </c>
      <c r="L2277" s="10">
        <v>3858.8500000000004</v>
      </c>
      <c r="M2277" s="10">
        <v>73318.149999999994</v>
      </c>
    </row>
    <row r="2278" spans="1:13" x14ac:dyDescent="0.25">
      <c r="A2278" t="s">
        <v>4010</v>
      </c>
      <c r="B2278" s="1">
        <v>43691</v>
      </c>
      <c r="C2278" t="s">
        <v>3575</v>
      </c>
      <c r="D2278" t="s">
        <v>187</v>
      </c>
      <c r="E2278" t="s">
        <v>17</v>
      </c>
      <c r="F2278" t="s">
        <v>188</v>
      </c>
      <c r="G2278" t="s">
        <v>106</v>
      </c>
      <c r="H2278" t="s">
        <v>93</v>
      </c>
      <c r="I2278" s="1">
        <v>43695</v>
      </c>
      <c r="J2278" t="s">
        <v>101</v>
      </c>
      <c r="K2278" s="10">
        <v>98847</v>
      </c>
      <c r="L2278" s="10">
        <v>4942.3500000000004</v>
      </c>
      <c r="M2278" s="10">
        <v>93904.65</v>
      </c>
    </row>
    <row r="2279" spans="1:13" x14ac:dyDescent="0.25">
      <c r="A2279" t="s">
        <v>4011</v>
      </c>
      <c r="B2279" s="1">
        <v>43691</v>
      </c>
      <c r="C2279" t="s">
        <v>521</v>
      </c>
      <c r="D2279" t="s">
        <v>4012</v>
      </c>
      <c r="E2279" t="s">
        <v>11</v>
      </c>
      <c r="F2279" t="s">
        <v>184</v>
      </c>
      <c r="G2279" t="s">
        <v>106</v>
      </c>
      <c r="H2279" t="s">
        <v>100</v>
      </c>
      <c r="I2279" s="1">
        <v>43696</v>
      </c>
      <c r="J2279" t="s">
        <v>94</v>
      </c>
      <c r="K2279" s="10">
        <v>37243</v>
      </c>
      <c r="L2279" s="10">
        <v>4096.7300000000005</v>
      </c>
      <c r="M2279" s="10">
        <v>33146.269999999997</v>
      </c>
    </row>
    <row r="2280" spans="1:13" x14ac:dyDescent="0.25">
      <c r="A2280" t="s">
        <v>4013</v>
      </c>
      <c r="B2280" s="1">
        <v>43691</v>
      </c>
      <c r="C2280" t="s">
        <v>4014</v>
      </c>
      <c r="D2280" t="s">
        <v>414</v>
      </c>
      <c r="E2280" t="s">
        <v>11</v>
      </c>
      <c r="F2280" t="s">
        <v>184</v>
      </c>
      <c r="G2280" t="s">
        <v>106</v>
      </c>
      <c r="H2280" t="s">
        <v>100</v>
      </c>
      <c r="I2280" s="1">
        <v>43694</v>
      </c>
      <c r="J2280" t="s">
        <v>114</v>
      </c>
      <c r="K2280" s="10">
        <v>81658</v>
      </c>
      <c r="L2280" s="10">
        <v>8982.3799999999992</v>
      </c>
      <c r="M2280" s="10">
        <v>72675.62</v>
      </c>
    </row>
    <row r="2281" spans="1:13" x14ac:dyDescent="0.25">
      <c r="A2281" t="s">
        <v>4015</v>
      </c>
      <c r="B2281" s="1">
        <v>43691</v>
      </c>
      <c r="C2281" t="s">
        <v>2360</v>
      </c>
      <c r="D2281" t="s">
        <v>1968</v>
      </c>
      <c r="E2281" t="s">
        <v>11</v>
      </c>
      <c r="F2281" t="s">
        <v>252</v>
      </c>
      <c r="G2281" t="s">
        <v>106</v>
      </c>
      <c r="H2281" t="s">
        <v>100</v>
      </c>
      <c r="I2281" s="1">
        <v>43695</v>
      </c>
      <c r="J2281" t="s">
        <v>101</v>
      </c>
      <c r="K2281" s="10">
        <v>32875</v>
      </c>
      <c r="L2281" s="10">
        <v>3616.25</v>
      </c>
      <c r="M2281" s="10">
        <v>29258.75</v>
      </c>
    </row>
    <row r="2282" spans="1:13" x14ac:dyDescent="0.25">
      <c r="A2282" t="s">
        <v>4016</v>
      </c>
      <c r="B2282" s="1">
        <v>43691</v>
      </c>
      <c r="C2282" t="s">
        <v>1495</v>
      </c>
      <c r="D2282" t="s">
        <v>2760</v>
      </c>
      <c r="E2282" t="s">
        <v>98</v>
      </c>
      <c r="F2282" t="s">
        <v>99</v>
      </c>
      <c r="G2282" t="s">
        <v>92</v>
      </c>
      <c r="H2282" t="s">
        <v>93</v>
      </c>
      <c r="I2282" s="1">
        <v>43696</v>
      </c>
      <c r="J2282" t="s">
        <v>101</v>
      </c>
      <c r="K2282" s="10">
        <v>94218</v>
      </c>
      <c r="L2282" s="10">
        <v>4710.9000000000005</v>
      </c>
      <c r="M2282" s="10">
        <v>89507.1</v>
      </c>
    </row>
    <row r="2283" spans="1:13" x14ac:dyDescent="0.25">
      <c r="A2283" t="s">
        <v>4017</v>
      </c>
      <c r="B2283" s="1">
        <v>43691</v>
      </c>
      <c r="C2283" t="s">
        <v>661</v>
      </c>
      <c r="D2283" t="s">
        <v>546</v>
      </c>
      <c r="E2283" t="s">
        <v>17</v>
      </c>
      <c r="F2283" t="s">
        <v>546</v>
      </c>
      <c r="G2283" t="s">
        <v>106</v>
      </c>
      <c r="H2283" t="s">
        <v>100</v>
      </c>
      <c r="I2283" s="1">
        <v>43695</v>
      </c>
      <c r="J2283" t="s">
        <v>101</v>
      </c>
      <c r="K2283" s="10">
        <v>89018</v>
      </c>
      <c r="L2283" s="10">
        <v>9791.98</v>
      </c>
      <c r="M2283" s="10">
        <v>79226.02</v>
      </c>
    </row>
    <row r="2284" spans="1:13" x14ac:dyDescent="0.25">
      <c r="A2284" t="s">
        <v>4018</v>
      </c>
      <c r="B2284" s="1">
        <v>43691</v>
      </c>
      <c r="C2284" t="s">
        <v>324</v>
      </c>
      <c r="D2284" t="s">
        <v>765</v>
      </c>
      <c r="E2284" t="s">
        <v>17</v>
      </c>
      <c r="F2284" t="s">
        <v>366</v>
      </c>
      <c r="G2284" t="s">
        <v>106</v>
      </c>
      <c r="H2284" t="s">
        <v>100</v>
      </c>
      <c r="I2284" s="1">
        <v>43697</v>
      </c>
      <c r="J2284" t="s">
        <v>101</v>
      </c>
      <c r="K2284" s="10">
        <v>71200</v>
      </c>
      <c r="L2284" s="10">
        <v>7832</v>
      </c>
      <c r="M2284" s="10">
        <v>63368</v>
      </c>
    </row>
    <row r="2285" spans="1:13" x14ac:dyDescent="0.25">
      <c r="A2285" t="s">
        <v>4019</v>
      </c>
      <c r="B2285" s="1">
        <v>43691</v>
      </c>
      <c r="C2285" t="s">
        <v>1564</v>
      </c>
      <c r="D2285" t="s">
        <v>824</v>
      </c>
      <c r="E2285" t="s">
        <v>10</v>
      </c>
      <c r="F2285" t="s">
        <v>482</v>
      </c>
      <c r="G2285" t="s">
        <v>127</v>
      </c>
      <c r="H2285" t="s">
        <v>100</v>
      </c>
      <c r="I2285" s="1">
        <v>43695</v>
      </c>
      <c r="J2285" t="s">
        <v>101</v>
      </c>
      <c r="K2285" s="10">
        <v>95620</v>
      </c>
      <c r="L2285" s="10">
        <v>10518.2</v>
      </c>
      <c r="M2285" s="10">
        <v>85101.8</v>
      </c>
    </row>
    <row r="2286" spans="1:13" x14ac:dyDescent="0.25">
      <c r="A2286" t="s">
        <v>4020</v>
      </c>
      <c r="B2286" s="1">
        <v>43692</v>
      </c>
      <c r="C2286" t="s">
        <v>350</v>
      </c>
      <c r="D2286" t="s">
        <v>2691</v>
      </c>
      <c r="E2286" t="s">
        <v>11</v>
      </c>
      <c r="F2286" t="s">
        <v>184</v>
      </c>
      <c r="G2286" t="s">
        <v>106</v>
      </c>
      <c r="H2286" t="s">
        <v>110</v>
      </c>
      <c r="I2286" s="1">
        <v>43697</v>
      </c>
      <c r="J2286" t="s">
        <v>101</v>
      </c>
      <c r="K2286" s="10">
        <v>80868</v>
      </c>
      <c r="L2286" s="10">
        <v>6065.0999999999995</v>
      </c>
      <c r="M2286" s="10">
        <v>74802.899999999994</v>
      </c>
    </row>
    <row r="2287" spans="1:13" x14ac:dyDescent="0.25">
      <c r="A2287" t="s">
        <v>4021</v>
      </c>
      <c r="B2287" s="1">
        <v>43692</v>
      </c>
      <c r="C2287" t="s">
        <v>1700</v>
      </c>
      <c r="D2287" t="s">
        <v>720</v>
      </c>
      <c r="E2287" t="s">
        <v>331</v>
      </c>
      <c r="F2287" t="s">
        <v>720</v>
      </c>
      <c r="G2287" t="s">
        <v>92</v>
      </c>
      <c r="H2287" t="s">
        <v>93</v>
      </c>
      <c r="I2287" s="1">
        <v>43693</v>
      </c>
      <c r="J2287" t="s">
        <v>114</v>
      </c>
      <c r="K2287" s="10">
        <v>33868</v>
      </c>
      <c r="L2287" s="10">
        <v>1693.4</v>
      </c>
      <c r="M2287" s="10">
        <v>32174.6</v>
      </c>
    </row>
    <row r="2288" spans="1:13" x14ac:dyDescent="0.25">
      <c r="A2288" t="s">
        <v>4022</v>
      </c>
      <c r="B2288" s="1">
        <v>43692</v>
      </c>
      <c r="C2288" t="s">
        <v>4023</v>
      </c>
      <c r="D2288" t="s">
        <v>121</v>
      </c>
      <c r="E2288" t="s">
        <v>11</v>
      </c>
      <c r="F2288" t="s">
        <v>122</v>
      </c>
      <c r="G2288" t="s">
        <v>106</v>
      </c>
      <c r="H2288" t="s">
        <v>100</v>
      </c>
      <c r="I2288" s="1">
        <v>43696</v>
      </c>
      <c r="J2288" t="s">
        <v>101</v>
      </c>
      <c r="K2288" s="10">
        <v>69884</v>
      </c>
      <c r="L2288" s="10">
        <v>7687.24</v>
      </c>
      <c r="M2288" s="10">
        <v>62196.76</v>
      </c>
    </row>
    <row r="2289" spans="1:13" x14ac:dyDescent="0.25">
      <c r="A2289" t="s">
        <v>4024</v>
      </c>
      <c r="B2289" s="1">
        <v>43693</v>
      </c>
      <c r="C2289" t="s">
        <v>1671</v>
      </c>
      <c r="D2289" t="s">
        <v>4025</v>
      </c>
      <c r="E2289" t="s">
        <v>16</v>
      </c>
      <c r="F2289" t="s">
        <v>1197</v>
      </c>
      <c r="G2289" t="s">
        <v>127</v>
      </c>
      <c r="H2289" t="s">
        <v>93</v>
      </c>
      <c r="I2289" s="1">
        <v>43697</v>
      </c>
      <c r="J2289" t="s">
        <v>101</v>
      </c>
      <c r="K2289" s="10">
        <v>59058</v>
      </c>
      <c r="L2289" s="10">
        <v>2952.9</v>
      </c>
      <c r="M2289" s="10">
        <v>56105.1</v>
      </c>
    </row>
    <row r="2290" spans="1:13" x14ac:dyDescent="0.25">
      <c r="A2290" t="s">
        <v>4026</v>
      </c>
      <c r="B2290" s="1">
        <v>43693</v>
      </c>
      <c r="C2290" t="s">
        <v>931</v>
      </c>
      <c r="D2290" t="s">
        <v>4027</v>
      </c>
      <c r="E2290" t="s">
        <v>11</v>
      </c>
      <c r="F2290" t="s">
        <v>122</v>
      </c>
      <c r="G2290" t="s">
        <v>106</v>
      </c>
      <c r="H2290" t="s">
        <v>93</v>
      </c>
      <c r="I2290" s="1">
        <v>43697</v>
      </c>
      <c r="J2290" t="s">
        <v>101</v>
      </c>
      <c r="K2290" s="10">
        <v>49867</v>
      </c>
      <c r="L2290" s="10">
        <v>2493.3500000000004</v>
      </c>
      <c r="M2290" s="10">
        <v>47373.65</v>
      </c>
    </row>
    <row r="2291" spans="1:13" x14ac:dyDescent="0.25">
      <c r="A2291" t="s">
        <v>4028</v>
      </c>
      <c r="B2291" s="1">
        <v>43693</v>
      </c>
      <c r="C2291" t="s">
        <v>3982</v>
      </c>
      <c r="D2291" t="s">
        <v>762</v>
      </c>
      <c r="E2291" t="s">
        <v>11</v>
      </c>
      <c r="F2291" t="s">
        <v>184</v>
      </c>
      <c r="G2291" t="s">
        <v>106</v>
      </c>
      <c r="H2291" t="s">
        <v>100</v>
      </c>
      <c r="I2291" s="1">
        <v>43698</v>
      </c>
      <c r="J2291" t="s">
        <v>101</v>
      </c>
      <c r="K2291" s="10">
        <v>76802</v>
      </c>
      <c r="L2291" s="10">
        <v>8448.2199999999993</v>
      </c>
      <c r="M2291" s="10">
        <v>68353.78</v>
      </c>
    </row>
    <row r="2292" spans="1:13" x14ac:dyDescent="0.25">
      <c r="A2292" t="s">
        <v>4029</v>
      </c>
      <c r="B2292" s="1">
        <v>43693</v>
      </c>
      <c r="C2292" t="s">
        <v>1870</v>
      </c>
      <c r="D2292" t="s">
        <v>2149</v>
      </c>
      <c r="E2292" t="s">
        <v>15</v>
      </c>
      <c r="F2292" t="s">
        <v>164</v>
      </c>
      <c r="G2292" t="s">
        <v>92</v>
      </c>
      <c r="H2292" t="s">
        <v>100</v>
      </c>
      <c r="I2292" s="1">
        <v>43697</v>
      </c>
      <c r="J2292" t="s">
        <v>94</v>
      </c>
      <c r="K2292" s="10">
        <v>46839</v>
      </c>
      <c r="L2292" s="10">
        <v>5152.29</v>
      </c>
      <c r="M2292" s="10">
        <v>41686.71</v>
      </c>
    </row>
    <row r="2293" spans="1:13" x14ac:dyDescent="0.25">
      <c r="A2293" t="s">
        <v>4030</v>
      </c>
      <c r="B2293" s="1">
        <v>43693</v>
      </c>
      <c r="C2293" t="s">
        <v>1236</v>
      </c>
      <c r="D2293" t="s">
        <v>1702</v>
      </c>
      <c r="E2293" t="s">
        <v>98</v>
      </c>
      <c r="F2293" t="s">
        <v>99</v>
      </c>
      <c r="G2293" t="s">
        <v>92</v>
      </c>
      <c r="H2293" t="s">
        <v>110</v>
      </c>
      <c r="I2293" s="1">
        <v>43700</v>
      </c>
      <c r="J2293" t="s">
        <v>101</v>
      </c>
      <c r="K2293" s="10">
        <v>58473</v>
      </c>
      <c r="L2293" s="10">
        <v>4385.4749999999995</v>
      </c>
      <c r="M2293" s="10">
        <v>54087.525000000001</v>
      </c>
    </row>
    <row r="2294" spans="1:13" x14ac:dyDescent="0.25">
      <c r="A2294" t="s">
        <v>4031</v>
      </c>
      <c r="B2294" s="1">
        <v>43693</v>
      </c>
      <c r="C2294" t="s">
        <v>716</v>
      </c>
      <c r="D2294" t="s">
        <v>315</v>
      </c>
      <c r="E2294" t="s">
        <v>17</v>
      </c>
      <c r="F2294" t="s">
        <v>188</v>
      </c>
      <c r="G2294" t="s">
        <v>106</v>
      </c>
      <c r="H2294" t="s">
        <v>110</v>
      </c>
      <c r="I2294" s="1">
        <v>43697</v>
      </c>
      <c r="J2294" t="s">
        <v>101</v>
      </c>
      <c r="K2294" s="10">
        <v>45913</v>
      </c>
      <c r="L2294" s="10">
        <v>3443.4749999999999</v>
      </c>
      <c r="M2294" s="10">
        <v>42469.525000000001</v>
      </c>
    </row>
    <row r="2295" spans="1:13" x14ac:dyDescent="0.25">
      <c r="A2295" t="s">
        <v>4032</v>
      </c>
      <c r="B2295" s="1">
        <v>43693</v>
      </c>
      <c r="C2295" t="s">
        <v>2134</v>
      </c>
      <c r="D2295" t="s">
        <v>1272</v>
      </c>
      <c r="E2295" t="s">
        <v>17</v>
      </c>
      <c r="F2295" t="s">
        <v>277</v>
      </c>
      <c r="G2295" t="s">
        <v>106</v>
      </c>
      <c r="H2295" t="s">
        <v>100</v>
      </c>
      <c r="I2295" s="1">
        <v>43694</v>
      </c>
      <c r="J2295" t="s">
        <v>114</v>
      </c>
      <c r="K2295" s="10">
        <v>56769</v>
      </c>
      <c r="L2295" s="10">
        <v>6244.59</v>
      </c>
      <c r="M2295" s="10">
        <v>50524.41</v>
      </c>
    </row>
    <row r="2296" spans="1:13" x14ac:dyDescent="0.25">
      <c r="A2296" t="s">
        <v>4033</v>
      </c>
      <c r="B2296" s="1">
        <v>43693</v>
      </c>
      <c r="C2296" t="s">
        <v>2177</v>
      </c>
      <c r="D2296" t="s">
        <v>477</v>
      </c>
      <c r="E2296" t="s">
        <v>98</v>
      </c>
      <c r="F2296" t="s">
        <v>99</v>
      </c>
      <c r="G2296" t="s">
        <v>92</v>
      </c>
      <c r="H2296" t="s">
        <v>110</v>
      </c>
      <c r="I2296" s="1">
        <v>43697</v>
      </c>
      <c r="J2296" t="s">
        <v>101</v>
      </c>
      <c r="K2296" s="10">
        <v>91213</v>
      </c>
      <c r="L2296" s="10">
        <v>6840.9749999999995</v>
      </c>
      <c r="M2296" s="10">
        <v>84372.024999999994</v>
      </c>
    </row>
    <row r="2297" spans="1:13" x14ac:dyDescent="0.25">
      <c r="A2297" t="s">
        <v>4034</v>
      </c>
      <c r="B2297" s="1">
        <v>43693</v>
      </c>
      <c r="C2297" t="s">
        <v>1126</v>
      </c>
      <c r="D2297" t="s">
        <v>607</v>
      </c>
      <c r="E2297" t="s">
        <v>17</v>
      </c>
      <c r="F2297" t="s">
        <v>607</v>
      </c>
      <c r="G2297" t="s">
        <v>106</v>
      </c>
      <c r="H2297" t="s">
        <v>110</v>
      </c>
      <c r="I2297" s="1">
        <v>43699</v>
      </c>
      <c r="J2297" t="s">
        <v>101</v>
      </c>
      <c r="K2297" s="10">
        <v>49599</v>
      </c>
      <c r="L2297" s="10">
        <v>3719.9249999999997</v>
      </c>
      <c r="M2297" s="10">
        <v>45879.074999999997</v>
      </c>
    </row>
    <row r="2298" spans="1:13" x14ac:dyDescent="0.25">
      <c r="A2298" t="s">
        <v>4035</v>
      </c>
      <c r="B2298" s="1">
        <v>43693</v>
      </c>
      <c r="C2298" t="s">
        <v>619</v>
      </c>
      <c r="D2298" t="s">
        <v>864</v>
      </c>
      <c r="E2298" t="s">
        <v>16</v>
      </c>
      <c r="F2298" t="s">
        <v>513</v>
      </c>
      <c r="G2298" t="s">
        <v>127</v>
      </c>
      <c r="H2298" t="s">
        <v>110</v>
      </c>
      <c r="I2298" s="1">
        <v>43697</v>
      </c>
      <c r="J2298" t="s">
        <v>94</v>
      </c>
      <c r="K2298" s="10">
        <v>62332</v>
      </c>
      <c r="L2298" s="10">
        <v>4674.8999999999996</v>
      </c>
      <c r="M2298" s="10">
        <v>57657.1</v>
      </c>
    </row>
    <row r="2299" spans="1:13" x14ac:dyDescent="0.25">
      <c r="A2299" t="s">
        <v>4036</v>
      </c>
      <c r="B2299" s="1">
        <v>43694</v>
      </c>
      <c r="C2299" t="s">
        <v>2660</v>
      </c>
      <c r="D2299" t="s">
        <v>1844</v>
      </c>
      <c r="E2299" t="s">
        <v>98</v>
      </c>
      <c r="F2299" t="s">
        <v>99</v>
      </c>
      <c r="G2299" t="s">
        <v>92</v>
      </c>
      <c r="H2299" t="s">
        <v>110</v>
      </c>
      <c r="I2299" s="1">
        <v>43697</v>
      </c>
      <c r="J2299" t="s">
        <v>94</v>
      </c>
      <c r="K2299" s="10">
        <v>88158</v>
      </c>
      <c r="L2299" s="10">
        <v>6611.8499999999995</v>
      </c>
      <c r="M2299" s="10">
        <v>81546.149999999994</v>
      </c>
    </row>
    <row r="2300" spans="1:13" x14ac:dyDescent="0.25">
      <c r="A2300" t="s">
        <v>4037</v>
      </c>
      <c r="B2300" s="1">
        <v>43694</v>
      </c>
      <c r="C2300" t="s">
        <v>490</v>
      </c>
      <c r="D2300" t="s">
        <v>345</v>
      </c>
      <c r="E2300" t="s">
        <v>17</v>
      </c>
      <c r="F2300" t="s">
        <v>188</v>
      </c>
      <c r="G2300" t="s">
        <v>106</v>
      </c>
      <c r="H2300" t="s">
        <v>110</v>
      </c>
      <c r="I2300" s="1">
        <v>43698</v>
      </c>
      <c r="J2300" t="s">
        <v>101</v>
      </c>
      <c r="K2300" s="10">
        <v>35037</v>
      </c>
      <c r="L2300" s="10">
        <v>2627.7750000000001</v>
      </c>
      <c r="M2300" s="10">
        <v>32409.224999999999</v>
      </c>
    </row>
    <row r="2301" spans="1:13" x14ac:dyDescent="0.25">
      <c r="A2301" t="s">
        <v>4038</v>
      </c>
      <c r="B2301" s="1">
        <v>43696</v>
      </c>
      <c r="C2301" t="s">
        <v>2000</v>
      </c>
      <c r="D2301" t="s">
        <v>1048</v>
      </c>
      <c r="E2301" t="s">
        <v>17</v>
      </c>
      <c r="F2301" t="s">
        <v>1049</v>
      </c>
      <c r="G2301" t="s">
        <v>106</v>
      </c>
      <c r="H2301" t="s">
        <v>100</v>
      </c>
      <c r="I2301" s="1">
        <v>43700</v>
      </c>
      <c r="J2301" t="s">
        <v>101</v>
      </c>
      <c r="K2301" s="10">
        <v>74862</v>
      </c>
      <c r="L2301" s="10">
        <v>8234.82</v>
      </c>
      <c r="M2301" s="10">
        <v>66627.179999999993</v>
      </c>
    </row>
    <row r="2302" spans="1:13" x14ac:dyDescent="0.25">
      <c r="A2302" t="s">
        <v>4039</v>
      </c>
      <c r="B2302" s="1">
        <v>43696</v>
      </c>
      <c r="C2302" t="s">
        <v>863</v>
      </c>
      <c r="D2302" t="s">
        <v>2040</v>
      </c>
      <c r="E2302" t="s">
        <v>17</v>
      </c>
      <c r="F2302" t="s">
        <v>188</v>
      </c>
      <c r="G2302" t="s">
        <v>106</v>
      </c>
      <c r="H2302" t="s">
        <v>100</v>
      </c>
      <c r="I2302" s="1">
        <v>43700</v>
      </c>
      <c r="J2302" t="s">
        <v>101</v>
      </c>
      <c r="K2302" s="10">
        <v>89742</v>
      </c>
      <c r="L2302" s="10">
        <v>9871.6200000000008</v>
      </c>
      <c r="M2302" s="10">
        <v>79870.38</v>
      </c>
    </row>
    <row r="2303" spans="1:13" x14ac:dyDescent="0.25">
      <c r="A2303" t="s">
        <v>4040</v>
      </c>
      <c r="B2303" s="1">
        <v>43696</v>
      </c>
      <c r="C2303" t="s">
        <v>1210</v>
      </c>
      <c r="D2303" t="s">
        <v>1892</v>
      </c>
      <c r="E2303" t="s">
        <v>18</v>
      </c>
      <c r="F2303" t="s">
        <v>430</v>
      </c>
      <c r="G2303" t="s">
        <v>106</v>
      </c>
      <c r="H2303" t="s">
        <v>100</v>
      </c>
      <c r="I2303" s="1">
        <v>43698</v>
      </c>
      <c r="J2303" t="s">
        <v>114</v>
      </c>
      <c r="K2303" s="10">
        <v>77452</v>
      </c>
      <c r="L2303" s="10">
        <v>8519.7199999999993</v>
      </c>
      <c r="M2303" s="10">
        <v>68932.28</v>
      </c>
    </row>
    <row r="2304" spans="1:13" x14ac:dyDescent="0.25">
      <c r="A2304" t="s">
        <v>4041</v>
      </c>
      <c r="B2304" s="1">
        <v>43696</v>
      </c>
      <c r="C2304" t="s">
        <v>559</v>
      </c>
      <c r="D2304" t="s">
        <v>109</v>
      </c>
      <c r="E2304" t="s">
        <v>98</v>
      </c>
      <c r="F2304" t="s">
        <v>99</v>
      </c>
      <c r="G2304" t="s">
        <v>92</v>
      </c>
      <c r="H2304" t="s">
        <v>100</v>
      </c>
      <c r="I2304" s="1">
        <v>43696</v>
      </c>
      <c r="J2304" t="s">
        <v>137</v>
      </c>
      <c r="K2304" s="10">
        <v>32152</v>
      </c>
      <c r="L2304" s="10">
        <v>3536.72</v>
      </c>
      <c r="M2304" s="10">
        <v>28615.279999999999</v>
      </c>
    </row>
    <row r="2305" spans="1:13" x14ac:dyDescent="0.25">
      <c r="A2305" t="s">
        <v>4042</v>
      </c>
      <c r="B2305" s="1">
        <v>43697</v>
      </c>
      <c r="C2305" t="s">
        <v>832</v>
      </c>
      <c r="D2305" t="s">
        <v>4043</v>
      </c>
      <c r="E2305" t="s">
        <v>11</v>
      </c>
      <c r="F2305" t="s">
        <v>118</v>
      </c>
      <c r="G2305" t="s">
        <v>106</v>
      </c>
      <c r="H2305" t="s">
        <v>110</v>
      </c>
      <c r="I2305" s="1">
        <v>43703</v>
      </c>
      <c r="J2305" t="s">
        <v>101</v>
      </c>
      <c r="K2305" s="10">
        <v>47751</v>
      </c>
      <c r="L2305" s="10">
        <v>3581.3249999999998</v>
      </c>
      <c r="M2305" s="10">
        <v>44169.675000000003</v>
      </c>
    </row>
    <row r="2306" spans="1:13" x14ac:dyDescent="0.25">
      <c r="A2306" t="s">
        <v>4044</v>
      </c>
      <c r="B2306" s="1">
        <v>43697</v>
      </c>
      <c r="C2306" t="s">
        <v>1629</v>
      </c>
      <c r="D2306" t="s">
        <v>1117</v>
      </c>
      <c r="E2306" t="s">
        <v>98</v>
      </c>
      <c r="F2306" t="s">
        <v>99</v>
      </c>
      <c r="G2306" t="s">
        <v>92</v>
      </c>
      <c r="H2306" t="s">
        <v>100</v>
      </c>
      <c r="I2306" s="1">
        <v>43701</v>
      </c>
      <c r="J2306" t="s">
        <v>101</v>
      </c>
      <c r="K2306" s="10">
        <v>36355</v>
      </c>
      <c r="L2306" s="10">
        <v>3999.05</v>
      </c>
      <c r="M2306" s="10">
        <v>32355.95</v>
      </c>
    </row>
    <row r="2307" spans="1:13" x14ac:dyDescent="0.25">
      <c r="A2307" t="s">
        <v>4045</v>
      </c>
      <c r="B2307" s="1">
        <v>43697</v>
      </c>
      <c r="C2307" t="s">
        <v>1957</v>
      </c>
      <c r="D2307" t="s">
        <v>2818</v>
      </c>
      <c r="E2307" t="s">
        <v>11</v>
      </c>
      <c r="F2307" t="s">
        <v>588</v>
      </c>
      <c r="G2307" t="s">
        <v>106</v>
      </c>
      <c r="H2307" t="s">
        <v>93</v>
      </c>
      <c r="I2307" s="1">
        <v>43704</v>
      </c>
      <c r="J2307" t="s">
        <v>101</v>
      </c>
      <c r="K2307" s="10">
        <v>38227</v>
      </c>
      <c r="L2307" s="10">
        <v>1911.3500000000001</v>
      </c>
      <c r="M2307" s="10">
        <v>36315.65</v>
      </c>
    </row>
    <row r="2308" spans="1:13" x14ac:dyDescent="0.25">
      <c r="A2308" t="s">
        <v>4046</v>
      </c>
      <c r="B2308" s="1">
        <v>43698</v>
      </c>
      <c r="C2308" t="s">
        <v>4047</v>
      </c>
      <c r="D2308" t="s">
        <v>689</v>
      </c>
      <c r="E2308" t="s">
        <v>10</v>
      </c>
      <c r="F2308" t="s">
        <v>690</v>
      </c>
      <c r="G2308" t="s">
        <v>127</v>
      </c>
      <c r="H2308" t="s">
        <v>100</v>
      </c>
      <c r="I2308" s="1">
        <v>43703</v>
      </c>
      <c r="J2308" t="s">
        <v>101</v>
      </c>
      <c r="K2308" s="10">
        <v>92158</v>
      </c>
      <c r="L2308" s="10">
        <v>10137.379999999999</v>
      </c>
      <c r="M2308" s="10">
        <v>82020.62</v>
      </c>
    </row>
    <row r="2309" spans="1:13" x14ac:dyDescent="0.25">
      <c r="A2309" t="s">
        <v>4048</v>
      </c>
      <c r="B2309" s="1">
        <v>43698</v>
      </c>
      <c r="C2309" t="s">
        <v>1624</v>
      </c>
      <c r="D2309" t="s">
        <v>308</v>
      </c>
      <c r="E2309" t="s">
        <v>11</v>
      </c>
      <c r="F2309" t="s">
        <v>309</v>
      </c>
      <c r="G2309" t="s">
        <v>106</v>
      </c>
      <c r="H2309" t="s">
        <v>110</v>
      </c>
      <c r="I2309" s="1">
        <v>43703</v>
      </c>
      <c r="J2309" t="s">
        <v>94</v>
      </c>
      <c r="K2309" s="10">
        <v>43401</v>
      </c>
      <c r="L2309" s="10">
        <v>3255.0749999999998</v>
      </c>
      <c r="M2309" s="10">
        <v>40145.925000000003</v>
      </c>
    </row>
    <row r="2310" spans="1:13" x14ac:dyDescent="0.25">
      <c r="A2310" t="s">
        <v>4049</v>
      </c>
      <c r="B2310" s="1">
        <v>43698</v>
      </c>
      <c r="C2310" t="s">
        <v>1641</v>
      </c>
      <c r="D2310" t="s">
        <v>950</v>
      </c>
      <c r="E2310" t="s">
        <v>98</v>
      </c>
      <c r="F2310" t="s">
        <v>99</v>
      </c>
      <c r="G2310" t="s">
        <v>92</v>
      </c>
      <c r="H2310" t="s">
        <v>100</v>
      </c>
      <c r="I2310" s="1">
        <v>43703</v>
      </c>
      <c r="J2310" t="s">
        <v>94</v>
      </c>
      <c r="K2310" s="10">
        <v>72074</v>
      </c>
      <c r="L2310" s="10">
        <v>7928.14</v>
      </c>
      <c r="M2310" s="10">
        <v>64145.86</v>
      </c>
    </row>
    <row r="2311" spans="1:13" x14ac:dyDescent="0.25">
      <c r="A2311" t="s">
        <v>4050</v>
      </c>
      <c r="B2311" s="1">
        <v>43698</v>
      </c>
      <c r="C2311" t="s">
        <v>275</v>
      </c>
      <c r="D2311" t="s">
        <v>353</v>
      </c>
      <c r="E2311" t="s">
        <v>17</v>
      </c>
      <c r="F2311" t="s">
        <v>353</v>
      </c>
      <c r="G2311" t="s">
        <v>106</v>
      </c>
      <c r="H2311" t="s">
        <v>100</v>
      </c>
      <c r="I2311" s="1">
        <v>43703</v>
      </c>
      <c r="J2311" t="s">
        <v>101</v>
      </c>
      <c r="K2311" s="10">
        <v>45260</v>
      </c>
      <c r="L2311" s="10">
        <v>4978.6000000000004</v>
      </c>
      <c r="M2311" s="10">
        <v>40281.4</v>
      </c>
    </row>
    <row r="2312" spans="1:13" x14ac:dyDescent="0.25">
      <c r="A2312" t="s">
        <v>4051</v>
      </c>
      <c r="B2312" s="1">
        <v>43698</v>
      </c>
      <c r="C2312" t="s">
        <v>1682</v>
      </c>
      <c r="D2312" t="s">
        <v>292</v>
      </c>
      <c r="E2312" t="s">
        <v>11</v>
      </c>
      <c r="F2312" t="s">
        <v>118</v>
      </c>
      <c r="G2312" t="s">
        <v>106</v>
      </c>
      <c r="H2312" t="s">
        <v>93</v>
      </c>
      <c r="I2312" s="1">
        <v>43705</v>
      </c>
      <c r="J2312" t="s">
        <v>101</v>
      </c>
      <c r="K2312" s="10">
        <v>37244</v>
      </c>
      <c r="L2312" s="10">
        <v>1862.2</v>
      </c>
      <c r="M2312" s="10">
        <v>35381.800000000003</v>
      </c>
    </row>
    <row r="2313" spans="1:13" x14ac:dyDescent="0.25">
      <c r="A2313" t="s">
        <v>4052</v>
      </c>
      <c r="B2313" s="1">
        <v>43698</v>
      </c>
      <c r="C2313" t="s">
        <v>1299</v>
      </c>
      <c r="D2313" t="s">
        <v>1120</v>
      </c>
      <c r="E2313" t="s">
        <v>17</v>
      </c>
      <c r="F2313" t="s">
        <v>437</v>
      </c>
      <c r="G2313" t="s">
        <v>106</v>
      </c>
      <c r="H2313" t="s">
        <v>100</v>
      </c>
      <c r="I2313" s="1">
        <v>43704</v>
      </c>
      <c r="J2313" t="s">
        <v>101</v>
      </c>
      <c r="K2313" s="10">
        <v>35976</v>
      </c>
      <c r="L2313" s="10">
        <v>3957.36</v>
      </c>
      <c r="M2313" s="10">
        <v>32018.639999999999</v>
      </c>
    </row>
    <row r="2314" spans="1:13" x14ac:dyDescent="0.25">
      <c r="A2314" t="s">
        <v>4053</v>
      </c>
      <c r="B2314" s="1">
        <v>43699</v>
      </c>
      <c r="C2314" t="s">
        <v>4054</v>
      </c>
      <c r="D2314" t="s">
        <v>130</v>
      </c>
      <c r="E2314" t="s">
        <v>131</v>
      </c>
      <c r="F2314" t="s">
        <v>130</v>
      </c>
      <c r="G2314" t="s">
        <v>106</v>
      </c>
      <c r="H2314" t="s">
        <v>100</v>
      </c>
      <c r="I2314" s="1">
        <v>43703</v>
      </c>
      <c r="J2314" t="s">
        <v>101</v>
      </c>
      <c r="K2314" s="10">
        <v>73288</v>
      </c>
      <c r="L2314" s="10">
        <v>8061.68</v>
      </c>
      <c r="M2314" s="10">
        <v>65226.32</v>
      </c>
    </row>
    <row r="2315" spans="1:13" x14ac:dyDescent="0.25">
      <c r="A2315" t="s">
        <v>4055</v>
      </c>
      <c r="B2315" s="1">
        <v>43699</v>
      </c>
      <c r="C2315" t="s">
        <v>1244</v>
      </c>
      <c r="D2315" t="s">
        <v>2642</v>
      </c>
      <c r="E2315" t="s">
        <v>98</v>
      </c>
      <c r="F2315" t="s">
        <v>99</v>
      </c>
      <c r="G2315" t="s">
        <v>92</v>
      </c>
      <c r="H2315" t="s">
        <v>93</v>
      </c>
      <c r="I2315" s="1">
        <v>43704</v>
      </c>
      <c r="J2315" t="s">
        <v>94</v>
      </c>
      <c r="K2315" s="10">
        <v>77254</v>
      </c>
      <c r="L2315" s="10">
        <v>3862.7000000000003</v>
      </c>
      <c r="M2315" s="10">
        <v>73391.3</v>
      </c>
    </row>
    <row r="2316" spans="1:13" x14ac:dyDescent="0.25">
      <c r="A2316" t="s">
        <v>4056</v>
      </c>
      <c r="B2316" s="1">
        <v>43699</v>
      </c>
      <c r="C2316" t="s">
        <v>2952</v>
      </c>
      <c r="D2316" t="s">
        <v>1765</v>
      </c>
      <c r="E2316" t="s">
        <v>11</v>
      </c>
      <c r="F2316" t="s">
        <v>588</v>
      </c>
      <c r="G2316" t="s">
        <v>106</v>
      </c>
      <c r="H2316" t="s">
        <v>100</v>
      </c>
      <c r="I2316" s="1">
        <v>43703</v>
      </c>
      <c r="J2316" t="s">
        <v>101</v>
      </c>
      <c r="K2316" s="10">
        <v>80750</v>
      </c>
      <c r="L2316" s="10">
        <v>8882.5</v>
      </c>
      <c r="M2316" s="10">
        <v>71867.5</v>
      </c>
    </row>
    <row r="2317" spans="1:13" x14ac:dyDescent="0.25">
      <c r="A2317" t="s">
        <v>4057</v>
      </c>
      <c r="B2317" s="1">
        <v>43699</v>
      </c>
      <c r="C2317" t="s">
        <v>668</v>
      </c>
      <c r="D2317" t="s">
        <v>1001</v>
      </c>
      <c r="E2317" t="s">
        <v>17</v>
      </c>
      <c r="F2317" t="s">
        <v>366</v>
      </c>
      <c r="G2317" t="s">
        <v>106</v>
      </c>
      <c r="H2317" t="s">
        <v>93</v>
      </c>
      <c r="I2317" s="1">
        <v>43704</v>
      </c>
      <c r="J2317" t="s">
        <v>101</v>
      </c>
      <c r="K2317" s="10">
        <v>66896</v>
      </c>
      <c r="L2317" s="10">
        <v>3344.8</v>
      </c>
      <c r="M2317" s="10">
        <v>63551.199999999997</v>
      </c>
    </row>
    <row r="2318" spans="1:13" x14ac:dyDescent="0.25">
      <c r="A2318" t="s">
        <v>4058</v>
      </c>
      <c r="B2318" s="1">
        <v>43700</v>
      </c>
      <c r="C2318" t="s">
        <v>2789</v>
      </c>
      <c r="D2318" t="s">
        <v>3143</v>
      </c>
      <c r="E2318" t="s">
        <v>10</v>
      </c>
      <c r="F2318" t="s">
        <v>335</v>
      </c>
      <c r="G2318" t="s">
        <v>127</v>
      </c>
      <c r="H2318" t="s">
        <v>100</v>
      </c>
      <c r="I2318" s="1">
        <v>43702</v>
      </c>
      <c r="J2318" t="s">
        <v>94</v>
      </c>
      <c r="K2318" s="10">
        <v>52840</v>
      </c>
      <c r="L2318" s="10">
        <v>5812.4</v>
      </c>
      <c r="M2318" s="10">
        <v>47027.6</v>
      </c>
    </row>
    <row r="2319" spans="1:13" x14ac:dyDescent="0.25">
      <c r="A2319" t="s">
        <v>4059</v>
      </c>
      <c r="B2319" s="1">
        <v>43700</v>
      </c>
      <c r="C2319" t="s">
        <v>1138</v>
      </c>
      <c r="D2319" t="s">
        <v>4060</v>
      </c>
      <c r="E2319" t="s">
        <v>10</v>
      </c>
      <c r="F2319" t="s">
        <v>196</v>
      </c>
      <c r="G2319" t="s">
        <v>127</v>
      </c>
      <c r="H2319" t="s">
        <v>93</v>
      </c>
      <c r="I2319" s="1">
        <v>43706</v>
      </c>
      <c r="J2319" t="s">
        <v>101</v>
      </c>
      <c r="K2319" s="10">
        <v>46165</v>
      </c>
      <c r="L2319" s="10">
        <v>2308.25</v>
      </c>
      <c r="M2319" s="10">
        <v>43856.75</v>
      </c>
    </row>
    <row r="2320" spans="1:13" x14ac:dyDescent="0.25">
      <c r="A2320" t="s">
        <v>4061</v>
      </c>
      <c r="B2320" s="1">
        <v>43700</v>
      </c>
      <c r="C2320" t="s">
        <v>747</v>
      </c>
      <c r="D2320" t="s">
        <v>1702</v>
      </c>
      <c r="E2320" t="s">
        <v>98</v>
      </c>
      <c r="F2320" t="s">
        <v>99</v>
      </c>
      <c r="G2320" t="s">
        <v>92</v>
      </c>
      <c r="H2320" t="s">
        <v>100</v>
      </c>
      <c r="I2320" s="1">
        <v>43702</v>
      </c>
      <c r="J2320" t="s">
        <v>114</v>
      </c>
      <c r="K2320" s="10">
        <v>79763</v>
      </c>
      <c r="L2320" s="10">
        <v>8773.93</v>
      </c>
      <c r="M2320" s="10">
        <v>70989.070000000007</v>
      </c>
    </row>
    <row r="2321" spans="1:13" x14ac:dyDescent="0.25">
      <c r="A2321" t="s">
        <v>4062</v>
      </c>
      <c r="B2321" s="1">
        <v>43700</v>
      </c>
      <c r="C2321" t="s">
        <v>2227</v>
      </c>
      <c r="D2321" t="s">
        <v>3662</v>
      </c>
      <c r="E2321" t="s">
        <v>98</v>
      </c>
      <c r="F2321" t="s">
        <v>99</v>
      </c>
      <c r="G2321" t="s">
        <v>92</v>
      </c>
      <c r="H2321" t="s">
        <v>100</v>
      </c>
      <c r="I2321" s="1">
        <v>43702</v>
      </c>
      <c r="J2321" t="s">
        <v>114</v>
      </c>
      <c r="K2321" s="10">
        <v>79890</v>
      </c>
      <c r="L2321" s="10">
        <v>8787.9</v>
      </c>
      <c r="M2321" s="10">
        <v>71102.100000000006</v>
      </c>
    </row>
    <row r="2322" spans="1:13" x14ac:dyDescent="0.25">
      <c r="A2322" t="s">
        <v>4063</v>
      </c>
      <c r="B2322" s="1">
        <v>43700</v>
      </c>
      <c r="C2322" t="s">
        <v>457</v>
      </c>
      <c r="D2322" t="s">
        <v>3042</v>
      </c>
      <c r="E2322" t="s">
        <v>11</v>
      </c>
      <c r="F2322" t="s">
        <v>184</v>
      </c>
      <c r="G2322" t="s">
        <v>106</v>
      </c>
      <c r="H2322" t="s">
        <v>100</v>
      </c>
      <c r="I2322" s="1">
        <v>43705</v>
      </c>
      <c r="J2322" t="s">
        <v>101</v>
      </c>
      <c r="K2322" s="10">
        <v>77981</v>
      </c>
      <c r="L2322" s="10">
        <v>8577.91</v>
      </c>
      <c r="M2322" s="10">
        <v>69403.09</v>
      </c>
    </row>
    <row r="2323" spans="1:13" x14ac:dyDescent="0.25">
      <c r="A2323" t="s">
        <v>4064</v>
      </c>
      <c r="B2323" s="1">
        <v>43700</v>
      </c>
      <c r="C2323" t="s">
        <v>603</v>
      </c>
      <c r="D2323" t="s">
        <v>1715</v>
      </c>
      <c r="E2323" t="s">
        <v>10</v>
      </c>
      <c r="F2323" t="s">
        <v>203</v>
      </c>
      <c r="G2323" t="s">
        <v>127</v>
      </c>
      <c r="H2323" t="s">
        <v>100</v>
      </c>
      <c r="I2323" s="1">
        <v>43705</v>
      </c>
      <c r="J2323" t="s">
        <v>101</v>
      </c>
      <c r="K2323" s="10">
        <v>29678</v>
      </c>
      <c r="L2323" s="10">
        <v>3264.58</v>
      </c>
      <c r="M2323" s="10">
        <v>26413.42</v>
      </c>
    </row>
    <row r="2324" spans="1:13" x14ac:dyDescent="0.25">
      <c r="A2324" t="s">
        <v>4065</v>
      </c>
      <c r="B2324" s="1">
        <v>43701</v>
      </c>
      <c r="C2324" t="s">
        <v>1808</v>
      </c>
      <c r="D2324" t="s">
        <v>3433</v>
      </c>
      <c r="E2324" t="s">
        <v>17</v>
      </c>
      <c r="F2324" t="s">
        <v>188</v>
      </c>
      <c r="G2324" t="s">
        <v>106</v>
      </c>
      <c r="H2324" t="s">
        <v>93</v>
      </c>
      <c r="I2324" s="1">
        <v>43704</v>
      </c>
      <c r="J2324" t="s">
        <v>94</v>
      </c>
      <c r="K2324" s="10">
        <v>26425</v>
      </c>
      <c r="L2324" s="10">
        <v>1321.25</v>
      </c>
      <c r="M2324" s="10">
        <v>25103.75</v>
      </c>
    </row>
    <row r="2325" spans="1:13" x14ac:dyDescent="0.25">
      <c r="A2325" t="s">
        <v>4066</v>
      </c>
      <c r="B2325" s="1">
        <v>43701</v>
      </c>
      <c r="C2325" t="s">
        <v>3988</v>
      </c>
      <c r="D2325" t="s">
        <v>1117</v>
      </c>
      <c r="E2325" t="s">
        <v>98</v>
      </c>
      <c r="F2325" t="s">
        <v>99</v>
      </c>
      <c r="G2325" t="s">
        <v>92</v>
      </c>
      <c r="H2325" t="s">
        <v>110</v>
      </c>
      <c r="I2325" s="1">
        <v>43707</v>
      </c>
      <c r="J2325" t="s">
        <v>101</v>
      </c>
      <c r="K2325" s="10">
        <v>42156</v>
      </c>
      <c r="L2325" s="10">
        <v>3161.7</v>
      </c>
      <c r="M2325" s="10">
        <v>38994.300000000003</v>
      </c>
    </row>
    <row r="2326" spans="1:13" x14ac:dyDescent="0.25">
      <c r="A2326" t="s">
        <v>4067</v>
      </c>
      <c r="B2326" s="1">
        <v>43701</v>
      </c>
      <c r="C2326" t="s">
        <v>818</v>
      </c>
      <c r="D2326" t="s">
        <v>1307</v>
      </c>
      <c r="E2326" t="s">
        <v>17</v>
      </c>
      <c r="F2326" t="s">
        <v>622</v>
      </c>
      <c r="G2326" t="s">
        <v>106</v>
      </c>
      <c r="H2326" t="s">
        <v>100</v>
      </c>
      <c r="I2326" s="1">
        <v>43706</v>
      </c>
      <c r="J2326" t="s">
        <v>101</v>
      </c>
      <c r="K2326" s="10">
        <v>41174</v>
      </c>
      <c r="L2326" s="10">
        <v>4529.1400000000003</v>
      </c>
      <c r="M2326" s="10">
        <v>36644.86</v>
      </c>
    </row>
    <row r="2327" spans="1:13" x14ac:dyDescent="0.25">
      <c r="A2327" t="s">
        <v>4068</v>
      </c>
      <c r="B2327" s="1">
        <v>43702</v>
      </c>
      <c r="C2327" t="s">
        <v>1021</v>
      </c>
      <c r="D2327" t="s">
        <v>4069</v>
      </c>
      <c r="E2327" t="s">
        <v>98</v>
      </c>
      <c r="F2327" t="s">
        <v>99</v>
      </c>
      <c r="G2327" t="s">
        <v>92</v>
      </c>
      <c r="H2327" t="s">
        <v>100</v>
      </c>
      <c r="I2327" s="1">
        <v>43704</v>
      </c>
      <c r="J2327" t="s">
        <v>114</v>
      </c>
      <c r="K2327" s="10">
        <v>82447</v>
      </c>
      <c r="L2327" s="10">
        <v>9069.17</v>
      </c>
      <c r="M2327" s="10">
        <v>73377.83</v>
      </c>
    </row>
    <row r="2328" spans="1:13" x14ac:dyDescent="0.25">
      <c r="A2328" t="s">
        <v>4070</v>
      </c>
      <c r="B2328" s="1">
        <v>43702</v>
      </c>
      <c r="C2328" t="s">
        <v>1634</v>
      </c>
      <c r="D2328" t="s">
        <v>433</v>
      </c>
      <c r="E2328" t="s">
        <v>17</v>
      </c>
      <c r="F2328" t="s">
        <v>256</v>
      </c>
      <c r="G2328" t="s">
        <v>106</v>
      </c>
      <c r="H2328" t="s">
        <v>100</v>
      </c>
      <c r="I2328" s="1">
        <v>43704</v>
      </c>
      <c r="J2328" t="s">
        <v>114</v>
      </c>
      <c r="K2328" s="10">
        <v>93103</v>
      </c>
      <c r="L2328" s="10">
        <v>10241.33</v>
      </c>
      <c r="M2328" s="10">
        <v>82861.67</v>
      </c>
    </row>
    <row r="2329" spans="1:13" x14ac:dyDescent="0.25">
      <c r="A2329" t="s">
        <v>4071</v>
      </c>
      <c r="B2329" s="1">
        <v>43702</v>
      </c>
      <c r="C2329" t="s">
        <v>1073</v>
      </c>
      <c r="D2329" t="s">
        <v>408</v>
      </c>
      <c r="E2329" t="s">
        <v>17</v>
      </c>
      <c r="F2329" t="s">
        <v>409</v>
      </c>
      <c r="G2329" t="s">
        <v>106</v>
      </c>
      <c r="H2329" t="s">
        <v>110</v>
      </c>
      <c r="I2329" s="1">
        <v>43708</v>
      </c>
      <c r="J2329" t="s">
        <v>101</v>
      </c>
      <c r="K2329" s="10">
        <v>60269</v>
      </c>
      <c r="L2329" s="10">
        <v>4520.1750000000002</v>
      </c>
      <c r="M2329" s="10">
        <v>55748.824999999997</v>
      </c>
    </row>
    <row r="2330" spans="1:13" x14ac:dyDescent="0.25">
      <c r="A2330" t="s">
        <v>4072</v>
      </c>
      <c r="B2330" s="1">
        <v>43703</v>
      </c>
      <c r="C2330" t="s">
        <v>3681</v>
      </c>
      <c r="D2330" t="s">
        <v>1154</v>
      </c>
      <c r="E2330" t="s">
        <v>98</v>
      </c>
      <c r="F2330" t="s">
        <v>99</v>
      </c>
      <c r="G2330" t="s">
        <v>92</v>
      </c>
      <c r="H2330" t="s">
        <v>100</v>
      </c>
      <c r="I2330" s="1">
        <v>43707</v>
      </c>
      <c r="J2330" t="s">
        <v>101</v>
      </c>
      <c r="K2330" s="10">
        <v>55501</v>
      </c>
      <c r="L2330" s="10">
        <v>6105.11</v>
      </c>
      <c r="M2330" s="10">
        <v>49395.89</v>
      </c>
    </row>
    <row r="2331" spans="1:13" x14ac:dyDescent="0.25">
      <c r="A2331" t="s">
        <v>4073</v>
      </c>
      <c r="B2331" s="1">
        <v>43704</v>
      </c>
      <c r="C2331" t="s">
        <v>839</v>
      </c>
      <c r="D2331" t="s">
        <v>4074</v>
      </c>
      <c r="E2331" t="s">
        <v>17</v>
      </c>
      <c r="F2331" t="s">
        <v>188</v>
      </c>
      <c r="G2331" t="s">
        <v>106</v>
      </c>
      <c r="H2331" t="s">
        <v>110</v>
      </c>
      <c r="I2331" s="1">
        <v>43710</v>
      </c>
      <c r="J2331" t="s">
        <v>101</v>
      </c>
      <c r="K2331" s="10">
        <v>35361</v>
      </c>
      <c r="L2331" s="10">
        <v>2652.0749999999998</v>
      </c>
      <c r="M2331" s="10">
        <v>32708.924999999999</v>
      </c>
    </row>
    <row r="2332" spans="1:13" x14ac:dyDescent="0.25">
      <c r="A2332" t="s">
        <v>4075</v>
      </c>
      <c r="B2332" s="1">
        <v>43704</v>
      </c>
      <c r="C2332" t="s">
        <v>1918</v>
      </c>
      <c r="D2332" t="s">
        <v>248</v>
      </c>
      <c r="E2332" t="s">
        <v>98</v>
      </c>
      <c r="F2332" t="s">
        <v>99</v>
      </c>
      <c r="G2332" t="s">
        <v>92</v>
      </c>
      <c r="H2332" t="s">
        <v>100</v>
      </c>
      <c r="I2332" s="1">
        <v>43708</v>
      </c>
      <c r="J2332" t="s">
        <v>101</v>
      </c>
      <c r="K2332" s="10">
        <v>35036</v>
      </c>
      <c r="L2332" s="10">
        <v>3853.96</v>
      </c>
      <c r="M2332" s="10">
        <v>31182.04</v>
      </c>
    </row>
    <row r="2333" spans="1:13" x14ac:dyDescent="0.25">
      <c r="A2333" t="s">
        <v>4076</v>
      </c>
      <c r="B2333" s="1">
        <v>43704</v>
      </c>
      <c r="C2333" t="s">
        <v>852</v>
      </c>
      <c r="D2333" t="s">
        <v>4077</v>
      </c>
      <c r="E2333" t="s">
        <v>14</v>
      </c>
      <c r="F2333" t="s">
        <v>784</v>
      </c>
      <c r="G2333" t="s">
        <v>106</v>
      </c>
      <c r="H2333" t="s">
        <v>110</v>
      </c>
      <c r="I2333" s="1">
        <v>43709</v>
      </c>
      <c r="J2333" t="s">
        <v>101</v>
      </c>
      <c r="K2333" s="10">
        <v>53637</v>
      </c>
      <c r="L2333" s="10">
        <v>4022.7749999999996</v>
      </c>
      <c r="M2333" s="10">
        <v>49614.224999999999</v>
      </c>
    </row>
    <row r="2334" spans="1:13" x14ac:dyDescent="0.25">
      <c r="A2334" t="s">
        <v>4078</v>
      </c>
      <c r="B2334" s="1">
        <v>43704</v>
      </c>
      <c r="C2334" t="s">
        <v>740</v>
      </c>
      <c r="D2334" t="s">
        <v>433</v>
      </c>
      <c r="E2334" t="s">
        <v>17</v>
      </c>
      <c r="F2334" t="s">
        <v>256</v>
      </c>
      <c r="G2334" t="s">
        <v>106</v>
      </c>
      <c r="H2334" t="s">
        <v>93</v>
      </c>
      <c r="I2334" s="1">
        <v>43710</v>
      </c>
      <c r="J2334" t="s">
        <v>101</v>
      </c>
      <c r="K2334" s="10">
        <v>48532</v>
      </c>
      <c r="L2334" s="10">
        <v>2426.6</v>
      </c>
      <c r="M2334" s="10">
        <v>46105.4</v>
      </c>
    </row>
    <row r="2335" spans="1:13" x14ac:dyDescent="0.25">
      <c r="A2335" t="s">
        <v>4079</v>
      </c>
      <c r="B2335" s="1">
        <v>43704</v>
      </c>
      <c r="C2335" t="s">
        <v>562</v>
      </c>
      <c r="D2335" t="s">
        <v>598</v>
      </c>
      <c r="E2335" t="s">
        <v>14</v>
      </c>
      <c r="F2335" t="s">
        <v>598</v>
      </c>
      <c r="G2335" t="s">
        <v>106</v>
      </c>
      <c r="H2335" t="s">
        <v>100</v>
      </c>
      <c r="I2335" s="1">
        <v>43708</v>
      </c>
      <c r="J2335" t="s">
        <v>94</v>
      </c>
      <c r="K2335" s="10">
        <v>58479</v>
      </c>
      <c r="L2335" s="10">
        <v>6432.69</v>
      </c>
      <c r="M2335" s="10">
        <v>52046.31</v>
      </c>
    </row>
    <row r="2336" spans="1:13" x14ac:dyDescent="0.25">
      <c r="A2336" t="s">
        <v>4080</v>
      </c>
      <c r="B2336" s="1">
        <v>43704</v>
      </c>
      <c r="C2336" t="s">
        <v>3053</v>
      </c>
      <c r="D2336" t="s">
        <v>215</v>
      </c>
      <c r="E2336" t="s">
        <v>216</v>
      </c>
      <c r="F2336" t="s">
        <v>215</v>
      </c>
      <c r="G2336" t="s">
        <v>92</v>
      </c>
      <c r="H2336" t="s">
        <v>110</v>
      </c>
      <c r="I2336" s="1">
        <v>43710</v>
      </c>
      <c r="J2336" t="s">
        <v>101</v>
      </c>
      <c r="K2336" s="10">
        <v>49996</v>
      </c>
      <c r="L2336" s="10">
        <v>3749.7</v>
      </c>
      <c r="M2336" s="10">
        <v>46246.3</v>
      </c>
    </row>
    <row r="2337" spans="1:13" x14ac:dyDescent="0.25">
      <c r="A2337" t="s">
        <v>4081</v>
      </c>
      <c r="B2337" s="1">
        <v>43704</v>
      </c>
      <c r="C2337" t="s">
        <v>1076</v>
      </c>
      <c r="D2337" t="s">
        <v>3389</v>
      </c>
      <c r="E2337" t="s">
        <v>10</v>
      </c>
      <c r="F2337" t="s">
        <v>176</v>
      </c>
      <c r="G2337" t="s">
        <v>127</v>
      </c>
      <c r="H2337" t="s">
        <v>93</v>
      </c>
      <c r="I2337" s="1">
        <v>43707</v>
      </c>
      <c r="J2337" t="s">
        <v>94</v>
      </c>
      <c r="K2337" s="10">
        <v>70138</v>
      </c>
      <c r="L2337" s="10">
        <v>3506.9</v>
      </c>
      <c r="M2337" s="10">
        <v>66631.100000000006</v>
      </c>
    </row>
    <row r="2338" spans="1:13" x14ac:dyDescent="0.25">
      <c r="A2338" t="s">
        <v>4082</v>
      </c>
      <c r="B2338" s="1">
        <v>43704</v>
      </c>
      <c r="C2338" t="s">
        <v>794</v>
      </c>
      <c r="D2338" t="s">
        <v>90</v>
      </c>
      <c r="E2338" t="s">
        <v>91</v>
      </c>
      <c r="F2338" t="s">
        <v>90</v>
      </c>
      <c r="G2338" t="s">
        <v>92</v>
      </c>
      <c r="H2338" t="s">
        <v>93</v>
      </c>
      <c r="I2338" s="1">
        <v>43708</v>
      </c>
      <c r="J2338" t="s">
        <v>101</v>
      </c>
      <c r="K2338" s="10">
        <v>67055</v>
      </c>
      <c r="L2338" s="10">
        <v>3352.75</v>
      </c>
      <c r="M2338" s="10">
        <v>63702.25</v>
      </c>
    </row>
    <row r="2339" spans="1:13" x14ac:dyDescent="0.25">
      <c r="A2339" t="s">
        <v>4083</v>
      </c>
      <c r="B2339" s="1">
        <v>43705</v>
      </c>
      <c r="C2339" t="s">
        <v>283</v>
      </c>
      <c r="D2339" t="s">
        <v>248</v>
      </c>
      <c r="E2339" t="s">
        <v>98</v>
      </c>
      <c r="F2339" t="s">
        <v>99</v>
      </c>
      <c r="G2339" t="s">
        <v>92</v>
      </c>
      <c r="H2339" t="s">
        <v>110</v>
      </c>
      <c r="I2339" s="1">
        <v>43711</v>
      </c>
      <c r="J2339" t="s">
        <v>101</v>
      </c>
      <c r="K2339" s="10">
        <v>46794</v>
      </c>
      <c r="L2339" s="10">
        <v>3509.5499999999997</v>
      </c>
      <c r="M2339" s="10">
        <v>43284.45</v>
      </c>
    </row>
    <row r="2340" spans="1:13" x14ac:dyDescent="0.25">
      <c r="A2340" t="s">
        <v>4084</v>
      </c>
      <c r="B2340" s="1">
        <v>43705</v>
      </c>
      <c r="C2340" t="s">
        <v>1583</v>
      </c>
      <c r="D2340" t="s">
        <v>582</v>
      </c>
      <c r="E2340" t="s">
        <v>11</v>
      </c>
      <c r="F2340" t="s">
        <v>486</v>
      </c>
      <c r="G2340" t="s">
        <v>106</v>
      </c>
      <c r="H2340" t="s">
        <v>100</v>
      </c>
      <c r="I2340" s="1">
        <v>43711</v>
      </c>
      <c r="J2340" t="s">
        <v>101</v>
      </c>
      <c r="K2340" s="10">
        <v>82629</v>
      </c>
      <c r="L2340" s="10">
        <v>9089.19</v>
      </c>
      <c r="M2340" s="10">
        <v>73539.81</v>
      </c>
    </row>
    <row r="2341" spans="1:13" x14ac:dyDescent="0.25">
      <c r="A2341" t="s">
        <v>4085</v>
      </c>
      <c r="B2341" s="1">
        <v>43705</v>
      </c>
      <c r="C2341" t="s">
        <v>1723</v>
      </c>
      <c r="D2341" t="s">
        <v>109</v>
      </c>
      <c r="E2341" t="s">
        <v>98</v>
      </c>
      <c r="F2341" t="s">
        <v>99</v>
      </c>
      <c r="G2341" t="s">
        <v>92</v>
      </c>
      <c r="H2341" t="s">
        <v>100</v>
      </c>
      <c r="I2341" s="1">
        <v>43710</v>
      </c>
      <c r="J2341" t="s">
        <v>101</v>
      </c>
      <c r="K2341" s="10">
        <v>69543</v>
      </c>
      <c r="L2341" s="10">
        <v>7649.7300000000005</v>
      </c>
      <c r="M2341" s="10">
        <v>61893.27</v>
      </c>
    </row>
    <row r="2342" spans="1:13" x14ac:dyDescent="0.25">
      <c r="A2342" t="s">
        <v>4086</v>
      </c>
      <c r="B2342" s="1">
        <v>43705</v>
      </c>
      <c r="C2342" t="s">
        <v>4087</v>
      </c>
      <c r="D2342" t="s">
        <v>1410</v>
      </c>
      <c r="E2342" t="s">
        <v>98</v>
      </c>
      <c r="F2342" t="s">
        <v>99</v>
      </c>
      <c r="G2342" t="s">
        <v>92</v>
      </c>
      <c r="H2342" t="s">
        <v>110</v>
      </c>
      <c r="I2342" s="1">
        <v>43709</v>
      </c>
      <c r="J2342" t="s">
        <v>101</v>
      </c>
      <c r="K2342" s="10">
        <v>47343</v>
      </c>
      <c r="L2342" s="10">
        <v>3550.7249999999999</v>
      </c>
      <c r="M2342" s="10">
        <v>43792.275000000001</v>
      </c>
    </row>
    <row r="2343" spans="1:13" x14ac:dyDescent="0.25">
      <c r="A2343" t="s">
        <v>4088</v>
      </c>
      <c r="B2343" s="1">
        <v>43705</v>
      </c>
      <c r="C2343" t="s">
        <v>652</v>
      </c>
      <c r="D2343" t="s">
        <v>1379</v>
      </c>
      <c r="E2343" t="s">
        <v>11</v>
      </c>
      <c r="F2343" t="s">
        <v>265</v>
      </c>
      <c r="G2343" t="s">
        <v>106</v>
      </c>
      <c r="H2343" t="s">
        <v>93</v>
      </c>
      <c r="I2343" s="1">
        <v>43711</v>
      </c>
      <c r="J2343" t="s">
        <v>101</v>
      </c>
      <c r="K2343" s="10">
        <v>80041</v>
      </c>
      <c r="L2343" s="10">
        <v>4002.05</v>
      </c>
      <c r="M2343" s="10">
        <v>76038.95</v>
      </c>
    </row>
    <row r="2344" spans="1:13" x14ac:dyDescent="0.25">
      <c r="A2344" t="s">
        <v>4089</v>
      </c>
      <c r="B2344" s="1">
        <v>43705</v>
      </c>
      <c r="C2344" t="s">
        <v>2044</v>
      </c>
      <c r="D2344" t="s">
        <v>393</v>
      </c>
      <c r="E2344" t="s">
        <v>17</v>
      </c>
      <c r="F2344" t="s">
        <v>188</v>
      </c>
      <c r="G2344" t="s">
        <v>106</v>
      </c>
      <c r="H2344" t="s">
        <v>100</v>
      </c>
      <c r="I2344" s="1">
        <v>43710</v>
      </c>
      <c r="J2344" t="s">
        <v>101</v>
      </c>
      <c r="K2344" s="10">
        <v>30934</v>
      </c>
      <c r="L2344" s="10">
        <v>3402.7400000000002</v>
      </c>
      <c r="M2344" s="10">
        <v>27531.26</v>
      </c>
    </row>
    <row r="2345" spans="1:13" x14ac:dyDescent="0.25">
      <c r="A2345" t="s">
        <v>4090</v>
      </c>
      <c r="B2345" s="1">
        <v>43705</v>
      </c>
      <c r="C2345" t="s">
        <v>1653</v>
      </c>
      <c r="D2345" t="s">
        <v>276</v>
      </c>
      <c r="E2345" t="s">
        <v>17</v>
      </c>
      <c r="F2345" t="s">
        <v>277</v>
      </c>
      <c r="G2345" t="s">
        <v>106</v>
      </c>
      <c r="H2345" t="s">
        <v>100</v>
      </c>
      <c r="I2345" s="1">
        <v>43710</v>
      </c>
      <c r="J2345" t="s">
        <v>101</v>
      </c>
      <c r="K2345" s="10">
        <v>49439</v>
      </c>
      <c r="L2345" s="10">
        <v>5438.29</v>
      </c>
      <c r="M2345" s="10">
        <v>44000.71</v>
      </c>
    </row>
    <row r="2346" spans="1:13" x14ac:dyDescent="0.25">
      <c r="A2346" t="s">
        <v>4091</v>
      </c>
      <c r="B2346" s="1">
        <v>43705</v>
      </c>
      <c r="C2346" t="s">
        <v>2227</v>
      </c>
      <c r="D2346" t="s">
        <v>4092</v>
      </c>
      <c r="E2346" t="s">
        <v>11</v>
      </c>
      <c r="F2346" t="s">
        <v>486</v>
      </c>
      <c r="G2346" t="s">
        <v>106</v>
      </c>
      <c r="H2346" t="s">
        <v>100</v>
      </c>
      <c r="I2346" s="1">
        <v>43709</v>
      </c>
      <c r="J2346" t="s">
        <v>101</v>
      </c>
      <c r="K2346" s="10">
        <v>57868</v>
      </c>
      <c r="L2346" s="10">
        <v>6365.4800000000005</v>
      </c>
      <c r="M2346" s="10">
        <v>51502.52</v>
      </c>
    </row>
    <row r="2347" spans="1:13" x14ac:dyDescent="0.25">
      <c r="A2347" t="s">
        <v>4093</v>
      </c>
      <c r="B2347" s="1">
        <v>43706</v>
      </c>
      <c r="C2347" t="s">
        <v>2627</v>
      </c>
      <c r="D2347" t="s">
        <v>1715</v>
      </c>
      <c r="E2347" t="s">
        <v>10</v>
      </c>
      <c r="F2347" t="s">
        <v>203</v>
      </c>
      <c r="G2347" t="s">
        <v>127</v>
      </c>
      <c r="H2347" t="s">
        <v>100</v>
      </c>
      <c r="I2347" s="1">
        <v>43713</v>
      </c>
      <c r="J2347" t="s">
        <v>101</v>
      </c>
      <c r="K2347" s="10">
        <v>79987</v>
      </c>
      <c r="L2347" s="10">
        <v>8798.57</v>
      </c>
      <c r="M2347" s="10">
        <v>71188.429999999993</v>
      </c>
    </row>
    <row r="2348" spans="1:13" x14ac:dyDescent="0.25">
      <c r="A2348" t="s">
        <v>4094</v>
      </c>
      <c r="B2348" s="1">
        <v>43706</v>
      </c>
      <c r="C2348" t="s">
        <v>2320</v>
      </c>
      <c r="D2348" t="s">
        <v>334</v>
      </c>
      <c r="E2348" t="s">
        <v>10</v>
      </c>
      <c r="F2348" t="s">
        <v>335</v>
      </c>
      <c r="G2348" t="s">
        <v>127</v>
      </c>
      <c r="H2348" t="s">
        <v>100</v>
      </c>
      <c r="I2348" s="1">
        <v>43711</v>
      </c>
      <c r="J2348" t="s">
        <v>101</v>
      </c>
      <c r="K2348" s="10">
        <v>48030</v>
      </c>
      <c r="L2348" s="10">
        <v>5283.3</v>
      </c>
      <c r="M2348" s="10">
        <v>42746.7</v>
      </c>
    </row>
    <row r="2349" spans="1:13" x14ac:dyDescent="0.25">
      <c r="A2349" t="s">
        <v>4095</v>
      </c>
      <c r="B2349" s="1">
        <v>43706</v>
      </c>
      <c r="C2349" t="s">
        <v>1113</v>
      </c>
      <c r="D2349" t="s">
        <v>929</v>
      </c>
      <c r="E2349" t="s">
        <v>98</v>
      </c>
      <c r="F2349" t="s">
        <v>12</v>
      </c>
      <c r="G2349" t="s">
        <v>92</v>
      </c>
      <c r="H2349" t="s">
        <v>100</v>
      </c>
      <c r="I2349" s="1">
        <v>43711</v>
      </c>
      <c r="J2349" t="s">
        <v>94</v>
      </c>
      <c r="K2349" s="10">
        <v>46542</v>
      </c>
      <c r="L2349" s="10">
        <v>5119.62</v>
      </c>
      <c r="M2349" s="10">
        <v>41422.379999999997</v>
      </c>
    </row>
    <row r="2350" spans="1:13" x14ac:dyDescent="0.25">
      <c r="A2350" t="s">
        <v>4096</v>
      </c>
      <c r="B2350" s="1">
        <v>43706</v>
      </c>
      <c r="C2350" t="s">
        <v>2362</v>
      </c>
      <c r="D2350" t="s">
        <v>318</v>
      </c>
      <c r="E2350" t="s">
        <v>10</v>
      </c>
      <c r="F2350" t="s">
        <v>176</v>
      </c>
      <c r="G2350" t="s">
        <v>127</v>
      </c>
      <c r="H2350" t="s">
        <v>100</v>
      </c>
      <c r="I2350" s="1">
        <v>43707</v>
      </c>
      <c r="J2350" t="s">
        <v>114</v>
      </c>
      <c r="K2350" s="10">
        <v>74416</v>
      </c>
      <c r="L2350" s="10">
        <v>8185.76</v>
      </c>
      <c r="M2350" s="10">
        <v>66230.240000000005</v>
      </c>
    </row>
    <row r="2351" spans="1:13" x14ac:dyDescent="0.25">
      <c r="A2351" t="s">
        <v>4097</v>
      </c>
      <c r="B2351" s="1">
        <v>43707</v>
      </c>
      <c r="C2351" t="s">
        <v>652</v>
      </c>
      <c r="D2351" t="s">
        <v>195</v>
      </c>
      <c r="E2351" t="s">
        <v>10</v>
      </c>
      <c r="F2351" t="s">
        <v>196</v>
      </c>
      <c r="G2351" t="s">
        <v>127</v>
      </c>
      <c r="H2351" t="s">
        <v>93</v>
      </c>
      <c r="I2351" s="1">
        <v>43709</v>
      </c>
      <c r="J2351" t="s">
        <v>114</v>
      </c>
      <c r="K2351" s="10">
        <v>46783</v>
      </c>
      <c r="L2351" s="10">
        <v>2339.15</v>
      </c>
      <c r="M2351" s="10">
        <v>44443.85</v>
      </c>
    </row>
    <row r="2352" spans="1:13" x14ac:dyDescent="0.25">
      <c r="A2352" t="s">
        <v>4098</v>
      </c>
      <c r="B2352" s="1">
        <v>43707</v>
      </c>
      <c r="C2352" t="s">
        <v>2867</v>
      </c>
      <c r="D2352" t="s">
        <v>1001</v>
      </c>
      <c r="E2352" t="s">
        <v>17</v>
      </c>
      <c r="F2352" t="s">
        <v>366</v>
      </c>
      <c r="G2352" t="s">
        <v>106</v>
      </c>
      <c r="H2352" t="s">
        <v>100</v>
      </c>
      <c r="I2352" s="1">
        <v>43710</v>
      </c>
      <c r="J2352" t="s">
        <v>114</v>
      </c>
      <c r="K2352" s="10">
        <v>92464</v>
      </c>
      <c r="L2352" s="10">
        <v>10171.040000000001</v>
      </c>
      <c r="M2352" s="10">
        <v>82292.959999999992</v>
      </c>
    </row>
    <row r="2353" spans="1:13" x14ac:dyDescent="0.25">
      <c r="A2353" t="s">
        <v>4099</v>
      </c>
      <c r="B2353" s="1">
        <v>43707</v>
      </c>
      <c r="C2353" t="s">
        <v>1293</v>
      </c>
      <c r="D2353" t="s">
        <v>215</v>
      </c>
      <c r="E2353" t="s">
        <v>216</v>
      </c>
      <c r="F2353" t="s">
        <v>215</v>
      </c>
      <c r="G2353" t="s">
        <v>92</v>
      </c>
      <c r="H2353" t="s">
        <v>100</v>
      </c>
      <c r="I2353" s="1">
        <v>43708</v>
      </c>
      <c r="J2353" t="s">
        <v>114</v>
      </c>
      <c r="K2353" s="10">
        <v>71720</v>
      </c>
      <c r="L2353" s="10">
        <v>7889.2</v>
      </c>
      <c r="M2353" s="10">
        <v>63830.8</v>
      </c>
    </row>
    <row r="2354" spans="1:13" x14ac:dyDescent="0.25">
      <c r="A2354" t="s">
        <v>4100</v>
      </c>
      <c r="B2354" s="1">
        <v>43707</v>
      </c>
      <c r="C2354" t="s">
        <v>4101</v>
      </c>
      <c r="D2354" t="s">
        <v>1868</v>
      </c>
      <c r="E2354" t="s">
        <v>17</v>
      </c>
      <c r="F2354" t="s">
        <v>437</v>
      </c>
      <c r="G2354" t="s">
        <v>106</v>
      </c>
      <c r="H2354" t="s">
        <v>110</v>
      </c>
      <c r="I2354" s="1">
        <v>43711</v>
      </c>
      <c r="J2354" t="s">
        <v>101</v>
      </c>
      <c r="K2354" s="10">
        <v>78263</v>
      </c>
      <c r="L2354" s="10">
        <v>5869.7249999999995</v>
      </c>
      <c r="M2354" s="10">
        <v>72393.274999999994</v>
      </c>
    </row>
    <row r="2355" spans="1:13" x14ac:dyDescent="0.25">
      <c r="A2355" t="s">
        <v>4102</v>
      </c>
      <c r="B2355" s="1">
        <v>43707</v>
      </c>
      <c r="C2355" t="s">
        <v>1319</v>
      </c>
      <c r="D2355" t="s">
        <v>689</v>
      </c>
      <c r="E2355" t="s">
        <v>10</v>
      </c>
      <c r="F2355" t="s">
        <v>690</v>
      </c>
      <c r="G2355" t="s">
        <v>127</v>
      </c>
      <c r="H2355" t="s">
        <v>100</v>
      </c>
      <c r="I2355" s="1">
        <v>43712</v>
      </c>
      <c r="J2355" t="s">
        <v>94</v>
      </c>
      <c r="K2355" s="10">
        <v>44346</v>
      </c>
      <c r="L2355" s="10">
        <v>4878.0600000000004</v>
      </c>
      <c r="M2355" s="10">
        <v>39467.94</v>
      </c>
    </row>
    <row r="2356" spans="1:13" x14ac:dyDescent="0.25">
      <c r="A2356" t="s">
        <v>4103</v>
      </c>
      <c r="B2356" s="1">
        <v>43708</v>
      </c>
      <c r="C2356" t="s">
        <v>2220</v>
      </c>
      <c r="D2356" t="s">
        <v>4104</v>
      </c>
      <c r="E2356" t="s">
        <v>11</v>
      </c>
      <c r="F2356" t="s">
        <v>184</v>
      </c>
      <c r="G2356" t="s">
        <v>106</v>
      </c>
      <c r="H2356" t="s">
        <v>110</v>
      </c>
      <c r="I2356" s="1">
        <v>43715</v>
      </c>
      <c r="J2356" t="s">
        <v>101</v>
      </c>
      <c r="K2356" s="10">
        <v>31773</v>
      </c>
      <c r="L2356" s="10">
        <v>2382.9749999999999</v>
      </c>
      <c r="M2356" s="10">
        <v>29390.025000000001</v>
      </c>
    </row>
    <row r="2357" spans="1:13" x14ac:dyDescent="0.25">
      <c r="A2357" t="s">
        <v>4105</v>
      </c>
      <c r="B2357" s="1">
        <v>43708</v>
      </c>
      <c r="C2357" t="s">
        <v>1079</v>
      </c>
      <c r="D2357" t="s">
        <v>824</v>
      </c>
      <c r="E2357" t="s">
        <v>10</v>
      </c>
      <c r="F2357" t="s">
        <v>482</v>
      </c>
      <c r="G2357" t="s">
        <v>127</v>
      </c>
      <c r="H2357" t="s">
        <v>100</v>
      </c>
      <c r="I2357" s="1">
        <v>43710</v>
      </c>
      <c r="J2357" t="s">
        <v>94</v>
      </c>
      <c r="K2357" s="10">
        <v>67465</v>
      </c>
      <c r="L2357" s="10">
        <v>7421.15</v>
      </c>
      <c r="M2357" s="10">
        <v>60043.85</v>
      </c>
    </row>
    <row r="2358" spans="1:13" x14ac:dyDescent="0.25">
      <c r="A2358" t="s">
        <v>4106</v>
      </c>
      <c r="B2358" s="1">
        <v>43708</v>
      </c>
      <c r="C2358" t="s">
        <v>2264</v>
      </c>
      <c r="D2358" t="s">
        <v>4107</v>
      </c>
      <c r="E2358" t="s">
        <v>17</v>
      </c>
      <c r="F2358" t="s">
        <v>141</v>
      </c>
      <c r="G2358" t="s">
        <v>106</v>
      </c>
      <c r="H2358" t="s">
        <v>110</v>
      </c>
      <c r="I2358" s="1">
        <v>43711</v>
      </c>
      <c r="J2358" t="s">
        <v>114</v>
      </c>
      <c r="K2358" s="10">
        <v>32884</v>
      </c>
      <c r="L2358" s="10">
        <v>2466.2999999999997</v>
      </c>
      <c r="M2358" s="10">
        <v>30417.7</v>
      </c>
    </row>
    <row r="2359" spans="1:13" x14ac:dyDescent="0.25">
      <c r="A2359" t="s">
        <v>4108</v>
      </c>
      <c r="B2359" s="1">
        <v>43710</v>
      </c>
      <c r="C2359" t="s">
        <v>877</v>
      </c>
      <c r="D2359" t="s">
        <v>1673</v>
      </c>
      <c r="E2359" t="s">
        <v>17</v>
      </c>
      <c r="F2359" t="s">
        <v>188</v>
      </c>
      <c r="G2359" t="s">
        <v>106</v>
      </c>
      <c r="H2359" t="s">
        <v>100</v>
      </c>
      <c r="I2359" s="1">
        <v>43713</v>
      </c>
      <c r="J2359" t="s">
        <v>114</v>
      </c>
      <c r="K2359" s="10">
        <v>87890</v>
      </c>
      <c r="L2359" s="10">
        <v>9667.9</v>
      </c>
      <c r="M2359" s="10">
        <v>78222.100000000006</v>
      </c>
    </row>
    <row r="2360" spans="1:13" x14ac:dyDescent="0.25">
      <c r="A2360" t="s">
        <v>4109</v>
      </c>
      <c r="B2360" s="1">
        <v>43710</v>
      </c>
      <c r="C2360" t="s">
        <v>2160</v>
      </c>
      <c r="D2360" t="s">
        <v>1275</v>
      </c>
      <c r="E2360" t="s">
        <v>16</v>
      </c>
      <c r="F2360" t="s">
        <v>168</v>
      </c>
      <c r="G2360" t="s">
        <v>127</v>
      </c>
      <c r="H2360" t="s">
        <v>100</v>
      </c>
      <c r="I2360" s="1">
        <v>43712</v>
      </c>
      <c r="J2360" t="s">
        <v>114</v>
      </c>
      <c r="K2360" s="10">
        <v>56915</v>
      </c>
      <c r="L2360" s="10">
        <v>6260.65</v>
      </c>
      <c r="M2360" s="10">
        <v>50654.35</v>
      </c>
    </row>
    <row r="2361" spans="1:13" x14ac:dyDescent="0.25">
      <c r="A2361" t="s">
        <v>4110</v>
      </c>
      <c r="B2361" s="1">
        <v>43710</v>
      </c>
      <c r="C2361" t="s">
        <v>1908</v>
      </c>
      <c r="D2361" t="s">
        <v>864</v>
      </c>
      <c r="E2361" t="s">
        <v>16</v>
      </c>
      <c r="F2361" t="s">
        <v>513</v>
      </c>
      <c r="G2361" t="s">
        <v>127</v>
      </c>
      <c r="H2361" t="s">
        <v>110</v>
      </c>
      <c r="I2361" s="1">
        <v>43716</v>
      </c>
      <c r="J2361" t="s">
        <v>101</v>
      </c>
      <c r="K2361" s="10">
        <v>59652</v>
      </c>
      <c r="L2361" s="10">
        <v>4473.8999999999996</v>
      </c>
      <c r="M2361" s="10">
        <v>55178.1</v>
      </c>
    </row>
    <row r="2362" spans="1:13" x14ac:dyDescent="0.25">
      <c r="A2362" t="s">
        <v>4111</v>
      </c>
      <c r="B2362" s="1">
        <v>43710</v>
      </c>
      <c r="C2362" t="s">
        <v>1912</v>
      </c>
      <c r="D2362" t="s">
        <v>3998</v>
      </c>
      <c r="E2362" t="s">
        <v>98</v>
      </c>
      <c r="F2362" t="s">
        <v>99</v>
      </c>
      <c r="G2362" t="s">
        <v>92</v>
      </c>
      <c r="H2362" t="s">
        <v>110</v>
      </c>
      <c r="I2362" s="1">
        <v>43717</v>
      </c>
      <c r="J2362" t="s">
        <v>101</v>
      </c>
      <c r="K2362" s="10">
        <v>32522</v>
      </c>
      <c r="L2362" s="10">
        <v>2439.15</v>
      </c>
      <c r="M2362" s="10">
        <v>30082.85</v>
      </c>
    </row>
    <row r="2363" spans="1:13" x14ac:dyDescent="0.25">
      <c r="A2363" t="s">
        <v>4112</v>
      </c>
      <c r="B2363" s="1">
        <v>43711</v>
      </c>
      <c r="C2363" t="s">
        <v>2567</v>
      </c>
      <c r="D2363" t="s">
        <v>2068</v>
      </c>
      <c r="E2363" t="s">
        <v>11</v>
      </c>
      <c r="F2363" t="s">
        <v>184</v>
      </c>
      <c r="G2363" t="s">
        <v>106</v>
      </c>
      <c r="H2363" t="s">
        <v>93</v>
      </c>
      <c r="I2363" s="1">
        <v>43713</v>
      </c>
      <c r="J2363" t="s">
        <v>94</v>
      </c>
      <c r="K2363" s="10">
        <v>98856</v>
      </c>
      <c r="L2363" s="10">
        <v>4942.8</v>
      </c>
      <c r="M2363" s="10">
        <v>93913.2</v>
      </c>
    </row>
    <row r="2364" spans="1:13" x14ac:dyDescent="0.25">
      <c r="A2364" t="s">
        <v>4113</v>
      </c>
      <c r="B2364" s="1">
        <v>43711</v>
      </c>
      <c r="C2364" t="s">
        <v>416</v>
      </c>
      <c r="D2364" t="s">
        <v>889</v>
      </c>
      <c r="E2364" t="s">
        <v>17</v>
      </c>
      <c r="F2364" t="s">
        <v>890</v>
      </c>
      <c r="G2364" t="s">
        <v>106</v>
      </c>
      <c r="H2364" t="s">
        <v>100</v>
      </c>
      <c r="I2364" s="1">
        <v>43716</v>
      </c>
      <c r="J2364" t="s">
        <v>101</v>
      </c>
      <c r="K2364" s="10">
        <v>37396</v>
      </c>
      <c r="L2364" s="10">
        <v>4113.5600000000004</v>
      </c>
      <c r="M2364" s="10">
        <v>33282.44</v>
      </c>
    </row>
    <row r="2365" spans="1:13" x14ac:dyDescent="0.25">
      <c r="A2365" t="s">
        <v>4114</v>
      </c>
      <c r="B2365" s="1">
        <v>43711</v>
      </c>
      <c r="C2365" t="s">
        <v>937</v>
      </c>
      <c r="D2365" t="s">
        <v>233</v>
      </c>
      <c r="E2365" t="s">
        <v>17</v>
      </c>
      <c r="F2365" t="s">
        <v>234</v>
      </c>
      <c r="G2365" t="s">
        <v>106</v>
      </c>
      <c r="H2365" t="s">
        <v>100</v>
      </c>
      <c r="I2365" s="1">
        <v>43715</v>
      </c>
      <c r="J2365" t="s">
        <v>94</v>
      </c>
      <c r="K2365" s="10">
        <v>29599</v>
      </c>
      <c r="L2365" s="10">
        <v>3255.89</v>
      </c>
      <c r="M2365" s="10">
        <v>26343.11</v>
      </c>
    </row>
    <row r="2366" spans="1:13" x14ac:dyDescent="0.25">
      <c r="A2366" t="s">
        <v>4115</v>
      </c>
      <c r="B2366" s="1">
        <v>43711</v>
      </c>
      <c r="C2366" t="s">
        <v>686</v>
      </c>
      <c r="D2366" t="s">
        <v>1429</v>
      </c>
      <c r="E2366" t="s">
        <v>11</v>
      </c>
      <c r="F2366" t="s">
        <v>184</v>
      </c>
      <c r="G2366" t="s">
        <v>106</v>
      </c>
      <c r="H2366" t="s">
        <v>100</v>
      </c>
      <c r="I2366" s="1">
        <v>43713</v>
      </c>
      <c r="J2366" t="s">
        <v>94</v>
      </c>
      <c r="K2366" s="10">
        <v>32047</v>
      </c>
      <c r="L2366" s="10">
        <v>3525.17</v>
      </c>
      <c r="M2366" s="10">
        <v>28521.83</v>
      </c>
    </row>
    <row r="2367" spans="1:13" x14ac:dyDescent="0.25">
      <c r="A2367" t="s">
        <v>4116</v>
      </c>
      <c r="B2367" s="1">
        <v>43711</v>
      </c>
      <c r="C2367" t="s">
        <v>627</v>
      </c>
      <c r="D2367" t="s">
        <v>109</v>
      </c>
      <c r="E2367" t="s">
        <v>98</v>
      </c>
      <c r="F2367" t="s">
        <v>99</v>
      </c>
      <c r="G2367" t="s">
        <v>92</v>
      </c>
      <c r="H2367" t="s">
        <v>100</v>
      </c>
      <c r="I2367" s="1">
        <v>43713</v>
      </c>
      <c r="J2367" t="s">
        <v>94</v>
      </c>
      <c r="K2367" s="10">
        <v>73837</v>
      </c>
      <c r="L2367" s="10">
        <v>8122.07</v>
      </c>
      <c r="M2367" s="10">
        <v>65714.929999999993</v>
      </c>
    </row>
    <row r="2368" spans="1:13" x14ac:dyDescent="0.25">
      <c r="A2368" t="s">
        <v>4117</v>
      </c>
      <c r="B2368" s="1">
        <v>43712</v>
      </c>
      <c r="C2368" t="s">
        <v>2227</v>
      </c>
      <c r="D2368" t="s">
        <v>353</v>
      </c>
      <c r="E2368" t="s">
        <v>17</v>
      </c>
      <c r="F2368" t="s">
        <v>353</v>
      </c>
      <c r="G2368" t="s">
        <v>106</v>
      </c>
      <c r="H2368" t="s">
        <v>100</v>
      </c>
      <c r="I2368" s="1">
        <v>43716</v>
      </c>
      <c r="J2368" t="s">
        <v>101</v>
      </c>
      <c r="K2368" s="10">
        <v>33402</v>
      </c>
      <c r="L2368" s="10">
        <v>3674.22</v>
      </c>
      <c r="M2368" s="10">
        <v>29727.78</v>
      </c>
    </row>
    <row r="2369" spans="1:13" x14ac:dyDescent="0.25">
      <c r="A2369" t="s">
        <v>4118</v>
      </c>
      <c r="B2369" s="1">
        <v>43712</v>
      </c>
      <c r="C2369" t="s">
        <v>258</v>
      </c>
      <c r="D2369" t="s">
        <v>1462</v>
      </c>
      <c r="E2369" t="s">
        <v>16</v>
      </c>
      <c r="F2369" t="s">
        <v>1463</v>
      </c>
      <c r="G2369" t="s">
        <v>127</v>
      </c>
      <c r="H2369" t="s">
        <v>93</v>
      </c>
      <c r="I2369" s="1">
        <v>43716</v>
      </c>
      <c r="J2369" t="s">
        <v>101</v>
      </c>
      <c r="K2369" s="10">
        <v>67313</v>
      </c>
      <c r="L2369" s="10">
        <v>3365.65</v>
      </c>
      <c r="M2369" s="10">
        <v>63947.35</v>
      </c>
    </row>
    <row r="2370" spans="1:13" x14ac:dyDescent="0.25">
      <c r="A2370" t="s">
        <v>4119</v>
      </c>
      <c r="B2370" s="1">
        <v>43712</v>
      </c>
      <c r="C2370" t="s">
        <v>842</v>
      </c>
      <c r="D2370" t="s">
        <v>1717</v>
      </c>
      <c r="E2370" t="s">
        <v>11</v>
      </c>
      <c r="F2370" t="s">
        <v>118</v>
      </c>
      <c r="G2370" t="s">
        <v>106</v>
      </c>
      <c r="H2370" t="s">
        <v>100</v>
      </c>
      <c r="I2370" s="1">
        <v>43718</v>
      </c>
      <c r="J2370" t="s">
        <v>101</v>
      </c>
      <c r="K2370" s="10">
        <v>52046</v>
      </c>
      <c r="L2370" s="10">
        <v>5725.06</v>
      </c>
      <c r="M2370" s="10">
        <v>46320.94</v>
      </c>
    </row>
    <row r="2371" spans="1:13" x14ac:dyDescent="0.25">
      <c r="A2371" t="s">
        <v>4120</v>
      </c>
      <c r="B2371" s="1">
        <v>43712</v>
      </c>
      <c r="C2371" t="s">
        <v>2769</v>
      </c>
      <c r="D2371" t="s">
        <v>4121</v>
      </c>
      <c r="E2371" t="s">
        <v>11</v>
      </c>
      <c r="F2371" t="s">
        <v>382</v>
      </c>
      <c r="G2371" t="s">
        <v>106</v>
      </c>
      <c r="H2371" t="s">
        <v>110</v>
      </c>
      <c r="I2371" s="1">
        <v>43715</v>
      </c>
      <c r="J2371" t="s">
        <v>94</v>
      </c>
      <c r="K2371" s="10">
        <v>97613</v>
      </c>
      <c r="L2371" s="10">
        <v>7320.9749999999995</v>
      </c>
      <c r="M2371" s="10">
        <v>90292.024999999994</v>
      </c>
    </row>
    <row r="2372" spans="1:13" x14ac:dyDescent="0.25">
      <c r="A2372" t="s">
        <v>4122</v>
      </c>
      <c r="B2372" s="1">
        <v>43712</v>
      </c>
      <c r="C2372" t="s">
        <v>1361</v>
      </c>
      <c r="D2372" t="s">
        <v>598</v>
      </c>
      <c r="E2372" t="s">
        <v>14</v>
      </c>
      <c r="F2372" t="s">
        <v>598</v>
      </c>
      <c r="G2372" t="s">
        <v>106</v>
      </c>
      <c r="H2372" t="s">
        <v>93</v>
      </c>
      <c r="I2372" s="1">
        <v>43714</v>
      </c>
      <c r="J2372" t="s">
        <v>94</v>
      </c>
      <c r="K2372" s="10">
        <v>91098</v>
      </c>
      <c r="L2372" s="10">
        <v>4554.9000000000005</v>
      </c>
      <c r="M2372" s="10">
        <v>86543.1</v>
      </c>
    </row>
    <row r="2373" spans="1:13" x14ac:dyDescent="0.25">
      <c r="A2373" t="s">
        <v>4123</v>
      </c>
      <c r="B2373" s="1">
        <v>43712</v>
      </c>
      <c r="C2373" t="s">
        <v>1806</v>
      </c>
      <c r="D2373" t="s">
        <v>824</v>
      </c>
      <c r="E2373" t="s">
        <v>10</v>
      </c>
      <c r="F2373" t="s">
        <v>482</v>
      </c>
      <c r="G2373" t="s">
        <v>127</v>
      </c>
      <c r="H2373" t="s">
        <v>100</v>
      </c>
      <c r="I2373" s="1">
        <v>43717</v>
      </c>
      <c r="J2373" t="s">
        <v>101</v>
      </c>
      <c r="K2373" s="10">
        <v>98753</v>
      </c>
      <c r="L2373" s="10">
        <v>10862.83</v>
      </c>
      <c r="M2373" s="10">
        <v>87890.17</v>
      </c>
    </row>
    <row r="2374" spans="1:13" x14ac:dyDescent="0.25">
      <c r="A2374" t="s">
        <v>4124</v>
      </c>
      <c r="B2374" s="1">
        <v>43713</v>
      </c>
      <c r="C2374" t="s">
        <v>2830</v>
      </c>
      <c r="D2374" t="s">
        <v>4125</v>
      </c>
      <c r="E2374" t="s">
        <v>11</v>
      </c>
      <c r="F2374" t="s">
        <v>118</v>
      </c>
      <c r="G2374" t="s">
        <v>106</v>
      </c>
      <c r="H2374" t="s">
        <v>100</v>
      </c>
      <c r="I2374" s="1">
        <v>43715</v>
      </c>
      <c r="J2374" t="s">
        <v>114</v>
      </c>
      <c r="K2374" s="10">
        <v>38078</v>
      </c>
      <c r="L2374" s="10">
        <v>4188.58</v>
      </c>
      <c r="M2374" s="10">
        <v>33889.42</v>
      </c>
    </row>
    <row r="2375" spans="1:13" x14ac:dyDescent="0.25">
      <c r="A2375" t="s">
        <v>4126</v>
      </c>
      <c r="B2375" s="1">
        <v>43713</v>
      </c>
      <c r="C2375" t="s">
        <v>3929</v>
      </c>
      <c r="D2375" t="s">
        <v>2736</v>
      </c>
      <c r="E2375" t="s">
        <v>11</v>
      </c>
      <c r="F2375" t="s">
        <v>184</v>
      </c>
      <c r="G2375" t="s">
        <v>106</v>
      </c>
      <c r="H2375" t="s">
        <v>110</v>
      </c>
      <c r="I2375" s="1">
        <v>43715</v>
      </c>
      <c r="J2375" t="s">
        <v>94</v>
      </c>
      <c r="K2375" s="10">
        <v>98691</v>
      </c>
      <c r="L2375" s="10">
        <v>7401.8249999999998</v>
      </c>
      <c r="M2375" s="10">
        <v>91289.175000000003</v>
      </c>
    </row>
    <row r="2376" spans="1:13" x14ac:dyDescent="0.25">
      <c r="A2376" t="s">
        <v>4127</v>
      </c>
      <c r="B2376" s="1">
        <v>43713</v>
      </c>
      <c r="C2376" t="s">
        <v>1188</v>
      </c>
      <c r="D2376" t="s">
        <v>720</v>
      </c>
      <c r="E2376" t="s">
        <v>331</v>
      </c>
      <c r="F2376" t="s">
        <v>720</v>
      </c>
      <c r="G2376" t="s">
        <v>92</v>
      </c>
      <c r="H2376" t="s">
        <v>100</v>
      </c>
      <c r="I2376" s="1">
        <v>43716</v>
      </c>
      <c r="J2376" t="s">
        <v>114</v>
      </c>
      <c r="K2376" s="10">
        <v>74955</v>
      </c>
      <c r="L2376" s="10">
        <v>8245.0499999999993</v>
      </c>
      <c r="M2376" s="10">
        <v>66709.95</v>
      </c>
    </row>
    <row r="2377" spans="1:13" x14ac:dyDescent="0.25">
      <c r="A2377" t="s">
        <v>4128</v>
      </c>
      <c r="B2377" s="1">
        <v>43713</v>
      </c>
      <c r="C2377" t="s">
        <v>1776</v>
      </c>
      <c r="D2377" t="s">
        <v>485</v>
      </c>
      <c r="E2377" t="s">
        <v>11</v>
      </c>
      <c r="F2377" t="s">
        <v>486</v>
      </c>
      <c r="G2377" t="s">
        <v>106</v>
      </c>
      <c r="H2377" t="s">
        <v>100</v>
      </c>
      <c r="I2377" s="1">
        <v>43718</v>
      </c>
      <c r="J2377" t="s">
        <v>101</v>
      </c>
      <c r="K2377" s="10">
        <v>96574</v>
      </c>
      <c r="L2377" s="10">
        <v>10623.14</v>
      </c>
      <c r="M2377" s="10">
        <v>85950.86</v>
      </c>
    </row>
    <row r="2378" spans="1:13" x14ac:dyDescent="0.25">
      <c r="A2378" t="s">
        <v>4129</v>
      </c>
      <c r="B2378" s="1">
        <v>43713</v>
      </c>
      <c r="C2378" t="s">
        <v>4130</v>
      </c>
      <c r="D2378" t="s">
        <v>481</v>
      </c>
      <c r="E2378" t="s">
        <v>10</v>
      </c>
      <c r="F2378" t="s">
        <v>482</v>
      </c>
      <c r="G2378" t="s">
        <v>127</v>
      </c>
      <c r="H2378" t="s">
        <v>110</v>
      </c>
      <c r="I2378" s="1">
        <v>43715</v>
      </c>
      <c r="J2378" t="s">
        <v>94</v>
      </c>
      <c r="K2378" s="10">
        <v>60229</v>
      </c>
      <c r="L2378" s="10">
        <v>4517.1750000000002</v>
      </c>
      <c r="M2378" s="10">
        <v>55711.824999999997</v>
      </c>
    </row>
    <row r="2379" spans="1:13" x14ac:dyDescent="0.25">
      <c r="A2379" t="s">
        <v>4131</v>
      </c>
      <c r="B2379" s="1">
        <v>43713</v>
      </c>
      <c r="C2379" t="s">
        <v>2029</v>
      </c>
      <c r="D2379" t="s">
        <v>1509</v>
      </c>
      <c r="E2379" t="s">
        <v>98</v>
      </c>
      <c r="F2379" t="s">
        <v>99</v>
      </c>
      <c r="G2379" t="s">
        <v>92</v>
      </c>
      <c r="H2379" t="s">
        <v>100</v>
      </c>
      <c r="I2379" s="1">
        <v>43719</v>
      </c>
      <c r="J2379" t="s">
        <v>101</v>
      </c>
      <c r="K2379" s="10">
        <v>78654</v>
      </c>
      <c r="L2379" s="10">
        <v>8651.94</v>
      </c>
      <c r="M2379" s="10">
        <v>70002.06</v>
      </c>
    </row>
    <row r="2380" spans="1:13" x14ac:dyDescent="0.25">
      <c r="A2380" t="s">
        <v>4132</v>
      </c>
      <c r="B2380" s="1">
        <v>43713</v>
      </c>
      <c r="C2380" t="s">
        <v>1163</v>
      </c>
      <c r="D2380" t="s">
        <v>621</v>
      </c>
      <c r="E2380" t="s">
        <v>17</v>
      </c>
      <c r="F2380" t="s">
        <v>622</v>
      </c>
      <c r="G2380" t="s">
        <v>106</v>
      </c>
      <c r="H2380" t="s">
        <v>100</v>
      </c>
      <c r="I2380" s="1">
        <v>43718</v>
      </c>
      <c r="J2380" t="s">
        <v>101</v>
      </c>
      <c r="K2380" s="10">
        <v>73581</v>
      </c>
      <c r="L2380" s="10">
        <v>8093.91</v>
      </c>
      <c r="M2380" s="10">
        <v>65487.09</v>
      </c>
    </row>
    <row r="2381" spans="1:13" x14ac:dyDescent="0.25">
      <c r="A2381" t="s">
        <v>4133</v>
      </c>
      <c r="B2381" s="1">
        <v>43713</v>
      </c>
      <c r="C2381" t="s">
        <v>1636</v>
      </c>
      <c r="D2381" t="s">
        <v>2144</v>
      </c>
      <c r="E2381" t="s">
        <v>98</v>
      </c>
      <c r="F2381" t="s">
        <v>99</v>
      </c>
      <c r="G2381" t="s">
        <v>92</v>
      </c>
      <c r="H2381" t="s">
        <v>100</v>
      </c>
      <c r="I2381" s="1">
        <v>43717</v>
      </c>
      <c r="J2381" t="s">
        <v>101</v>
      </c>
      <c r="K2381" s="10">
        <v>49895</v>
      </c>
      <c r="L2381" s="10">
        <v>5488.45</v>
      </c>
      <c r="M2381" s="10">
        <v>44406.55</v>
      </c>
    </row>
    <row r="2382" spans="1:13" x14ac:dyDescent="0.25">
      <c r="A2382" t="s">
        <v>4134</v>
      </c>
      <c r="B2382" s="1">
        <v>43714</v>
      </c>
      <c r="C2382" t="s">
        <v>311</v>
      </c>
      <c r="D2382" t="s">
        <v>4135</v>
      </c>
      <c r="E2382" t="s">
        <v>98</v>
      </c>
      <c r="F2382" t="s">
        <v>99</v>
      </c>
      <c r="G2382" t="s">
        <v>92</v>
      </c>
      <c r="H2382" t="s">
        <v>100</v>
      </c>
      <c r="I2382" s="1">
        <v>43718</v>
      </c>
      <c r="J2382" t="s">
        <v>101</v>
      </c>
      <c r="K2382" s="10">
        <v>66268</v>
      </c>
      <c r="L2382" s="10">
        <v>7289.4800000000005</v>
      </c>
      <c r="M2382" s="10">
        <v>58978.52</v>
      </c>
    </row>
    <row r="2383" spans="1:13" x14ac:dyDescent="0.25">
      <c r="A2383" t="s">
        <v>4136</v>
      </c>
      <c r="B2383" s="1">
        <v>43714</v>
      </c>
      <c r="C2383" t="s">
        <v>1205</v>
      </c>
      <c r="D2383" t="s">
        <v>1519</v>
      </c>
      <c r="E2383" t="s">
        <v>98</v>
      </c>
      <c r="F2383" t="s">
        <v>99</v>
      </c>
      <c r="G2383" t="s">
        <v>92</v>
      </c>
      <c r="H2383" t="s">
        <v>110</v>
      </c>
      <c r="I2383" s="1">
        <v>43719</v>
      </c>
      <c r="J2383" t="s">
        <v>94</v>
      </c>
      <c r="K2383" s="10">
        <v>30970</v>
      </c>
      <c r="L2383" s="10">
        <v>2322.75</v>
      </c>
      <c r="M2383" s="10">
        <v>28647.25</v>
      </c>
    </row>
    <row r="2384" spans="1:13" x14ac:dyDescent="0.25">
      <c r="A2384" t="s">
        <v>4137</v>
      </c>
      <c r="B2384" s="1">
        <v>43715</v>
      </c>
      <c r="C2384" t="s">
        <v>1153</v>
      </c>
      <c r="D2384" t="s">
        <v>393</v>
      </c>
      <c r="E2384" t="s">
        <v>17</v>
      </c>
      <c r="F2384" t="s">
        <v>188</v>
      </c>
      <c r="G2384" t="s">
        <v>106</v>
      </c>
      <c r="H2384" t="s">
        <v>100</v>
      </c>
      <c r="I2384" s="1">
        <v>43722</v>
      </c>
      <c r="J2384" t="s">
        <v>101</v>
      </c>
      <c r="K2384" s="10">
        <v>70021</v>
      </c>
      <c r="L2384" s="10">
        <v>7702.31</v>
      </c>
      <c r="M2384" s="10">
        <v>62318.69</v>
      </c>
    </row>
    <row r="2385" spans="1:13" x14ac:dyDescent="0.25">
      <c r="A2385" t="s">
        <v>4138</v>
      </c>
      <c r="B2385" s="1">
        <v>43715</v>
      </c>
      <c r="C2385" t="s">
        <v>1336</v>
      </c>
      <c r="D2385" t="s">
        <v>2149</v>
      </c>
      <c r="E2385" t="s">
        <v>15</v>
      </c>
      <c r="F2385" t="s">
        <v>164</v>
      </c>
      <c r="G2385" t="s">
        <v>92</v>
      </c>
      <c r="H2385" t="s">
        <v>100</v>
      </c>
      <c r="I2385" s="1">
        <v>43720</v>
      </c>
      <c r="J2385" t="s">
        <v>94</v>
      </c>
      <c r="K2385" s="10">
        <v>85576</v>
      </c>
      <c r="L2385" s="10">
        <v>9413.36</v>
      </c>
      <c r="M2385" s="10">
        <v>76162.64</v>
      </c>
    </row>
    <row r="2386" spans="1:13" x14ac:dyDescent="0.25">
      <c r="A2386" t="s">
        <v>4139</v>
      </c>
      <c r="B2386" s="1">
        <v>43715</v>
      </c>
      <c r="C2386" t="s">
        <v>1761</v>
      </c>
      <c r="D2386" t="s">
        <v>1339</v>
      </c>
      <c r="E2386" t="s">
        <v>98</v>
      </c>
      <c r="F2386" t="s">
        <v>99</v>
      </c>
      <c r="G2386" t="s">
        <v>92</v>
      </c>
      <c r="H2386" t="s">
        <v>100</v>
      </c>
      <c r="I2386" s="1">
        <v>43720</v>
      </c>
      <c r="J2386" t="s">
        <v>101</v>
      </c>
      <c r="K2386" s="10">
        <v>98195</v>
      </c>
      <c r="L2386" s="10">
        <v>10801.45</v>
      </c>
      <c r="M2386" s="10">
        <v>87393.55</v>
      </c>
    </row>
    <row r="2387" spans="1:13" x14ac:dyDescent="0.25">
      <c r="A2387" t="s">
        <v>4140</v>
      </c>
      <c r="B2387" s="1">
        <v>43717</v>
      </c>
      <c r="C2387" t="s">
        <v>4141</v>
      </c>
      <c r="D2387" t="s">
        <v>4142</v>
      </c>
      <c r="E2387" t="s">
        <v>11</v>
      </c>
      <c r="F2387" t="s">
        <v>683</v>
      </c>
      <c r="G2387" t="s">
        <v>106</v>
      </c>
      <c r="H2387" t="s">
        <v>93</v>
      </c>
      <c r="I2387" s="1">
        <v>43719</v>
      </c>
      <c r="J2387" t="s">
        <v>94</v>
      </c>
      <c r="K2387" s="10">
        <v>36198</v>
      </c>
      <c r="L2387" s="10">
        <v>1809.9</v>
      </c>
      <c r="M2387" s="10">
        <v>34388.1</v>
      </c>
    </row>
    <row r="2388" spans="1:13" x14ac:dyDescent="0.25">
      <c r="A2388" t="s">
        <v>4143</v>
      </c>
      <c r="B2388" s="1">
        <v>43717</v>
      </c>
      <c r="C2388" t="s">
        <v>1181</v>
      </c>
      <c r="D2388" t="s">
        <v>140</v>
      </c>
      <c r="E2388" t="s">
        <v>17</v>
      </c>
      <c r="F2388" t="s">
        <v>141</v>
      </c>
      <c r="G2388" t="s">
        <v>106</v>
      </c>
      <c r="H2388" t="s">
        <v>100</v>
      </c>
      <c r="I2388" s="1">
        <v>43724</v>
      </c>
      <c r="J2388" t="s">
        <v>101</v>
      </c>
      <c r="K2388" s="10">
        <v>54750</v>
      </c>
      <c r="L2388" s="10">
        <v>6022.5</v>
      </c>
      <c r="M2388" s="10">
        <v>48727.5</v>
      </c>
    </row>
    <row r="2389" spans="1:13" x14ac:dyDescent="0.25">
      <c r="A2389" t="s">
        <v>4144</v>
      </c>
      <c r="B2389" s="1">
        <v>43717</v>
      </c>
      <c r="C2389" t="s">
        <v>2352</v>
      </c>
      <c r="D2389" t="s">
        <v>445</v>
      </c>
      <c r="E2389" t="s">
        <v>17</v>
      </c>
      <c r="F2389" t="s">
        <v>256</v>
      </c>
      <c r="G2389" t="s">
        <v>106</v>
      </c>
      <c r="H2389" t="s">
        <v>110</v>
      </c>
      <c r="I2389" s="1">
        <v>43719</v>
      </c>
      <c r="J2389" t="s">
        <v>114</v>
      </c>
      <c r="K2389" s="10">
        <v>33146</v>
      </c>
      <c r="L2389" s="10">
        <v>2485.9499999999998</v>
      </c>
      <c r="M2389" s="10">
        <v>30660.05</v>
      </c>
    </row>
    <row r="2390" spans="1:13" x14ac:dyDescent="0.25">
      <c r="A2390" t="s">
        <v>4145</v>
      </c>
      <c r="B2390" s="1">
        <v>43717</v>
      </c>
      <c r="C2390" t="s">
        <v>89</v>
      </c>
      <c r="D2390" t="s">
        <v>2823</v>
      </c>
      <c r="E2390" t="s">
        <v>17</v>
      </c>
      <c r="F2390" t="s">
        <v>256</v>
      </c>
      <c r="G2390" t="s">
        <v>106</v>
      </c>
      <c r="H2390" t="s">
        <v>93</v>
      </c>
      <c r="I2390" s="1">
        <v>43724</v>
      </c>
      <c r="J2390" t="s">
        <v>101</v>
      </c>
      <c r="K2390" s="10">
        <v>87223</v>
      </c>
      <c r="L2390" s="10">
        <v>4361.1500000000005</v>
      </c>
      <c r="M2390" s="10">
        <v>82861.850000000006</v>
      </c>
    </row>
    <row r="2391" spans="1:13" x14ac:dyDescent="0.25">
      <c r="A2391" t="s">
        <v>4146</v>
      </c>
      <c r="B2391" s="1">
        <v>43717</v>
      </c>
      <c r="C2391" t="s">
        <v>2063</v>
      </c>
      <c r="D2391" t="s">
        <v>385</v>
      </c>
      <c r="E2391" t="s">
        <v>13</v>
      </c>
      <c r="F2391" t="s">
        <v>386</v>
      </c>
      <c r="G2391" t="s">
        <v>92</v>
      </c>
      <c r="H2391" t="s">
        <v>110</v>
      </c>
      <c r="I2391" s="1">
        <v>43721</v>
      </c>
      <c r="J2391" t="s">
        <v>101</v>
      </c>
      <c r="K2391" s="10">
        <v>85820</v>
      </c>
      <c r="L2391" s="10">
        <v>6436.5</v>
      </c>
      <c r="M2391" s="10">
        <v>79383.5</v>
      </c>
    </row>
    <row r="2392" spans="1:13" x14ac:dyDescent="0.25">
      <c r="A2392" t="s">
        <v>4147</v>
      </c>
      <c r="B2392" s="1">
        <v>43717</v>
      </c>
      <c r="C2392" t="s">
        <v>380</v>
      </c>
      <c r="D2392" t="s">
        <v>1344</v>
      </c>
      <c r="E2392" t="s">
        <v>10</v>
      </c>
      <c r="F2392" t="s">
        <v>180</v>
      </c>
      <c r="G2392" t="s">
        <v>127</v>
      </c>
      <c r="H2392" t="s">
        <v>100</v>
      </c>
      <c r="I2392" s="1">
        <v>43722</v>
      </c>
      <c r="J2392" t="s">
        <v>101</v>
      </c>
      <c r="K2392" s="10">
        <v>94529</v>
      </c>
      <c r="L2392" s="10">
        <v>10398.19</v>
      </c>
      <c r="M2392" s="10">
        <v>84130.81</v>
      </c>
    </row>
    <row r="2393" spans="1:13" x14ac:dyDescent="0.25">
      <c r="A2393" t="s">
        <v>4148</v>
      </c>
      <c r="B2393" s="1">
        <v>43717</v>
      </c>
      <c r="C2393" t="s">
        <v>2301</v>
      </c>
      <c r="D2393" t="s">
        <v>621</v>
      </c>
      <c r="E2393" t="s">
        <v>17</v>
      </c>
      <c r="F2393" t="s">
        <v>622</v>
      </c>
      <c r="G2393" t="s">
        <v>106</v>
      </c>
      <c r="H2393" t="s">
        <v>110</v>
      </c>
      <c r="I2393" s="1">
        <v>43723</v>
      </c>
      <c r="J2393" t="s">
        <v>101</v>
      </c>
      <c r="K2393" s="10">
        <v>97467</v>
      </c>
      <c r="L2393" s="10">
        <v>7310.0249999999996</v>
      </c>
      <c r="M2393" s="10">
        <v>90156.975000000006</v>
      </c>
    </row>
    <row r="2394" spans="1:13" x14ac:dyDescent="0.25">
      <c r="A2394" t="s">
        <v>4149</v>
      </c>
      <c r="B2394" s="1">
        <v>43718</v>
      </c>
      <c r="C2394" t="s">
        <v>597</v>
      </c>
      <c r="D2394" t="s">
        <v>133</v>
      </c>
      <c r="E2394" t="s">
        <v>16</v>
      </c>
      <c r="F2394" t="s">
        <v>133</v>
      </c>
      <c r="G2394" t="s">
        <v>127</v>
      </c>
      <c r="H2394" t="s">
        <v>100</v>
      </c>
      <c r="I2394" s="1">
        <v>43722</v>
      </c>
      <c r="J2394" t="s">
        <v>101</v>
      </c>
      <c r="K2394" s="10">
        <v>45571</v>
      </c>
      <c r="L2394" s="10">
        <v>5012.8100000000004</v>
      </c>
      <c r="M2394" s="10">
        <v>40558.19</v>
      </c>
    </row>
    <row r="2395" spans="1:13" x14ac:dyDescent="0.25">
      <c r="A2395" t="s">
        <v>4150</v>
      </c>
      <c r="B2395" s="1">
        <v>43718</v>
      </c>
      <c r="C2395" t="s">
        <v>1334</v>
      </c>
      <c r="D2395" t="s">
        <v>1136</v>
      </c>
      <c r="E2395" t="s">
        <v>11</v>
      </c>
      <c r="F2395" t="s">
        <v>184</v>
      </c>
      <c r="G2395" t="s">
        <v>106</v>
      </c>
      <c r="H2395" t="s">
        <v>100</v>
      </c>
      <c r="I2395" s="1">
        <v>43724</v>
      </c>
      <c r="J2395" t="s">
        <v>101</v>
      </c>
      <c r="K2395" s="10">
        <v>26923</v>
      </c>
      <c r="L2395" s="10">
        <v>2961.53</v>
      </c>
      <c r="M2395" s="10">
        <v>23961.47</v>
      </c>
    </row>
    <row r="2396" spans="1:13" x14ac:dyDescent="0.25">
      <c r="A2396" t="s">
        <v>4151</v>
      </c>
      <c r="B2396" s="1">
        <v>43718</v>
      </c>
      <c r="C2396" t="s">
        <v>4152</v>
      </c>
      <c r="D2396" t="s">
        <v>687</v>
      </c>
      <c r="E2396" t="s">
        <v>18</v>
      </c>
      <c r="F2396" t="s">
        <v>452</v>
      </c>
      <c r="G2396" t="s">
        <v>106</v>
      </c>
      <c r="H2396" t="s">
        <v>93</v>
      </c>
      <c r="I2396" s="1">
        <v>43722</v>
      </c>
      <c r="J2396" t="s">
        <v>94</v>
      </c>
      <c r="K2396" s="10">
        <v>75915</v>
      </c>
      <c r="L2396" s="10">
        <v>3795.75</v>
      </c>
      <c r="M2396" s="10">
        <v>72119.25</v>
      </c>
    </row>
    <row r="2397" spans="1:13" x14ac:dyDescent="0.25">
      <c r="A2397" t="s">
        <v>4153</v>
      </c>
      <c r="B2397" s="1">
        <v>43718</v>
      </c>
      <c r="C2397" t="s">
        <v>1451</v>
      </c>
      <c r="D2397" t="s">
        <v>321</v>
      </c>
      <c r="E2397" t="s">
        <v>285</v>
      </c>
      <c r="F2397" t="s">
        <v>322</v>
      </c>
      <c r="G2397" t="s">
        <v>106</v>
      </c>
      <c r="H2397" t="s">
        <v>100</v>
      </c>
      <c r="I2397" s="1">
        <v>43723</v>
      </c>
      <c r="J2397" t="s">
        <v>94</v>
      </c>
      <c r="K2397" s="10">
        <v>92118</v>
      </c>
      <c r="L2397" s="10">
        <v>10132.98</v>
      </c>
      <c r="M2397" s="10">
        <v>81985.02</v>
      </c>
    </row>
    <row r="2398" spans="1:13" x14ac:dyDescent="0.25">
      <c r="A2398" t="s">
        <v>4154</v>
      </c>
      <c r="B2398" s="1">
        <v>43718</v>
      </c>
      <c r="C2398" t="s">
        <v>3993</v>
      </c>
      <c r="D2398" t="s">
        <v>219</v>
      </c>
      <c r="E2398" t="s">
        <v>220</v>
      </c>
      <c r="F2398" t="s">
        <v>221</v>
      </c>
      <c r="G2398" t="s">
        <v>127</v>
      </c>
      <c r="H2398" t="s">
        <v>100</v>
      </c>
      <c r="I2398" s="1">
        <v>43723</v>
      </c>
      <c r="J2398" t="s">
        <v>101</v>
      </c>
      <c r="K2398" s="10">
        <v>83101</v>
      </c>
      <c r="L2398" s="10">
        <v>9141.11</v>
      </c>
      <c r="M2398" s="10">
        <v>73959.89</v>
      </c>
    </row>
    <row r="2399" spans="1:13" x14ac:dyDescent="0.25">
      <c r="A2399" t="s">
        <v>4155</v>
      </c>
      <c r="B2399" s="1">
        <v>43719</v>
      </c>
      <c r="C2399" t="s">
        <v>4156</v>
      </c>
      <c r="D2399" t="s">
        <v>248</v>
      </c>
      <c r="E2399" t="s">
        <v>98</v>
      </c>
      <c r="F2399" t="s">
        <v>99</v>
      </c>
      <c r="G2399" t="s">
        <v>92</v>
      </c>
      <c r="H2399" t="s">
        <v>110</v>
      </c>
      <c r="I2399" s="1">
        <v>43721</v>
      </c>
      <c r="J2399" t="s">
        <v>94</v>
      </c>
      <c r="K2399" s="10">
        <v>70656</v>
      </c>
      <c r="L2399" s="10">
        <v>5299.2</v>
      </c>
      <c r="M2399" s="10">
        <v>65356.800000000003</v>
      </c>
    </row>
    <row r="2400" spans="1:13" x14ac:dyDescent="0.25">
      <c r="A2400" t="s">
        <v>4157</v>
      </c>
      <c r="B2400" s="1">
        <v>43719</v>
      </c>
      <c r="C2400" t="s">
        <v>1465</v>
      </c>
      <c r="D2400" t="s">
        <v>3694</v>
      </c>
      <c r="E2400" t="s">
        <v>10</v>
      </c>
      <c r="F2400" t="s">
        <v>203</v>
      </c>
      <c r="G2400" t="s">
        <v>127</v>
      </c>
      <c r="H2400" t="s">
        <v>100</v>
      </c>
      <c r="I2400" s="1">
        <v>43722</v>
      </c>
      <c r="J2400" t="s">
        <v>114</v>
      </c>
      <c r="K2400" s="10">
        <v>73416</v>
      </c>
      <c r="L2400" s="10">
        <v>8075.76</v>
      </c>
      <c r="M2400" s="10">
        <v>65340.24</v>
      </c>
    </row>
    <row r="2401" spans="1:13" x14ac:dyDescent="0.25">
      <c r="A2401" t="s">
        <v>4158</v>
      </c>
      <c r="B2401" s="1">
        <v>43719</v>
      </c>
      <c r="C2401" t="s">
        <v>1158</v>
      </c>
      <c r="D2401" t="s">
        <v>1219</v>
      </c>
      <c r="E2401" t="s">
        <v>10</v>
      </c>
      <c r="F2401" t="s">
        <v>482</v>
      </c>
      <c r="G2401" t="s">
        <v>127</v>
      </c>
      <c r="H2401" t="s">
        <v>110</v>
      </c>
      <c r="I2401" s="1">
        <v>43721</v>
      </c>
      <c r="J2401" t="s">
        <v>94</v>
      </c>
      <c r="K2401" s="10">
        <v>71353</v>
      </c>
      <c r="L2401" s="10">
        <v>5351.4749999999995</v>
      </c>
      <c r="M2401" s="10">
        <v>66001.524999999994</v>
      </c>
    </row>
    <row r="2402" spans="1:13" x14ac:dyDescent="0.25">
      <c r="A2402" t="s">
        <v>4159</v>
      </c>
      <c r="B2402" s="1">
        <v>43720</v>
      </c>
      <c r="C2402" t="s">
        <v>2029</v>
      </c>
      <c r="D2402" t="s">
        <v>1826</v>
      </c>
      <c r="E2402" t="s">
        <v>17</v>
      </c>
      <c r="F2402" t="s">
        <v>277</v>
      </c>
      <c r="G2402" t="s">
        <v>106</v>
      </c>
      <c r="H2402" t="s">
        <v>100</v>
      </c>
      <c r="I2402" s="1">
        <v>43723</v>
      </c>
      <c r="J2402" t="s">
        <v>114</v>
      </c>
      <c r="K2402" s="10">
        <v>78409</v>
      </c>
      <c r="L2402" s="10">
        <v>8624.99</v>
      </c>
      <c r="M2402" s="10">
        <v>69784.009999999995</v>
      </c>
    </row>
    <row r="2403" spans="1:13" x14ac:dyDescent="0.25">
      <c r="A2403" t="s">
        <v>4160</v>
      </c>
      <c r="B2403" s="1">
        <v>43720</v>
      </c>
      <c r="C2403" t="s">
        <v>1912</v>
      </c>
      <c r="D2403" t="s">
        <v>1462</v>
      </c>
      <c r="E2403" t="s">
        <v>16</v>
      </c>
      <c r="F2403" t="s">
        <v>1463</v>
      </c>
      <c r="G2403" t="s">
        <v>127</v>
      </c>
      <c r="H2403" t="s">
        <v>110</v>
      </c>
      <c r="I2403" s="1">
        <v>43724</v>
      </c>
      <c r="J2403" t="s">
        <v>101</v>
      </c>
      <c r="K2403" s="10">
        <v>82687</v>
      </c>
      <c r="L2403" s="10">
        <v>6201.5249999999996</v>
      </c>
      <c r="M2403" s="10">
        <v>76485.475000000006</v>
      </c>
    </row>
    <row r="2404" spans="1:13" x14ac:dyDescent="0.25">
      <c r="A2404" t="s">
        <v>4161</v>
      </c>
      <c r="B2404" s="1">
        <v>43720</v>
      </c>
      <c r="C2404" t="s">
        <v>2977</v>
      </c>
      <c r="D2404" t="s">
        <v>607</v>
      </c>
      <c r="E2404" t="s">
        <v>17</v>
      </c>
      <c r="F2404" t="s">
        <v>607</v>
      </c>
      <c r="G2404" t="s">
        <v>106</v>
      </c>
      <c r="H2404" t="s">
        <v>110</v>
      </c>
      <c r="I2404" s="1">
        <v>43722</v>
      </c>
      <c r="J2404" t="s">
        <v>114</v>
      </c>
      <c r="K2404" s="10">
        <v>92791</v>
      </c>
      <c r="L2404" s="10">
        <v>6959.3249999999998</v>
      </c>
      <c r="M2404" s="10">
        <v>85831.675000000003</v>
      </c>
    </row>
    <row r="2405" spans="1:13" x14ac:dyDescent="0.25">
      <c r="A2405" t="s">
        <v>4162</v>
      </c>
      <c r="B2405" s="1">
        <v>43720</v>
      </c>
      <c r="C2405" t="s">
        <v>403</v>
      </c>
      <c r="D2405" t="s">
        <v>376</v>
      </c>
      <c r="E2405" t="s">
        <v>98</v>
      </c>
      <c r="F2405" t="s">
        <v>99</v>
      </c>
      <c r="G2405" t="s">
        <v>92</v>
      </c>
      <c r="H2405" t="s">
        <v>110</v>
      </c>
      <c r="I2405" s="1">
        <v>43724</v>
      </c>
      <c r="J2405" t="s">
        <v>101</v>
      </c>
      <c r="K2405" s="10">
        <v>78451</v>
      </c>
      <c r="L2405" s="10">
        <v>5883.8249999999998</v>
      </c>
      <c r="M2405" s="10">
        <v>72567.175000000003</v>
      </c>
    </row>
    <row r="2406" spans="1:13" x14ac:dyDescent="0.25">
      <c r="A2406" t="s">
        <v>4163</v>
      </c>
      <c r="B2406" s="1">
        <v>43720</v>
      </c>
      <c r="C2406" t="s">
        <v>2683</v>
      </c>
      <c r="D2406" t="s">
        <v>3294</v>
      </c>
      <c r="E2406" t="s">
        <v>18</v>
      </c>
      <c r="F2406" t="s">
        <v>452</v>
      </c>
      <c r="G2406" t="s">
        <v>106</v>
      </c>
      <c r="H2406" t="s">
        <v>110</v>
      </c>
      <c r="I2406" s="1">
        <v>43723</v>
      </c>
      <c r="J2406" t="s">
        <v>94</v>
      </c>
      <c r="K2406" s="10">
        <v>43507</v>
      </c>
      <c r="L2406" s="10">
        <v>3263.0250000000001</v>
      </c>
      <c r="M2406" s="10">
        <v>40243.974999999999</v>
      </c>
    </row>
    <row r="2407" spans="1:13" x14ac:dyDescent="0.25">
      <c r="A2407" t="s">
        <v>4164</v>
      </c>
      <c r="B2407" s="1">
        <v>43720</v>
      </c>
      <c r="C2407" t="s">
        <v>1959</v>
      </c>
      <c r="D2407" t="s">
        <v>259</v>
      </c>
      <c r="E2407" t="s">
        <v>91</v>
      </c>
      <c r="F2407" t="s">
        <v>259</v>
      </c>
      <c r="G2407" t="s">
        <v>92</v>
      </c>
      <c r="H2407" t="s">
        <v>110</v>
      </c>
      <c r="I2407" s="1">
        <v>43725</v>
      </c>
      <c r="J2407" t="s">
        <v>101</v>
      </c>
      <c r="K2407" s="10">
        <v>67262</v>
      </c>
      <c r="L2407" s="10">
        <v>5044.6499999999996</v>
      </c>
      <c r="M2407" s="10">
        <v>62217.35</v>
      </c>
    </row>
    <row r="2408" spans="1:13" x14ac:dyDescent="0.25">
      <c r="A2408" t="s">
        <v>4165</v>
      </c>
      <c r="B2408" s="1">
        <v>43720</v>
      </c>
      <c r="C2408" t="s">
        <v>846</v>
      </c>
      <c r="D2408" t="s">
        <v>248</v>
      </c>
      <c r="E2408" t="s">
        <v>98</v>
      </c>
      <c r="F2408" t="s">
        <v>99</v>
      </c>
      <c r="G2408" t="s">
        <v>92</v>
      </c>
      <c r="H2408" t="s">
        <v>100</v>
      </c>
      <c r="I2408" s="1">
        <v>43720</v>
      </c>
      <c r="J2408" t="s">
        <v>137</v>
      </c>
      <c r="K2408" s="10">
        <v>92788</v>
      </c>
      <c r="L2408" s="10">
        <v>10206.68</v>
      </c>
      <c r="M2408" s="10">
        <v>82581.320000000007</v>
      </c>
    </row>
    <row r="2409" spans="1:13" x14ac:dyDescent="0.25">
      <c r="A2409" t="s">
        <v>4166</v>
      </c>
      <c r="B2409" s="1">
        <v>43721</v>
      </c>
      <c r="C2409" t="s">
        <v>1523</v>
      </c>
      <c r="D2409" t="s">
        <v>360</v>
      </c>
      <c r="E2409" t="s">
        <v>10</v>
      </c>
      <c r="F2409" t="s">
        <v>203</v>
      </c>
      <c r="G2409" t="s">
        <v>127</v>
      </c>
      <c r="H2409" t="s">
        <v>110</v>
      </c>
      <c r="I2409" s="1">
        <v>43726</v>
      </c>
      <c r="J2409" t="s">
        <v>101</v>
      </c>
      <c r="K2409" s="10">
        <v>43452</v>
      </c>
      <c r="L2409" s="10">
        <v>3258.9</v>
      </c>
      <c r="M2409" s="10">
        <v>40193.1</v>
      </c>
    </row>
    <row r="2410" spans="1:13" x14ac:dyDescent="0.25">
      <c r="A2410" t="s">
        <v>4167</v>
      </c>
      <c r="B2410" s="1">
        <v>43721</v>
      </c>
      <c r="C2410" t="s">
        <v>1834</v>
      </c>
      <c r="D2410" t="s">
        <v>2363</v>
      </c>
      <c r="E2410" t="s">
        <v>17</v>
      </c>
      <c r="F2410" t="s">
        <v>141</v>
      </c>
      <c r="G2410" t="s">
        <v>106</v>
      </c>
      <c r="H2410" t="s">
        <v>93</v>
      </c>
      <c r="I2410" s="1">
        <v>43727</v>
      </c>
      <c r="J2410" t="s">
        <v>101</v>
      </c>
      <c r="K2410" s="10">
        <v>33351</v>
      </c>
      <c r="L2410" s="10">
        <v>1667.5500000000002</v>
      </c>
      <c r="M2410" s="10">
        <v>31683.45</v>
      </c>
    </row>
    <row r="2411" spans="1:13" x14ac:dyDescent="0.25">
      <c r="A2411" t="s">
        <v>4168</v>
      </c>
      <c r="B2411" s="1">
        <v>43722</v>
      </c>
      <c r="C2411" t="s">
        <v>1007</v>
      </c>
      <c r="D2411" t="s">
        <v>130</v>
      </c>
      <c r="E2411" t="s">
        <v>131</v>
      </c>
      <c r="F2411" t="s">
        <v>130</v>
      </c>
      <c r="G2411" t="s">
        <v>106</v>
      </c>
      <c r="H2411" t="s">
        <v>100</v>
      </c>
      <c r="I2411" s="1">
        <v>43727</v>
      </c>
      <c r="J2411" t="s">
        <v>101</v>
      </c>
      <c r="K2411" s="10">
        <v>33519</v>
      </c>
      <c r="L2411" s="10">
        <v>3687.09</v>
      </c>
      <c r="M2411" s="10">
        <v>29831.91</v>
      </c>
    </row>
    <row r="2412" spans="1:13" x14ac:dyDescent="0.25">
      <c r="A2412" t="s">
        <v>4169</v>
      </c>
      <c r="B2412" s="1">
        <v>43722</v>
      </c>
      <c r="C2412" t="s">
        <v>1648</v>
      </c>
      <c r="D2412" t="s">
        <v>866</v>
      </c>
      <c r="E2412" t="s">
        <v>16</v>
      </c>
      <c r="F2412" t="s">
        <v>867</v>
      </c>
      <c r="G2412" t="s">
        <v>127</v>
      </c>
      <c r="H2412" t="s">
        <v>100</v>
      </c>
      <c r="I2412" s="1">
        <v>43723</v>
      </c>
      <c r="J2412" t="s">
        <v>114</v>
      </c>
      <c r="K2412" s="10">
        <v>62499</v>
      </c>
      <c r="L2412" s="10">
        <v>6874.89</v>
      </c>
      <c r="M2412" s="10">
        <v>55624.11</v>
      </c>
    </row>
    <row r="2413" spans="1:13" x14ac:dyDescent="0.25">
      <c r="A2413" t="s">
        <v>4170</v>
      </c>
      <c r="B2413" s="1">
        <v>43722</v>
      </c>
      <c r="C2413" t="s">
        <v>103</v>
      </c>
      <c r="D2413" t="s">
        <v>824</v>
      </c>
      <c r="E2413" t="s">
        <v>10</v>
      </c>
      <c r="F2413" t="s">
        <v>482</v>
      </c>
      <c r="G2413" t="s">
        <v>127</v>
      </c>
      <c r="H2413" t="s">
        <v>100</v>
      </c>
      <c r="I2413" s="1">
        <v>43726</v>
      </c>
      <c r="J2413" t="s">
        <v>101</v>
      </c>
      <c r="K2413" s="10">
        <v>42949</v>
      </c>
      <c r="L2413" s="10">
        <v>4724.3900000000003</v>
      </c>
      <c r="M2413" s="10">
        <v>38224.61</v>
      </c>
    </row>
    <row r="2414" spans="1:13" x14ac:dyDescent="0.25">
      <c r="A2414" t="s">
        <v>4171</v>
      </c>
      <c r="B2414" s="1">
        <v>43722</v>
      </c>
      <c r="C2414" t="s">
        <v>1469</v>
      </c>
      <c r="D2414" t="s">
        <v>3416</v>
      </c>
      <c r="E2414" t="s">
        <v>98</v>
      </c>
      <c r="F2414" t="s">
        <v>99</v>
      </c>
      <c r="G2414" t="s">
        <v>92</v>
      </c>
      <c r="H2414" t="s">
        <v>93</v>
      </c>
      <c r="I2414" s="1">
        <v>43724</v>
      </c>
      <c r="J2414" t="s">
        <v>94</v>
      </c>
      <c r="K2414" s="10">
        <v>60003</v>
      </c>
      <c r="L2414" s="10">
        <v>3000.15</v>
      </c>
      <c r="M2414" s="10">
        <v>57002.85</v>
      </c>
    </row>
    <row r="2415" spans="1:13" x14ac:dyDescent="0.25">
      <c r="A2415" t="s">
        <v>4172</v>
      </c>
      <c r="B2415" s="1">
        <v>43723</v>
      </c>
      <c r="C2415" t="s">
        <v>789</v>
      </c>
      <c r="D2415" t="s">
        <v>276</v>
      </c>
      <c r="E2415" t="s">
        <v>17</v>
      </c>
      <c r="F2415" t="s">
        <v>277</v>
      </c>
      <c r="G2415" t="s">
        <v>106</v>
      </c>
      <c r="H2415" t="s">
        <v>100</v>
      </c>
      <c r="I2415" s="1">
        <v>43729</v>
      </c>
      <c r="J2415" t="s">
        <v>101</v>
      </c>
      <c r="K2415" s="10">
        <v>53624</v>
      </c>
      <c r="L2415" s="10">
        <v>5898.64</v>
      </c>
      <c r="M2415" s="10">
        <v>47725.36</v>
      </c>
    </row>
    <row r="2416" spans="1:13" x14ac:dyDescent="0.25">
      <c r="A2416" t="s">
        <v>4173</v>
      </c>
      <c r="B2416" s="1">
        <v>43724</v>
      </c>
      <c r="C2416" t="s">
        <v>3620</v>
      </c>
      <c r="D2416" t="s">
        <v>2642</v>
      </c>
      <c r="E2416" t="s">
        <v>98</v>
      </c>
      <c r="F2416" t="s">
        <v>99</v>
      </c>
      <c r="G2416" t="s">
        <v>92</v>
      </c>
      <c r="H2416" t="s">
        <v>110</v>
      </c>
      <c r="I2416" s="1">
        <v>43729</v>
      </c>
      <c r="J2416" t="s">
        <v>101</v>
      </c>
      <c r="K2416" s="10">
        <v>47788</v>
      </c>
      <c r="L2416" s="10">
        <v>3584.1</v>
      </c>
      <c r="M2416" s="10">
        <v>44203.9</v>
      </c>
    </row>
    <row r="2417" spans="1:13" x14ac:dyDescent="0.25">
      <c r="A2417" t="s">
        <v>4174</v>
      </c>
      <c r="B2417" s="1">
        <v>43724</v>
      </c>
      <c r="C2417" t="s">
        <v>2264</v>
      </c>
      <c r="D2417" t="s">
        <v>2269</v>
      </c>
      <c r="E2417" t="s">
        <v>98</v>
      </c>
      <c r="F2417" t="s">
        <v>99</v>
      </c>
      <c r="G2417" t="s">
        <v>92</v>
      </c>
      <c r="H2417" t="s">
        <v>110</v>
      </c>
      <c r="I2417" s="1">
        <v>43729</v>
      </c>
      <c r="J2417" t="s">
        <v>101</v>
      </c>
      <c r="K2417" s="10">
        <v>70181</v>
      </c>
      <c r="L2417" s="10">
        <v>5263.5749999999998</v>
      </c>
      <c r="M2417" s="10">
        <v>64917.425000000003</v>
      </c>
    </row>
    <row r="2418" spans="1:13" x14ac:dyDescent="0.25">
      <c r="A2418" t="s">
        <v>4175</v>
      </c>
      <c r="B2418" s="1">
        <v>43724</v>
      </c>
      <c r="C2418" t="s">
        <v>1013</v>
      </c>
      <c r="D2418" t="s">
        <v>2257</v>
      </c>
      <c r="E2418" t="s">
        <v>11</v>
      </c>
      <c r="F2418" t="s">
        <v>184</v>
      </c>
      <c r="G2418" t="s">
        <v>106</v>
      </c>
      <c r="H2418" t="s">
        <v>93</v>
      </c>
      <c r="I2418" s="1">
        <v>43729</v>
      </c>
      <c r="J2418" t="s">
        <v>101</v>
      </c>
      <c r="K2418" s="10">
        <v>61584</v>
      </c>
      <c r="L2418" s="10">
        <v>3079.2000000000003</v>
      </c>
      <c r="M2418" s="10">
        <v>58504.800000000003</v>
      </c>
    </row>
    <row r="2419" spans="1:13" x14ac:dyDescent="0.25">
      <c r="A2419" t="s">
        <v>4176</v>
      </c>
      <c r="B2419" s="1">
        <v>43724</v>
      </c>
      <c r="C2419" t="s">
        <v>211</v>
      </c>
      <c r="D2419" t="s">
        <v>522</v>
      </c>
      <c r="E2419" t="s">
        <v>17</v>
      </c>
      <c r="F2419" t="s">
        <v>188</v>
      </c>
      <c r="G2419" t="s">
        <v>106</v>
      </c>
      <c r="H2419" t="s">
        <v>100</v>
      </c>
      <c r="I2419" s="1">
        <v>43727</v>
      </c>
      <c r="J2419" t="s">
        <v>114</v>
      </c>
      <c r="K2419" s="10">
        <v>90212</v>
      </c>
      <c r="L2419" s="10">
        <v>9923.32</v>
      </c>
      <c r="M2419" s="10">
        <v>80288.679999999993</v>
      </c>
    </row>
    <row r="2420" spans="1:13" x14ac:dyDescent="0.25">
      <c r="A2420" t="s">
        <v>4177</v>
      </c>
      <c r="B2420" s="1">
        <v>43724</v>
      </c>
      <c r="C2420" t="s">
        <v>3568</v>
      </c>
      <c r="D2420" t="s">
        <v>1087</v>
      </c>
      <c r="E2420" t="s">
        <v>16</v>
      </c>
      <c r="F2420" t="s">
        <v>168</v>
      </c>
      <c r="G2420" t="s">
        <v>127</v>
      </c>
      <c r="H2420" t="s">
        <v>110</v>
      </c>
      <c r="I2420" s="1">
        <v>43726</v>
      </c>
      <c r="J2420" t="s">
        <v>114</v>
      </c>
      <c r="K2420" s="10">
        <v>65588</v>
      </c>
      <c r="L2420" s="10">
        <v>4919.0999999999995</v>
      </c>
      <c r="M2420" s="10">
        <v>60668.9</v>
      </c>
    </row>
    <row r="2421" spans="1:13" x14ac:dyDescent="0.25">
      <c r="A2421" t="s">
        <v>4178</v>
      </c>
      <c r="B2421" s="1">
        <v>43724</v>
      </c>
      <c r="C2421" t="s">
        <v>2029</v>
      </c>
      <c r="D2421" t="s">
        <v>1132</v>
      </c>
      <c r="E2421" t="s">
        <v>18</v>
      </c>
      <c r="F2421" t="s">
        <v>528</v>
      </c>
      <c r="G2421" t="s">
        <v>106</v>
      </c>
      <c r="H2421" t="s">
        <v>100</v>
      </c>
      <c r="I2421" s="1">
        <v>43729</v>
      </c>
      <c r="J2421" t="s">
        <v>101</v>
      </c>
      <c r="K2421" s="10">
        <v>25818</v>
      </c>
      <c r="L2421" s="10">
        <v>2839.98</v>
      </c>
      <c r="M2421" s="10">
        <v>22978.02</v>
      </c>
    </row>
    <row r="2422" spans="1:13" x14ac:dyDescent="0.25">
      <c r="A2422" t="s">
        <v>4179</v>
      </c>
      <c r="B2422" s="1">
        <v>43725</v>
      </c>
      <c r="C2422" t="s">
        <v>1270</v>
      </c>
      <c r="D2422" t="s">
        <v>2363</v>
      </c>
      <c r="E2422" t="s">
        <v>17</v>
      </c>
      <c r="F2422" t="s">
        <v>141</v>
      </c>
      <c r="G2422" t="s">
        <v>106</v>
      </c>
      <c r="H2422" t="s">
        <v>93</v>
      </c>
      <c r="I2422" s="1">
        <v>43728</v>
      </c>
      <c r="J2422" t="s">
        <v>114</v>
      </c>
      <c r="K2422" s="10">
        <v>25079</v>
      </c>
      <c r="L2422" s="10">
        <v>1253.95</v>
      </c>
      <c r="M2422" s="10">
        <v>23825.05</v>
      </c>
    </row>
    <row r="2423" spans="1:13" x14ac:dyDescent="0.25">
      <c r="A2423" t="s">
        <v>4180</v>
      </c>
      <c r="B2423" s="1">
        <v>43725</v>
      </c>
      <c r="C2423" t="s">
        <v>931</v>
      </c>
      <c r="D2423" t="s">
        <v>248</v>
      </c>
      <c r="E2423" t="s">
        <v>98</v>
      </c>
      <c r="F2423" t="s">
        <v>99</v>
      </c>
      <c r="G2423" t="s">
        <v>92</v>
      </c>
      <c r="H2423" t="s">
        <v>93</v>
      </c>
      <c r="I2423" s="1">
        <v>43729</v>
      </c>
      <c r="J2423" t="s">
        <v>101</v>
      </c>
      <c r="K2423" s="10">
        <v>73134</v>
      </c>
      <c r="L2423" s="10">
        <v>3656.7000000000003</v>
      </c>
      <c r="M2423" s="10">
        <v>69477.3</v>
      </c>
    </row>
    <row r="2424" spans="1:13" x14ac:dyDescent="0.25">
      <c r="A2424" t="s">
        <v>4181</v>
      </c>
      <c r="B2424" s="1">
        <v>43725</v>
      </c>
      <c r="C2424" t="s">
        <v>2322</v>
      </c>
      <c r="D2424" t="s">
        <v>864</v>
      </c>
      <c r="E2424" t="s">
        <v>16</v>
      </c>
      <c r="F2424" t="s">
        <v>513</v>
      </c>
      <c r="G2424" t="s">
        <v>127</v>
      </c>
      <c r="H2424" t="s">
        <v>100</v>
      </c>
      <c r="I2424" s="1">
        <v>43727</v>
      </c>
      <c r="J2424" t="s">
        <v>94</v>
      </c>
      <c r="K2424" s="10">
        <v>93833</v>
      </c>
      <c r="L2424" s="10">
        <v>10321.629999999999</v>
      </c>
      <c r="M2424" s="10">
        <v>83511.37</v>
      </c>
    </row>
    <row r="2425" spans="1:13" x14ac:dyDescent="0.25">
      <c r="A2425" t="s">
        <v>4182</v>
      </c>
      <c r="B2425" s="1">
        <v>43725</v>
      </c>
      <c r="C2425" t="s">
        <v>1736</v>
      </c>
      <c r="D2425" t="s">
        <v>910</v>
      </c>
      <c r="E2425" t="s">
        <v>16</v>
      </c>
      <c r="F2425" t="s">
        <v>212</v>
      </c>
      <c r="G2425" t="s">
        <v>127</v>
      </c>
      <c r="H2425" t="s">
        <v>93</v>
      </c>
      <c r="I2425" s="1">
        <v>43729</v>
      </c>
      <c r="J2425" t="s">
        <v>101</v>
      </c>
      <c r="K2425" s="10">
        <v>29609</v>
      </c>
      <c r="L2425" s="10">
        <v>1480.45</v>
      </c>
      <c r="M2425" s="10">
        <v>28128.55</v>
      </c>
    </row>
    <row r="2426" spans="1:13" x14ac:dyDescent="0.25">
      <c r="A2426" t="s">
        <v>4183</v>
      </c>
      <c r="B2426" s="1">
        <v>43725</v>
      </c>
      <c r="C2426" t="s">
        <v>881</v>
      </c>
      <c r="D2426" t="s">
        <v>251</v>
      </c>
      <c r="E2426" t="s">
        <v>11</v>
      </c>
      <c r="F2426" t="s">
        <v>252</v>
      </c>
      <c r="G2426" t="s">
        <v>106</v>
      </c>
      <c r="H2426" t="s">
        <v>100</v>
      </c>
      <c r="I2426" s="1">
        <v>43731</v>
      </c>
      <c r="J2426" t="s">
        <v>101</v>
      </c>
      <c r="K2426" s="10">
        <v>56067</v>
      </c>
      <c r="L2426" s="10">
        <v>6167.37</v>
      </c>
      <c r="M2426" s="10">
        <v>49899.63</v>
      </c>
    </row>
    <row r="2427" spans="1:13" x14ac:dyDescent="0.25">
      <c r="A2427" t="s">
        <v>4184</v>
      </c>
      <c r="B2427" s="1">
        <v>43726</v>
      </c>
      <c r="C2427" t="s">
        <v>2590</v>
      </c>
      <c r="D2427" t="s">
        <v>2261</v>
      </c>
      <c r="E2427" t="s">
        <v>16</v>
      </c>
      <c r="F2427" t="s">
        <v>1463</v>
      </c>
      <c r="G2427" t="s">
        <v>127</v>
      </c>
      <c r="H2427" t="s">
        <v>100</v>
      </c>
      <c r="I2427" s="1">
        <v>43730</v>
      </c>
      <c r="J2427" t="s">
        <v>101</v>
      </c>
      <c r="K2427" s="10">
        <v>82615</v>
      </c>
      <c r="L2427" s="10">
        <v>9087.65</v>
      </c>
      <c r="M2427" s="10">
        <v>73527.350000000006</v>
      </c>
    </row>
    <row r="2428" spans="1:13" x14ac:dyDescent="0.25">
      <c r="A2428" t="s">
        <v>4185</v>
      </c>
      <c r="B2428" s="1">
        <v>43726</v>
      </c>
      <c r="C2428" t="s">
        <v>1794</v>
      </c>
      <c r="D2428" t="s">
        <v>445</v>
      </c>
      <c r="E2428" t="s">
        <v>17</v>
      </c>
      <c r="F2428" t="s">
        <v>256</v>
      </c>
      <c r="G2428" t="s">
        <v>106</v>
      </c>
      <c r="H2428" t="s">
        <v>110</v>
      </c>
      <c r="I2428" s="1">
        <v>43730</v>
      </c>
      <c r="J2428" t="s">
        <v>101</v>
      </c>
      <c r="K2428" s="10">
        <v>78295</v>
      </c>
      <c r="L2428" s="10">
        <v>5872.125</v>
      </c>
      <c r="M2428" s="10">
        <v>72422.875</v>
      </c>
    </row>
    <row r="2429" spans="1:13" x14ac:dyDescent="0.25">
      <c r="A2429" t="s">
        <v>4186</v>
      </c>
      <c r="B2429" s="1">
        <v>43726</v>
      </c>
      <c r="C2429" t="s">
        <v>2220</v>
      </c>
      <c r="D2429" t="s">
        <v>312</v>
      </c>
      <c r="E2429" t="s">
        <v>11</v>
      </c>
      <c r="F2429" t="s">
        <v>184</v>
      </c>
      <c r="G2429" t="s">
        <v>106</v>
      </c>
      <c r="H2429" t="s">
        <v>110</v>
      </c>
      <c r="I2429" s="1">
        <v>43731</v>
      </c>
      <c r="J2429" t="s">
        <v>101</v>
      </c>
      <c r="K2429" s="10">
        <v>35056</v>
      </c>
      <c r="L2429" s="10">
        <v>2629.2</v>
      </c>
      <c r="M2429" s="10">
        <v>32426.799999999999</v>
      </c>
    </row>
    <row r="2430" spans="1:13" x14ac:dyDescent="0.25">
      <c r="A2430" t="s">
        <v>4187</v>
      </c>
      <c r="B2430" s="1">
        <v>43727</v>
      </c>
      <c r="C2430" t="s">
        <v>770</v>
      </c>
      <c r="D2430" t="s">
        <v>312</v>
      </c>
      <c r="E2430" t="s">
        <v>11</v>
      </c>
      <c r="F2430" t="s">
        <v>184</v>
      </c>
      <c r="G2430" t="s">
        <v>106</v>
      </c>
      <c r="H2430" t="s">
        <v>100</v>
      </c>
      <c r="I2430" s="1">
        <v>43731</v>
      </c>
      <c r="J2430" t="s">
        <v>94</v>
      </c>
      <c r="K2430" s="10">
        <v>94742</v>
      </c>
      <c r="L2430" s="10">
        <v>10421.620000000001</v>
      </c>
      <c r="M2430" s="10">
        <v>84320.38</v>
      </c>
    </row>
    <row r="2431" spans="1:13" x14ac:dyDescent="0.25">
      <c r="A2431" t="s">
        <v>4188</v>
      </c>
      <c r="B2431" s="1">
        <v>43727</v>
      </c>
      <c r="C2431" t="s">
        <v>2252</v>
      </c>
      <c r="D2431" t="s">
        <v>1702</v>
      </c>
      <c r="E2431" t="s">
        <v>98</v>
      </c>
      <c r="F2431" t="s">
        <v>99</v>
      </c>
      <c r="G2431" t="s">
        <v>92</v>
      </c>
      <c r="H2431" t="s">
        <v>100</v>
      </c>
      <c r="I2431" s="1">
        <v>43729</v>
      </c>
      <c r="J2431" t="s">
        <v>94</v>
      </c>
      <c r="K2431" s="10">
        <v>33550</v>
      </c>
      <c r="L2431" s="10">
        <v>3690.5</v>
      </c>
      <c r="M2431" s="10">
        <v>29859.5</v>
      </c>
    </row>
    <row r="2432" spans="1:13" x14ac:dyDescent="0.25">
      <c r="A2432" t="s">
        <v>4189</v>
      </c>
      <c r="B2432" s="1">
        <v>43727</v>
      </c>
      <c r="C2432" t="s">
        <v>1870</v>
      </c>
      <c r="D2432" t="s">
        <v>998</v>
      </c>
      <c r="E2432" t="s">
        <v>220</v>
      </c>
      <c r="F2432" t="s">
        <v>636</v>
      </c>
      <c r="G2432" t="s">
        <v>127</v>
      </c>
      <c r="H2432" t="s">
        <v>100</v>
      </c>
      <c r="I2432" s="1">
        <v>43732</v>
      </c>
      <c r="J2432" t="s">
        <v>101</v>
      </c>
      <c r="K2432" s="10">
        <v>68190</v>
      </c>
      <c r="L2432" s="10">
        <v>7500.9</v>
      </c>
      <c r="M2432" s="10">
        <v>60689.1</v>
      </c>
    </row>
    <row r="2433" spans="1:13" x14ac:dyDescent="0.25">
      <c r="A2433" t="s">
        <v>4190</v>
      </c>
      <c r="B2433" s="1">
        <v>43727</v>
      </c>
      <c r="C2433" t="s">
        <v>1341</v>
      </c>
      <c r="D2433" t="s">
        <v>689</v>
      </c>
      <c r="E2433" t="s">
        <v>10</v>
      </c>
      <c r="F2433" t="s">
        <v>690</v>
      </c>
      <c r="G2433" t="s">
        <v>127</v>
      </c>
      <c r="H2433" t="s">
        <v>100</v>
      </c>
      <c r="I2433" s="1">
        <v>43729</v>
      </c>
      <c r="J2433" t="s">
        <v>94</v>
      </c>
      <c r="K2433" s="10">
        <v>98925</v>
      </c>
      <c r="L2433" s="10">
        <v>10881.75</v>
      </c>
      <c r="M2433" s="10">
        <v>88043.25</v>
      </c>
    </row>
    <row r="2434" spans="1:13" x14ac:dyDescent="0.25">
      <c r="A2434" t="s">
        <v>4191</v>
      </c>
      <c r="B2434" s="1">
        <v>43728</v>
      </c>
      <c r="C2434" t="s">
        <v>2051</v>
      </c>
      <c r="D2434" t="s">
        <v>318</v>
      </c>
      <c r="E2434" t="s">
        <v>10</v>
      </c>
      <c r="F2434" t="s">
        <v>176</v>
      </c>
      <c r="G2434" t="s">
        <v>127</v>
      </c>
      <c r="H2434" t="s">
        <v>100</v>
      </c>
      <c r="I2434" s="1">
        <v>43732</v>
      </c>
      <c r="J2434" t="s">
        <v>101</v>
      </c>
      <c r="K2434" s="10">
        <v>88388</v>
      </c>
      <c r="L2434" s="10">
        <v>9722.68</v>
      </c>
      <c r="M2434" s="10">
        <v>78665.320000000007</v>
      </c>
    </row>
    <row r="2435" spans="1:13" x14ac:dyDescent="0.25">
      <c r="A2435" t="s">
        <v>4192</v>
      </c>
      <c r="B2435" s="1">
        <v>43728</v>
      </c>
      <c r="C2435" t="s">
        <v>291</v>
      </c>
      <c r="D2435" t="s">
        <v>4193</v>
      </c>
      <c r="E2435" t="s">
        <v>285</v>
      </c>
      <c r="F2435" t="s">
        <v>4194</v>
      </c>
      <c r="G2435" t="s">
        <v>106</v>
      </c>
      <c r="H2435" t="s">
        <v>100</v>
      </c>
      <c r="I2435" s="1">
        <v>43731</v>
      </c>
      <c r="J2435" t="s">
        <v>114</v>
      </c>
      <c r="K2435" s="10">
        <v>90430</v>
      </c>
      <c r="L2435" s="10">
        <v>9947.2999999999993</v>
      </c>
      <c r="M2435" s="10">
        <v>80482.7</v>
      </c>
    </row>
    <row r="2436" spans="1:13" x14ac:dyDescent="0.25">
      <c r="A2436" t="s">
        <v>4195</v>
      </c>
      <c r="B2436" s="1">
        <v>43728</v>
      </c>
      <c r="C2436" t="s">
        <v>1309</v>
      </c>
      <c r="D2436" t="s">
        <v>1782</v>
      </c>
      <c r="E2436" t="s">
        <v>17</v>
      </c>
      <c r="F2436" t="s">
        <v>188</v>
      </c>
      <c r="G2436" t="s">
        <v>106</v>
      </c>
      <c r="H2436" t="s">
        <v>100</v>
      </c>
      <c r="I2436" s="1">
        <v>43729</v>
      </c>
      <c r="J2436" t="s">
        <v>137</v>
      </c>
      <c r="K2436" s="10">
        <v>53338</v>
      </c>
      <c r="L2436" s="10">
        <v>5867.18</v>
      </c>
      <c r="M2436" s="10">
        <v>47470.82</v>
      </c>
    </row>
    <row r="2437" spans="1:13" x14ac:dyDescent="0.25">
      <c r="A2437" t="s">
        <v>4196</v>
      </c>
      <c r="B2437" s="1">
        <v>43728</v>
      </c>
      <c r="C2437" t="s">
        <v>4197</v>
      </c>
      <c r="D2437" t="s">
        <v>3405</v>
      </c>
      <c r="E2437" t="s">
        <v>11</v>
      </c>
      <c r="F2437" t="s">
        <v>252</v>
      </c>
      <c r="G2437" t="s">
        <v>106</v>
      </c>
      <c r="H2437" t="s">
        <v>93</v>
      </c>
      <c r="I2437" s="1">
        <v>43732</v>
      </c>
      <c r="J2437" t="s">
        <v>94</v>
      </c>
      <c r="K2437" s="10">
        <v>69959</v>
      </c>
      <c r="L2437" s="10">
        <v>3497.9500000000003</v>
      </c>
      <c r="M2437" s="10">
        <v>66461.05</v>
      </c>
    </row>
    <row r="2438" spans="1:13" x14ac:dyDescent="0.25">
      <c r="A2438" t="s">
        <v>4198</v>
      </c>
      <c r="B2438" s="1">
        <v>43728</v>
      </c>
      <c r="C2438" t="s">
        <v>470</v>
      </c>
      <c r="D2438" t="s">
        <v>1994</v>
      </c>
      <c r="E2438" t="s">
        <v>10</v>
      </c>
      <c r="F2438" t="s">
        <v>176</v>
      </c>
      <c r="G2438" t="s">
        <v>127</v>
      </c>
      <c r="H2438" t="s">
        <v>110</v>
      </c>
      <c r="I2438" s="1">
        <v>43733</v>
      </c>
      <c r="J2438" t="s">
        <v>101</v>
      </c>
      <c r="K2438" s="10">
        <v>82208</v>
      </c>
      <c r="L2438" s="10">
        <v>6165.5999999999995</v>
      </c>
      <c r="M2438" s="10">
        <v>76042.399999999994</v>
      </c>
    </row>
    <row r="2439" spans="1:13" x14ac:dyDescent="0.25">
      <c r="A2439" t="s">
        <v>4199</v>
      </c>
      <c r="B2439" s="1">
        <v>43728</v>
      </c>
      <c r="C2439" t="s">
        <v>2360</v>
      </c>
      <c r="D2439" t="s">
        <v>121</v>
      </c>
      <c r="E2439" t="s">
        <v>11</v>
      </c>
      <c r="F2439" t="s">
        <v>122</v>
      </c>
      <c r="G2439" t="s">
        <v>106</v>
      </c>
      <c r="H2439" t="s">
        <v>100</v>
      </c>
      <c r="I2439" s="1">
        <v>43731</v>
      </c>
      <c r="J2439" t="s">
        <v>114</v>
      </c>
      <c r="K2439" s="10">
        <v>31632</v>
      </c>
      <c r="L2439" s="10">
        <v>3479.52</v>
      </c>
      <c r="M2439" s="10">
        <v>28152.48</v>
      </c>
    </row>
    <row r="2440" spans="1:13" x14ac:dyDescent="0.25">
      <c r="A2440" t="s">
        <v>4200</v>
      </c>
      <c r="B2440" s="1">
        <v>43728</v>
      </c>
      <c r="C2440" t="s">
        <v>1918</v>
      </c>
      <c r="D2440" t="s">
        <v>330</v>
      </c>
      <c r="E2440" t="s">
        <v>331</v>
      </c>
      <c r="F2440" t="s">
        <v>330</v>
      </c>
      <c r="G2440" t="s">
        <v>92</v>
      </c>
      <c r="H2440" t="s">
        <v>100</v>
      </c>
      <c r="I2440" s="1">
        <v>43732</v>
      </c>
      <c r="J2440" t="s">
        <v>94</v>
      </c>
      <c r="K2440" s="10">
        <v>75286</v>
      </c>
      <c r="L2440" s="10">
        <v>8281.4600000000009</v>
      </c>
      <c r="M2440" s="10">
        <v>67004.539999999994</v>
      </c>
    </row>
    <row r="2441" spans="1:13" x14ac:dyDescent="0.25">
      <c r="A2441" t="s">
        <v>4201</v>
      </c>
      <c r="B2441" s="1">
        <v>43729</v>
      </c>
      <c r="C2441" t="s">
        <v>420</v>
      </c>
      <c r="D2441" t="s">
        <v>353</v>
      </c>
      <c r="E2441" t="s">
        <v>17</v>
      </c>
      <c r="F2441" t="s">
        <v>353</v>
      </c>
      <c r="G2441" t="s">
        <v>106</v>
      </c>
      <c r="H2441" t="s">
        <v>100</v>
      </c>
      <c r="I2441" s="1">
        <v>43736</v>
      </c>
      <c r="J2441" t="s">
        <v>101</v>
      </c>
      <c r="K2441" s="10">
        <v>98438</v>
      </c>
      <c r="L2441" s="10">
        <v>10828.18</v>
      </c>
      <c r="M2441" s="10">
        <v>87609.82</v>
      </c>
    </row>
    <row r="2442" spans="1:13" x14ac:dyDescent="0.25">
      <c r="A2442" t="s">
        <v>4202</v>
      </c>
      <c r="B2442" s="1">
        <v>43729</v>
      </c>
      <c r="C2442" t="s">
        <v>1815</v>
      </c>
      <c r="D2442" t="s">
        <v>4203</v>
      </c>
      <c r="E2442" t="s">
        <v>10</v>
      </c>
      <c r="F2442" t="s">
        <v>1422</v>
      </c>
      <c r="G2442" t="s">
        <v>127</v>
      </c>
      <c r="H2442" t="s">
        <v>110</v>
      </c>
      <c r="I2442" s="1">
        <v>43731</v>
      </c>
      <c r="J2442" t="s">
        <v>114</v>
      </c>
      <c r="K2442" s="10">
        <v>47841</v>
      </c>
      <c r="L2442" s="10">
        <v>3588.0749999999998</v>
      </c>
      <c r="M2442" s="10">
        <v>44252.925000000003</v>
      </c>
    </row>
    <row r="2443" spans="1:13" x14ac:dyDescent="0.25">
      <c r="A2443" t="s">
        <v>4204</v>
      </c>
      <c r="B2443" s="1">
        <v>43729</v>
      </c>
      <c r="C2443" t="s">
        <v>1036</v>
      </c>
      <c r="D2443" t="s">
        <v>130</v>
      </c>
      <c r="E2443" t="s">
        <v>131</v>
      </c>
      <c r="F2443" t="s">
        <v>130</v>
      </c>
      <c r="G2443" t="s">
        <v>106</v>
      </c>
      <c r="H2443" t="s">
        <v>100</v>
      </c>
      <c r="I2443" s="1">
        <v>43735</v>
      </c>
      <c r="J2443" t="s">
        <v>101</v>
      </c>
      <c r="K2443" s="10">
        <v>54120</v>
      </c>
      <c r="L2443" s="10">
        <v>5953.2</v>
      </c>
      <c r="M2443" s="10">
        <v>48166.8</v>
      </c>
    </row>
    <row r="2444" spans="1:13" x14ac:dyDescent="0.25">
      <c r="A2444" t="s">
        <v>4205</v>
      </c>
      <c r="B2444" s="1">
        <v>43729</v>
      </c>
      <c r="C2444" t="s">
        <v>1495</v>
      </c>
      <c r="D2444" t="s">
        <v>1498</v>
      </c>
      <c r="E2444" t="s">
        <v>10</v>
      </c>
      <c r="F2444" t="s">
        <v>690</v>
      </c>
      <c r="G2444" t="s">
        <v>127</v>
      </c>
      <c r="H2444" t="s">
        <v>93</v>
      </c>
      <c r="I2444" s="1">
        <v>43736</v>
      </c>
      <c r="J2444" t="s">
        <v>101</v>
      </c>
      <c r="K2444" s="10">
        <v>66203</v>
      </c>
      <c r="L2444" s="10">
        <v>3310.15</v>
      </c>
      <c r="M2444" s="10">
        <v>62892.85</v>
      </c>
    </row>
    <row r="2445" spans="1:13" x14ac:dyDescent="0.25">
      <c r="A2445" t="s">
        <v>4206</v>
      </c>
      <c r="B2445" s="1">
        <v>43729</v>
      </c>
      <c r="C2445" t="s">
        <v>254</v>
      </c>
      <c r="D2445" t="s">
        <v>121</v>
      </c>
      <c r="E2445" t="s">
        <v>11</v>
      </c>
      <c r="F2445" t="s">
        <v>122</v>
      </c>
      <c r="G2445" t="s">
        <v>106</v>
      </c>
      <c r="H2445" t="s">
        <v>110</v>
      </c>
      <c r="I2445" s="1">
        <v>43735</v>
      </c>
      <c r="J2445" t="s">
        <v>101</v>
      </c>
      <c r="K2445" s="10">
        <v>68393</v>
      </c>
      <c r="L2445" s="10">
        <v>5129.4749999999995</v>
      </c>
      <c r="M2445" s="10">
        <v>63263.525000000001</v>
      </c>
    </row>
    <row r="2446" spans="1:13" x14ac:dyDescent="0.25">
      <c r="A2446" t="s">
        <v>4207</v>
      </c>
      <c r="B2446" s="1">
        <v>43729</v>
      </c>
      <c r="C2446" t="s">
        <v>2503</v>
      </c>
      <c r="D2446" t="s">
        <v>330</v>
      </c>
      <c r="E2446" t="s">
        <v>331</v>
      </c>
      <c r="F2446" t="s">
        <v>330</v>
      </c>
      <c r="G2446" t="s">
        <v>92</v>
      </c>
      <c r="H2446" t="s">
        <v>110</v>
      </c>
      <c r="I2446" s="1">
        <v>43732</v>
      </c>
      <c r="J2446" t="s">
        <v>114</v>
      </c>
      <c r="K2446" s="10">
        <v>91048</v>
      </c>
      <c r="L2446" s="10">
        <v>6828.5999999999995</v>
      </c>
      <c r="M2446" s="10">
        <v>84219.4</v>
      </c>
    </row>
    <row r="2447" spans="1:13" x14ac:dyDescent="0.25">
      <c r="A2447" t="s">
        <v>4208</v>
      </c>
      <c r="B2447" s="1">
        <v>43731</v>
      </c>
      <c r="C2447" t="s">
        <v>1286</v>
      </c>
      <c r="D2447" t="s">
        <v>318</v>
      </c>
      <c r="E2447" t="s">
        <v>10</v>
      </c>
      <c r="F2447" t="s">
        <v>176</v>
      </c>
      <c r="G2447" t="s">
        <v>127</v>
      </c>
      <c r="H2447" t="s">
        <v>110</v>
      </c>
      <c r="I2447" s="1">
        <v>43736</v>
      </c>
      <c r="J2447" t="s">
        <v>101</v>
      </c>
      <c r="K2447" s="10">
        <v>71208</v>
      </c>
      <c r="L2447" s="10">
        <v>5340.5999999999995</v>
      </c>
      <c r="M2447" s="10">
        <v>65867.399999999994</v>
      </c>
    </row>
    <row r="2448" spans="1:13" x14ac:dyDescent="0.25">
      <c r="A2448" t="s">
        <v>4209</v>
      </c>
      <c r="B2448" s="1">
        <v>43731</v>
      </c>
      <c r="C2448" t="s">
        <v>3270</v>
      </c>
      <c r="D2448" t="s">
        <v>2833</v>
      </c>
      <c r="E2448" t="s">
        <v>11</v>
      </c>
      <c r="F2448" t="s">
        <v>184</v>
      </c>
      <c r="G2448" t="s">
        <v>106</v>
      </c>
      <c r="H2448" t="s">
        <v>100</v>
      </c>
      <c r="I2448" s="1">
        <v>43735</v>
      </c>
      <c r="J2448" t="s">
        <v>101</v>
      </c>
      <c r="K2448" s="10">
        <v>57589</v>
      </c>
      <c r="L2448" s="10">
        <v>6334.79</v>
      </c>
      <c r="M2448" s="10">
        <v>51254.21</v>
      </c>
    </row>
    <row r="2449" spans="1:13" x14ac:dyDescent="0.25">
      <c r="A2449" t="s">
        <v>4210</v>
      </c>
      <c r="B2449" s="1">
        <v>43731</v>
      </c>
      <c r="C2449" t="s">
        <v>468</v>
      </c>
      <c r="D2449" t="s">
        <v>219</v>
      </c>
      <c r="E2449" t="s">
        <v>220</v>
      </c>
      <c r="F2449" t="s">
        <v>221</v>
      </c>
      <c r="G2449" t="s">
        <v>127</v>
      </c>
      <c r="H2449" t="s">
        <v>93</v>
      </c>
      <c r="I2449" s="1">
        <v>43737</v>
      </c>
      <c r="J2449" t="s">
        <v>101</v>
      </c>
      <c r="K2449" s="10">
        <v>74721</v>
      </c>
      <c r="L2449" s="10">
        <v>3736.05</v>
      </c>
      <c r="M2449" s="10">
        <v>70984.95</v>
      </c>
    </row>
    <row r="2450" spans="1:13" x14ac:dyDescent="0.25">
      <c r="A2450" t="s">
        <v>4211</v>
      </c>
      <c r="B2450" s="1">
        <v>43731</v>
      </c>
      <c r="C2450" t="s">
        <v>1707</v>
      </c>
      <c r="D2450" t="s">
        <v>109</v>
      </c>
      <c r="E2450" t="s">
        <v>98</v>
      </c>
      <c r="F2450" t="s">
        <v>99</v>
      </c>
      <c r="G2450" t="s">
        <v>92</v>
      </c>
      <c r="H2450" t="s">
        <v>110</v>
      </c>
      <c r="I2450" s="1">
        <v>43735</v>
      </c>
      <c r="J2450" t="s">
        <v>101</v>
      </c>
      <c r="K2450" s="10">
        <v>86980</v>
      </c>
      <c r="L2450" s="10">
        <v>6523.5</v>
      </c>
      <c r="M2450" s="10">
        <v>80456.5</v>
      </c>
    </row>
    <row r="2451" spans="1:13" x14ac:dyDescent="0.25">
      <c r="A2451" t="s">
        <v>4212</v>
      </c>
      <c r="B2451" s="1">
        <v>43732</v>
      </c>
      <c r="C2451" t="s">
        <v>218</v>
      </c>
      <c r="D2451" t="s">
        <v>840</v>
      </c>
      <c r="E2451" t="s">
        <v>15</v>
      </c>
      <c r="F2451" t="s">
        <v>172</v>
      </c>
      <c r="G2451" t="s">
        <v>92</v>
      </c>
      <c r="H2451" t="s">
        <v>110</v>
      </c>
      <c r="I2451" s="1">
        <v>43737</v>
      </c>
      <c r="J2451" t="s">
        <v>101</v>
      </c>
      <c r="K2451" s="10">
        <v>89842</v>
      </c>
      <c r="L2451" s="10">
        <v>6738.15</v>
      </c>
      <c r="M2451" s="10">
        <v>83103.850000000006</v>
      </c>
    </row>
    <row r="2452" spans="1:13" x14ac:dyDescent="0.25">
      <c r="A2452" t="s">
        <v>4213</v>
      </c>
      <c r="B2452" s="1">
        <v>43732</v>
      </c>
      <c r="C2452" t="s">
        <v>1205</v>
      </c>
      <c r="D2452" t="s">
        <v>4214</v>
      </c>
      <c r="E2452" t="s">
        <v>11</v>
      </c>
      <c r="F2452" t="s">
        <v>184</v>
      </c>
      <c r="G2452" t="s">
        <v>106</v>
      </c>
      <c r="H2452" t="s">
        <v>110</v>
      </c>
      <c r="I2452" s="1">
        <v>43739</v>
      </c>
      <c r="J2452" t="s">
        <v>101</v>
      </c>
      <c r="K2452" s="10">
        <v>72972</v>
      </c>
      <c r="L2452" s="10">
        <v>5472.9</v>
      </c>
      <c r="M2452" s="10">
        <v>67499.100000000006</v>
      </c>
    </row>
    <row r="2453" spans="1:13" x14ac:dyDescent="0.25">
      <c r="A2453" t="s">
        <v>4215</v>
      </c>
      <c r="B2453" s="1">
        <v>43732</v>
      </c>
      <c r="C2453" t="s">
        <v>3598</v>
      </c>
      <c r="D2453" t="s">
        <v>244</v>
      </c>
      <c r="E2453" t="s">
        <v>16</v>
      </c>
      <c r="F2453" t="s">
        <v>245</v>
      </c>
      <c r="G2453" t="s">
        <v>127</v>
      </c>
      <c r="H2453" t="s">
        <v>100</v>
      </c>
      <c r="I2453" s="1">
        <v>43736</v>
      </c>
      <c r="J2453" t="s">
        <v>101</v>
      </c>
      <c r="K2453" s="10">
        <v>50268</v>
      </c>
      <c r="L2453" s="10">
        <v>5529.4800000000005</v>
      </c>
      <c r="M2453" s="10">
        <v>44738.52</v>
      </c>
    </row>
    <row r="2454" spans="1:13" x14ac:dyDescent="0.25">
      <c r="A2454" t="s">
        <v>4216</v>
      </c>
      <c r="B2454" s="1">
        <v>43732</v>
      </c>
      <c r="C2454" t="s">
        <v>1900</v>
      </c>
      <c r="D2454" t="s">
        <v>882</v>
      </c>
      <c r="E2454" t="s">
        <v>17</v>
      </c>
      <c r="F2454" t="s">
        <v>188</v>
      </c>
      <c r="G2454" t="s">
        <v>106</v>
      </c>
      <c r="H2454" t="s">
        <v>100</v>
      </c>
      <c r="I2454" s="1">
        <v>43738</v>
      </c>
      <c r="J2454" t="s">
        <v>101</v>
      </c>
      <c r="K2454" s="10">
        <v>55351</v>
      </c>
      <c r="L2454" s="10">
        <v>6088.61</v>
      </c>
      <c r="M2454" s="10">
        <v>49262.39</v>
      </c>
    </row>
    <row r="2455" spans="1:13" x14ac:dyDescent="0.25">
      <c r="A2455" t="s">
        <v>4217</v>
      </c>
      <c r="B2455" s="1">
        <v>43732</v>
      </c>
      <c r="C2455" t="s">
        <v>1951</v>
      </c>
      <c r="D2455" t="s">
        <v>2818</v>
      </c>
      <c r="E2455" t="s">
        <v>11</v>
      </c>
      <c r="F2455" t="s">
        <v>588</v>
      </c>
      <c r="G2455" t="s">
        <v>106</v>
      </c>
      <c r="H2455" t="s">
        <v>100</v>
      </c>
      <c r="I2455" s="1">
        <v>43738</v>
      </c>
      <c r="J2455" t="s">
        <v>101</v>
      </c>
      <c r="K2455" s="10">
        <v>73649</v>
      </c>
      <c r="L2455" s="10">
        <v>8101.39</v>
      </c>
      <c r="M2455" s="10">
        <v>65547.61</v>
      </c>
    </row>
    <row r="2456" spans="1:13" x14ac:dyDescent="0.25">
      <c r="A2456" t="s">
        <v>4218</v>
      </c>
      <c r="B2456" s="1">
        <v>43732</v>
      </c>
      <c r="C2456" t="s">
        <v>1336</v>
      </c>
      <c r="D2456" t="s">
        <v>1307</v>
      </c>
      <c r="E2456" t="s">
        <v>17</v>
      </c>
      <c r="F2456" t="s">
        <v>622</v>
      </c>
      <c r="G2456" t="s">
        <v>106</v>
      </c>
      <c r="H2456" t="s">
        <v>100</v>
      </c>
      <c r="I2456" s="1">
        <v>43738</v>
      </c>
      <c r="J2456" t="s">
        <v>101</v>
      </c>
      <c r="K2456" s="10">
        <v>48376</v>
      </c>
      <c r="L2456" s="10">
        <v>5321.36</v>
      </c>
      <c r="M2456" s="10">
        <v>43054.64</v>
      </c>
    </row>
    <row r="2457" spans="1:13" x14ac:dyDescent="0.25">
      <c r="A2457" t="s">
        <v>4219</v>
      </c>
      <c r="B2457" s="1">
        <v>43733</v>
      </c>
      <c r="C2457" t="s">
        <v>2926</v>
      </c>
      <c r="D2457" t="s">
        <v>353</v>
      </c>
      <c r="E2457" t="s">
        <v>17</v>
      </c>
      <c r="F2457" t="s">
        <v>353</v>
      </c>
      <c r="G2457" t="s">
        <v>106</v>
      </c>
      <c r="H2457" t="s">
        <v>100</v>
      </c>
      <c r="I2457" s="1">
        <v>43737</v>
      </c>
      <c r="J2457" t="s">
        <v>101</v>
      </c>
      <c r="K2457" s="10">
        <v>69909</v>
      </c>
      <c r="L2457" s="10">
        <v>7689.99</v>
      </c>
      <c r="M2457" s="10">
        <v>62219.01</v>
      </c>
    </row>
    <row r="2458" spans="1:13" x14ac:dyDescent="0.25">
      <c r="A2458" t="s">
        <v>4220</v>
      </c>
      <c r="B2458" s="1">
        <v>43733</v>
      </c>
      <c r="C2458" t="s">
        <v>1126</v>
      </c>
      <c r="D2458" t="s">
        <v>2337</v>
      </c>
      <c r="E2458" t="s">
        <v>98</v>
      </c>
      <c r="F2458" t="s">
        <v>99</v>
      </c>
      <c r="G2458" t="s">
        <v>92</v>
      </c>
      <c r="H2458" t="s">
        <v>110</v>
      </c>
      <c r="I2458" s="1">
        <v>43738</v>
      </c>
      <c r="J2458" t="s">
        <v>101</v>
      </c>
      <c r="K2458" s="10">
        <v>55803</v>
      </c>
      <c r="L2458" s="10">
        <v>4185.2249999999995</v>
      </c>
      <c r="M2458" s="10">
        <v>51617.775000000001</v>
      </c>
    </row>
    <row r="2459" spans="1:13" x14ac:dyDescent="0.25">
      <c r="A2459" t="s">
        <v>4221</v>
      </c>
      <c r="B2459" s="1">
        <v>43733</v>
      </c>
      <c r="C2459" t="s">
        <v>776</v>
      </c>
      <c r="D2459" t="s">
        <v>662</v>
      </c>
      <c r="E2459" t="s">
        <v>11</v>
      </c>
      <c r="F2459" t="s">
        <v>184</v>
      </c>
      <c r="G2459" t="s">
        <v>106</v>
      </c>
      <c r="H2459" t="s">
        <v>93</v>
      </c>
      <c r="I2459" s="1">
        <v>43737</v>
      </c>
      <c r="J2459" t="s">
        <v>101</v>
      </c>
      <c r="K2459" s="10">
        <v>39911</v>
      </c>
      <c r="L2459" s="10">
        <v>1995.5500000000002</v>
      </c>
      <c r="M2459" s="10">
        <v>37915.449999999997</v>
      </c>
    </row>
    <row r="2460" spans="1:13" x14ac:dyDescent="0.25">
      <c r="A2460" t="s">
        <v>4222</v>
      </c>
      <c r="B2460" s="1">
        <v>43733</v>
      </c>
      <c r="C2460" t="s">
        <v>4223</v>
      </c>
      <c r="D2460" t="s">
        <v>534</v>
      </c>
      <c r="E2460" t="s">
        <v>17</v>
      </c>
      <c r="F2460" t="s">
        <v>534</v>
      </c>
      <c r="G2460" t="s">
        <v>106</v>
      </c>
      <c r="H2460" t="s">
        <v>100</v>
      </c>
      <c r="I2460" s="1">
        <v>43734</v>
      </c>
      <c r="J2460" t="s">
        <v>114</v>
      </c>
      <c r="K2460" s="10">
        <v>72428</v>
      </c>
      <c r="L2460" s="10">
        <v>7967.08</v>
      </c>
      <c r="M2460" s="10">
        <v>64460.92</v>
      </c>
    </row>
    <row r="2461" spans="1:13" x14ac:dyDescent="0.25">
      <c r="A2461" t="s">
        <v>4224</v>
      </c>
      <c r="B2461" s="1">
        <v>43733</v>
      </c>
      <c r="C2461" t="s">
        <v>1897</v>
      </c>
      <c r="D2461" t="s">
        <v>4125</v>
      </c>
      <c r="E2461" t="s">
        <v>11</v>
      </c>
      <c r="F2461" t="s">
        <v>118</v>
      </c>
      <c r="G2461" t="s">
        <v>106</v>
      </c>
      <c r="H2461" t="s">
        <v>110</v>
      </c>
      <c r="I2461" s="1">
        <v>43737</v>
      </c>
      <c r="J2461" t="s">
        <v>101</v>
      </c>
      <c r="K2461" s="10">
        <v>42154</v>
      </c>
      <c r="L2461" s="10">
        <v>3161.5499999999997</v>
      </c>
      <c r="M2461" s="10">
        <v>38992.449999999997</v>
      </c>
    </row>
    <row r="2462" spans="1:13" x14ac:dyDescent="0.25">
      <c r="A2462" t="s">
        <v>4225</v>
      </c>
      <c r="B2462" s="1">
        <v>43733</v>
      </c>
      <c r="C2462" t="s">
        <v>432</v>
      </c>
      <c r="D2462" t="s">
        <v>4226</v>
      </c>
      <c r="E2462" t="s">
        <v>98</v>
      </c>
      <c r="F2462" t="s">
        <v>99</v>
      </c>
      <c r="G2462" t="s">
        <v>92</v>
      </c>
      <c r="H2462" t="s">
        <v>100</v>
      </c>
      <c r="I2462" s="1">
        <v>43733</v>
      </c>
      <c r="J2462" t="s">
        <v>137</v>
      </c>
      <c r="K2462" s="10">
        <v>94303</v>
      </c>
      <c r="L2462" s="10">
        <v>10373.33</v>
      </c>
      <c r="M2462" s="10">
        <v>83929.67</v>
      </c>
    </row>
    <row r="2463" spans="1:13" x14ac:dyDescent="0.25">
      <c r="A2463" t="s">
        <v>4227</v>
      </c>
      <c r="B2463" s="1">
        <v>43733</v>
      </c>
      <c r="C2463" t="s">
        <v>1951</v>
      </c>
      <c r="D2463" t="s">
        <v>3735</v>
      </c>
      <c r="E2463" t="s">
        <v>18</v>
      </c>
      <c r="F2463" t="s">
        <v>900</v>
      </c>
      <c r="G2463" t="s">
        <v>106</v>
      </c>
      <c r="H2463" t="s">
        <v>100</v>
      </c>
      <c r="I2463" s="1">
        <v>43735</v>
      </c>
      <c r="J2463" t="s">
        <v>94</v>
      </c>
      <c r="K2463" s="10">
        <v>31659</v>
      </c>
      <c r="L2463" s="10">
        <v>3482.4900000000002</v>
      </c>
      <c r="M2463" s="10">
        <v>28176.51</v>
      </c>
    </row>
    <row r="2464" spans="1:13" x14ac:dyDescent="0.25">
      <c r="A2464" t="s">
        <v>4228</v>
      </c>
      <c r="B2464" s="1">
        <v>43733</v>
      </c>
      <c r="C2464" t="s">
        <v>124</v>
      </c>
      <c r="D2464" t="s">
        <v>219</v>
      </c>
      <c r="E2464" t="s">
        <v>220</v>
      </c>
      <c r="F2464" t="s">
        <v>221</v>
      </c>
      <c r="G2464" t="s">
        <v>127</v>
      </c>
      <c r="H2464" t="s">
        <v>100</v>
      </c>
      <c r="I2464" s="1">
        <v>43738</v>
      </c>
      <c r="J2464" t="s">
        <v>101</v>
      </c>
      <c r="K2464" s="10">
        <v>90466</v>
      </c>
      <c r="L2464" s="10">
        <v>9951.26</v>
      </c>
      <c r="M2464" s="10">
        <v>80514.740000000005</v>
      </c>
    </row>
    <row r="2465" spans="1:13" x14ac:dyDescent="0.25">
      <c r="A2465" t="s">
        <v>4229</v>
      </c>
      <c r="B2465" s="1">
        <v>43733</v>
      </c>
      <c r="C2465" t="s">
        <v>515</v>
      </c>
      <c r="D2465" t="s">
        <v>248</v>
      </c>
      <c r="E2465" t="s">
        <v>98</v>
      </c>
      <c r="F2465" t="s">
        <v>99</v>
      </c>
      <c r="G2465" t="s">
        <v>92</v>
      </c>
      <c r="H2465" t="s">
        <v>110</v>
      </c>
      <c r="I2465" s="1">
        <v>43738</v>
      </c>
      <c r="J2465" t="s">
        <v>101</v>
      </c>
      <c r="K2465" s="10">
        <v>42893</v>
      </c>
      <c r="L2465" s="10">
        <v>3216.9749999999999</v>
      </c>
      <c r="M2465" s="10">
        <v>39676.025000000001</v>
      </c>
    </row>
    <row r="2466" spans="1:13" x14ac:dyDescent="0.25">
      <c r="A2466" t="s">
        <v>4230</v>
      </c>
      <c r="B2466" s="1">
        <v>43734</v>
      </c>
      <c r="C2466" t="s">
        <v>333</v>
      </c>
      <c r="D2466" t="s">
        <v>4231</v>
      </c>
      <c r="E2466" t="s">
        <v>10</v>
      </c>
      <c r="F2466" t="s">
        <v>176</v>
      </c>
      <c r="G2466" t="s">
        <v>127</v>
      </c>
      <c r="H2466" t="s">
        <v>110</v>
      </c>
      <c r="I2466" s="1">
        <v>43739</v>
      </c>
      <c r="J2466" t="s">
        <v>101</v>
      </c>
      <c r="K2466" s="10">
        <v>44097</v>
      </c>
      <c r="L2466" s="10">
        <v>3307.2750000000001</v>
      </c>
      <c r="M2466" s="10">
        <v>40789.724999999999</v>
      </c>
    </row>
    <row r="2467" spans="1:13" x14ac:dyDescent="0.25">
      <c r="A2467" t="s">
        <v>4232</v>
      </c>
      <c r="B2467" s="1">
        <v>43734</v>
      </c>
      <c r="C2467" t="s">
        <v>1348</v>
      </c>
      <c r="D2467" t="s">
        <v>783</v>
      </c>
      <c r="E2467" t="s">
        <v>14</v>
      </c>
      <c r="F2467" t="s">
        <v>784</v>
      </c>
      <c r="G2467" t="s">
        <v>106</v>
      </c>
      <c r="H2467" t="s">
        <v>100</v>
      </c>
      <c r="I2467" s="1">
        <v>43738</v>
      </c>
      <c r="J2467" t="s">
        <v>94</v>
      </c>
      <c r="K2467" s="10">
        <v>55586</v>
      </c>
      <c r="L2467" s="10">
        <v>6114.46</v>
      </c>
      <c r="M2467" s="10">
        <v>49471.54</v>
      </c>
    </row>
    <row r="2468" spans="1:13" x14ac:dyDescent="0.25">
      <c r="A2468" t="s">
        <v>4233</v>
      </c>
      <c r="B2468" s="1">
        <v>43734</v>
      </c>
      <c r="C2468" t="s">
        <v>1116</v>
      </c>
      <c r="D2468" t="s">
        <v>488</v>
      </c>
      <c r="E2468" t="s">
        <v>98</v>
      </c>
      <c r="F2468" t="s">
        <v>12</v>
      </c>
      <c r="G2468" t="s">
        <v>92</v>
      </c>
      <c r="H2468" t="s">
        <v>93</v>
      </c>
      <c r="I2468" s="1">
        <v>43739</v>
      </c>
      <c r="J2468" t="s">
        <v>101</v>
      </c>
      <c r="K2468" s="10">
        <v>57937</v>
      </c>
      <c r="L2468" s="10">
        <v>2896.8500000000004</v>
      </c>
      <c r="M2468" s="10">
        <v>55040.15</v>
      </c>
    </row>
    <row r="2469" spans="1:13" x14ac:dyDescent="0.25">
      <c r="A2469" t="s">
        <v>4234</v>
      </c>
      <c r="B2469" s="1">
        <v>43734</v>
      </c>
      <c r="C2469" t="s">
        <v>1882</v>
      </c>
      <c r="D2469" t="s">
        <v>90</v>
      </c>
      <c r="E2469" t="s">
        <v>91</v>
      </c>
      <c r="F2469" t="s">
        <v>90</v>
      </c>
      <c r="G2469" t="s">
        <v>92</v>
      </c>
      <c r="H2469" t="s">
        <v>100</v>
      </c>
      <c r="I2469" s="1">
        <v>43737</v>
      </c>
      <c r="J2469" t="s">
        <v>94</v>
      </c>
      <c r="K2469" s="10">
        <v>40580</v>
      </c>
      <c r="L2469" s="10">
        <v>4463.8</v>
      </c>
      <c r="M2469" s="10">
        <v>36116.199999999997</v>
      </c>
    </row>
    <row r="2470" spans="1:13" x14ac:dyDescent="0.25">
      <c r="A2470" t="s">
        <v>4235</v>
      </c>
      <c r="B2470" s="1">
        <v>43734</v>
      </c>
      <c r="C2470" t="s">
        <v>2977</v>
      </c>
      <c r="D2470" t="s">
        <v>2075</v>
      </c>
      <c r="E2470" t="s">
        <v>11</v>
      </c>
      <c r="F2470" t="s">
        <v>184</v>
      </c>
      <c r="G2470" t="s">
        <v>106</v>
      </c>
      <c r="H2470" t="s">
        <v>110</v>
      </c>
      <c r="I2470" s="1">
        <v>43739</v>
      </c>
      <c r="J2470" t="s">
        <v>101</v>
      </c>
      <c r="K2470" s="10">
        <v>73059</v>
      </c>
      <c r="L2470" s="10">
        <v>5479.4250000000002</v>
      </c>
      <c r="M2470" s="10">
        <v>67579.574999999997</v>
      </c>
    </row>
    <row r="2471" spans="1:13" x14ac:dyDescent="0.25">
      <c r="A2471" t="s">
        <v>4236</v>
      </c>
      <c r="B2471" s="1">
        <v>43735</v>
      </c>
      <c r="C2471" t="s">
        <v>1834</v>
      </c>
      <c r="D2471" t="s">
        <v>4237</v>
      </c>
      <c r="E2471" t="s">
        <v>11</v>
      </c>
      <c r="F2471" t="s">
        <v>184</v>
      </c>
      <c r="G2471" t="s">
        <v>106</v>
      </c>
      <c r="H2471" t="s">
        <v>93</v>
      </c>
      <c r="I2471" s="1">
        <v>43741</v>
      </c>
      <c r="J2471" t="s">
        <v>101</v>
      </c>
      <c r="K2471" s="10">
        <v>60464</v>
      </c>
      <c r="L2471" s="10">
        <v>3023.2000000000003</v>
      </c>
      <c r="M2471" s="10">
        <v>57440.800000000003</v>
      </c>
    </row>
    <row r="2472" spans="1:13" x14ac:dyDescent="0.25">
      <c r="A2472" t="s">
        <v>4238</v>
      </c>
      <c r="B2472" s="1">
        <v>43735</v>
      </c>
      <c r="C2472" t="s">
        <v>1874</v>
      </c>
      <c r="D2472" t="s">
        <v>312</v>
      </c>
      <c r="E2472" t="s">
        <v>11</v>
      </c>
      <c r="F2472" t="s">
        <v>184</v>
      </c>
      <c r="G2472" t="s">
        <v>106</v>
      </c>
      <c r="H2472" t="s">
        <v>110</v>
      </c>
      <c r="I2472" s="1">
        <v>43736</v>
      </c>
      <c r="J2472" t="s">
        <v>114</v>
      </c>
      <c r="K2472" s="10">
        <v>78288</v>
      </c>
      <c r="L2472" s="10">
        <v>5871.5999999999995</v>
      </c>
      <c r="M2472" s="10">
        <v>72416.399999999994</v>
      </c>
    </row>
    <row r="2473" spans="1:13" x14ac:dyDescent="0.25">
      <c r="A2473" t="s">
        <v>4239</v>
      </c>
      <c r="B2473" s="1">
        <v>43735</v>
      </c>
      <c r="C2473" t="s">
        <v>2610</v>
      </c>
      <c r="D2473" t="s">
        <v>502</v>
      </c>
      <c r="E2473" t="s">
        <v>17</v>
      </c>
      <c r="F2473" t="s">
        <v>188</v>
      </c>
      <c r="G2473" t="s">
        <v>106</v>
      </c>
      <c r="H2473" t="s">
        <v>100</v>
      </c>
      <c r="I2473" s="1">
        <v>43740</v>
      </c>
      <c r="J2473" t="s">
        <v>101</v>
      </c>
      <c r="K2473" s="10">
        <v>88031</v>
      </c>
      <c r="L2473" s="10">
        <v>9683.41</v>
      </c>
      <c r="M2473" s="10">
        <v>78347.59</v>
      </c>
    </row>
    <row r="2474" spans="1:13" x14ac:dyDescent="0.25">
      <c r="A2474" t="s">
        <v>4240</v>
      </c>
      <c r="B2474" s="1">
        <v>43735</v>
      </c>
      <c r="C2474" t="s">
        <v>2360</v>
      </c>
      <c r="D2474" t="s">
        <v>2102</v>
      </c>
      <c r="E2474" t="s">
        <v>16</v>
      </c>
      <c r="F2474" t="s">
        <v>168</v>
      </c>
      <c r="G2474" t="s">
        <v>127</v>
      </c>
      <c r="H2474" t="s">
        <v>100</v>
      </c>
      <c r="I2474" s="1">
        <v>43735</v>
      </c>
      <c r="J2474" t="s">
        <v>137</v>
      </c>
      <c r="K2474" s="10">
        <v>49425</v>
      </c>
      <c r="L2474" s="10">
        <v>5436.75</v>
      </c>
      <c r="M2474" s="10">
        <v>43988.25</v>
      </c>
    </row>
    <row r="2475" spans="1:13" x14ac:dyDescent="0.25">
      <c r="A2475" t="s">
        <v>4241</v>
      </c>
      <c r="B2475" s="1">
        <v>43735</v>
      </c>
      <c r="C2475" t="s">
        <v>2558</v>
      </c>
      <c r="D2475" t="s">
        <v>929</v>
      </c>
      <c r="E2475" t="s">
        <v>98</v>
      </c>
      <c r="F2475" t="s">
        <v>12</v>
      </c>
      <c r="G2475" t="s">
        <v>92</v>
      </c>
      <c r="H2475" t="s">
        <v>93</v>
      </c>
      <c r="I2475" s="1">
        <v>43735</v>
      </c>
      <c r="J2475" t="s">
        <v>137</v>
      </c>
      <c r="K2475" s="10">
        <v>80188</v>
      </c>
      <c r="L2475" s="10">
        <v>4009.4</v>
      </c>
      <c r="M2475" s="10">
        <v>76178.600000000006</v>
      </c>
    </row>
    <row r="2476" spans="1:13" x14ac:dyDescent="0.25">
      <c r="A2476" t="s">
        <v>4242</v>
      </c>
      <c r="B2476" s="1">
        <v>43735</v>
      </c>
      <c r="C2476" t="s">
        <v>1009</v>
      </c>
      <c r="D2476" t="s">
        <v>3525</v>
      </c>
      <c r="E2476" t="s">
        <v>11</v>
      </c>
      <c r="F2476" t="s">
        <v>184</v>
      </c>
      <c r="G2476" t="s">
        <v>106</v>
      </c>
      <c r="H2476" t="s">
        <v>110</v>
      </c>
      <c r="I2476" s="1">
        <v>43740</v>
      </c>
      <c r="J2476" t="s">
        <v>101</v>
      </c>
      <c r="K2476" s="10">
        <v>29080</v>
      </c>
      <c r="L2476" s="10">
        <v>2181</v>
      </c>
      <c r="M2476" s="10">
        <v>26899</v>
      </c>
    </row>
    <row r="2477" spans="1:13" x14ac:dyDescent="0.25">
      <c r="A2477" t="s">
        <v>4243</v>
      </c>
      <c r="B2477" s="1">
        <v>43735</v>
      </c>
      <c r="C2477" t="s">
        <v>970</v>
      </c>
      <c r="D2477" t="s">
        <v>1683</v>
      </c>
      <c r="E2477" t="s">
        <v>11</v>
      </c>
      <c r="F2477" t="s">
        <v>105</v>
      </c>
      <c r="G2477" t="s">
        <v>106</v>
      </c>
      <c r="H2477" t="s">
        <v>100</v>
      </c>
      <c r="I2477" s="1">
        <v>43739</v>
      </c>
      <c r="J2477" t="s">
        <v>101</v>
      </c>
      <c r="K2477" s="10">
        <v>45840</v>
      </c>
      <c r="L2477" s="10">
        <v>5042.3999999999996</v>
      </c>
      <c r="M2477" s="10">
        <v>40797.599999999999</v>
      </c>
    </row>
    <row r="2478" spans="1:13" x14ac:dyDescent="0.25">
      <c r="A2478" t="s">
        <v>4244</v>
      </c>
      <c r="B2478" s="1">
        <v>43735</v>
      </c>
      <c r="C2478" t="s">
        <v>1620</v>
      </c>
      <c r="D2478" t="s">
        <v>295</v>
      </c>
      <c r="E2478" t="s">
        <v>17</v>
      </c>
      <c r="F2478" t="s">
        <v>141</v>
      </c>
      <c r="G2478" t="s">
        <v>106</v>
      </c>
      <c r="H2478" t="s">
        <v>100</v>
      </c>
      <c r="I2478" s="1">
        <v>43740</v>
      </c>
      <c r="J2478" t="s">
        <v>101</v>
      </c>
      <c r="K2478" s="10">
        <v>71852</v>
      </c>
      <c r="L2478" s="10">
        <v>7903.72</v>
      </c>
      <c r="M2478" s="10">
        <v>63948.28</v>
      </c>
    </row>
    <row r="2479" spans="1:13" x14ac:dyDescent="0.25">
      <c r="A2479" t="s">
        <v>4245</v>
      </c>
      <c r="B2479" s="1">
        <v>43735</v>
      </c>
      <c r="C2479" t="s">
        <v>2444</v>
      </c>
      <c r="D2479" t="s">
        <v>248</v>
      </c>
      <c r="E2479" t="s">
        <v>98</v>
      </c>
      <c r="F2479" t="s">
        <v>99</v>
      </c>
      <c r="G2479" t="s">
        <v>92</v>
      </c>
      <c r="H2479" t="s">
        <v>93</v>
      </c>
      <c r="I2479" s="1">
        <v>43740</v>
      </c>
      <c r="J2479" t="s">
        <v>101</v>
      </c>
      <c r="K2479" s="10">
        <v>32803</v>
      </c>
      <c r="L2479" s="10">
        <v>1640.15</v>
      </c>
      <c r="M2479" s="10">
        <v>31162.85</v>
      </c>
    </row>
    <row r="2480" spans="1:13" x14ac:dyDescent="0.25">
      <c r="A2480" t="s">
        <v>4246</v>
      </c>
      <c r="B2480" s="1">
        <v>43736</v>
      </c>
      <c r="C2480" t="s">
        <v>735</v>
      </c>
      <c r="D2480" t="s">
        <v>4247</v>
      </c>
      <c r="E2480" t="s">
        <v>11</v>
      </c>
      <c r="F2480" t="s">
        <v>184</v>
      </c>
      <c r="G2480" t="s">
        <v>106</v>
      </c>
      <c r="H2480" t="s">
        <v>110</v>
      </c>
      <c r="I2480" s="1">
        <v>43736</v>
      </c>
      <c r="J2480" t="s">
        <v>137</v>
      </c>
      <c r="K2480" s="10">
        <v>55911</v>
      </c>
      <c r="L2480" s="10">
        <v>4193.3249999999998</v>
      </c>
      <c r="M2480" s="10">
        <v>51717.675000000003</v>
      </c>
    </row>
    <row r="2481" spans="1:13" x14ac:dyDescent="0.25">
      <c r="A2481" t="s">
        <v>4248</v>
      </c>
      <c r="B2481" s="1">
        <v>43736</v>
      </c>
      <c r="C2481" t="s">
        <v>2596</v>
      </c>
      <c r="D2481" t="s">
        <v>312</v>
      </c>
      <c r="E2481" t="s">
        <v>11</v>
      </c>
      <c r="F2481" t="s">
        <v>184</v>
      </c>
      <c r="G2481" t="s">
        <v>106</v>
      </c>
      <c r="H2481" t="s">
        <v>100</v>
      </c>
      <c r="I2481" s="1">
        <v>43740</v>
      </c>
      <c r="J2481" t="s">
        <v>101</v>
      </c>
      <c r="K2481" s="10">
        <v>91030</v>
      </c>
      <c r="L2481" s="10">
        <v>10013.299999999999</v>
      </c>
      <c r="M2481" s="10">
        <v>81016.7</v>
      </c>
    </row>
    <row r="2482" spans="1:13" x14ac:dyDescent="0.25">
      <c r="A2482" t="s">
        <v>4249</v>
      </c>
      <c r="B2482" s="1">
        <v>43736</v>
      </c>
      <c r="C2482" t="s">
        <v>3490</v>
      </c>
      <c r="D2482" t="s">
        <v>251</v>
      </c>
      <c r="E2482" t="s">
        <v>11</v>
      </c>
      <c r="F2482" t="s">
        <v>252</v>
      </c>
      <c r="G2482" t="s">
        <v>106</v>
      </c>
      <c r="H2482" t="s">
        <v>100</v>
      </c>
      <c r="I2482" s="1">
        <v>43742</v>
      </c>
      <c r="J2482" t="s">
        <v>101</v>
      </c>
      <c r="K2482" s="10">
        <v>99441</v>
      </c>
      <c r="L2482" s="10">
        <v>10938.51</v>
      </c>
      <c r="M2482" s="10">
        <v>88502.49</v>
      </c>
    </row>
    <row r="2483" spans="1:13" x14ac:dyDescent="0.25">
      <c r="A2483" t="s">
        <v>4250</v>
      </c>
      <c r="B2483" s="1">
        <v>43737</v>
      </c>
      <c r="C2483" t="s">
        <v>2354</v>
      </c>
      <c r="D2483" t="s">
        <v>4251</v>
      </c>
      <c r="E2483" t="s">
        <v>11</v>
      </c>
      <c r="F2483" t="s">
        <v>184</v>
      </c>
      <c r="G2483" t="s">
        <v>106</v>
      </c>
      <c r="H2483" t="s">
        <v>100</v>
      </c>
      <c r="I2483" s="1">
        <v>43742</v>
      </c>
      <c r="J2483" t="s">
        <v>101</v>
      </c>
      <c r="K2483" s="10">
        <v>32757</v>
      </c>
      <c r="L2483" s="10">
        <v>3603.27</v>
      </c>
      <c r="M2483" s="10">
        <v>29153.73</v>
      </c>
    </row>
    <row r="2484" spans="1:13" x14ac:dyDescent="0.25">
      <c r="A2484" t="s">
        <v>4252</v>
      </c>
      <c r="B2484" s="1">
        <v>43738</v>
      </c>
      <c r="C2484" t="s">
        <v>1130</v>
      </c>
      <c r="D2484" t="s">
        <v>334</v>
      </c>
      <c r="E2484" t="s">
        <v>10</v>
      </c>
      <c r="F2484" t="s">
        <v>335</v>
      </c>
      <c r="G2484" t="s">
        <v>127</v>
      </c>
      <c r="H2484" t="s">
        <v>100</v>
      </c>
      <c r="I2484" s="1">
        <v>43743</v>
      </c>
      <c r="J2484" t="s">
        <v>101</v>
      </c>
      <c r="K2484" s="10">
        <v>47225</v>
      </c>
      <c r="L2484" s="10">
        <v>5194.75</v>
      </c>
      <c r="M2484" s="10">
        <v>42030.25</v>
      </c>
    </row>
    <row r="2485" spans="1:13" x14ac:dyDescent="0.25">
      <c r="A2485" t="s">
        <v>4253</v>
      </c>
      <c r="B2485" s="1">
        <v>43738</v>
      </c>
      <c r="C2485" t="s">
        <v>444</v>
      </c>
      <c r="D2485" t="s">
        <v>3551</v>
      </c>
      <c r="E2485" t="s">
        <v>17</v>
      </c>
      <c r="F2485" t="s">
        <v>256</v>
      </c>
      <c r="G2485" t="s">
        <v>106</v>
      </c>
      <c r="H2485" t="s">
        <v>100</v>
      </c>
      <c r="I2485" s="1">
        <v>43738</v>
      </c>
      <c r="J2485" t="s">
        <v>137</v>
      </c>
      <c r="K2485" s="10">
        <v>76425</v>
      </c>
      <c r="L2485" s="10">
        <v>8406.75</v>
      </c>
      <c r="M2485" s="10">
        <v>68018.25</v>
      </c>
    </row>
    <row r="2486" spans="1:13" x14ac:dyDescent="0.25">
      <c r="A2486" t="s">
        <v>4254</v>
      </c>
      <c r="B2486" s="1">
        <v>43739</v>
      </c>
      <c r="C2486" t="s">
        <v>848</v>
      </c>
      <c r="D2486" t="s">
        <v>1871</v>
      </c>
      <c r="E2486" t="s">
        <v>91</v>
      </c>
      <c r="F2486" t="s">
        <v>90</v>
      </c>
      <c r="G2486" t="s">
        <v>92</v>
      </c>
      <c r="H2486" t="s">
        <v>100</v>
      </c>
      <c r="I2486" s="1">
        <v>43743</v>
      </c>
      <c r="J2486" t="s">
        <v>101</v>
      </c>
      <c r="K2486" s="10">
        <v>81837</v>
      </c>
      <c r="L2486" s="10">
        <v>9002.07</v>
      </c>
      <c r="M2486" s="10">
        <v>72834.929999999993</v>
      </c>
    </row>
    <row r="2487" spans="1:13" x14ac:dyDescent="0.25">
      <c r="A2487" t="s">
        <v>4255</v>
      </c>
      <c r="B2487" s="1">
        <v>43739</v>
      </c>
      <c r="C2487" t="s">
        <v>630</v>
      </c>
      <c r="D2487" t="s">
        <v>1673</v>
      </c>
      <c r="E2487" t="s">
        <v>17</v>
      </c>
      <c r="F2487" t="s">
        <v>188</v>
      </c>
      <c r="G2487" t="s">
        <v>106</v>
      </c>
      <c r="H2487" t="s">
        <v>93</v>
      </c>
      <c r="I2487" s="1">
        <v>43745</v>
      </c>
      <c r="J2487" t="s">
        <v>101</v>
      </c>
      <c r="K2487" s="10">
        <v>25305</v>
      </c>
      <c r="L2487" s="10">
        <v>1265.25</v>
      </c>
      <c r="M2487" s="10">
        <v>24039.75</v>
      </c>
    </row>
    <row r="2488" spans="1:13" x14ac:dyDescent="0.25">
      <c r="A2488" t="s">
        <v>4256</v>
      </c>
      <c r="B2488" s="1">
        <v>43741</v>
      </c>
      <c r="C2488" t="s">
        <v>370</v>
      </c>
      <c r="D2488" t="s">
        <v>3069</v>
      </c>
      <c r="E2488" t="s">
        <v>98</v>
      </c>
      <c r="F2488" t="s">
        <v>99</v>
      </c>
      <c r="G2488" t="s">
        <v>92</v>
      </c>
      <c r="H2488" t="s">
        <v>93</v>
      </c>
      <c r="I2488" s="1">
        <v>43747</v>
      </c>
      <c r="J2488" t="s">
        <v>101</v>
      </c>
      <c r="K2488" s="10">
        <v>25844</v>
      </c>
      <c r="L2488" s="10">
        <v>1292.2</v>
      </c>
      <c r="M2488" s="10">
        <v>24551.8</v>
      </c>
    </row>
    <row r="2489" spans="1:13" x14ac:dyDescent="0.25">
      <c r="A2489" t="s">
        <v>4257</v>
      </c>
      <c r="B2489" s="1">
        <v>43741</v>
      </c>
      <c r="C2489" t="s">
        <v>937</v>
      </c>
      <c r="D2489" t="s">
        <v>2126</v>
      </c>
      <c r="E2489" t="s">
        <v>17</v>
      </c>
      <c r="F2489" t="s">
        <v>188</v>
      </c>
      <c r="G2489" t="s">
        <v>106</v>
      </c>
      <c r="H2489" t="s">
        <v>100</v>
      </c>
      <c r="I2489" s="1">
        <v>43747</v>
      </c>
      <c r="J2489" t="s">
        <v>101</v>
      </c>
      <c r="K2489" s="10">
        <v>86069</v>
      </c>
      <c r="L2489" s="10">
        <v>9467.59</v>
      </c>
      <c r="M2489" s="10">
        <v>76601.41</v>
      </c>
    </row>
    <row r="2490" spans="1:13" x14ac:dyDescent="0.25">
      <c r="A2490" t="s">
        <v>4258</v>
      </c>
      <c r="B2490" s="1">
        <v>43741</v>
      </c>
      <c r="C2490" t="s">
        <v>1093</v>
      </c>
      <c r="D2490" t="s">
        <v>125</v>
      </c>
      <c r="E2490" t="s">
        <v>10</v>
      </c>
      <c r="F2490" t="s">
        <v>126</v>
      </c>
      <c r="G2490" t="s">
        <v>127</v>
      </c>
      <c r="H2490" t="s">
        <v>100</v>
      </c>
      <c r="I2490" s="1">
        <v>43747</v>
      </c>
      <c r="J2490" t="s">
        <v>101</v>
      </c>
      <c r="K2490" s="10">
        <v>41509</v>
      </c>
      <c r="L2490" s="10">
        <v>4565.99</v>
      </c>
      <c r="M2490" s="10">
        <v>36943.01</v>
      </c>
    </row>
    <row r="2491" spans="1:13" x14ac:dyDescent="0.25">
      <c r="A2491" t="s">
        <v>4259</v>
      </c>
      <c r="B2491" s="1">
        <v>43742</v>
      </c>
      <c r="C2491" t="s">
        <v>1444</v>
      </c>
      <c r="D2491" t="s">
        <v>4260</v>
      </c>
      <c r="E2491" t="s">
        <v>17</v>
      </c>
      <c r="F2491" t="s">
        <v>188</v>
      </c>
      <c r="G2491" t="s">
        <v>106</v>
      </c>
      <c r="H2491" t="s">
        <v>93</v>
      </c>
      <c r="I2491" s="1">
        <v>43745</v>
      </c>
      <c r="J2491" t="s">
        <v>94</v>
      </c>
      <c r="K2491" s="10">
        <v>49297</v>
      </c>
      <c r="L2491" s="10">
        <v>2464.8500000000004</v>
      </c>
      <c r="M2491" s="10">
        <v>46832.15</v>
      </c>
    </row>
    <row r="2492" spans="1:13" x14ac:dyDescent="0.25">
      <c r="A2492" t="s">
        <v>4261</v>
      </c>
      <c r="B2492" s="1">
        <v>43742</v>
      </c>
      <c r="C2492" t="s">
        <v>892</v>
      </c>
      <c r="D2492" t="s">
        <v>1627</v>
      </c>
      <c r="E2492" t="s">
        <v>17</v>
      </c>
      <c r="F2492" t="s">
        <v>188</v>
      </c>
      <c r="G2492" t="s">
        <v>106</v>
      </c>
      <c r="H2492" t="s">
        <v>110</v>
      </c>
      <c r="I2492" s="1">
        <v>43743</v>
      </c>
      <c r="J2492" t="s">
        <v>114</v>
      </c>
      <c r="K2492" s="10">
        <v>61981</v>
      </c>
      <c r="L2492" s="10">
        <v>4648.5749999999998</v>
      </c>
      <c r="M2492" s="10">
        <v>57332.425000000003</v>
      </c>
    </row>
    <row r="2493" spans="1:13" x14ac:dyDescent="0.25">
      <c r="A2493" t="s">
        <v>4262</v>
      </c>
      <c r="B2493" s="1">
        <v>43742</v>
      </c>
      <c r="C2493" t="s">
        <v>2220</v>
      </c>
      <c r="D2493" t="s">
        <v>961</v>
      </c>
      <c r="E2493" t="s">
        <v>131</v>
      </c>
      <c r="F2493" t="s">
        <v>962</v>
      </c>
      <c r="G2493" t="s">
        <v>106</v>
      </c>
      <c r="H2493" t="s">
        <v>110</v>
      </c>
      <c r="I2493" s="1">
        <v>43746</v>
      </c>
      <c r="J2493" t="s">
        <v>101</v>
      </c>
      <c r="K2493" s="10">
        <v>93893</v>
      </c>
      <c r="L2493" s="10">
        <v>7041.9749999999995</v>
      </c>
      <c r="M2493" s="10">
        <v>86851.024999999994</v>
      </c>
    </row>
    <row r="2494" spans="1:13" x14ac:dyDescent="0.25">
      <c r="A2494" t="s">
        <v>4263</v>
      </c>
      <c r="B2494" s="1">
        <v>43743</v>
      </c>
      <c r="C2494" t="s">
        <v>568</v>
      </c>
      <c r="D2494" t="s">
        <v>130</v>
      </c>
      <c r="E2494" t="s">
        <v>131</v>
      </c>
      <c r="F2494" t="s">
        <v>130</v>
      </c>
      <c r="G2494" t="s">
        <v>106</v>
      </c>
      <c r="H2494" t="s">
        <v>110</v>
      </c>
      <c r="I2494" s="1">
        <v>43747</v>
      </c>
      <c r="J2494" t="s">
        <v>101</v>
      </c>
      <c r="K2494" s="10">
        <v>76019</v>
      </c>
      <c r="L2494" s="10">
        <v>5701.4250000000002</v>
      </c>
      <c r="M2494" s="10">
        <v>70317.574999999997</v>
      </c>
    </row>
    <row r="2495" spans="1:13" x14ac:dyDescent="0.25">
      <c r="A2495" t="s">
        <v>4264</v>
      </c>
      <c r="B2495" s="1">
        <v>43743</v>
      </c>
      <c r="C2495" t="s">
        <v>594</v>
      </c>
      <c r="D2495" t="s">
        <v>233</v>
      </c>
      <c r="E2495" t="s">
        <v>17</v>
      </c>
      <c r="F2495" t="s">
        <v>234</v>
      </c>
      <c r="G2495" t="s">
        <v>106</v>
      </c>
      <c r="H2495" t="s">
        <v>110</v>
      </c>
      <c r="I2495" s="1">
        <v>43747</v>
      </c>
      <c r="J2495" t="s">
        <v>101</v>
      </c>
      <c r="K2495" s="10">
        <v>62622</v>
      </c>
      <c r="L2495" s="10">
        <v>4696.6499999999996</v>
      </c>
      <c r="M2495" s="10">
        <v>57925.35</v>
      </c>
    </row>
    <row r="2496" spans="1:13" x14ac:dyDescent="0.25">
      <c r="A2496" t="s">
        <v>4265</v>
      </c>
      <c r="B2496" s="1">
        <v>43743</v>
      </c>
      <c r="C2496" t="s">
        <v>877</v>
      </c>
      <c r="D2496" t="s">
        <v>4266</v>
      </c>
      <c r="E2496" t="s">
        <v>11</v>
      </c>
      <c r="F2496" t="s">
        <v>252</v>
      </c>
      <c r="G2496" t="s">
        <v>106</v>
      </c>
      <c r="H2496" t="s">
        <v>100</v>
      </c>
      <c r="I2496" s="1">
        <v>43747</v>
      </c>
      <c r="J2496" t="s">
        <v>101</v>
      </c>
      <c r="K2496" s="10">
        <v>63556</v>
      </c>
      <c r="L2496" s="10">
        <v>6991.16</v>
      </c>
      <c r="M2496" s="10">
        <v>56564.84</v>
      </c>
    </row>
    <row r="2497" spans="1:13" x14ac:dyDescent="0.25">
      <c r="A2497" t="s">
        <v>4267</v>
      </c>
      <c r="B2497" s="1">
        <v>43745</v>
      </c>
      <c r="C2497" t="s">
        <v>1241</v>
      </c>
      <c r="D2497" t="s">
        <v>592</v>
      </c>
      <c r="E2497" t="s">
        <v>10</v>
      </c>
      <c r="F2497" t="s">
        <v>203</v>
      </c>
      <c r="G2497" t="s">
        <v>127</v>
      </c>
      <c r="H2497" t="s">
        <v>100</v>
      </c>
      <c r="I2497" s="1">
        <v>43751</v>
      </c>
      <c r="J2497" t="s">
        <v>101</v>
      </c>
      <c r="K2497" s="10">
        <v>25285</v>
      </c>
      <c r="L2497" s="10">
        <v>2781.35</v>
      </c>
      <c r="M2497" s="10">
        <v>22503.65</v>
      </c>
    </row>
    <row r="2498" spans="1:13" x14ac:dyDescent="0.25">
      <c r="A2498" t="s">
        <v>4268</v>
      </c>
      <c r="B2498" s="1">
        <v>43746</v>
      </c>
      <c r="C2498" t="s">
        <v>782</v>
      </c>
      <c r="D2498" t="s">
        <v>1902</v>
      </c>
      <c r="E2498" t="s">
        <v>98</v>
      </c>
      <c r="F2498" t="s">
        <v>99</v>
      </c>
      <c r="G2498" t="s">
        <v>92</v>
      </c>
      <c r="H2498" t="s">
        <v>100</v>
      </c>
      <c r="I2498" s="1">
        <v>43753</v>
      </c>
      <c r="J2498" t="s">
        <v>101</v>
      </c>
      <c r="K2498" s="10">
        <v>43875</v>
      </c>
      <c r="L2498" s="10">
        <v>4826.25</v>
      </c>
      <c r="M2498" s="10">
        <v>39048.75</v>
      </c>
    </row>
    <row r="2499" spans="1:13" x14ac:dyDescent="0.25">
      <c r="A2499" t="s">
        <v>4269</v>
      </c>
      <c r="B2499" s="1">
        <v>43746</v>
      </c>
      <c r="C2499" t="s">
        <v>333</v>
      </c>
      <c r="D2499" t="s">
        <v>1123</v>
      </c>
      <c r="E2499" t="s">
        <v>98</v>
      </c>
      <c r="F2499" t="s">
        <v>99</v>
      </c>
      <c r="G2499" t="s">
        <v>92</v>
      </c>
      <c r="H2499" t="s">
        <v>110</v>
      </c>
      <c r="I2499" s="1">
        <v>43750</v>
      </c>
      <c r="J2499" t="s">
        <v>101</v>
      </c>
      <c r="K2499" s="10">
        <v>38883</v>
      </c>
      <c r="L2499" s="10">
        <v>2916.2249999999999</v>
      </c>
      <c r="M2499" s="10">
        <v>35966.775000000001</v>
      </c>
    </row>
    <row r="2500" spans="1:13" x14ac:dyDescent="0.25">
      <c r="A2500" t="s">
        <v>4270</v>
      </c>
      <c r="B2500" s="1">
        <v>43746</v>
      </c>
      <c r="C2500" t="s">
        <v>1804</v>
      </c>
      <c r="D2500" t="s">
        <v>212</v>
      </c>
      <c r="E2500" t="s">
        <v>16</v>
      </c>
      <c r="F2500" t="s">
        <v>212</v>
      </c>
      <c r="G2500" t="s">
        <v>127</v>
      </c>
      <c r="H2500" t="s">
        <v>100</v>
      </c>
      <c r="I2500" s="1">
        <v>43749</v>
      </c>
      <c r="J2500" t="s">
        <v>114</v>
      </c>
      <c r="K2500" s="10">
        <v>35369</v>
      </c>
      <c r="L2500" s="10">
        <v>3890.59</v>
      </c>
      <c r="M2500" s="10">
        <v>31478.41</v>
      </c>
    </row>
    <row r="2501" spans="1:13" x14ac:dyDescent="0.25">
      <c r="A2501" t="s">
        <v>4271</v>
      </c>
      <c r="B2501" s="1">
        <v>43747</v>
      </c>
      <c r="C2501" t="s">
        <v>990</v>
      </c>
      <c r="D2501" t="s">
        <v>2533</v>
      </c>
      <c r="E2501" t="s">
        <v>98</v>
      </c>
      <c r="F2501" t="s">
        <v>99</v>
      </c>
      <c r="G2501" t="s">
        <v>92</v>
      </c>
      <c r="H2501" t="s">
        <v>100</v>
      </c>
      <c r="I2501" s="1">
        <v>43752</v>
      </c>
      <c r="J2501" t="s">
        <v>101</v>
      </c>
      <c r="K2501" s="10">
        <v>86617</v>
      </c>
      <c r="L2501" s="10">
        <v>9527.8700000000008</v>
      </c>
      <c r="M2501" s="10">
        <v>77089.13</v>
      </c>
    </row>
    <row r="2502" spans="1:13" x14ac:dyDescent="0.25">
      <c r="A2502" t="s">
        <v>4272</v>
      </c>
      <c r="B2502" s="1">
        <v>43747</v>
      </c>
      <c r="C2502" t="s">
        <v>329</v>
      </c>
      <c r="D2502" t="s">
        <v>636</v>
      </c>
      <c r="E2502" t="s">
        <v>220</v>
      </c>
      <c r="F2502" t="s">
        <v>636</v>
      </c>
      <c r="G2502" t="s">
        <v>127</v>
      </c>
      <c r="H2502" t="s">
        <v>100</v>
      </c>
      <c r="I2502" s="1">
        <v>43748</v>
      </c>
      <c r="J2502" t="s">
        <v>114</v>
      </c>
      <c r="K2502" s="10">
        <v>25631</v>
      </c>
      <c r="L2502" s="10">
        <v>2819.41</v>
      </c>
      <c r="M2502" s="10">
        <v>22811.59</v>
      </c>
    </row>
    <row r="2503" spans="1:13" x14ac:dyDescent="0.25">
      <c r="A2503" t="s">
        <v>4273</v>
      </c>
      <c r="B2503" s="1">
        <v>43748</v>
      </c>
      <c r="C2503" t="s">
        <v>692</v>
      </c>
      <c r="D2503" t="s">
        <v>4274</v>
      </c>
      <c r="E2503" t="s">
        <v>11</v>
      </c>
      <c r="F2503" t="s">
        <v>105</v>
      </c>
      <c r="G2503" t="s">
        <v>106</v>
      </c>
      <c r="H2503" t="s">
        <v>100</v>
      </c>
      <c r="I2503" s="1">
        <v>43752</v>
      </c>
      <c r="J2503" t="s">
        <v>101</v>
      </c>
      <c r="K2503" s="10">
        <v>90572</v>
      </c>
      <c r="L2503" s="10">
        <v>9962.92</v>
      </c>
      <c r="M2503" s="10">
        <v>80609.08</v>
      </c>
    </row>
    <row r="2504" spans="1:13" x14ac:dyDescent="0.25">
      <c r="A2504" t="s">
        <v>4275</v>
      </c>
      <c r="B2504" s="1">
        <v>43748</v>
      </c>
      <c r="C2504" t="s">
        <v>3445</v>
      </c>
      <c r="D2504" t="s">
        <v>4276</v>
      </c>
      <c r="E2504" t="s">
        <v>98</v>
      </c>
      <c r="F2504" t="s">
        <v>99</v>
      </c>
      <c r="G2504" t="s">
        <v>92</v>
      </c>
      <c r="H2504" t="s">
        <v>93</v>
      </c>
      <c r="I2504" s="1">
        <v>43751</v>
      </c>
      <c r="J2504" t="s">
        <v>94</v>
      </c>
      <c r="K2504" s="10">
        <v>63836</v>
      </c>
      <c r="L2504" s="10">
        <v>3191.8</v>
      </c>
      <c r="M2504" s="10">
        <v>60644.2</v>
      </c>
    </row>
    <row r="2505" spans="1:13" x14ac:dyDescent="0.25">
      <c r="A2505" t="s">
        <v>4277</v>
      </c>
      <c r="B2505" s="1">
        <v>43748</v>
      </c>
      <c r="C2505" t="s">
        <v>2016</v>
      </c>
      <c r="D2505" t="s">
        <v>318</v>
      </c>
      <c r="E2505" t="s">
        <v>10</v>
      </c>
      <c r="F2505" t="s">
        <v>176</v>
      </c>
      <c r="G2505" t="s">
        <v>127</v>
      </c>
      <c r="H2505" t="s">
        <v>110</v>
      </c>
      <c r="I2505" s="1">
        <v>43752</v>
      </c>
      <c r="J2505" t="s">
        <v>94</v>
      </c>
      <c r="K2505" s="10">
        <v>75744</v>
      </c>
      <c r="L2505" s="10">
        <v>5680.8</v>
      </c>
      <c r="M2505" s="10">
        <v>70063.199999999997</v>
      </c>
    </row>
    <row r="2506" spans="1:13" x14ac:dyDescent="0.25">
      <c r="A2506" t="s">
        <v>4278</v>
      </c>
      <c r="B2506" s="1">
        <v>43749</v>
      </c>
      <c r="C2506" t="s">
        <v>3769</v>
      </c>
      <c r="D2506" t="s">
        <v>4193</v>
      </c>
      <c r="E2506" t="s">
        <v>285</v>
      </c>
      <c r="F2506" t="s">
        <v>4194</v>
      </c>
      <c r="G2506" t="s">
        <v>106</v>
      </c>
      <c r="H2506" t="s">
        <v>100</v>
      </c>
      <c r="I2506" s="1">
        <v>43753</v>
      </c>
      <c r="J2506" t="s">
        <v>101</v>
      </c>
      <c r="K2506" s="10">
        <v>89016</v>
      </c>
      <c r="L2506" s="10">
        <v>9791.76</v>
      </c>
      <c r="M2506" s="10">
        <v>79224.240000000005</v>
      </c>
    </row>
    <row r="2507" spans="1:13" x14ac:dyDescent="0.25">
      <c r="A2507" t="s">
        <v>4279</v>
      </c>
      <c r="B2507" s="1">
        <v>43749</v>
      </c>
      <c r="C2507" t="s">
        <v>1341</v>
      </c>
      <c r="D2507" t="s">
        <v>4226</v>
      </c>
      <c r="E2507" t="s">
        <v>98</v>
      </c>
      <c r="F2507" t="s">
        <v>99</v>
      </c>
      <c r="G2507" t="s">
        <v>92</v>
      </c>
      <c r="H2507" t="s">
        <v>100</v>
      </c>
      <c r="I2507" s="1">
        <v>43751</v>
      </c>
      <c r="J2507" t="s">
        <v>94</v>
      </c>
      <c r="K2507" s="10">
        <v>53934</v>
      </c>
      <c r="L2507" s="10">
        <v>5932.74</v>
      </c>
      <c r="M2507" s="10">
        <v>48001.26</v>
      </c>
    </row>
    <row r="2508" spans="1:13" x14ac:dyDescent="0.25">
      <c r="A2508" t="s">
        <v>4280</v>
      </c>
      <c r="B2508" s="1">
        <v>43749</v>
      </c>
      <c r="C2508" t="s">
        <v>575</v>
      </c>
      <c r="D2508" t="s">
        <v>2056</v>
      </c>
      <c r="E2508" t="s">
        <v>17</v>
      </c>
      <c r="F2508" t="s">
        <v>188</v>
      </c>
      <c r="G2508" t="s">
        <v>106</v>
      </c>
      <c r="H2508" t="s">
        <v>110</v>
      </c>
      <c r="I2508" s="1">
        <v>43753</v>
      </c>
      <c r="J2508" t="s">
        <v>101</v>
      </c>
      <c r="K2508" s="10">
        <v>29726</v>
      </c>
      <c r="L2508" s="10">
        <v>2229.4499999999998</v>
      </c>
      <c r="M2508" s="10">
        <v>27496.55</v>
      </c>
    </row>
    <row r="2509" spans="1:13" x14ac:dyDescent="0.25">
      <c r="A2509" t="s">
        <v>4281</v>
      </c>
      <c r="B2509" s="1">
        <v>43749</v>
      </c>
      <c r="C2509" t="s">
        <v>1935</v>
      </c>
      <c r="D2509" t="s">
        <v>2606</v>
      </c>
      <c r="E2509" t="s">
        <v>10</v>
      </c>
      <c r="F2509" t="s">
        <v>405</v>
      </c>
      <c r="G2509" t="s">
        <v>127</v>
      </c>
      <c r="H2509" t="s">
        <v>93</v>
      </c>
      <c r="I2509" s="1">
        <v>43753</v>
      </c>
      <c r="J2509" t="s">
        <v>101</v>
      </c>
      <c r="K2509" s="10">
        <v>93918</v>
      </c>
      <c r="L2509" s="10">
        <v>4695.9000000000005</v>
      </c>
      <c r="M2509" s="10">
        <v>89222.1</v>
      </c>
    </row>
    <row r="2510" spans="1:13" x14ac:dyDescent="0.25">
      <c r="A2510" t="s">
        <v>4282</v>
      </c>
      <c r="B2510" s="1">
        <v>43749</v>
      </c>
      <c r="C2510" t="s">
        <v>247</v>
      </c>
      <c r="D2510" t="s">
        <v>1266</v>
      </c>
      <c r="E2510" t="s">
        <v>11</v>
      </c>
      <c r="F2510" t="s">
        <v>184</v>
      </c>
      <c r="G2510" t="s">
        <v>106</v>
      </c>
      <c r="H2510" t="s">
        <v>100</v>
      </c>
      <c r="I2510" s="1">
        <v>43753</v>
      </c>
      <c r="J2510" t="s">
        <v>101</v>
      </c>
      <c r="K2510" s="10">
        <v>76260</v>
      </c>
      <c r="L2510" s="10">
        <v>8388.6</v>
      </c>
      <c r="M2510" s="10">
        <v>67871.399999999994</v>
      </c>
    </row>
    <row r="2511" spans="1:13" x14ac:dyDescent="0.25">
      <c r="A2511" t="s">
        <v>4283</v>
      </c>
      <c r="B2511" s="1">
        <v>43750</v>
      </c>
      <c r="C2511" t="s">
        <v>1061</v>
      </c>
      <c r="D2511" t="s">
        <v>1087</v>
      </c>
      <c r="E2511" t="s">
        <v>16</v>
      </c>
      <c r="F2511" t="s">
        <v>168</v>
      </c>
      <c r="G2511" t="s">
        <v>127</v>
      </c>
      <c r="H2511" t="s">
        <v>100</v>
      </c>
      <c r="I2511" s="1">
        <v>43750</v>
      </c>
      <c r="J2511" t="s">
        <v>137</v>
      </c>
      <c r="K2511" s="10">
        <v>60548</v>
      </c>
      <c r="L2511" s="10">
        <v>6660.28</v>
      </c>
      <c r="M2511" s="10">
        <v>53887.72</v>
      </c>
    </row>
    <row r="2512" spans="1:13" x14ac:dyDescent="0.25">
      <c r="A2512" t="s">
        <v>4284</v>
      </c>
      <c r="B2512" s="1">
        <v>43750</v>
      </c>
      <c r="C2512" t="s">
        <v>2890</v>
      </c>
      <c r="D2512" t="s">
        <v>4285</v>
      </c>
      <c r="E2512" t="s">
        <v>16</v>
      </c>
      <c r="F2512" t="s">
        <v>679</v>
      </c>
      <c r="G2512" t="s">
        <v>127</v>
      </c>
      <c r="H2512" t="s">
        <v>93</v>
      </c>
      <c r="I2512" s="1">
        <v>43755</v>
      </c>
      <c r="J2512" t="s">
        <v>101</v>
      </c>
      <c r="K2512" s="10">
        <v>58065</v>
      </c>
      <c r="L2512" s="10">
        <v>2903.25</v>
      </c>
      <c r="M2512" s="10">
        <v>55161.75</v>
      </c>
    </row>
    <row r="2513" spans="1:13" x14ac:dyDescent="0.25">
      <c r="A2513" t="s">
        <v>4286</v>
      </c>
      <c r="B2513" s="1">
        <v>43750</v>
      </c>
      <c r="C2513" t="s">
        <v>1662</v>
      </c>
      <c r="D2513" t="s">
        <v>636</v>
      </c>
      <c r="E2513" t="s">
        <v>220</v>
      </c>
      <c r="F2513" t="s">
        <v>636</v>
      </c>
      <c r="G2513" t="s">
        <v>127</v>
      </c>
      <c r="H2513" t="s">
        <v>100</v>
      </c>
      <c r="I2513" s="1">
        <v>43754</v>
      </c>
      <c r="J2513" t="s">
        <v>101</v>
      </c>
      <c r="K2513" s="10">
        <v>64473</v>
      </c>
      <c r="L2513" s="10">
        <v>7092.03</v>
      </c>
      <c r="M2513" s="10">
        <v>57380.97</v>
      </c>
    </row>
    <row r="2514" spans="1:13" x14ac:dyDescent="0.25">
      <c r="A2514" t="s">
        <v>4287</v>
      </c>
      <c r="B2514" s="1">
        <v>43752</v>
      </c>
      <c r="C2514" t="s">
        <v>4223</v>
      </c>
      <c r="D2514" t="s">
        <v>598</v>
      </c>
      <c r="E2514" t="s">
        <v>14</v>
      </c>
      <c r="F2514" t="s">
        <v>598</v>
      </c>
      <c r="G2514" t="s">
        <v>106</v>
      </c>
      <c r="H2514" t="s">
        <v>100</v>
      </c>
      <c r="I2514" s="1">
        <v>43756</v>
      </c>
      <c r="J2514" t="s">
        <v>101</v>
      </c>
      <c r="K2514" s="10">
        <v>87427</v>
      </c>
      <c r="L2514" s="10">
        <v>9616.9699999999993</v>
      </c>
      <c r="M2514" s="10">
        <v>77810.03</v>
      </c>
    </row>
    <row r="2515" spans="1:13" x14ac:dyDescent="0.25">
      <c r="A2515" t="s">
        <v>4288</v>
      </c>
      <c r="B2515" s="1">
        <v>43752</v>
      </c>
      <c r="C2515" t="s">
        <v>2617</v>
      </c>
      <c r="D2515" t="s">
        <v>1087</v>
      </c>
      <c r="E2515" t="s">
        <v>16</v>
      </c>
      <c r="F2515" t="s">
        <v>168</v>
      </c>
      <c r="G2515" t="s">
        <v>127</v>
      </c>
      <c r="H2515" t="s">
        <v>100</v>
      </c>
      <c r="I2515" s="1">
        <v>43756</v>
      </c>
      <c r="J2515" t="s">
        <v>94</v>
      </c>
      <c r="K2515" s="10">
        <v>43637</v>
      </c>
      <c r="L2515" s="10">
        <v>4800.07</v>
      </c>
      <c r="M2515" s="10">
        <v>38836.93</v>
      </c>
    </row>
    <row r="2516" spans="1:13" x14ac:dyDescent="0.25">
      <c r="A2516" t="s">
        <v>4289</v>
      </c>
      <c r="B2516" s="1">
        <v>43752</v>
      </c>
      <c r="C2516" t="s">
        <v>658</v>
      </c>
      <c r="D2516" t="s">
        <v>2536</v>
      </c>
      <c r="E2516" t="s">
        <v>10</v>
      </c>
      <c r="F2516" t="s">
        <v>203</v>
      </c>
      <c r="G2516" t="s">
        <v>127</v>
      </c>
      <c r="H2516" t="s">
        <v>93</v>
      </c>
      <c r="I2516" s="1">
        <v>43759</v>
      </c>
      <c r="J2516" t="s">
        <v>101</v>
      </c>
      <c r="K2516" s="10">
        <v>59447</v>
      </c>
      <c r="L2516" s="10">
        <v>2972.3500000000004</v>
      </c>
      <c r="M2516" s="10">
        <v>56474.65</v>
      </c>
    </row>
    <row r="2517" spans="1:13" x14ac:dyDescent="0.25">
      <c r="A2517" t="s">
        <v>4290</v>
      </c>
      <c r="B2517" s="1">
        <v>43753</v>
      </c>
      <c r="C2517" t="s">
        <v>2316</v>
      </c>
      <c r="D2517" t="s">
        <v>2397</v>
      </c>
      <c r="E2517" t="s">
        <v>11</v>
      </c>
      <c r="F2517" t="s">
        <v>184</v>
      </c>
      <c r="G2517" t="s">
        <v>106</v>
      </c>
      <c r="H2517" t="s">
        <v>110</v>
      </c>
      <c r="I2517" s="1">
        <v>43755</v>
      </c>
      <c r="J2517" t="s">
        <v>94</v>
      </c>
      <c r="K2517" s="10">
        <v>39188</v>
      </c>
      <c r="L2517" s="10">
        <v>2939.1</v>
      </c>
      <c r="M2517" s="10">
        <v>36248.9</v>
      </c>
    </row>
    <row r="2518" spans="1:13" x14ac:dyDescent="0.25">
      <c r="A2518" t="s">
        <v>4291</v>
      </c>
      <c r="B2518" s="1">
        <v>43753</v>
      </c>
      <c r="C2518" t="s">
        <v>2029</v>
      </c>
      <c r="D2518" t="s">
        <v>534</v>
      </c>
      <c r="E2518" t="s">
        <v>17</v>
      </c>
      <c r="F2518" t="s">
        <v>534</v>
      </c>
      <c r="G2518" t="s">
        <v>106</v>
      </c>
      <c r="H2518" t="s">
        <v>100</v>
      </c>
      <c r="I2518" s="1">
        <v>43758</v>
      </c>
      <c r="J2518" t="s">
        <v>101</v>
      </c>
      <c r="K2518" s="10">
        <v>30646</v>
      </c>
      <c r="L2518" s="10">
        <v>3371.06</v>
      </c>
      <c r="M2518" s="10">
        <v>27274.94</v>
      </c>
    </row>
    <row r="2519" spans="1:13" x14ac:dyDescent="0.25">
      <c r="A2519" t="s">
        <v>4292</v>
      </c>
      <c r="B2519" s="1">
        <v>43754</v>
      </c>
      <c r="C2519" t="s">
        <v>2293</v>
      </c>
      <c r="D2519" t="s">
        <v>3385</v>
      </c>
      <c r="E2519" t="s">
        <v>16</v>
      </c>
      <c r="F2519" t="s">
        <v>133</v>
      </c>
      <c r="G2519" t="s">
        <v>127</v>
      </c>
      <c r="H2519" t="s">
        <v>110</v>
      </c>
      <c r="I2519" s="1">
        <v>43760</v>
      </c>
      <c r="J2519" t="s">
        <v>101</v>
      </c>
      <c r="K2519" s="10">
        <v>95004</v>
      </c>
      <c r="L2519" s="10">
        <v>7125.3</v>
      </c>
      <c r="M2519" s="10">
        <v>87878.7</v>
      </c>
    </row>
    <row r="2520" spans="1:13" x14ac:dyDescent="0.25">
      <c r="A2520" t="s">
        <v>4293</v>
      </c>
      <c r="B2520" s="1">
        <v>43754</v>
      </c>
      <c r="C2520" t="s">
        <v>1336</v>
      </c>
      <c r="D2520" t="s">
        <v>2434</v>
      </c>
      <c r="E2520" t="s">
        <v>11</v>
      </c>
      <c r="F2520" t="s">
        <v>184</v>
      </c>
      <c r="G2520" t="s">
        <v>106</v>
      </c>
      <c r="H2520" t="s">
        <v>100</v>
      </c>
      <c r="I2520" s="1">
        <v>43756</v>
      </c>
      <c r="J2520" t="s">
        <v>114</v>
      </c>
      <c r="K2520" s="10">
        <v>71720</v>
      </c>
      <c r="L2520" s="10">
        <v>7889.2</v>
      </c>
      <c r="M2520" s="10">
        <v>63830.8</v>
      </c>
    </row>
    <row r="2521" spans="1:13" x14ac:dyDescent="0.25">
      <c r="A2521" t="s">
        <v>4294</v>
      </c>
      <c r="B2521" s="1">
        <v>43754</v>
      </c>
      <c r="C2521" t="s">
        <v>1382</v>
      </c>
      <c r="D2521" t="s">
        <v>3735</v>
      </c>
      <c r="E2521" t="s">
        <v>18</v>
      </c>
      <c r="F2521" t="s">
        <v>900</v>
      </c>
      <c r="G2521" t="s">
        <v>106</v>
      </c>
      <c r="H2521" t="s">
        <v>110</v>
      </c>
      <c r="I2521" s="1">
        <v>43755</v>
      </c>
      <c r="J2521" t="s">
        <v>114</v>
      </c>
      <c r="K2521" s="10">
        <v>53232</v>
      </c>
      <c r="L2521" s="10">
        <v>3992.3999999999996</v>
      </c>
      <c r="M2521" s="10">
        <v>49239.6</v>
      </c>
    </row>
    <row r="2522" spans="1:13" x14ac:dyDescent="0.25">
      <c r="A2522" t="s">
        <v>4295</v>
      </c>
      <c r="B2522" s="1">
        <v>43755</v>
      </c>
      <c r="C2522" t="s">
        <v>855</v>
      </c>
      <c r="D2522" t="s">
        <v>2598</v>
      </c>
      <c r="E2522" t="s">
        <v>98</v>
      </c>
      <c r="F2522" t="s">
        <v>99</v>
      </c>
      <c r="G2522" t="s">
        <v>92</v>
      </c>
      <c r="H2522" t="s">
        <v>110</v>
      </c>
      <c r="I2522" s="1">
        <v>43760</v>
      </c>
      <c r="J2522" t="s">
        <v>94</v>
      </c>
      <c r="K2522" s="10">
        <v>77326</v>
      </c>
      <c r="L2522" s="10">
        <v>5799.45</v>
      </c>
      <c r="M2522" s="10">
        <v>71526.55</v>
      </c>
    </row>
    <row r="2523" spans="1:13" x14ac:dyDescent="0.25">
      <c r="A2523" t="s">
        <v>4296</v>
      </c>
      <c r="B2523" s="1">
        <v>43756</v>
      </c>
      <c r="C2523" t="s">
        <v>3707</v>
      </c>
      <c r="D2523" t="s">
        <v>292</v>
      </c>
      <c r="E2523" t="s">
        <v>11</v>
      </c>
      <c r="F2523" t="s">
        <v>118</v>
      </c>
      <c r="G2523" t="s">
        <v>106</v>
      </c>
      <c r="H2523" t="s">
        <v>100</v>
      </c>
      <c r="I2523" s="1">
        <v>43762</v>
      </c>
      <c r="J2523" t="s">
        <v>101</v>
      </c>
      <c r="K2523" s="10">
        <v>44792</v>
      </c>
      <c r="L2523" s="10">
        <v>4927.12</v>
      </c>
      <c r="M2523" s="10">
        <v>39864.879999999997</v>
      </c>
    </row>
    <row r="2524" spans="1:13" x14ac:dyDescent="0.25">
      <c r="A2524" t="s">
        <v>4297</v>
      </c>
      <c r="B2524" s="1">
        <v>43756</v>
      </c>
      <c r="C2524" t="s">
        <v>424</v>
      </c>
      <c r="D2524" t="s">
        <v>292</v>
      </c>
      <c r="E2524" t="s">
        <v>11</v>
      </c>
      <c r="F2524" t="s">
        <v>118</v>
      </c>
      <c r="G2524" t="s">
        <v>106</v>
      </c>
      <c r="H2524" t="s">
        <v>100</v>
      </c>
      <c r="I2524" s="1">
        <v>43758</v>
      </c>
      <c r="J2524" t="s">
        <v>94</v>
      </c>
      <c r="K2524" s="10">
        <v>93624</v>
      </c>
      <c r="L2524" s="10">
        <v>10298.64</v>
      </c>
      <c r="M2524" s="10">
        <v>83325.36</v>
      </c>
    </row>
    <row r="2525" spans="1:13" x14ac:dyDescent="0.25">
      <c r="A2525" t="s">
        <v>4298</v>
      </c>
      <c r="B2525" s="1">
        <v>43756</v>
      </c>
      <c r="C2525" t="s">
        <v>3147</v>
      </c>
      <c r="D2525" t="s">
        <v>554</v>
      </c>
      <c r="E2525" t="s">
        <v>16</v>
      </c>
      <c r="F2525" t="s">
        <v>168</v>
      </c>
      <c r="G2525" t="s">
        <v>127</v>
      </c>
      <c r="H2525" t="s">
        <v>110</v>
      </c>
      <c r="I2525" s="1">
        <v>43760</v>
      </c>
      <c r="J2525" t="s">
        <v>101</v>
      </c>
      <c r="K2525" s="10">
        <v>92174</v>
      </c>
      <c r="L2525" s="10">
        <v>6913.05</v>
      </c>
      <c r="M2525" s="10">
        <v>85260.95</v>
      </c>
    </row>
    <row r="2526" spans="1:13" x14ac:dyDescent="0.25">
      <c r="A2526" t="s">
        <v>4299</v>
      </c>
      <c r="B2526" s="1">
        <v>43756</v>
      </c>
      <c r="C2526" t="s">
        <v>2293</v>
      </c>
      <c r="D2526" t="s">
        <v>212</v>
      </c>
      <c r="E2526" t="s">
        <v>16</v>
      </c>
      <c r="F2526" t="s">
        <v>212</v>
      </c>
      <c r="G2526" t="s">
        <v>127</v>
      </c>
      <c r="H2526" t="s">
        <v>110</v>
      </c>
      <c r="I2526" s="1">
        <v>43756</v>
      </c>
      <c r="J2526" t="s">
        <v>137</v>
      </c>
      <c r="K2526" s="10">
        <v>27563</v>
      </c>
      <c r="L2526" s="10">
        <v>2067.2249999999999</v>
      </c>
      <c r="M2526" s="10">
        <v>25495.775000000001</v>
      </c>
    </row>
    <row r="2527" spans="1:13" x14ac:dyDescent="0.25">
      <c r="A2527" t="s">
        <v>4300</v>
      </c>
      <c r="B2527" s="1">
        <v>43756</v>
      </c>
      <c r="C2527" t="s">
        <v>2590</v>
      </c>
      <c r="D2527" t="s">
        <v>4301</v>
      </c>
      <c r="E2527" t="s">
        <v>14</v>
      </c>
      <c r="F2527" t="s">
        <v>3937</v>
      </c>
      <c r="G2527" t="s">
        <v>106</v>
      </c>
      <c r="H2527" t="s">
        <v>100</v>
      </c>
      <c r="I2527" s="1">
        <v>43760</v>
      </c>
      <c r="J2527" t="s">
        <v>101</v>
      </c>
      <c r="K2527" s="10">
        <v>81684</v>
      </c>
      <c r="L2527" s="10">
        <v>8985.24</v>
      </c>
      <c r="M2527" s="10">
        <v>72698.759999999995</v>
      </c>
    </row>
    <row r="2528" spans="1:13" x14ac:dyDescent="0.25">
      <c r="A2528" t="s">
        <v>4302</v>
      </c>
      <c r="B2528" s="1">
        <v>43759</v>
      </c>
      <c r="C2528" t="s">
        <v>1924</v>
      </c>
      <c r="D2528" t="s">
        <v>3045</v>
      </c>
      <c r="E2528" t="s">
        <v>98</v>
      </c>
      <c r="F2528" t="s">
        <v>99</v>
      </c>
      <c r="G2528" t="s">
        <v>92</v>
      </c>
      <c r="H2528" t="s">
        <v>110</v>
      </c>
      <c r="I2528" s="1">
        <v>43762</v>
      </c>
      <c r="J2528" t="s">
        <v>114</v>
      </c>
      <c r="K2528" s="10">
        <v>87124</v>
      </c>
      <c r="L2528" s="10">
        <v>6534.3</v>
      </c>
      <c r="M2528" s="10">
        <v>80589.7</v>
      </c>
    </row>
    <row r="2529" spans="1:13" x14ac:dyDescent="0.25">
      <c r="A2529" t="s">
        <v>4303</v>
      </c>
      <c r="B2529" s="1">
        <v>43760</v>
      </c>
      <c r="C2529" t="s">
        <v>1662</v>
      </c>
      <c r="D2529" t="s">
        <v>500</v>
      </c>
      <c r="E2529" t="s">
        <v>11</v>
      </c>
      <c r="F2529" t="s">
        <v>184</v>
      </c>
      <c r="G2529" t="s">
        <v>106</v>
      </c>
      <c r="H2529" t="s">
        <v>100</v>
      </c>
      <c r="I2529" s="1">
        <v>43760</v>
      </c>
      <c r="J2529" t="s">
        <v>137</v>
      </c>
      <c r="K2529" s="10">
        <v>80957</v>
      </c>
      <c r="L2529" s="10">
        <v>8905.27</v>
      </c>
      <c r="M2529" s="10">
        <v>72051.73</v>
      </c>
    </row>
    <row r="2530" spans="1:13" x14ac:dyDescent="0.25">
      <c r="A2530" t="s">
        <v>4304</v>
      </c>
      <c r="B2530" s="1">
        <v>43761</v>
      </c>
      <c r="C2530" t="s">
        <v>2115</v>
      </c>
      <c r="D2530" t="s">
        <v>130</v>
      </c>
      <c r="E2530" t="s">
        <v>131</v>
      </c>
      <c r="F2530" t="s">
        <v>130</v>
      </c>
      <c r="G2530" t="s">
        <v>106</v>
      </c>
      <c r="H2530" t="s">
        <v>93</v>
      </c>
      <c r="I2530" s="1">
        <v>43762</v>
      </c>
      <c r="J2530" t="s">
        <v>114</v>
      </c>
      <c r="K2530" s="10">
        <v>45482</v>
      </c>
      <c r="L2530" s="10">
        <v>2274.1</v>
      </c>
      <c r="M2530" s="10">
        <v>43207.9</v>
      </c>
    </row>
    <row r="2531" spans="1:13" x14ac:dyDescent="0.25">
      <c r="A2531" t="s">
        <v>4305</v>
      </c>
      <c r="B2531" s="1">
        <v>43761</v>
      </c>
      <c r="C2531" t="s">
        <v>3021</v>
      </c>
      <c r="D2531" t="s">
        <v>4306</v>
      </c>
      <c r="E2531" t="s">
        <v>10</v>
      </c>
      <c r="F2531" t="s">
        <v>690</v>
      </c>
      <c r="G2531" t="s">
        <v>127</v>
      </c>
      <c r="H2531" t="s">
        <v>110</v>
      </c>
      <c r="I2531" s="1">
        <v>43766</v>
      </c>
      <c r="J2531" t="s">
        <v>101</v>
      </c>
      <c r="K2531" s="10">
        <v>74531</v>
      </c>
      <c r="L2531" s="10">
        <v>5589.8249999999998</v>
      </c>
      <c r="M2531" s="10">
        <v>68941.175000000003</v>
      </c>
    </row>
    <row r="2532" spans="1:13" x14ac:dyDescent="0.25">
      <c r="A2532" t="s">
        <v>4307</v>
      </c>
      <c r="B2532" s="1">
        <v>43761</v>
      </c>
      <c r="C2532" t="s">
        <v>2358</v>
      </c>
      <c r="D2532" t="s">
        <v>4308</v>
      </c>
      <c r="E2532" t="s">
        <v>16</v>
      </c>
      <c r="F2532" t="s">
        <v>1463</v>
      </c>
      <c r="G2532" t="s">
        <v>127</v>
      </c>
      <c r="H2532" t="s">
        <v>100</v>
      </c>
      <c r="I2532" s="1">
        <v>43765</v>
      </c>
      <c r="J2532" t="s">
        <v>101</v>
      </c>
      <c r="K2532" s="10">
        <v>86357</v>
      </c>
      <c r="L2532" s="10">
        <v>9499.27</v>
      </c>
      <c r="M2532" s="10">
        <v>76857.73</v>
      </c>
    </row>
    <row r="2533" spans="1:13" x14ac:dyDescent="0.25">
      <c r="A2533" t="s">
        <v>4309</v>
      </c>
      <c r="B2533" s="1">
        <v>43762</v>
      </c>
      <c r="C2533" t="s">
        <v>4310</v>
      </c>
      <c r="D2533" t="s">
        <v>717</v>
      </c>
      <c r="E2533" t="s">
        <v>11</v>
      </c>
      <c r="F2533" t="s">
        <v>105</v>
      </c>
      <c r="G2533" t="s">
        <v>106</v>
      </c>
      <c r="H2533" t="s">
        <v>110</v>
      </c>
      <c r="I2533" s="1">
        <v>43766</v>
      </c>
      <c r="J2533" t="s">
        <v>94</v>
      </c>
      <c r="K2533" s="10">
        <v>97240</v>
      </c>
      <c r="L2533" s="10">
        <v>7293</v>
      </c>
      <c r="M2533" s="10">
        <v>89947</v>
      </c>
    </row>
    <row r="2534" spans="1:13" x14ac:dyDescent="0.25">
      <c r="A2534" t="s">
        <v>4311</v>
      </c>
      <c r="B2534" s="1">
        <v>43762</v>
      </c>
      <c r="C2534" t="s">
        <v>727</v>
      </c>
      <c r="D2534" t="s">
        <v>4312</v>
      </c>
      <c r="E2534" t="s">
        <v>18</v>
      </c>
      <c r="F2534" t="s">
        <v>342</v>
      </c>
      <c r="G2534" t="s">
        <v>106</v>
      </c>
      <c r="H2534" t="s">
        <v>100</v>
      </c>
      <c r="I2534" s="1">
        <v>43766</v>
      </c>
      <c r="J2534" t="s">
        <v>101</v>
      </c>
      <c r="K2534" s="10">
        <v>46719</v>
      </c>
      <c r="L2534" s="10">
        <v>5139.09</v>
      </c>
      <c r="M2534" s="10">
        <v>41579.910000000003</v>
      </c>
    </row>
    <row r="2535" spans="1:13" x14ac:dyDescent="0.25">
      <c r="A2535" t="s">
        <v>4313</v>
      </c>
      <c r="B2535" s="1">
        <v>43763</v>
      </c>
      <c r="C2535" t="s">
        <v>3447</v>
      </c>
      <c r="D2535" t="s">
        <v>4314</v>
      </c>
      <c r="E2535" t="s">
        <v>98</v>
      </c>
      <c r="F2535" t="s">
        <v>99</v>
      </c>
      <c r="G2535" t="s">
        <v>92</v>
      </c>
      <c r="H2535" t="s">
        <v>93</v>
      </c>
      <c r="I2535" s="1">
        <v>43768</v>
      </c>
      <c r="J2535" t="s">
        <v>101</v>
      </c>
      <c r="K2535" s="10">
        <v>34391</v>
      </c>
      <c r="L2535" s="10">
        <v>1719.5500000000002</v>
      </c>
      <c r="M2535" s="10">
        <v>32671.45</v>
      </c>
    </row>
    <row r="2536" spans="1:13" x14ac:dyDescent="0.25">
      <c r="A2536" t="s">
        <v>4315</v>
      </c>
      <c r="B2536" s="1">
        <v>43763</v>
      </c>
      <c r="C2536" t="s">
        <v>1609</v>
      </c>
      <c r="D2536" t="s">
        <v>2909</v>
      </c>
      <c r="E2536" t="s">
        <v>16</v>
      </c>
      <c r="F2536" t="s">
        <v>2910</v>
      </c>
      <c r="G2536" t="s">
        <v>127</v>
      </c>
      <c r="H2536" t="s">
        <v>100</v>
      </c>
      <c r="I2536" s="1">
        <v>43766</v>
      </c>
      <c r="J2536" t="s">
        <v>94</v>
      </c>
      <c r="K2536" s="10">
        <v>68056</v>
      </c>
      <c r="L2536" s="10">
        <v>7486.16</v>
      </c>
      <c r="M2536" s="10">
        <v>60569.84</v>
      </c>
    </row>
    <row r="2537" spans="1:13" x14ac:dyDescent="0.25">
      <c r="A2537" t="s">
        <v>4316</v>
      </c>
      <c r="B2537" s="1">
        <v>43766</v>
      </c>
      <c r="C2537" t="s">
        <v>761</v>
      </c>
      <c r="D2537" t="s">
        <v>408</v>
      </c>
      <c r="E2537" t="s">
        <v>17</v>
      </c>
      <c r="F2537" t="s">
        <v>409</v>
      </c>
      <c r="G2537" t="s">
        <v>106</v>
      </c>
      <c r="H2537" t="s">
        <v>93</v>
      </c>
      <c r="I2537" s="1">
        <v>43770</v>
      </c>
      <c r="J2537" t="s">
        <v>101</v>
      </c>
      <c r="K2537" s="10">
        <v>52719</v>
      </c>
      <c r="L2537" s="10">
        <v>2635.9500000000003</v>
      </c>
      <c r="M2537" s="10">
        <v>50083.05</v>
      </c>
    </row>
    <row r="2538" spans="1:13" x14ac:dyDescent="0.25">
      <c r="A2538" t="s">
        <v>4317</v>
      </c>
      <c r="B2538" s="1">
        <v>43766</v>
      </c>
      <c r="C2538" t="s">
        <v>3053</v>
      </c>
      <c r="D2538" t="s">
        <v>4318</v>
      </c>
      <c r="E2538" t="s">
        <v>98</v>
      </c>
      <c r="F2538" t="s">
        <v>99</v>
      </c>
      <c r="G2538" t="s">
        <v>92</v>
      </c>
      <c r="H2538" t="s">
        <v>110</v>
      </c>
      <c r="I2538" s="1">
        <v>43771</v>
      </c>
      <c r="J2538" t="s">
        <v>94</v>
      </c>
      <c r="K2538" s="10">
        <v>55278</v>
      </c>
      <c r="L2538" s="10">
        <v>4145.8499999999995</v>
      </c>
      <c r="M2538" s="10">
        <v>51132.15</v>
      </c>
    </row>
    <row r="2539" spans="1:13" x14ac:dyDescent="0.25">
      <c r="A2539" t="s">
        <v>4319</v>
      </c>
      <c r="B2539" s="1">
        <v>43767</v>
      </c>
      <c r="C2539" t="s">
        <v>2125</v>
      </c>
      <c r="D2539" t="s">
        <v>3296</v>
      </c>
      <c r="E2539" t="s">
        <v>11</v>
      </c>
      <c r="F2539" t="s">
        <v>184</v>
      </c>
      <c r="G2539" t="s">
        <v>106</v>
      </c>
      <c r="H2539" t="s">
        <v>110</v>
      </c>
      <c r="I2539" s="1">
        <v>43772</v>
      </c>
      <c r="J2539" t="s">
        <v>94</v>
      </c>
      <c r="K2539" s="10">
        <v>61526</v>
      </c>
      <c r="L2539" s="10">
        <v>4614.45</v>
      </c>
      <c r="M2539" s="10">
        <v>56911.55</v>
      </c>
    </row>
    <row r="2540" spans="1:13" x14ac:dyDescent="0.25">
      <c r="A2540" t="s">
        <v>4320</v>
      </c>
      <c r="B2540" s="1">
        <v>43767</v>
      </c>
      <c r="C2540" t="s">
        <v>4197</v>
      </c>
      <c r="D2540" t="s">
        <v>1087</v>
      </c>
      <c r="E2540" t="s">
        <v>16</v>
      </c>
      <c r="F2540" t="s">
        <v>168</v>
      </c>
      <c r="G2540" t="s">
        <v>127</v>
      </c>
      <c r="H2540" t="s">
        <v>93</v>
      </c>
      <c r="I2540" s="1">
        <v>43772</v>
      </c>
      <c r="J2540" t="s">
        <v>101</v>
      </c>
      <c r="K2540" s="10">
        <v>84718</v>
      </c>
      <c r="L2540" s="10">
        <v>4235.9000000000005</v>
      </c>
      <c r="M2540" s="10">
        <v>80482.100000000006</v>
      </c>
    </row>
    <row r="2541" spans="1:13" x14ac:dyDescent="0.25">
      <c r="A2541" t="s">
        <v>4321</v>
      </c>
      <c r="B2541" s="1">
        <v>43767</v>
      </c>
      <c r="C2541" t="s">
        <v>2712</v>
      </c>
      <c r="D2541" t="s">
        <v>929</v>
      </c>
      <c r="E2541" t="s">
        <v>98</v>
      </c>
      <c r="F2541" t="s">
        <v>12</v>
      </c>
      <c r="G2541" t="s">
        <v>92</v>
      </c>
      <c r="H2541" t="s">
        <v>93</v>
      </c>
      <c r="I2541" s="1">
        <v>43771</v>
      </c>
      <c r="J2541" t="s">
        <v>94</v>
      </c>
      <c r="K2541" s="10">
        <v>25960</v>
      </c>
      <c r="L2541" s="10">
        <v>1298</v>
      </c>
      <c r="M2541" s="10">
        <v>24662</v>
      </c>
    </row>
    <row r="2542" spans="1:13" x14ac:dyDescent="0.25">
      <c r="A2542" t="s">
        <v>4322</v>
      </c>
      <c r="B2542" s="1">
        <v>43767</v>
      </c>
      <c r="C2542" t="s">
        <v>490</v>
      </c>
      <c r="D2542" t="s">
        <v>3221</v>
      </c>
      <c r="E2542" t="s">
        <v>11</v>
      </c>
      <c r="F2542" t="s">
        <v>105</v>
      </c>
      <c r="G2542" t="s">
        <v>106</v>
      </c>
      <c r="H2542" t="s">
        <v>110</v>
      </c>
      <c r="I2542" s="1">
        <v>43769</v>
      </c>
      <c r="J2542" t="s">
        <v>94</v>
      </c>
      <c r="K2542" s="10">
        <v>85081</v>
      </c>
      <c r="L2542" s="10">
        <v>6381.0749999999998</v>
      </c>
      <c r="M2542" s="10">
        <v>78699.925000000003</v>
      </c>
    </row>
    <row r="2543" spans="1:13" x14ac:dyDescent="0.25">
      <c r="A2543" t="s">
        <v>4323</v>
      </c>
      <c r="B2543" s="1">
        <v>43768</v>
      </c>
      <c r="C2543" t="s">
        <v>548</v>
      </c>
      <c r="D2543" t="s">
        <v>433</v>
      </c>
      <c r="E2543" t="s">
        <v>17</v>
      </c>
      <c r="F2543" t="s">
        <v>256</v>
      </c>
      <c r="G2543" t="s">
        <v>106</v>
      </c>
      <c r="H2543" t="s">
        <v>100</v>
      </c>
      <c r="I2543" s="1">
        <v>43768</v>
      </c>
      <c r="J2543" t="s">
        <v>137</v>
      </c>
      <c r="K2543" s="10">
        <v>91456</v>
      </c>
      <c r="L2543" s="10">
        <v>10060.16</v>
      </c>
      <c r="M2543" s="10">
        <v>81395.839999999997</v>
      </c>
    </row>
    <row r="2544" spans="1:13" x14ac:dyDescent="0.25">
      <c r="A2544" t="s">
        <v>4324</v>
      </c>
      <c r="B2544" s="1">
        <v>43768</v>
      </c>
      <c r="C2544" t="s">
        <v>2861</v>
      </c>
      <c r="D2544" t="s">
        <v>1016</v>
      </c>
      <c r="E2544" t="s">
        <v>18</v>
      </c>
      <c r="F2544" t="s">
        <v>151</v>
      </c>
      <c r="G2544" t="s">
        <v>106</v>
      </c>
      <c r="H2544" t="s">
        <v>110</v>
      </c>
      <c r="I2544" s="1">
        <v>43775</v>
      </c>
      <c r="J2544" t="s">
        <v>101</v>
      </c>
      <c r="K2544" s="10">
        <v>43689</v>
      </c>
      <c r="L2544" s="10">
        <v>3276.6749999999997</v>
      </c>
      <c r="M2544" s="10">
        <v>40412.324999999997</v>
      </c>
    </row>
    <row r="2545" spans="1:13" x14ac:dyDescent="0.25">
      <c r="A2545" t="s">
        <v>4325</v>
      </c>
      <c r="B2545" s="1">
        <v>43769</v>
      </c>
      <c r="C2545" t="s">
        <v>942</v>
      </c>
      <c r="D2545" t="s">
        <v>1462</v>
      </c>
      <c r="E2545" t="s">
        <v>16</v>
      </c>
      <c r="F2545" t="s">
        <v>1463</v>
      </c>
      <c r="G2545" t="s">
        <v>127</v>
      </c>
      <c r="H2545" t="s">
        <v>100</v>
      </c>
      <c r="I2545" s="1">
        <v>43774</v>
      </c>
      <c r="J2545" t="s">
        <v>101</v>
      </c>
      <c r="K2545" s="10">
        <v>75261</v>
      </c>
      <c r="L2545" s="10">
        <v>8278.7100000000009</v>
      </c>
      <c r="M2545" s="10">
        <v>66982.289999999994</v>
      </c>
    </row>
    <row r="2546" spans="1:13" x14ac:dyDescent="0.25">
      <c r="A2546" t="s">
        <v>4326</v>
      </c>
      <c r="B2546" s="1">
        <v>43769</v>
      </c>
      <c r="C2546" t="s">
        <v>2669</v>
      </c>
      <c r="D2546" t="s">
        <v>2810</v>
      </c>
      <c r="E2546" t="s">
        <v>11</v>
      </c>
      <c r="F2546" t="s">
        <v>265</v>
      </c>
      <c r="G2546" t="s">
        <v>106</v>
      </c>
      <c r="H2546" t="s">
        <v>110</v>
      </c>
      <c r="I2546" s="1">
        <v>43773</v>
      </c>
      <c r="J2546" t="s">
        <v>101</v>
      </c>
      <c r="K2546" s="10">
        <v>96240</v>
      </c>
      <c r="L2546" s="10">
        <v>7218</v>
      </c>
      <c r="M2546" s="10">
        <v>89022</v>
      </c>
    </row>
    <row r="2547" spans="1:13" x14ac:dyDescent="0.25">
      <c r="A2547" t="s">
        <v>4327</v>
      </c>
      <c r="B2547" s="1">
        <v>43770</v>
      </c>
      <c r="C2547" t="s">
        <v>3598</v>
      </c>
      <c r="D2547" t="s">
        <v>1404</v>
      </c>
      <c r="E2547" t="s">
        <v>11</v>
      </c>
      <c r="F2547" t="s">
        <v>683</v>
      </c>
      <c r="G2547" t="s">
        <v>106</v>
      </c>
      <c r="H2547" t="s">
        <v>100</v>
      </c>
      <c r="I2547" s="1">
        <v>43775</v>
      </c>
      <c r="J2547" t="s">
        <v>101</v>
      </c>
      <c r="K2547" s="10">
        <v>52638</v>
      </c>
      <c r="L2547" s="10">
        <v>5790.18</v>
      </c>
      <c r="M2547" s="10">
        <v>46847.82</v>
      </c>
    </row>
    <row r="2548" spans="1:13" x14ac:dyDescent="0.25">
      <c r="A2548" t="s">
        <v>4328</v>
      </c>
      <c r="B2548" s="1">
        <v>43770</v>
      </c>
      <c r="C2548" t="s">
        <v>2256</v>
      </c>
      <c r="D2548" t="s">
        <v>408</v>
      </c>
      <c r="E2548" t="s">
        <v>17</v>
      </c>
      <c r="F2548" t="s">
        <v>409</v>
      </c>
      <c r="G2548" t="s">
        <v>106</v>
      </c>
      <c r="H2548" t="s">
        <v>110</v>
      </c>
      <c r="I2548" s="1">
        <v>43775</v>
      </c>
      <c r="J2548" t="s">
        <v>101</v>
      </c>
      <c r="K2548" s="10">
        <v>35180</v>
      </c>
      <c r="L2548" s="10">
        <v>2638.5</v>
      </c>
      <c r="M2548" s="10">
        <v>32541.5</v>
      </c>
    </row>
    <row r="2549" spans="1:13" x14ac:dyDescent="0.25">
      <c r="A2549" t="s">
        <v>4329</v>
      </c>
      <c r="B2549" s="1">
        <v>43770</v>
      </c>
      <c r="C2549" t="s">
        <v>2593</v>
      </c>
      <c r="D2549" t="s">
        <v>2071</v>
      </c>
      <c r="E2549" t="s">
        <v>13</v>
      </c>
      <c r="F2549" t="s">
        <v>386</v>
      </c>
      <c r="G2549" t="s">
        <v>92</v>
      </c>
      <c r="H2549" t="s">
        <v>93</v>
      </c>
      <c r="I2549" s="1">
        <v>43775</v>
      </c>
      <c r="J2549" t="s">
        <v>101</v>
      </c>
      <c r="K2549" s="10">
        <v>27100</v>
      </c>
      <c r="L2549" s="10">
        <v>1355</v>
      </c>
      <c r="M2549" s="10">
        <v>25745</v>
      </c>
    </row>
    <row r="2550" spans="1:13" x14ac:dyDescent="0.25">
      <c r="A2550" t="s">
        <v>4330</v>
      </c>
      <c r="B2550" s="1">
        <v>43770</v>
      </c>
      <c r="C2550" t="s">
        <v>2701</v>
      </c>
      <c r="D2550" t="s">
        <v>587</v>
      </c>
      <c r="E2550" t="s">
        <v>11</v>
      </c>
      <c r="F2550" t="s">
        <v>588</v>
      </c>
      <c r="G2550" t="s">
        <v>106</v>
      </c>
      <c r="H2550" t="s">
        <v>110</v>
      </c>
      <c r="I2550" s="1">
        <v>43774</v>
      </c>
      <c r="J2550" t="s">
        <v>101</v>
      </c>
      <c r="K2550" s="10">
        <v>25935</v>
      </c>
      <c r="L2550" s="10">
        <v>1945.125</v>
      </c>
      <c r="M2550" s="10">
        <v>23989.875</v>
      </c>
    </row>
    <row r="2551" spans="1:13" x14ac:dyDescent="0.25">
      <c r="A2551" t="s">
        <v>4331</v>
      </c>
      <c r="B2551" s="1">
        <v>43770</v>
      </c>
      <c r="C2551" t="s">
        <v>1648</v>
      </c>
      <c r="D2551" t="s">
        <v>4332</v>
      </c>
      <c r="E2551" t="s">
        <v>11</v>
      </c>
      <c r="F2551" t="s">
        <v>184</v>
      </c>
      <c r="G2551" t="s">
        <v>106</v>
      </c>
      <c r="H2551" t="s">
        <v>100</v>
      </c>
      <c r="I2551" s="1">
        <v>43776</v>
      </c>
      <c r="J2551" t="s">
        <v>101</v>
      </c>
      <c r="K2551" s="10">
        <v>33171</v>
      </c>
      <c r="L2551" s="10">
        <v>3648.81</v>
      </c>
      <c r="M2551" s="10">
        <v>29522.19</v>
      </c>
    </row>
    <row r="2552" spans="1:13" x14ac:dyDescent="0.25">
      <c r="A2552" t="s">
        <v>4333</v>
      </c>
      <c r="B2552" s="1">
        <v>43770</v>
      </c>
      <c r="C2552" t="s">
        <v>288</v>
      </c>
      <c r="D2552" t="s">
        <v>1826</v>
      </c>
      <c r="E2552" t="s">
        <v>17</v>
      </c>
      <c r="F2552" t="s">
        <v>277</v>
      </c>
      <c r="G2552" t="s">
        <v>106</v>
      </c>
      <c r="H2552" t="s">
        <v>110</v>
      </c>
      <c r="I2552" s="1">
        <v>43775</v>
      </c>
      <c r="J2552" t="s">
        <v>94</v>
      </c>
      <c r="K2552" s="10">
        <v>50208</v>
      </c>
      <c r="L2552" s="10">
        <v>3765.6</v>
      </c>
      <c r="M2552" s="10">
        <v>46442.400000000001</v>
      </c>
    </row>
    <row r="2553" spans="1:13" x14ac:dyDescent="0.25">
      <c r="A2553" t="s">
        <v>4334</v>
      </c>
      <c r="B2553" s="1">
        <v>43770</v>
      </c>
      <c r="C2553" t="s">
        <v>303</v>
      </c>
      <c r="D2553" t="s">
        <v>1765</v>
      </c>
      <c r="E2553" t="s">
        <v>11</v>
      </c>
      <c r="F2553" t="s">
        <v>588</v>
      </c>
      <c r="G2553" t="s">
        <v>106</v>
      </c>
      <c r="H2553" t="s">
        <v>110</v>
      </c>
      <c r="I2553" s="1">
        <v>43774</v>
      </c>
      <c r="J2553" t="s">
        <v>94</v>
      </c>
      <c r="K2553" s="10">
        <v>81038</v>
      </c>
      <c r="L2553" s="10">
        <v>6077.8499999999995</v>
      </c>
      <c r="M2553" s="10">
        <v>74960.149999999994</v>
      </c>
    </row>
    <row r="2554" spans="1:13" x14ac:dyDescent="0.25">
      <c r="A2554" t="s">
        <v>4335</v>
      </c>
      <c r="B2554" s="1">
        <v>43770</v>
      </c>
      <c r="C2554" t="s">
        <v>2185</v>
      </c>
      <c r="D2554" t="s">
        <v>90</v>
      </c>
      <c r="E2554" t="s">
        <v>91</v>
      </c>
      <c r="F2554" t="s">
        <v>90</v>
      </c>
      <c r="G2554" t="s">
        <v>92</v>
      </c>
      <c r="H2554" t="s">
        <v>110</v>
      </c>
      <c r="I2554" s="1">
        <v>43772</v>
      </c>
      <c r="J2554" t="s">
        <v>114</v>
      </c>
      <c r="K2554" s="10">
        <v>38345</v>
      </c>
      <c r="L2554" s="10">
        <v>2875.875</v>
      </c>
      <c r="M2554" s="10">
        <v>35469.125</v>
      </c>
    </row>
    <row r="2555" spans="1:13" x14ac:dyDescent="0.25">
      <c r="A2555" t="s">
        <v>4336</v>
      </c>
      <c r="B2555" s="1">
        <v>43771</v>
      </c>
      <c r="C2555" t="s">
        <v>740</v>
      </c>
      <c r="D2555" t="s">
        <v>1001</v>
      </c>
      <c r="E2555" t="s">
        <v>17</v>
      </c>
      <c r="F2555" t="s">
        <v>366</v>
      </c>
      <c r="G2555" t="s">
        <v>106</v>
      </c>
      <c r="H2555" t="s">
        <v>93</v>
      </c>
      <c r="I2555" s="1">
        <v>43775</v>
      </c>
      <c r="J2555" t="s">
        <v>101</v>
      </c>
      <c r="K2555" s="10">
        <v>85692</v>
      </c>
      <c r="L2555" s="10">
        <v>4284.6000000000004</v>
      </c>
      <c r="M2555" s="10">
        <v>81407.399999999994</v>
      </c>
    </row>
    <row r="2556" spans="1:13" x14ac:dyDescent="0.25">
      <c r="A2556" t="s">
        <v>4337</v>
      </c>
      <c r="B2556" s="1">
        <v>43771</v>
      </c>
      <c r="C2556" t="s">
        <v>1634</v>
      </c>
      <c r="D2556" t="s">
        <v>642</v>
      </c>
      <c r="E2556" t="s">
        <v>98</v>
      </c>
      <c r="F2556" t="s">
        <v>99</v>
      </c>
      <c r="G2556" t="s">
        <v>92</v>
      </c>
      <c r="H2556" t="s">
        <v>100</v>
      </c>
      <c r="I2556" s="1">
        <v>43778</v>
      </c>
      <c r="J2556" t="s">
        <v>101</v>
      </c>
      <c r="K2556" s="10">
        <v>59234</v>
      </c>
      <c r="L2556" s="10">
        <v>6515.74</v>
      </c>
      <c r="M2556" s="10">
        <v>52718.26</v>
      </c>
    </row>
    <row r="2557" spans="1:13" x14ac:dyDescent="0.25">
      <c r="A2557" t="s">
        <v>4338</v>
      </c>
      <c r="B2557" s="1">
        <v>43771</v>
      </c>
      <c r="C2557" t="s">
        <v>874</v>
      </c>
      <c r="D2557" t="s">
        <v>353</v>
      </c>
      <c r="E2557" t="s">
        <v>17</v>
      </c>
      <c r="F2557" t="s">
        <v>353</v>
      </c>
      <c r="G2557" t="s">
        <v>106</v>
      </c>
      <c r="H2557" t="s">
        <v>100</v>
      </c>
      <c r="I2557" s="1">
        <v>43773</v>
      </c>
      <c r="J2557" t="s">
        <v>94</v>
      </c>
      <c r="K2557" s="10">
        <v>30399</v>
      </c>
      <c r="L2557" s="10">
        <v>3343.89</v>
      </c>
      <c r="M2557" s="10">
        <v>27055.11</v>
      </c>
    </row>
    <row r="2558" spans="1:13" x14ac:dyDescent="0.25">
      <c r="A2558" t="s">
        <v>4339</v>
      </c>
      <c r="B2558" s="1">
        <v>43771</v>
      </c>
      <c r="C2558" t="s">
        <v>2306</v>
      </c>
      <c r="D2558" t="s">
        <v>163</v>
      </c>
      <c r="E2558" t="s">
        <v>15</v>
      </c>
      <c r="F2558" t="s">
        <v>164</v>
      </c>
      <c r="G2558" t="s">
        <v>92</v>
      </c>
      <c r="H2558" t="s">
        <v>100</v>
      </c>
      <c r="I2558" s="1">
        <v>43775</v>
      </c>
      <c r="J2558" t="s">
        <v>94</v>
      </c>
      <c r="K2558" s="10">
        <v>88189</v>
      </c>
      <c r="L2558" s="10">
        <v>9700.7900000000009</v>
      </c>
      <c r="M2558" s="10">
        <v>78488.209999999992</v>
      </c>
    </row>
    <row r="2559" spans="1:13" x14ac:dyDescent="0.25">
      <c r="A2559" t="s">
        <v>4340</v>
      </c>
      <c r="B2559" s="1">
        <v>43773</v>
      </c>
      <c r="C2559" t="s">
        <v>770</v>
      </c>
      <c r="D2559" t="s">
        <v>233</v>
      </c>
      <c r="E2559" t="s">
        <v>17</v>
      </c>
      <c r="F2559" t="s">
        <v>234</v>
      </c>
      <c r="G2559" t="s">
        <v>106</v>
      </c>
      <c r="H2559" t="s">
        <v>100</v>
      </c>
      <c r="I2559" s="1">
        <v>43778</v>
      </c>
      <c r="J2559" t="s">
        <v>101</v>
      </c>
      <c r="K2559" s="10">
        <v>78558</v>
      </c>
      <c r="L2559" s="10">
        <v>8641.3799999999992</v>
      </c>
      <c r="M2559" s="10">
        <v>69916.62</v>
      </c>
    </row>
    <row r="2560" spans="1:13" x14ac:dyDescent="0.25">
      <c r="A2560" t="s">
        <v>4341</v>
      </c>
      <c r="B2560" s="1">
        <v>43773</v>
      </c>
      <c r="C2560" t="s">
        <v>2410</v>
      </c>
      <c r="D2560" t="s">
        <v>334</v>
      </c>
      <c r="E2560" t="s">
        <v>10</v>
      </c>
      <c r="F2560" t="s">
        <v>335</v>
      </c>
      <c r="G2560" t="s">
        <v>127</v>
      </c>
      <c r="H2560" t="s">
        <v>100</v>
      </c>
      <c r="I2560" s="1">
        <v>43775</v>
      </c>
      <c r="J2560" t="s">
        <v>94</v>
      </c>
      <c r="K2560" s="10">
        <v>94746</v>
      </c>
      <c r="L2560" s="10">
        <v>10422.06</v>
      </c>
      <c r="M2560" s="10">
        <v>84323.94</v>
      </c>
    </row>
    <row r="2561" spans="1:13" x14ac:dyDescent="0.25">
      <c r="A2561" t="s">
        <v>4342</v>
      </c>
      <c r="B2561" s="1">
        <v>43773</v>
      </c>
      <c r="C2561" t="s">
        <v>1641</v>
      </c>
      <c r="D2561" t="s">
        <v>3189</v>
      </c>
      <c r="E2561" t="s">
        <v>16</v>
      </c>
      <c r="F2561" t="s">
        <v>245</v>
      </c>
      <c r="G2561" t="s">
        <v>127</v>
      </c>
      <c r="H2561" t="s">
        <v>100</v>
      </c>
      <c r="I2561" s="1">
        <v>43775</v>
      </c>
      <c r="J2561" t="s">
        <v>114</v>
      </c>
      <c r="K2561" s="10">
        <v>90597</v>
      </c>
      <c r="L2561" s="10">
        <v>9965.67</v>
      </c>
      <c r="M2561" s="10">
        <v>80631.33</v>
      </c>
    </row>
    <row r="2562" spans="1:13" x14ac:dyDescent="0.25">
      <c r="A2562" t="s">
        <v>4343</v>
      </c>
      <c r="B2562" s="1">
        <v>43774</v>
      </c>
      <c r="C2562" t="s">
        <v>1723</v>
      </c>
      <c r="D2562" t="s">
        <v>3252</v>
      </c>
      <c r="E2562" t="s">
        <v>98</v>
      </c>
      <c r="F2562" t="s">
        <v>99</v>
      </c>
      <c r="G2562" t="s">
        <v>92</v>
      </c>
      <c r="H2562" t="s">
        <v>100</v>
      </c>
      <c r="I2562" s="1">
        <v>43776</v>
      </c>
      <c r="J2562" t="s">
        <v>94</v>
      </c>
      <c r="K2562" s="10">
        <v>35636</v>
      </c>
      <c r="L2562" s="10">
        <v>3919.96</v>
      </c>
      <c r="M2562" s="10">
        <v>31716.04</v>
      </c>
    </row>
    <row r="2563" spans="1:13" x14ac:dyDescent="0.25">
      <c r="A2563" t="s">
        <v>4344</v>
      </c>
      <c r="B2563" s="1">
        <v>43774</v>
      </c>
      <c r="C2563" t="s">
        <v>2101</v>
      </c>
      <c r="D2563" t="s">
        <v>2553</v>
      </c>
      <c r="E2563" t="s">
        <v>11</v>
      </c>
      <c r="F2563" t="s">
        <v>105</v>
      </c>
      <c r="G2563" t="s">
        <v>106</v>
      </c>
      <c r="H2563" t="s">
        <v>110</v>
      </c>
      <c r="I2563" s="1">
        <v>43777</v>
      </c>
      <c r="J2563" t="s">
        <v>94</v>
      </c>
      <c r="K2563" s="10">
        <v>62589</v>
      </c>
      <c r="L2563" s="10">
        <v>4694.1750000000002</v>
      </c>
      <c r="M2563" s="10">
        <v>57894.824999999997</v>
      </c>
    </row>
    <row r="2564" spans="1:13" x14ac:dyDescent="0.25">
      <c r="A2564" t="s">
        <v>4345</v>
      </c>
      <c r="B2564" s="1">
        <v>43774</v>
      </c>
      <c r="C2564" t="s">
        <v>303</v>
      </c>
      <c r="D2564" t="s">
        <v>353</v>
      </c>
      <c r="E2564" t="s">
        <v>17</v>
      </c>
      <c r="F2564" t="s">
        <v>353</v>
      </c>
      <c r="G2564" t="s">
        <v>106</v>
      </c>
      <c r="H2564" t="s">
        <v>110</v>
      </c>
      <c r="I2564" s="1">
        <v>43778</v>
      </c>
      <c r="J2564" t="s">
        <v>101</v>
      </c>
      <c r="K2564" s="10">
        <v>60313</v>
      </c>
      <c r="L2564" s="10">
        <v>4523.4749999999995</v>
      </c>
      <c r="M2564" s="10">
        <v>55789.525000000001</v>
      </c>
    </row>
    <row r="2565" spans="1:13" x14ac:dyDescent="0.25">
      <c r="A2565" t="s">
        <v>4346</v>
      </c>
      <c r="B2565" s="1">
        <v>43774</v>
      </c>
      <c r="C2565" t="s">
        <v>3568</v>
      </c>
      <c r="D2565" t="s">
        <v>733</v>
      </c>
      <c r="E2565" t="s">
        <v>18</v>
      </c>
      <c r="F2565" t="s">
        <v>733</v>
      </c>
      <c r="G2565" t="s">
        <v>106</v>
      </c>
      <c r="H2565" t="s">
        <v>110</v>
      </c>
      <c r="I2565" s="1">
        <v>43777</v>
      </c>
      <c r="J2565" t="s">
        <v>94</v>
      </c>
      <c r="K2565" s="10">
        <v>46894</v>
      </c>
      <c r="L2565" s="10">
        <v>3517.0499999999997</v>
      </c>
      <c r="M2565" s="10">
        <v>43376.95</v>
      </c>
    </row>
    <row r="2566" spans="1:13" x14ac:dyDescent="0.25">
      <c r="A2566" t="s">
        <v>4347</v>
      </c>
      <c r="B2566" s="1">
        <v>43775</v>
      </c>
      <c r="C2566" t="s">
        <v>871</v>
      </c>
      <c r="D2566" t="s">
        <v>130</v>
      </c>
      <c r="E2566" t="s">
        <v>131</v>
      </c>
      <c r="F2566" t="s">
        <v>130</v>
      </c>
      <c r="G2566" t="s">
        <v>106</v>
      </c>
      <c r="H2566" t="s">
        <v>93</v>
      </c>
      <c r="I2566" s="1">
        <v>43779</v>
      </c>
      <c r="J2566" t="s">
        <v>101</v>
      </c>
      <c r="K2566" s="10">
        <v>30674</v>
      </c>
      <c r="L2566" s="10">
        <v>1533.7</v>
      </c>
      <c r="M2566" s="10">
        <v>29140.3</v>
      </c>
    </row>
    <row r="2567" spans="1:13" x14ac:dyDescent="0.25">
      <c r="A2567" t="s">
        <v>4348</v>
      </c>
      <c r="B2567" s="1">
        <v>43775</v>
      </c>
      <c r="C2567" t="s">
        <v>4349</v>
      </c>
      <c r="D2567" t="s">
        <v>248</v>
      </c>
      <c r="E2567" t="s">
        <v>98</v>
      </c>
      <c r="F2567" t="s">
        <v>99</v>
      </c>
      <c r="G2567" t="s">
        <v>92</v>
      </c>
      <c r="H2567" t="s">
        <v>100</v>
      </c>
      <c r="I2567" s="1">
        <v>43778</v>
      </c>
      <c r="J2567" t="s">
        <v>114</v>
      </c>
      <c r="K2567" s="10">
        <v>30445</v>
      </c>
      <c r="L2567" s="10">
        <v>3348.95</v>
      </c>
      <c r="M2567" s="10">
        <v>27096.05</v>
      </c>
    </row>
    <row r="2568" spans="1:13" x14ac:dyDescent="0.25">
      <c r="A2568" t="s">
        <v>4350</v>
      </c>
      <c r="B2568" s="1">
        <v>43775</v>
      </c>
      <c r="C2568" t="s">
        <v>1666</v>
      </c>
      <c r="D2568" t="s">
        <v>3448</v>
      </c>
      <c r="E2568" t="s">
        <v>98</v>
      </c>
      <c r="F2568" t="s">
        <v>99</v>
      </c>
      <c r="G2568" t="s">
        <v>92</v>
      </c>
      <c r="H2568" t="s">
        <v>93</v>
      </c>
      <c r="I2568" s="1">
        <v>43778</v>
      </c>
      <c r="J2568" t="s">
        <v>94</v>
      </c>
      <c r="K2568" s="10">
        <v>76690</v>
      </c>
      <c r="L2568" s="10">
        <v>3834.5</v>
      </c>
      <c r="M2568" s="10">
        <v>72855.5</v>
      </c>
    </row>
    <row r="2569" spans="1:13" x14ac:dyDescent="0.25">
      <c r="A2569" t="s">
        <v>4351</v>
      </c>
      <c r="B2569" s="1">
        <v>43775</v>
      </c>
      <c r="C2569" t="s">
        <v>3799</v>
      </c>
      <c r="D2569" t="s">
        <v>485</v>
      </c>
      <c r="E2569" t="s">
        <v>11</v>
      </c>
      <c r="F2569" t="s">
        <v>486</v>
      </c>
      <c r="G2569" t="s">
        <v>106</v>
      </c>
      <c r="H2569" t="s">
        <v>100</v>
      </c>
      <c r="I2569" s="1">
        <v>43779</v>
      </c>
      <c r="J2569" t="s">
        <v>101</v>
      </c>
      <c r="K2569" s="10">
        <v>86917</v>
      </c>
      <c r="L2569" s="10">
        <v>9560.8700000000008</v>
      </c>
      <c r="M2569" s="10">
        <v>77356.13</v>
      </c>
    </row>
    <row r="2570" spans="1:13" x14ac:dyDescent="0.25">
      <c r="A2570" t="s">
        <v>4352</v>
      </c>
      <c r="B2570" s="1">
        <v>43775</v>
      </c>
      <c r="C2570" t="s">
        <v>401</v>
      </c>
      <c r="D2570" t="s">
        <v>2058</v>
      </c>
      <c r="E2570" t="s">
        <v>98</v>
      </c>
      <c r="F2570" t="s">
        <v>99</v>
      </c>
      <c r="G2570" t="s">
        <v>92</v>
      </c>
      <c r="H2570" t="s">
        <v>100</v>
      </c>
      <c r="I2570" s="1">
        <v>43779</v>
      </c>
      <c r="J2570" t="s">
        <v>101</v>
      </c>
      <c r="K2570" s="10">
        <v>95990</v>
      </c>
      <c r="L2570" s="10">
        <v>10558.9</v>
      </c>
      <c r="M2570" s="10">
        <v>85431.1</v>
      </c>
    </row>
    <row r="2571" spans="1:13" x14ac:dyDescent="0.25">
      <c r="A2571" t="s">
        <v>4353</v>
      </c>
      <c r="B2571" s="1">
        <v>43775</v>
      </c>
      <c r="C2571" t="s">
        <v>1163</v>
      </c>
      <c r="D2571" t="s">
        <v>227</v>
      </c>
      <c r="E2571" t="s">
        <v>17</v>
      </c>
      <c r="F2571" t="s">
        <v>188</v>
      </c>
      <c r="G2571" t="s">
        <v>106</v>
      </c>
      <c r="H2571" t="s">
        <v>100</v>
      </c>
      <c r="I2571" s="1">
        <v>43781</v>
      </c>
      <c r="J2571" t="s">
        <v>101</v>
      </c>
      <c r="K2571" s="10">
        <v>26639</v>
      </c>
      <c r="L2571" s="10">
        <v>2930.29</v>
      </c>
      <c r="M2571" s="10">
        <v>23708.71</v>
      </c>
    </row>
    <row r="2572" spans="1:13" x14ac:dyDescent="0.25">
      <c r="A2572" t="s">
        <v>4354</v>
      </c>
      <c r="B2572" s="1">
        <v>43775</v>
      </c>
      <c r="C2572" t="s">
        <v>1364</v>
      </c>
      <c r="D2572" t="s">
        <v>748</v>
      </c>
      <c r="E2572" t="s">
        <v>17</v>
      </c>
      <c r="F2572" t="s">
        <v>188</v>
      </c>
      <c r="G2572" t="s">
        <v>106</v>
      </c>
      <c r="H2572" t="s">
        <v>100</v>
      </c>
      <c r="I2572" s="1">
        <v>43779</v>
      </c>
      <c r="J2572" t="s">
        <v>101</v>
      </c>
      <c r="K2572" s="10">
        <v>87584</v>
      </c>
      <c r="L2572" s="10">
        <v>9634.24</v>
      </c>
      <c r="M2572" s="10">
        <v>77949.759999999995</v>
      </c>
    </row>
    <row r="2573" spans="1:13" x14ac:dyDescent="0.25">
      <c r="A2573" t="s">
        <v>4355</v>
      </c>
      <c r="B2573" s="1">
        <v>43776</v>
      </c>
      <c r="C2573" t="s">
        <v>1140</v>
      </c>
      <c r="D2573" t="s">
        <v>1257</v>
      </c>
      <c r="E2573" t="s">
        <v>16</v>
      </c>
      <c r="F2573" t="s">
        <v>513</v>
      </c>
      <c r="G2573" t="s">
        <v>127</v>
      </c>
      <c r="H2573" t="s">
        <v>100</v>
      </c>
      <c r="I2573" s="1">
        <v>43780</v>
      </c>
      <c r="J2573" t="s">
        <v>101</v>
      </c>
      <c r="K2573" s="10">
        <v>48398</v>
      </c>
      <c r="L2573" s="10">
        <v>5323.78</v>
      </c>
      <c r="M2573" s="10">
        <v>43074.22</v>
      </c>
    </row>
    <row r="2574" spans="1:13" x14ac:dyDescent="0.25">
      <c r="A2574" t="s">
        <v>4356</v>
      </c>
      <c r="B2574" s="1">
        <v>43776</v>
      </c>
      <c r="C2574" t="s">
        <v>395</v>
      </c>
      <c r="D2574" t="s">
        <v>631</v>
      </c>
      <c r="E2574" t="s">
        <v>18</v>
      </c>
      <c r="F2574" t="s">
        <v>342</v>
      </c>
      <c r="G2574" t="s">
        <v>106</v>
      </c>
      <c r="H2574" t="s">
        <v>100</v>
      </c>
      <c r="I2574" s="1">
        <v>43781</v>
      </c>
      <c r="J2574" t="s">
        <v>101</v>
      </c>
      <c r="K2574" s="10">
        <v>77406</v>
      </c>
      <c r="L2574" s="10">
        <v>8514.66</v>
      </c>
      <c r="M2574" s="10">
        <v>68891.34</v>
      </c>
    </row>
    <row r="2575" spans="1:13" x14ac:dyDescent="0.25">
      <c r="A2575" t="s">
        <v>4357</v>
      </c>
      <c r="B2575" s="1">
        <v>43776</v>
      </c>
      <c r="C2575" t="s">
        <v>1299</v>
      </c>
      <c r="D2575" t="s">
        <v>488</v>
      </c>
      <c r="E2575" t="s">
        <v>98</v>
      </c>
      <c r="F2575" t="s">
        <v>12</v>
      </c>
      <c r="G2575" t="s">
        <v>92</v>
      </c>
      <c r="H2575" t="s">
        <v>100</v>
      </c>
      <c r="I2575" s="1">
        <v>43778</v>
      </c>
      <c r="J2575" t="s">
        <v>114</v>
      </c>
      <c r="K2575" s="10">
        <v>69067</v>
      </c>
      <c r="L2575" s="10">
        <v>7597.37</v>
      </c>
      <c r="M2575" s="10">
        <v>61469.63</v>
      </c>
    </row>
    <row r="2576" spans="1:13" x14ac:dyDescent="0.25">
      <c r="A2576" t="s">
        <v>4358</v>
      </c>
      <c r="B2576" s="1">
        <v>43777</v>
      </c>
      <c r="C2576" t="s">
        <v>2408</v>
      </c>
      <c r="D2576" t="s">
        <v>1107</v>
      </c>
      <c r="E2576" t="s">
        <v>16</v>
      </c>
      <c r="F2576" t="s">
        <v>245</v>
      </c>
      <c r="G2576" t="s">
        <v>127</v>
      </c>
      <c r="H2576" t="s">
        <v>110</v>
      </c>
      <c r="I2576" s="1">
        <v>43784</v>
      </c>
      <c r="J2576" t="s">
        <v>101</v>
      </c>
      <c r="K2576" s="10">
        <v>40318</v>
      </c>
      <c r="L2576" s="10">
        <v>3023.85</v>
      </c>
      <c r="M2576" s="10">
        <v>37294.15</v>
      </c>
    </row>
    <row r="2577" spans="1:13" x14ac:dyDescent="0.25">
      <c r="A2577" t="s">
        <v>4359</v>
      </c>
      <c r="B2577" s="1">
        <v>43777</v>
      </c>
      <c r="C2577" t="s">
        <v>586</v>
      </c>
      <c r="D2577" t="s">
        <v>4360</v>
      </c>
      <c r="E2577" t="s">
        <v>18</v>
      </c>
      <c r="F2577" t="s">
        <v>151</v>
      </c>
      <c r="G2577" t="s">
        <v>106</v>
      </c>
      <c r="H2577" t="s">
        <v>100</v>
      </c>
      <c r="I2577" s="1">
        <v>43781</v>
      </c>
      <c r="J2577" t="s">
        <v>101</v>
      </c>
      <c r="K2577" s="10">
        <v>35212</v>
      </c>
      <c r="L2577" s="10">
        <v>3873.32</v>
      </c>
      <c r="M2577" s="10">
        <v>31338.68</v>
      </c>
    </row>
    <row r="2578" spans="1:13" x14ac:dyDescent="0.25">
      <c r="A2578" t="s">
        <v>4361</v>
      </c>
      <c r="B2578" s="1">
        <v>43777</v>
      </c>
      <c r="C2578" t="s">
        <v>1236</v>
      </c>
      <c r="D2578" t="s">
        <v>1016</v>
      </c>
      <c r="E2578" t="s">
        <v>18</v>
      </c>
      <c r="F2578" t="s">
        <v>151</v>
      </c>
      <c r="G2578" t="s">
        <v>106</v>
      </c>
      <c r="H2578" t="s">
        <v>110</v>
      </c>
      <c r="I2578" s="1">
        <v>43780</v>
      </c>
      <c r="J2578" t="s">
        <v>114</v>
      </c>
      <c r="K2578" s="10">
        <v>76563</v>
      </c>
      <c r="L2578" s="10">
        <v>5742.2249999999995</v>
      </c>
      <c r="M2578" s="10">
        <v>70820.774999999994</v>
      </c>
    </row>
    <row r="2579" spans="1:13" x14ac:dyDescent="0.25">
      <c r="A2579" t="s">
        <v>4362</v>
      </c>
      <c r="B2579" s="1">
        <v>43778</v>
      </c>
      <c r="C2579" t="s">
        <v>860</v>
      </c>
      <c r="D2579" t="s">
        <v>505</v>
      </c>
      <c r="E2579" t="s">
        <v>220</v>
      </c>
      <c r="F2579" t="s">
        <v>505</v>
      </c>
      <c r="G2579" t="s">
        <v>127</v>
      </c>
      <c r="H2579" t="s">
        <v>100</v>
      </c>
      <c r="I2579" s="1">
        <v>43783</v>
      </c>
      <c r="J2579" t="s">
        <v>101</v>
      </c>
      <c r="K2579" s="10">
        <v>39357</v>
      </c>
      <c r="L2579" s="10">
        <v>4329.2700000000004</v>
      </c>
      <c r="M2579" s="10">
        <v>35027.729999999996</v>
      </c>
    </row>
    <row r="2580" spans="1:13" x14ac:dyDescent="0.25">
      <c r="A2580" t="s">
        <v>4363</v>
      </c>
      <c r="B2580" s="1">
        <v>43778</v>
      </c>
      <c r="C2580" t="s">
        <v>223</v>
      </c>
      <c r="D2580" t="s">
        <v>109</v>
      </c>
      <c r="E2580" t="s">
        <v>98</v>
      </c>
      <c r="F2580" t="s">
        <v>99</v>
      </c>
      <c r="G2580" t="s">
        <v>92</v>
      </c>
      <c r="H2580" t="s">
        <v>100</v>
      </c>
      <c r="I2580" s="1">
        <v>43785</v>
      </c>
      <c r="J2580" t="s">
        <v>101</v>
      </c>
      <c r="K2580" s="10">
        <v>79679</v>
      </c>
      <c r="L2580" s="10">
        <v>8764.69</v>
      </c>
      <c r="M2580" s="10">
        <v>70914.31</v>
      </c>
    </row>
    <row r="2581" spans="1:13" x14ac:dyDescent="0.25">
      <c r="A2581" t="s">
        <v>4364</v>
      </c>
      <c r="B2581" s="1">
        <v>43780</v>
      </c>
      <c r="C2581" t="s">
        <v>1021</v>
      </c>
      <c r="D2581" t="s">
        <v>3264</v>
      </c>
      <c r="E2581" t="s">
        <v>14</v>
      </c>
      <c r="F2581" t="s">
        <v>3265</v>
      </c>
      <c r="G2581" t="s">
        <v>106</v>
      </c>
      <c r="H2581" t="s">
        <v>100</v>
      </c>
      <c r="I2581" s="1">
        <v>43780</v>
      </c>
      <c r="J2581" t="s">
        <v>137</v>
      </c>
      <c r="K2581" s="10">
        <v>45063</v>
      </c>
      <c r="L2581" s="10">
        <v>4956.93</v>
      </c>
      <c r="M2581" s="10">
        <v>40106.07</v>
      </c>
    </row>
    <row r="2582" spans="1:13" x14ac:dyDescent="0.25">
      <c r="A2582" t="s">
        <v>4365</v>
      </c>
      <c r="B2582" s="1">
        <v>43780</v>
      </c>
      <c r="C2582" t="s">
        <v>1631</v>
      </c>
      <c r="D2582" t="s">
        <v>696</v>
      </c>
      <c r="E2582" t="s">
        <v>98</v>
      </c>
      <c r="F2582" t="s">
        <v>99</v>
      </c>
      <c r="G2582" t="s">
        <v>92</v>
      </c>
      <c r="H2582" t="s">
        <v>100</v>
      </c>
      <c r="I2582" s="1">
        <v>43782</v>
      </c>
      <c r="J2582" t="s">
        <v>94</v>
      </c>
      <c r="K2582" s="10">
        <v>65573</v>
      </c>
      <c r="L2582" s="10">
        <v>7213.03</v>
      </c>
      <c r="M2582" s="10">
        <v>58359.97</v>
      </c>
    </row>
    <row r="2583" spans="1:13" x14ac:dyDescent="0.25">
      <c r="A2583" t="s">
        <v>4366</v>
      </c>
      <c r="B2583" s="1">
        <v>43780</v>
      </c>
      <c r="C2583" t="s">
        <v>2624</v>
      </c>
      <c r="D2583" t="s">
        <v>910</v>
      </c>
      <c r="E2583" t="s">
        <v>16</v>
      </c>
      <c r="F2583" t="s">
        <v>212</v>
      </c>
      <c r="G2583" t="s">
        <v>127</v>
      </c>
      <c r="H2583" t="s">
        <v>100</v>
      </c>
      <c r="I2583" s="1">
        <v>43782</v>
      </c>
      <c r="J2583" t="s">
        <v>94</v>
      </c>
      <c r="K2583" s="10">
        <v>53468</v>
      </c>
      <c r="L2583" s="10">
        <v>5881.4800000000005</v>
      </c>
      <c r="M2583" s="10">
        <v>47586.52</v>
      </c>
    </row>
    <row r="2584" spans="1:13" x14ac:dyDescent="0.25">
      <c r="A2584" t="s">
        <v>4367</v>
      </c>
      <c r="B2584" s="1">
        <v>43780</v>
      </c>
      <c r="C2584" t="s">
        <v>633</v>
      </c>
      <c r="D2584" t="s">
        <v>736</v>
      </c>
      <c r="E2584" t="s">
        <v>11</v>
      </c>
      <c r="F2584" t="s">
        <v>252</v>
      </c>
      <c r="G2584" t="s">
        <v>106</v>
      </c>
      <c r="H2584" t="s">
        <v>100</v>
      </c>
      <c r="I2584" s="1">
        <v>43784</v>
      </c>
      <c r="J2584" t="s">
        <v>101</v>
      </c>
      <c r="K2584" s="10">
        <v>56641</v>
      </c>
      <c r="L2584" s="10">
        <v>6230.51</v>
      </c>
      <c r="M2584" s="10">
        <v>50410.49</v>
      </c>
    </row>
    <row r="2585" spans="1:13" x14ac:dyDescent="0.25">
      <c r="A2585" t="s">
        <v>4368</v>
      </c>
      <c r="B2585" s="1">
        <v>43780</v>
      </c>
      <c r="C2585" t="s">
        <v>96</v>
      </c>
      <c r="D2585" t="s">
        <v>502</v>
      </c>
      <c r="E2585" t="s">
        <v>17</v>
      </c>
      <c r="F2585" t="s">
        <v>188</v>
      </c>
      <c r="G2585" t="s">
        <v>106</v>
      </c>
      <c r="H2585" t="s">
        <v>100</v>
      </c>
      <c r="I2585" s="1">
        <v>43785</v>
      </c>
      <c r="J2585" t="s">
        <v>101</v>
      </c>
      <c r="K2585" s="10">
        <v>67557</v>
      </c>
      <c r="L2585" s="10">
        <v>7431.27</v>
      </c>
      <c r="M2585" s="10">
        <v>60125.729999999996</v>
      </c>
    </row>
    <row r="2586" spans="1:13" x14ac:dyDescent="0.25">
      <c r="A2586" t="s">
        <v>4369</v>
      </c>
      <c r="B2586" s="1">
        <v>43780</v>
      </c>
      <c r="C2586" t="s">
        <v>275</v>
      </c>
      <c r="D2586" t="s">
        <v>90</v>
      </c>
      <c r="E2586" t="s">
        <v>91</v>
      </c>
      <c r="F2586" t="s">
        <v>90</v>
      </c>
      <c r="G2586" t="s">
        <v>92</v>
      </c>
      <c r="H2586" t="s">
        <v>100</v>
      </c>
      <c r="I2586" s="1">
        <v>43785</v>
      </c>
      <c r="J2586" t="s">
        <v>94</v>
      </c>
      <c r="K2586" s="10">
        <v>37318</v>
      </c>
      <c r="L2586" s="10">
        <v>4104.9800000000005</v>
      </c>
      <c r="M2586" s="10">
        <v>33213.019999999997</v>
      </c>
    </row>
    <row r="2587" spans="1:13" x14ac:dyDescent="0.25">
      <c r="A2587" t="s">
        <v>4370</v>
      </c>
      <c r="B2587" s="1">
        <v>43780</v>
      </c>
      <c r="C2587" t="s">
        <v>2230</v>
      </c>
      <c r="D2587" t="s">
        <v>3735</v>
      </c>
      <c r="E2587" t="s">
        <v>18</v>
      </c>
      <c r="F2587" t="s">
        <v>900</v>
      </c>
      <c r="G2587" t="s">
        <v>106</v>
      </c>
      <c r="H2587" t="s">
        <v>93</v>
      </c>
      <c r="I2587" s="1">
        <v>43784</v>
      </c>
      <c r="J2587" t="s">
        <v>101</v>
      </c>
      <c r="K2587" s="10">
        <v>36558</v>
      </c>
      <c r="L2587" s="10">
        <v>1827.9</v>
      </c>
      <c r="M2587" s="10">
        <v>34730.1</v>
      </c>
    </row>
    <row r="2588" spans="1:13" x14ac:dyDescent="0.25">
      <c r="A2588" t="s">
        <v>4371</v>
      </c>
      <c r="B2588" s="1">
        <v>43780</v>
      </c>
      <c r="C2588" t="s">
        <v>2792</v>
      </c>
      <c r="D2588" t="s">
        <v>4372</v>
      </c>
      <c r="E2588" t="s">
        <v>10</v>
      </c>
      <c r="F2588" t="s">
        <v>690</v>
      </c>
      <c r="G2588" t="s">
        <v>127</v>
      </c>
      <c r="H2588" t="s">
        <v>110</v>
      </c>
      <c r="I2588" s="1">
        <v>43782</v>
      </c>
      <c r="J2588" t="s">
        <v>94</v>
      </c>
      <c r="K2588" s="10">
        <v>65550</v>
      </c>
      <c r="L2588" s="10">
        <v>4916.25</v>
      </c>
      <c r="M2588" s="10">
        <v>60633.75</v>
      </c>
    </row>
    <row r="2589" spans="1:13" x14ac:dyDescent="0.25">
      <c r="A2589" t="s">
        <v>4373</v>
      </c>
      <c r="B2589" s="1">
        <v>43781</v>
      </c>
      <c r="C2589" t="s">
        <v>2693</v>
      </c>
      <c r="D2589" t="s">
        <v>1578</v>
      </c>
      <c r="E2589" t="s">
        <v>11</v>
      </c>
      <c r="F2589" t="s">
        <v>118</v>
      </c>
      <c r="G2589" t="s">
        <v>106</v>
      </c>
      <c r="H2589" t="s">
        <v>100</v>
      </c>
      <c r="I2589" s="1">
        <v>43783</v>
      </c>
      <c r="J2589" t="s">
        <v>114</v>
      </c>
      <c r="K2589" s="10">
        <v>43400</v>
      </c>
      <c r="L2589" s="10">
        <v>4774</v>
      </c>
      <c r="M2589" s="10">
        <v>38626</v>
      </c>
    </row>
    <row r="2590" spans="1:13" x14ac:dyDescent="0.25">
      <c r="A2590" t="s">
        <v>4374</v>
      </c>
      <c r="B2590" s="1">
        <v>43781</v>
      </c>
      <c r="C2590" t="s">
        <v>973</v>
      </c>
      <c r="D2590" t="s">
        <v>248</v>
      </c>
      <c r="E2590" t="s">
        <v>98</v>
      </c>
      <c r="F2590" t="s">
        <v>99</v>
      </c>
      <c r="G2590" t="s">
        <v>92</v>
      </c>
      <c r="H2590" t="s">
        <v>100</v>
      </c>
      <c r="I2590" s="1">
        <v>43786</v>
      </c>
      <c r="J2590" t="s">
        <v>101</v>
      </c>
      <c r="K2590" s="10">
        <v>47585</v>
      </c>
      <c r="L2590" s="10">
        <v>5234.3500000000004</v>
      </c>
      <c r="M2590" s="10">
        <v>42350.65</v>
      </c>
    </row>
    <row r="2591" spans="1:13" x14ac:dyDescent="0.25">
      <c r="A2591" t="s">
        <v>4375</v>
      </c>
      <c r="B2591" s="1">
        <v>43781</v>
      </c>
      <c r="C2591" t="s">
        <v>1897</v>
      </c>
      <c r="D2591" t="s">
        <v>534</v>
      </c>
      <c r="E2591" t="s">
        <v>17</v>
      </c>
      <c r="F2591" t="s">
        <v>534</v>
      </c>
      <c r="G2591" t="s">
        <v>106</v>
      </c>
      <c r="H2591" t="s">
        <v>110</v>
      </c>
      <c r="I2591" s="1">
        <v>43782</v>
      </c>
      <c r="J2591" t="s">
        <v>114</v>
      </c>
      <c r="K2591" s="10">
        <v>98337</v>
      </c>
      <c r="L2591" s="10">
        <v>7375.2749999999996</v>
      </c>
      <c r="M2591" s="10">
        <v>90961.725000000006</v>
      </c>
    </row>
    <row r="2592" spans="1:13" x14ac:dyDescent="0.25">
      <c r="A2592" t="s">
        <v>4376</v>
      </c>
      <c r="B2592" s="1">
        <v>43781</v>
      </c>
      <c r="C2592" t="s">
        <v>2590</v>
      </c>
      <c r="D2592" t="s">
        <v>4377</v>
      </c>
      <c r="E2592" t="s">
        <v>11</v>
      </c>
      <c r="F2592" t="s">
        <v>184</v>
      </c>
      <c r="G2592" t="s">
        <v>106</v>
      </c>
      <c r="H2592" t="s">
        <v>100</v>
      </c>
      <c r="I2592" s="1">
        <v>43785</v>
      </c>
      <c r="J2592" t="s">
        <v>101</v>
      </c>
      <c r="K2592" s="10">
        <v>65018</v>
      </c>
      <c r="L2592" s="10">
        <v>7151.9800000000005</v>
      </c>
      <c r="M2592" s="10">
        <v>57866.02</v>
      </c>
    </row>
    <row r="2593" spans="1:13" x14ac:dyDescent="0.25">
      <c r="A2593" t="s">
        <v>4378</v>
      </c>
      <c r="B2593" s="1">
        <v>43781</v>
      </c>
      <c r="C2593" t="s">
        <v>468</v>
      </c>
      <c r="D2593" t="s">
        <v>248</v>
      </c>
      <c r="E2593" t="s">
        <v>98</v>
      </c>
      <c r="F2593" t="s">
        <v>99</v>
      </c>
      <c r="G2593" t="s">
        <v>92</v>
      </c>
      <c r="H2593" t="s">
        <v>93</v>
      </c>
      <c r="I2593" s="1">
        <v>43785</v>
      </c>
      <c r="J2593" t="s">
        <v>101</v>
      </c>
      <c r="K2593" s="10">
        <v>85553</v>
      </c>
      <c r="L2593" s="10">
        <v>4277.6500000000005</v>
      </c>
      <c r="M2593" s="10">
        <v>81275.350000000006</v>
      </c>
    </row>
    <row r="2594" spans="1:13" x14ac:dyDescent="0.25">
      <c r="A2594" t="s">
        <v>4379</v>
      </c>
      <c r="B2594" s="1">
        <v>43782</v>
      </c>
      <c r="C2594" t="s">
        <v>129</v>
      </c>
      <c r="D2594" t="s">
        <v>1339</v>
      </c>
      <c r="E2594" t="s">
        <v>98</v>
      </c>
      <c r="F2594" t="s">
        <v>99</v>
      </c>
      <c r="G2594" t="s">
        <v>92</v>
      </c>
      <c r="H2594" t="s">
        <v>100</v>
      </c>
      <c r="I2594" s="1">
        <v>43786</v>
      </c>
      <c r="J2594" t="s">
        <v>101</v>
      </c>
      <c r="K2594" s="10">
        <v>26234</v>
      </c>
      <c r="L2594" s="10">
        <v>2885.7400000000002</v>
      </c>
      <c r="M2594" s="10">
        <v>23348.26</v>
      </c>
    </row>
    <row r="2595" spans="1:13" x14ac:dyDescent="0.25">
      <c r="A2595" t="s">
        <v>4380</v>
      </c>
      <c r="B2595" s="1">
        <v>43782</v>
      </c>
      <c r="C2595" t="s">
        <v>1912</v>
      </c>
      <c r="D2595" t="s">
        <v>1174</v>
      </c>
      <c r="E2595" t="s">
        <v>10</v>
      </c>
      <c r="F2595" t="s">
        <v>1175</v>
      </c>
      <c r="G2595" t="s">
        <v>127</v>
      </c>
      <c r="H2595" t="s">
        <v>110</v>
      </c>
      <c r="I2595" s="1">
        <v>43787</v>
      </c>
      <c r="J2595" t="s">
        <v>101</v>
      </c>
      <c r="K2595" s="10">
        <v>95262</v>
      </c>
      <c r="L2595" s="10">
        <v>7144.65</v>
      </c>
      <c r="M2595" s="10">
        <v>88117.35</v>
      </c>
    </row>
    <row r="2596" spans="1:13" x14ac:dyDescent="0.25">
      <c r="A2596" t="s">
        <v>4381</v>
      </c>
      <c r="B2596" s="1">
        <v>43782</v>
      </c>
      <c r="C2596" t="s">
        <v>1203</v>
      </c>
      <c r="D2596" t="s">
        <v>3433</v>
      </c>
      <c r="E2596" t="s">
        <v>17</v>
      </c>
      <c r="F2596" t="s">
        <v>188</v>
      </c>
      <c r="G2596" t="s">
        <v>106</v>
      </c>
      <c r="H2596" t="s">
        <v>110</v>
      </c>
      <c r="I2596" s="1">
        <v>43788</v>
      </c>
      <c r="J2596" t="s">
        <v>101</v>
      </c>
      <c r="K2596" s="10">
        <v>48256</v>
      </c>
      <c r="L2596" s="10">
        <v>3619.2</v>
      </c>
      <c r="M2596" s="10">
        <v>44636.800000000003</v>
      </c>
    </row>
    <row r="2597" spans="1:13" x14ac:dyDescent="0.25">
      <c r="A2597" t="s">
        <v>4382</v>
      </c>
      <c r="B2597" s="1">
        <v>43782</v>
      </c>
      <c r="C2597" t="s">
        <v>2019</v>
      </c>
      <c r="D2597" t="s">
        <v>1471</v>
      </c>
      <c r="E2597" t="s">
        <v>11</v>
      </c>
      <c r="F2597" t="s">
        <v>184</v>
      </c>
      <c r="G2597" t="s">
        <v>106</v>
      </c>
      <c r="H2597" t="s">
        <v>100</v>
      </c>
      <c r="I2597" s="1">
        <v>43787</v>
      </c>
      <c r="J2597" t="s">
        <v>101</v>
      </c>
      <c r="K2597" s="10">
        <v>39465</v>
      </c>
      <c r="L2597" s="10">
        <v>4341.1499999999996</v>
      </c>
      <c r="M2597" s="10">
        <v>35123.85</v>
      </c>
    </row>
    <row r="2598" spans="1:13" x14ac:dyDescent="0.25">
      <c r="A2598" t="s">
        <v>4383</v>
      </c>
      <c r="B2598" s="1">
        <v>43782</v>
      </c>
      <c r="C2598" t="s">
        <v>3060</v>
      </c>
      <c r="D2598" t="s">
        <v>621</v>
      </c>
      <c r="E2598" t="s">
        <v>17</v>
      </c>
      <c r="F2598" t="s">
        <v>622</v>
      </c>
      <c r="G2598" t="s">
        <v>106</v>
      </c>
      <c r="H2598" t="s">
        <v>93</v>
      </c>
      <c r="I2598" s="1">
        <v>43784</v>
      </c>
      <c r="J2598" t="s">
        <v>114</v>
      </c>
      <c r="K2598" s="10">
        <v>63138</v>
      </c>
      <c r="L2598" s="10">
        <v>3156.9</v>
      </c>
      <c r="M2598" s="10">
        <v>59981.1</v>
      </c>
    </row>
    <row r="2599" spans="1:13" x14ac:dyDescent="0.25">
      <c r="A2599" t="s">
        <v>4384</v>
      </c>
      <c r="B2599" s="1">
        <v>43782</v>
      </c>
      <c r="C2599" t="s">
        <v>904</v>
      </c>
      <c r="D2599" t="s">
        <v>1968</v>
      </c>
      <c r="E2599" t="s">
        <v>11</v>
      </c>
      <c r="F2599" t="s">
        <v>252</v>
      </c>
      <c r="G2599" t="s">
        <v>106</v>
      </c>
      <c r="H2599" t="s">
        <v>110</v>
      </c>
      <c r="I2599" s="1">
        <v>43787</v>
      </c>
      <c r="J2599" t="s">
        <v>101</v>
      </c>
      <c r="K2599" s="10">
        <v>95459</v>
      </c>
      <c r="L2599" s="10">
        <v>7159.4250000000002</v>
      </c>
      <c r="M2599" s="10">
        <v>88299.574999999997</v>
      </c>
    </row>
    <row r="2600" spans="1:13" x14ac:dyDescent="0.25">
      <c r="A2600" t="s">
        <v>4385</v>
      </c>
      <c r="B2600" s="1">
        <v>43783</v>
      </c>
      <c r="C2600" t="s">
        <v>2624</v>
      </c>
      <c r="D2600" t="s">
        <v>534</v>
      </c>
      <c r="E2600" t="s">
        <v>17</v>
      </c>
      <c r="F2600" t="s">
        <v>534</v>
      </c>
      <c r="G2600" t="s">
        <v>106</v>
      </c>
      <c r="H2600" t="s">
        <v>100</v>
      </c>
      <c r="I2600" s="1">
        <v>43788</v>
      </c>
      <c r="J2600" t="s">
        <v>101</v>
      </c>
      <c r="K2600" s="10">
        <v>92696</v>
      </c>
      <c r="L2600" s="10">
        <v>10196.56</v>
      </c>
      <c r="M2600" s="10">
        <v>82499.44</v>
      </c>
    </row>
    <row r="2601" spans="1:13" x14ac:dyDescent="0.25">
      <c r="A2601" t="s">
        <v>4386</v>
      </c>
      <c r="B2601" s="1">
        <v>43783</v>
      </c>
      <c r="C2601" t="s">
        <v>1384</v>
      </c>
      <c r="D2601" t="s">
        <v>961</v>
      </c>
      <c r="E2601" t="s">
        <v>131</v>
      </c>
      <c r="F2601" t="s">
        <v>962</v>
      </c>
      <c r="G2601" t="s">
        <v>106</v>
      </c>
      <c r="H2601" t="s">
        <v>110</v>
      </c>
      <c r="I2601" s="1">
        <v>43786</v>
      </c>
      <c r="J2601" t="s">
        <v>94</v>
      </c>
      <c r="K2601" s="10">
        <v>72060</v>
      </c>
      <c r="L2601" s="10">
        <v>5404.5</v>
      </c>
      <c r="M2601" s="10">
        <v>66655.5</v>
      </c>
    </row>
    <row r="2602" spans="1:13" x14ac:dyDescent="0.25">
      <c r="A2602" t="s">
        <v>4387</v>
      </c>
      <c r="B2602" s="1">
        <v>43783</v>
      </c>
      <c r="C2602" t="s">
        <v>1953</v>
      </c>
      <c r="D2602" t="s">
        <v>736</v>
      </c>
      <c r="E2602" t="s">
        <v>11</v>
      </c>
      <c r="F2602" t="s">
        <v>252</v>
      </c>
      <c r="G2602" t="s">
        <v>106</v>
      </c>
      <c r="H2602" t="s">
        <v>100</v>
      </c>
      <c r="I2602" s="1">
        <v>43786</v>
      </c>
      <c r="J2602" t="s">
        <v>114</v>
      </c>
      <c r="K2602" s="10">
        <v>53412</v>
      </c>
      <c r="L2602" s="10">
        <v>5875.32</v>
      </c>
      <c r="M2602" s="10">
        <v>47536.68</v>
      </c>
    </row>
    <row r="2603" spans="1:13" x14ac:dyDescent="0.25">
      <c r="A2603" t="s">
        <v>4388</v>
      </c>
      <c r="B2603" s="1">
        <v>43784</v>
      </c>
      <c r="C2603" t="s">
        <v>2600</v>
      </c>
      <c r="D2603" t="s">
        <v>2818</v>
      </c>
      <c r="E2603" t="s">
        <v>11</v>
      </c>
      <c r="F2603" t="s">
        <v>588</v>
      </c>
      <c r="G2603" t="s">
        <v>106</v>
      </c>
      <c r="H2603" t="s">
        <v>100</v>
      </c>
      <c r="I2603" s="1">
        <v>43788</v>
      </c>
      <c r="J2603" t="s">
        <v>101</v>
      </c>
      <c r="K2603" s="10">
        <v>60229</v>
      </c>
      <c r="L2603" s="10">
        <v>6625.19</v>
      </c>
      <c r="M2603" s="10">
        <v>53603.81</v>
      </c>
    </row>
    <row r="2604" spans="1:13" x14ac:dyDescent="0.25">
      <c r="A2604" t="s">
        <v>4389</v>
      </c>
      <c r="B2604" s="1">
        <v>43784</v>
      </c>
      <c r="C2604" t="s">
        <v>1602</v>
      </c>
      <c r="D2604" t="s">
        <v>4390</v>
      </c>
      <c r="E2604" t="s">
        <v>17</v>
      </c>
      <c r="F2604" t="s">
        <v>188</v>
      </c>
      <c r="G2604" t="s">
        <v>106</v>
      </c>
      <c r="H2604" t="s">
        <v>100</v>
      </c>
      <c r="I2604" s="1">
        <v>43786</v>
      </c>
      <c r="J2604" t="s">
        <v>114</v>
      </c>
      <c r="K2604" s="10">
        <v>76264</v>
      </c>
      <c r="L2604" s="10">
        <v>8389.0400000000009</v>
      </c>
      <c r="M2604" s="10">
        <v>67874.959999999992</v>
      </c>
    </row>
    <row r="2605" spans="1:13" x14ac:dyDescent="0.25">
      <c r="A2605" t="s">
        <v>4391</v>
      </c>
      <c r="B2605" s="1">
        <v>43784</v>
      </c>
      <c r="C2605" t="s">
        <v>1739</v>
      </c>
      <c r="D2605" t="s">
        <v>2079</v>
      </c>
      <c r="E2605" t="s">
        <v>98</v>
      </c>
      <c r="F2605" t="s">
        <v>99</v>
      </c>
      <c r="G2605" t="s">
        <v>92</v>
      </c>
      <c r="H2605" t="s">
        <v>100</v>
      </c>
      <c r="I2605" s="1">
        <v>43787</v>
      </c>
      <c r="J2605" t="s">
        <v>114</v>
      </c>
      <c r="K2605" s="10">
        <v>84714</v>
      </c>
      <c r="L2605" s="10">
        <v>9318.5400000000009</v>
      </c>
      <c r="M2605" s="10">
        <v>75395.459999999992</v>
      </c>
    </row>
    <row r="2606" spans="1:13" x14ac:dyDescent="0.25">
      <c r="A2606" t="s">
        <v>4392</v>
      </c>
      <c r="B2606" s="1">
        <v>43784</v>
      </c>
      <c r="C2606" t="s">
        <v>3053</v>
      </c>
      <c r="D2606" t="s">
        <v>1447</v>
      </c>
      <c r="E2606" t="s">
        <v>11</v>
      </c>
      <c r="F2606" t="s">
        <v>122</v>
      </c>
      <c r="G2606" t="s">
        <v>106</v>
      </c>
      <c r="H2606" t="s">
        <v>110</v>
      </c>
      <c r="I2606" s="1">
        <v>43788</v>
      </c>
      <c r="J2606" t="s">
        <v>101</v>
      </c>
      <c r="K2606" s="10">
        <v>97993</v>
      </c>
      <c r="L2606" s="10">
        <v>7349.4749999999995</v>
      </c>
      <c r="M2606" s="10">
        <v>90643.524999999994</v>
      </c>
    </row>
    <row r="2607" spans="1:13" x14ac:dyDescent="0.25">
      <c r="A2607" t="s">
        <v>4393</v>
      </c>
      <c r="B2607" s="1">
        <v>43785</v>
      </c>
      <c r="C2607" t="s">
        <v>288</v>
      </c>
      <c r="D2607" t="s">
        <v>1250</v>
      </c>
      <c r="E2607" t="s">
        <v>11</v>
      </c>
      <c r="F2607" t="s">
        <v>1251</v>
      </c>
      <c r="G2607" t="s">
        <v>106</v>
      </c>
      <c r="H2607" t="s">
        <v>110</v>
      </c>
      <c r="I2607" s="1">
        <v>43788</v>
      </c>
      <c r="J2607" t="s">
        <v>114</v>
      </c>
      <c r="K2607" s="10">
        <v>58442</v>
      </c>
      <c r="L2607" s="10">
        <v>4383.1499999999996</v>
      </c>
      <c r="M2607" s="10">
        <v>54058.85</v>
      </c>
    </row>
    <row r="2608" spans="1:13" x14ac:dyDescent="0.25">
      <c r="A2608" t="s">
        <v>4394</v>
      </c>
      <c r="B2608" s="1">
        <v>43785</v>
      </c>
      <c r="C2608" t="s">
        <v>1181</v>
      </c>
      <c r="D2608" t="s">
        <v>2797</v>
      </c>
      <c r="E2608" t="s">
        <v>17</v>
      </c>
      <c r="F2608" t="s">
        <v>256</v>
      </c>
      <c r="G2608" t="s">
        <v>106</v>
      </c>
      <c r="H2608" t="s">
        <v>100</v>
      </c>
      <c r="I2608" s="1">
        <v>43791</v>
      </c>
      <c r="J2608" t="s">
        <v>101</v>
      </c>
      <c r="K2608" s="10">
        <v>50960</v>
      </c>
      <c r="L2608" s="10">
        <v>5605.6</v>
      </c>
      <c r="M2608" s="10">
        <v>45354.400000000001</v>
      </c>
    </row>
    <row r="2609" spans="1:13" x14ac:dyDescent="0.25">
      <c r="A2609" t="s">
        <v>4395</v>
      </c>
      <c r="B2609" s="1">
        <v>43785</v>
      </c>
      <c r="C2609" t="s">
        <v>2236</v>
      </c>
      <c r="D2609" t="s">
        <v>1625</v>
      </c>
      <c r="E2609" t="s">
        <v>10</v>
      </c>
      <c r="F2609" t="s">
        <v>196</v>
      </c>
      <c r="G2609" t="s">
        <v>127</v>
      </c>
      <c r="H2609" t="s">
        <v>110</v>
      </c>
      <c r="I2609" s="1">
        <v>43790</v>
      </c>
      <c r="J2609" t="s">
        <v>101</v>
      </c>
      <c r="K2609" s="10">
        <v>86806</v>
      </c>
      <c r="L2609" s="10">
        <v>6510.45</v>
      </c>
      <c r="M2609" s="10">
        <v>80295.55</v>
      </c>
    </row>
    <row r="2610" spans="1:13" x14ac:dyDescent="0.25">
      <c r="A2610" t="s">
        <v>4396</v>
      </c>
      <c r="B2610" s="1">
        <v>43786</v>
      </c>
      <c r="C2610" t="s">
        <v>1982</v>
      </c>
      <c r="D2610" t="s">
        <v>248</v>
      </c>
      <c r="E2610" t="s">
        <v>98</v>
      </c>
      <c r="F2610" t="s">
        <v>99</v>
      </c>
      <c r="G2610" t="s">
        <v>92</v>
      </c>
      <c r="H2610" t="s">
        <v>100</v>
      </c>
      <c r="I2610" s="1">
        <v>43793</v>
      </c>
      <c r="J2610" t="s">
        <v>101</v>
      </c>
      <c r="K2610" s="10">
        <v>33386</v>
      </c>
      <c r="L2610" s="10">
        <v>3672.46</v>
      </c>
      <c r="M2610" s="10">
        <v>29713.54</v>
      </c>
    </row>
    <row r="2611" spans="1:13" x14ac:dyDescent="0.25">
      <c r="A2611" t="s">
        <v>4397</v>
      </c>
      <c r="B2611" s="1">
        <v>43786</v>
      </c>
      <c r="C2611" t="s">
        <v>716</v>
      </c>
      <c r="D2611" t="s">
        <v>3069</v>
      </c>
      <c r="E2611" t="s">
        <v>98</v>
      </c>
      <c r="F2611" t="s">
        <v>99</v>
      </c>
      <c r="G2611" t="s">
        <v>92</v>
      </c>
      <c r="H2611" t="s">
        <v>110</v>
      </c>
      <c r="I2611" s="1">
        <v>43793</v>
      </c>
      <c r="J2611" t="s">
        <v>101</v>
      </c>
      <c r="K2611" s="10">
        <v>88549</v>
      </c>
      <c r="L2611" s="10">
        <v>6641.1750000000002</v>
      </c>
      <c r="M2611" s="10">
        <v>81907.824999999997</v>
      </c>
    </row>
    <row r="2612" spans="1:13" x14ac:dyDescent="0.25">
      <c r="A2612" t="s">
        <v>4398</v>
      </c>
      <c r="B2612" s="1">
        <v>43787</v>
      </c>
      <c r="C2612" t="s">
        <v>1686</v>
      </c>
      <c r="D2612" t="s">
        <v>4399</v>
      </c>
      <c r="E2612" t="s">
        <v>98</v>
      </c>
      <c r="F2612" t="s">
        <v>99</v>
      </c>
      <c r="G2612" t="s">
        <v>92</v>
      </c>
      <c r="H2612" t="s">
        <v>100</v>
      </c>
      <c r="I2612" s="1">
        <v>43789</v>
      </c>
      <c r="J2612" t="s">
        <v>114</v>
      </c>
      <c r="K2612" s="10">
        <v>42948</v>
      </c>
      <c r="L2612" s="10">
        <v>4724.28</v>
      </c>
      <c r="M2612" s="10">
        <v>38223.72</v>
      </c>
    </row>
    <row r="2613" spans="1:13" x14ac:dyDescent="0.25">
      <c r="A2613" t="s">
        <v>4400</v>
      </c>
      <c r="B2613" s="1">
        <v>43787</v>
      </c>
      <c r="C2613" t="s">
        <v>1985</v>
      </c>
      <c r="D2613" t="s">
        <v>4401</v>
      </c>
      <c r="E2613" t="s">
        <v>10</v>
      </c>
      <c r="F2613" t="s">
        <v>690</v>
      </c>
      <c r="G2613" t="s">
        <v>127</v>
      </c>
      <c r="H2613" t="s">
        <v>100</v>
      </c>
      <c r="I2613" s="1">
        <v>43790</v>
      </c>
      <c r="J2613" t="s">
        <v>114</v>
      </c>
      <c r="K2613" s="10">
        <v>47589</v>
      </c>
      <c r="L2613" s="10">
        <v>5234.79</v>
      </c>
      <c r="M2613" s="10">
        <v>42354.21</v>
      </c>
    </row>
    <row r="2614" spans="1:13" x14ac:dyDescent="0.25">
      <c r="A2614" t="s">
        <v>4402</v>
      </c>
      <c r="B2614" s="1">
        <v>43787</v>
      </c>
      <c r="C2614" t="s">
        <v>644</v>
      </c>
      <c r="D2614" t="s">
        <v>2075</v>
      </c>
      <c r="E2614" t="s">
        <v>11</v>
      </c>
      <c r="F2614" t="s">
        <v>184</v>
      </c>
      <c r="G2614" t="s">
        <v>106</v>
      </c>
      <c r="H2614" t="s">
        <v>110</v>
      </c>
      <c r="I2614" s="1">
        <v>43791</v>
      </c>
      <c r="J2614" t="s">
        <v>101</v>
      </c>
      <c r="K2614" s="10">
        <v>82085</v>
      </c>
      <c r="L2614" s="10">
        <v>6156.375</v>
      </c>
      <c r="M2614" s="10">
        <v>75928.625</v>
      </c>
    </row>
    <row r="2615" spans="1:13" x14ac:dyDescent="0.25">
      <c r="A2615" t="s">
        <v>4403</v>
      </c>
      <c r="B2615" s="1">
        <v>43787</v>
      </c>
      <c r="C2615" t="s">
        <v>3391</v>
      </c>
      <c r="D2615" t="s">
        <v>109</v>
      </c>
      <c r="E2615" t="s">
        <v>98</v>
      </c>
      <c r="F2615" t="s">
        <v>99</v>
      </c>
      <c r="G2615" t="s">
        <v>92</v>
      </c>
      <c r="H2615" t="s">
        <v>100</v>
      </c>
      <c r="I2615" s="1">
        <v>43791</v>
      </c>
      <c r="J2615" t="s">
        <v>101</v>
      </c>
      <c r="K2615" s="10">
        <v>49419</v>
      </c>
      <c r="L2615" s="10">
        <v>5436.09</v>
      </c>
      <c r="M2615" s="10">
        <v>43982.91</v>
      </c>
    </row>
    <row r="2616" spans="1:13" x14ac:dyDescent="0.25">
      <c r="A2616" t="s">
        <v>4404</v>
      </c>
      <c r="B2616" s="1">
        <v>43787</v>
      </c>
      <c r="C2616" t="s">
        <v>1931</v>
      </c>
      <c r="D2616" t="s">
        <v>477</v>
      </c>
      <c r="E2616" t="s">
        <v>98</v>
      </c>
      <c r="F2616" t="s">
        <v>99</v>
      </c>
      <c r="G2616" t="s">
        <v>92</v>
      </c>
      <c r="H2616" t="s">
        <v>110</v>
      </c>
      <c r="I2616" s="1">
        <v>43793</v>
      </c>
      <c r="J2616" t="s">
        <v>101</v>
      </c>
      <c r="K2616" s="10">
        <v>86237</v>
      </c>
      <c r="L2616" s="10">
        <v>6467.7749999999996</v>
      </c>
      <c r="M2616" s="10">
        <v>79769.225000000006</v>
      </c>
    </row>
    <row r="2617" spans="1:13" x14ac:dyDescent="0.25">
      <c r="A2617" t="s">
        <v>4405</v>
      </c>
      <c r="B2617" s="1">
        <v>43788</v>
      </c>
      <c r="C2617" t="s">
        <v>570</v>
      </c>
      <c r="D2617" t="s">
        <v>783</v>
      </c>
      <c r="E2617" t="s">
        <v>14</v>
      </c>
      <c r="F2617" t="s">
        <v>784</v>
      </c>
      <c r="G2617" t="s">
        <v>106</v>
      </c>
      <c r="H2617" t="s">
        <v>110</v>
      </c>
      <c r="I2617" s="1">
        <v>43795</v>
      </c>
      <c r="J2617" t="s">
        <v>101</v>
      </c>
      <c r="K2617" s="10">
        <v>26765</v>
      </c>
      <c r="L2617" s="10">
        <v>2007.375</v>
      </c>
      <c r="M2617" s="10">
        <v>24757.625</v>
      </c>
    </row>
    <row r="2618" spans="1:13" x14ac:dyDescent="0.25">
      <c r="A2618" t="s">
        <v>4406</v>
      </c>
      <c r="B2618" s="1">
        <v>43788</v>
      </c>
      <c r="C2618" t="s">
        <v>2547</v>
      </c>
      <c r="D2618" t="s">
        <v>2243</v>
      </c>
      <c r="E2618" t="s">
        <v>98</v>
      </c>
      <c r="F2618" t="s">
        <v>99</v>
      </c>
      <c r="G2618" t="s">
        <v>92</v>
      </c>
      <c r="H2618" t="s">
        <v>100</v>
      </c>
      <c r="I2618" s="1">
        <v>43793</v>
      </c>
      <c r="J2618" t="s">
        <v>101</v>
      </c>
      <c r="K2618" s="10">
        <v>87611</v>
      </c>
      <c r="L2618" s="10">
        <v>9637.2100000000009</v>
      </c>
      <c r="M2618" s="10">
        <v>77973.789999999994</v>
      </c>
    </row>
    <row r="2619" spans="1:13" x14ac:dyDescent="0.25">
      <c r="A2619" t="s">
        <v>4407</v>
      </c>
      <c r="B2619" s="1">
        <v>43788</v>
      </c>
      <c r="C2619" t="s">
        <v>4408</v>
      </c>
      <c r="D2619" t="s">
        <v>163</v>
      </c>
      <c r="E2619" t="s">
        <v>15</v>
      </c>
      <c r="F2619" t="s">
        <v>164</v>
      </c>
      <c r="G2619" t="s">
        <v>92</v>
      </c>
      <c r="H2619" t="s">
        <v>100</v>
      </c>
      <c r="I2619" s="1">
        <v>43792</v>
      </c>
      <c r="J2619" t="s">
        <v>101</v>
      </c>
      <c r="K2619" s="10">
        <v>50448</v>
      </c>
      <c r="L2619" s="10">
        <v>5549.28</v>
      </c>
      <c r="M2619" s="10">
        <v>44898.720000000001</v>
      </c>
    </row>
    <row r="2620" spans="1:13" x14ac:dyDescent="0.25">
      <c r="A2620" t="s">
        <v>4409</v>
      </c>
      <c r="B2620" s="1">
        <v>43788</v>
      </c>
      <c r="C2620" t="s">
        <v>914</v>
      </c>
      <c r="D2620" t="s">
        <v>353</v>
      </c>
      <c r="E2620" t="s">
        <v>17</v>
      </c>
      <c r="F2620" t="s">
        <v>353</v>
      </c>
      <c r="G2620" t="s">
        <v>106</v>
      </c>
      <c r="H2620" t="s">
        <v>93</v>
      </c>
      <c r="I2620" s="1">
        <v>43794</v>
      </c>
      <c r="J2620" t="s">
        <v>101</v>
      </c>
      <c r="K2620" s="10">
        <v>36084</v>
      </c>
      <c r="L2620" s="10">
        <v>1804.2</v>
      </c>
      <c r="M2620" s="10">
        <v>34279.800000000003</v>
      </c>
    </row>
    <row r="2621" spans="1:13" x14ac:dyDescent="0.25">
      <c r="A2621" t="s">
        <v>4410</v>
      </c>
      <c r="B2621" s="1">
        <v>43788</v>
      </c>
      <c r="C2621" t="s">
        <v>2825</v>
      </c>
      <c r="D2621" t="s">
        <v>4411</v>
      </c>
      <c r="E2621" t="s">
        <v>10</v>
      </c>
      <c r="F2621" t="s">
        <v>203</v>
      </c>
      <c r="G2621" t="s">
        <v>127</v>
      </c>
      <c r="H2621" t="s">
        <v>110</v>
      </c>
      <c r="I2621" s="1">
        <v>43792</v>
      </c>
      <c r="J2621" t="s">
        <v>101</v>
      </c>
      <c r="K2621" s="10">
        <v>43396</v>
      </c>
      <c r="L2621" s="10">
        <v>3254.7</v>
      </c>
      <c r="M2621" s="10">
        <v>40141.300000000003</v>
      </c>
    </row>
    <row r="2622" spans="1:13" x14ac:dyDescent="0.25">
      <c r="A2622" t="s">
        <v>4412</v>
      </c>
      <c r="B2622" s="1">
        <v>43788</v>
      </c>
      <c r="C2622" t="s">
        <v>2825</v>
      </c>
      <c r="D2622" t="s">
        <v>872</v>
      </c>
      <c r="E2622" t="s">
        <v>98</v>
      </c>
      <c r="F2622" t="s">
        <v>99</v>
      </c>
      <c r="G2622" t="s">
        <v>92</v>
      </c>
      <c r="H2622" t="s">
        <v>110</v>
      </c>
      <c r="I2622" s="1">
        <v>43790</v>
      </c>
      <c r="J2622" t="s">
        <v>114</v>
      </c>
      <c r="K2622" s="10">
        <v>58585</v>
      </c>
      <c r="L2622" s="10">
        <v>4393.875</v>
      </c>
      <c r="M2622" s="10">
        <v>54191.125</v>
      </c>
    </row>
    <row r="2623" spans="1:13" x14ac:dyDescent="0.25">
      <c r="A2623" t="s">
        <v>4413</v>
      </c>
      <c r="B2623" s="1">
        <v>43788</v>
      </c>
      <c r="C2623" t="s">
        <v>1774</v>
      </c>
      <c r="D2623" t="s">
        <v>4414</v>
      </c>
      <c r="E2623" t="s">
        <v>11</v>
      </c>
      <c r="F2623" t="s">
        <v>683</v>
      </c>
      <c r="G2623" t="s">
        <v>106</v>
      </c>
      <c r="H2623" t="s">
        <v>110</v>
      </c>
      <c r="I2623" s="1">
        <v>43795</v>
      </c>
      <c r="J2623" t="s">
        <v>101</v>
      </c>
      <c r="K2623" s="10">
        <v>54018</v>
      </c>
      <c r="L2623" s="10">
        <v>4051.35</v>
      </c>
      <c r="M2623" s="10">
        <v>49966.65</v>
      </c>
    </row>
    <row r="2624" spans="1:13" x14ac:dyDescent="0.25">
      <c r="A2624" t="s">
        <v>4415</v>
      </c>
      <c r="B2624" s="1">
        <v>43788</v>
      </c>
      <c r="C2624" t="s">
        <v>3494</v>
      </c>
      <c r="D2624" t="s">
        <v>1339</v>
      </c>
      <c r="E2624" t="s">
        <v>98</v>
      </c>
      <c r="F2624" t="s">
        <v>99</v>
      </c>
      <c r="G2624" t="s">
        <v>92</v>
      </c>
      <c r="H2624" t="s">
        <v>100</v>
      </c>
      <c r="I2624" s="1">
        <v>43791</v>
      </c>
      <c r="J2624" t="s">
        <v>94</v>
      </c>
      <c r="K2624" s="10">
        <v>38376</v>
      </c>
      <c r="L2624" s="10">
        <v>4221.3599999999997</v>
      </c>
      <c r="M2624" s="10">
        <v>34154.639999999999</v>
      </c>
    </row>
    <row r="2625" spans="1:13" x14ac:dyDescent="0.25">
      <c r="A2625" t="s">
        <v>4416</v>
      </c>
      <c r="B2625" s="1">
        <v>43789</v>
      </c>
      <c r="C2625" t="s">
        <v>1790</v>
      </c>
      <c r="D2625" t="s">
        <v>1879</v>
      </c>
      <c r="E2625" t="s">
        <v>98</v>
      </c>
      <c r="F2625" t="s">
        <v>99</v>
      </c>
      <c r="G2625" t="s">
        <v>92</v>
      </c>
      <c r="H2625" t="s">
        <v>100</v>
      </c>
      <c r="I2625" s="1">
        <v>43789</v>
      </c>
      <c r="J2625" t="s">
        <v>137</v>
      </c>
      <c r="K2625" s="10">
        <v>61247</v>
      </c>
      <c r="L2625" s="10">
        <v>6737.17</v>
      </c>
      <c r="M2625" s="10">
        <v>54509.83</v>
      </c>
    </row>
    <row r="2626" spans="1:13" x14ac:dyDescent="0.25">
      <c r="A2626" t="s">
        <v>4417</v>
      </c>
      <c r="B2626" s="1">
        <v>43789</v>
      </c>
      <c r="C2626" t="s">
        <v>2926</v>
      </c>
      <c r="D2626" t="s">
        <v>417</v>
      </c>
      <c r="E2626" t="s">
        <v>216</v>
      </c>
      <c r="F2626" t="s">
        <v>418</v>
      </c>
      <c r="G2626" t="s">
        <v>92</v>
      </c>
      <c r="H2626" t="s">
        <v>100</v>
      </c>
      <c r="I2626" s="1">
        <v>43793</v>
      </c>
      <c r="J2626" t="s">
        <v>94</v>
      </c>
      <c r="K2626" s="10">
        <v>68743</v>
      </c>
      <c r="L2626" s="10">
        <v>7561.7300000000005</v>
      </c>
      <c r="M2626" s="10">
        <v>61181.27</v>
      </c>
    </row>
    <row r="2627" spans="1:13" x14ac:dyDescent="0.25">
      <c r="A2627" t="s">
        <v>4418</v>
      </c>
      <c r="B2627" s="1">
        <v>43789</v>
      </c>
      <c r="C2627" t="s">
        <v>1073</v>
      </c>
      <c r="D2627" t="s">
        <v>187</v>
      </c>
      <c r="E2627" t="s">
        <v>17</v>
      </c>
      <c r="F2627" t="s">
        <v>188</v>
      </c>
      <c r="G2627" t="s">
        <v>106</v>
      </c>
      <c r="H2627" t="s">
        <v>110</v>
      </c>
      <c r="I2627" s="1">
        <v>43791</v>
      </c>
      <c r="J2627" t="s">
        <v>94</v>
      </c>
      <c r="K2627" s="10">
        <v>96627</v>
      </c>
      <c r="L2627" s="10">
        <v>7247.0249999999996</v>
      </c>
      <c r="M2627" s="10">
        <v>89379.975000000006</v>
      </c>
    </row>
    <row r="2628" spans="1:13" x14ac:dyDescent="0.25">
      <c r="A2628" t="s">
        <v>4419</v>
      </c>
      <c r="B2628" s="1">
        <v>43790</v>
      </c>
      <c r="C2628" t="s">
        <v>263</v>
      </c>
      <c r="D2628" t="s">
        <v>4420</v>
      </c>
      <c r="E2628" t="s">
        <v>11</v>
      </c>
      <c r="F2628" t="s">
        <v>184</v>
      </c>
      <c r="G2628" t="s">
        <v>106</v>
      </c>
      <c r="H2628" t="s">
        <v>100</v>
      </c>
      <c r="I2628" s="1">
        <v>43794</v>
      </c>
      <c r="J2628" t="s">
        <v>101</v>
      </c>
      <c r="K2628" s="10">
        <v>94604</v>
      </c>
      <c r="L2628" s="10">
        <v>10406.44</v>
      </c>
      <c r="M2628" s="10">
        <v>84197.56</v>
      </c>
    </row>
    <row r="2629" spans="1:13" x14ac:dyDescent="0.25">
      <c r="A2629" t="s">
        <v>4421</v>
      </c>
      <c r="B2629" s="1">
        <v>43790</v>
      </c>
      <c r="C2629" t="s">
        <v>1500</v>
      </c>
      <c r="D2629" t="s">
        <v>3652</v>
      </c>
      <c r="E2629" t="s">
        <v>98</v>
      </c>
      <c r="F2629" t="s">
        <v>99</v>
      </c>
      <c r="G2629" t="s">
        <v>92</v>
      </c>
      <c r="H2629" t="s">
        <v>100</v>
      </c>
      <c r="I2629" s="1">
        <v>43795</v>
      </c>
      <c r="J2629" t="s">
        <v>101</v>
      </c>
      <c r="K2629" s="10">
        <v>47641</v>
      </c>
      <c r="L2629" s="10">
        <v>5240.51</v>
      </c>
      <c r="M2629" s="10">
        <v>42400.49</v>
      </c>
    </row>
    <row r="2630" spans="1:13" x14ac:dyDescent="0.25">
      <c r="A2630" t="s">
        <v>4422</v>
      </c>
      <c r="B2630" s="1">
        <v>43790</v>
      </c>
      <c r="C2630" t="s">
        <v>3707</v>
      </c>
      <c r="D2630" t="s">
        <v>4423</v>
      </c>
      <c r="E2630" t="s">
        <v>17</v>
      </c>
      <c r="F2630" t="s">
        <v>890</v>
      </c>
      <c r="G2630" t="s">
        <v>106</v>
      </c>
      <c r="H2630" t="s">
        <v>100</v>
      </c>
      <c r="I2630" s="1">
        <v>43797</v>
      </c>
      <c r="J2630" t="s">
        <v>101</v>
      </c>
      <c r="K2630" s="10">
        <v>77725</v>
      </c>
      <c r="L2630" s="10">
        <v>8549.75</v>
      </c>
      <c r="M2630" s="10">
        <v>69175.25</v>
      </c>
    </row>
    <row r="2631" spans="1:13" x14ac:dyDescent="0.25">
      <c r="A2631" t="s">
        <v>4424</v>
      </c>
      <c r="B2631" s="1">
        <v>43790</v>
      </c>
      <c r="C2631" t="s">
        <v>465</v>
      </c>
      <c r="D2631" t="s">
        <v>4425</v>
      </c>
      <c r="E2631" t="s">
        <v>11</v>
      </c>
      <c r="F2631" t="s">
        <v>265</v>
      </c>
      <c r="G2631" t="s">
        <v>106</v>
      </c>
      <c r="H2631" t="s">
        <v>100</v>
      </c>
      <c r="I2631" s="1">
        <v>43790</v>
      </c>
      <c r="J2631" t="s">
        <v>137</v>
      </c>
      <c r="K2631" s="10">
        <v>77127</v>
      </c>
      <c r="L2631" s="10">
        <v>8483.9699999999993</v>
      </c>
      <c r="M2631" s="10">
        <v>68643.03</v>
      </c>
    </row>
    <row r="2632" spans="1:13" x14ac:dyDescent="0.25">
      <c r="A2632" t="s">
        <v>4426</v>
      </c>
      <c r="B2632" s="1">
        <v>43791</v>
      </c>
      <c r="C2632" t="s">
        <v>3490</v>
      </c>
      <c r="D2632" t="s">
        <v>212</v>
      </c>
      <c r="E2632" t="s">
        <v>16</v>
      </c>
      <c r="F2632" t="s">
        <v>212</v>
      </c>
      <c r="G2632" t="s">
        <v>127</v>
      </c>
      <c r="H2632" t="s">
        <v>100</v>
      </c>
      <c r="I2632" s="1">
        <v>43798</v>
      </c>
      <c r="J2632" t="s">
        <v>101</v>
      </c>
      <c r="K2632" s="10">
        <v>43247</v>
      </c>
      <c r="L2632" s="10">
        <v>4757.17</v>
      </c>
      <c r="M2632" s="10">
        <v>38489.83</v>
      </c>
    </row>
    <row r="2633" spans="1:13" x14ac:dyDescent="0.25">
      <c r="A2633" t="s">
        <v>4427</v>
      </c>
      <c r="B2633" s="1">
        <v>43791</v>
      </c>
      <c r="C2633" t="s">
        <v>2462</v>
      </c>
      <c r="D2633" t="s">
        <v>1048</v>
      </c>
      <c r="E2633" t="s">
        <v>17</v>
      </c>
      <c r="F2633" t="s">
        <v>1049</v>
      </c>
      <c r="G2633" t="s">
        <v>106</v>
      </c>
      <c r="H2633" t="s">
        <v>110</v>
      </c>
      <c r="I2633" s="1">
        <v>43798</v>
      </c>
      <c r="J2633" t="s">
        <v>101</v>
      </c>
      <c r="K2633" s="10">
        <v>57710</v>
      </c>
      <c r="L2633" s="10">
        <v>4328.25</v>
      </c>
      <c r="M2633" s="10">
        <v>53381.75</v>
      </c>
    </row>
    <row r="2634" spans="1:13" x14ac:dyDescent="0.25">
      <c r="A2634" t="s">
        <v>4428</v>
      </c>
      <c r="B2634" s="1">
        <v>43791</v>
      </c>
      <c r="C2634" t="s">
        <v>1070</v>
      </c>
      <c r="D2634" t="s">
        <v>500</v>
      </c>
      <c r="E2634" t="s">
        <v>11</v>
      </c>
      <c r="F2634" t="s">
        <v>184</v>
      </c>
      <c r="G2634" t="s">
        <v>106</v>
      </c>
      <c r="H2634" t="s">
        <v>110</v>
      </c>
      <c r="I2634" s="1">
        <v>43795</v>
      </c>
      <c r="J2634" t="s">
        <v>101</v>
      </c>
      <c r="K2634" s="10">
        <v>66745</v>
      </c>
      <c r="L2634" s="10">
        <v>5005.875</v>
      </c>
      <c r="M2634" s="10">
        <v>61739.125</v>
      </c>
    </row>
    <row r="2635" spans="1:13" x14ac:dyDescent="0.25">
      <c r="A2635" t="s">
        <v>4429</v>
      </c>
      <c r="B2635" s="1">
        <v>43791</v>
      </c>
      <c r="C2635" t="s">
        <v>135</v>
      </c>
      <c r="D2635" t="s">
        <v>1460</v>
      </c>
      <c r="E2635" t="s">
        <v>17</v>
      </c>
      <c r="F2635" t="s">
        <v>188</v>
      </c>
      <c r="G2635" t="s">
        <v>106</v>
      </c>
      <c r="H2635" t="s">
        <v>100</v>
      </c>
      <c r="I2635" s="1">
        <v>43797</v>
      </c>
      <c r="J2635" t="s">
        <v>101</v>
      </c>
      <c r="K2635" s="10">
        <v>91452</v>
      </c>
      <c r="L2635" s="10">
        <v>10059.719999999999</v>
      </c>
      <c r="M2635" s="10">
        <v>81392.28</v>
      </c>
    </row>
    <row r="2636" spans="1:13" x14ac:dyDescent="0.25">
      <c r="A2636" t="s">
        <v>4430</v>
      </c>
      <c r="B2636" s="1">
        <v>43791</v>
      </c>
      <c r="C2636" t="s">
        <v>2875</v>
      </c>
      <c r="D2636" t="s">
        <v>748</v>
      </c>
      <c r="E2636" t="s">
        <v>17</v>
      </c>
      <c r="F2636" t="s">
        <v>188</v>
      </c>
      <c r="G2636" t="s">
        <v>106</v>
      </c>
      <c r="H2636" t="s">
        <v>93</v>
      </c>
      <c r="I2636" s="1">
        <v>43793</v>
      </c>
      <c r="J2636" t="s">
        <v>114</v>
      </c>
      <c r="K2636" s="10">
        <v>73394</v>
      </c>
      <c r="L2636" s="10">
        <v>3669.7000000000003</v>
      </c>
      <c r="M2636" s="10">
        <v>69724.3</v>
      </c>
    </row>
    <row r="2637" spans="1:13" x14ac:dyDescent="0.25">
      <c r="A2637" t="s">
        <v>4431</v>
      </c>
      <c r="B2637" s="1">
        <v>43791</v>
      </c>
      <c r="C2637" t="s">
        <v>1444</v>
      </c>
      <c r="D2637" t="s">
        <v>2327</v>
      </c>
      <c r="E2637" t="s">
        <v>11</v>
      </c>
      <c r="F2637" t="s">
        <v>184</v>
      </c>
      <c r="G2637" t="s">
        <v>106</v>
      </c>
      <c r="H2637" t="s">
        <v>93</v>
      </c>
      <c r="I2637" s="1">
        <v>43793</v>
      </c>
      <c r="J2637" t="s">
        <v>114</v>
      </c>
      <c r="K2637" s="10">
        <v>50483</v>
      </c>
      <c r="L2637" s="10">
        <v>2524.15</v>
      </c>
      <c r="M2637" s="10">
        <v>47958.85</v>
      </c>
    </row>
    <row r="2638" spans="1:13" x14ac:dyDescent="0.25">
      <c r="A2638" t="s">
        <v>4432</v>
      </c>
      <c r="B2638" s="1">
        <v>43791</v>
      </c>
      <c r="C2638" t="s">
        <v>1473</v>
      </c>
      <c r="D2638" t="s">
        <v>292</v>
      </c>
      <c r="E2638" t="s">
        <v>11</v>
      </c>
      <c r="F2638" t="s">
        <v>118</v>
      </c>
      <c r="G2638" t="s">
        <v>106</v>
      </c>
      <c r="H2638" t="s">
        <v>110</v>
      </c>
      <c r="I2638" s="1">
        <v>43795</v>
      </c>
      <c r="J2638" t="s">
        <v>101</v>
      </c>
      <c r="K2638" s="10">
        <v>45678</v>
      </c>
      <c r="L2638" s="10">
        <v>3425.85</v>
      </c>
      <c r="M2638" s="10">
        <v>42252.15</v>
      </c>
    </row>
    <row r="2639" spans="1:13" x14ac:dyDescent="0.25">
      <c r="A2639" t="s">
        <v>4433</v>
      </c>
      <c r="B2639" s="1">
        <v>43791</v>
      </c>
      <c r="C2639" t="s">
        <v>526</v>
      </c>
      <c r="D2639" t="s">
        <v>353</v>
      </c>
      <c r="E2639" t="s">
        <v>17</v>
      </c>
      <c r="F2639" t="s">
        <v>353</v>
      </c>
      <c r="G2639" t="s">
        <v>106</v>
      </c>
      <c r="H2639" t="s">
        <v>110</v>
      </c>
      <c r="I2639" s="1">
        <v>43793</v>
      </c>
      <c r="J2639" t="s">
        <v>94</v>
      </c>
      <c r="K2639" s="10">
        <v>87224</v>
      </c>
      <c r="L2639" s="10">
        <v>6541.8</v>
      </c>
      <c r="M2639" s="10">
        <v>80682.2</v>
      </c>
    </row>
    <row r="2640" spans="1:13" x14ac:dyDescent="0.25">
      <c r="A2640" t="s">
        <v>4434</v>
      </c>
      <c r="B2640" s="1">
        <v>43793</v>
      </c>
      <c r="C2640" t="s">
        <v>716</v>
      </c>
      <c r="D2640" t="s">
        <v>4435</v>
      </c>
      <c r="E2640" t="s">
        <v>11</v>
      </c>
      <c r="F2640" t="s">
        <v>252</v>
      </c>
      <c r="G2640" t="s">
        <v>106</v>
      </c>
      <c r="H2640" t="s">
        <v>110</v>
      </c>
      <c r="I2640" s="1">
        <v>43797</v>
      </c>
      <c r="J2640" t="s">
        <v>101</v>
      </c>
      <c r="K2640" s="10">
        <v>34741</v>
      </c>
      <c r="L2640" s="10">
        <v>2605.5749999999998</v>
      </c>
      <c r="M2640" s="10">
        <v>32135.424999999999</v>
      </c>
    </row>
    <row r="2641" spans="1:13" x14ac:dyDescent="0.25">
      <c r="A2641" t="s">
        <v>4436</v>
      </c>
      <c r="B2641" s="1">
        <v>43793</v>
      </c>
      <c r="C2641" t="s">
        <v>533</v>
      </c>
      <c r="D2641" t="s">
        <v>312</v>
      </c>
      <c r="E2641" t="s">
        <v>11</v>
      </c>
      <c r="F2641" t="s">
        <v>184</v>
      </c>
      <c r="G2641" t="s">
        <v>106</v>
      </c>
      <c r="H2641" t="s">
        <v>110</v>
      </c>
      <c r="I2641" s="1">
        <v>43798</v>
      </c>
      <c r="J2641" t="s">
        <v>101</v>
      </c>
      <c r="K2641" s="10">
        <v>29582</v>
      </c>
      <c r="L2641" s="10">
        <v>2218.65</v>
      </c>
      <c r="M2641" s="10">
        <v>27363.35</v>
      </c>
    </row>
    <row r="2642" spans="1:13" x14ac:dyDescent="0.25">
      <c r="A2642" t="s">
        <v>4437</v>
      </c>
      <c r="B2642" s="1">
        <v>43794</v>
      </c>
      <c r="C2642" t="s">
        <v>2316</v>
      </c>
      <c r="D2642" t="s">
        <v>4438</v>
      </c>
      <c r="E2642" t="s">
        <v>18</v>
      </c>
      <c r="F2642" t="s">
        <v>281</v>
      </c>
      <c r="G2642" t="s">
        <v>106</v>
      </c>
      <c r="H2642" t="s">
        <v>110</v>
      </c>
      <c r="I2642" s="1">
        <v>43796</v>
      </c>
      <c r="J2642" t="s">
        <v>94</v>
      </c>
      <c r="K2642" s="10">
        <v>36921</v>
      </c>
      <c r="L2642" s="10">
        <v>2769.0749999999998</v>
      </c>
      <c r="M2642" s="10">
        <v>34151.925000000003</v>
      </c>
    </row>
    <row r="2643" spans="1:13" x14ac:dyDescent="0.25">
      <c r="A2643" t="s">
        <v>4439</v>
      </c>
      <c r="B2643" s="1">
        <v>43794</v>
      </c>
      <c r="C2643" t="s">
        <v>473</v>
      </c>
      <c r="D2643" t="s">
        <v>1410</v>
      </c>
      <c r="E2643" t="s">
        <v>98</v>
      </c>
      <c r="F2643" t="s">
        <v>99</v>
      </c>
      <c r="G2643" t="s">
        <v>92</v>
      </c>
      <c r="H2643" t="s">
        <v>100</v>
      </c>
      <c r="I2643" s="1">
        <v>43798</v>
      </c>
      <c r="J2643" t="s">
        <v>101</v>
      </c>
      <c r="K2643" s="10">
        <v>40621</v>
      </c>
      <c r="L2643" s="10">
        <v>4468.3100000000004</v>
      </c>
      <c r="M2643" s="10">
        <v>36152.69</v>
      </c>
    </row>
    <row r="2644" spans="1:13" x14ac:dyDescent="0.25">
      <c r="A2644" t="s">
        <v>4440</v>
      </c>
      <c r="B2644" s="1">
        <v>43794</v>
      </c>
      <c r="C2644" t="s">
        <v>1591</v>
      </c>
      <c r="D2644" t="s">
        <v>2758</v>
      </c>
      <c r="E2644" t="s">
        <v>16</v>
      </c>
      <c r="F2644" t="s">
        <v>238</v>
      </c>
      <c r="G2644" t="s">
        <v>127</v>
      </c>
      <c r="H2644" t="s">
        <v>110</v>
      </c>
      <c r="I2644" s="1">
        <v>43799</v>
      </c>
      <c r="J2644" t="s">
        <v>101</v>
      </c>
      <c r="K2644" s="10">
        <v>37080</v>
      </c>
      <c r="L2644" s="10">
        <v>2781</v>
      </c>
      <c r="M2644" s="10">
        <v>34299</v>
      </c>
    </row>
    <row r="2645" spans="1:13" x14ac:dyDescent="0.25">
      <c r="A2645" t="s">
        <v>4441</v>
      </c>
      <c r="B2645" s="1">
        <v>43794</v>
      </c>
      <c r="C2645" t="s">
        <v>2344</v>
      </c>
      <c r="D2645" t="s">
        <v>689</v>
      </c>
      <c r="E2645" t="s">
        <v>10</v>
      </c>
      <c r="F2645" t="s">
        <v>690</v>
      </c>
      <c r="G2645" t="s">
        <v>127</v>
      </c>
      <c r="H2645" t="s">
        <v>100</v>
      </c>
      <c r="I2645" s="1">
        <v>43800</v>
      </c>
      <c r="J2645" t="s">
        <v>101</v>
      </c>
      <c r="K2645" s="10">
        <v>45195</v>
      </c>
      <c r="L2645" s="10">
        <v>4971.45</v>
      </c>
      <c r="M2645" s="10">
        <v>40223.550000000003</v>
      </c>
    </row>
    <row r="2646" spans="1:13" x14ac:dyDescent="0.25">
      <c r="A2646" t="s">
        <v>4442</v>
      </c>
      <c r="B2646" s="1">
        <v>43794</v>
      </c>
      <c r="C2646" t="s">
        <v>1233</v>
      </c>
      <c r="D2646" t="s">
        <v>2002</v>
      </c>
      <c r="E2646" t="s">
        <v>16</v>
      </c>
      <c r="F2646" t="s">
        <v>679</v>
      </c>
      <c r="G2646" t="s">
        <v>127</v>
      </c>
      <c r="H2646" t="s">
        <v>93</v>
      </c>
      <c r="I2646" s="1">
        <v>43796</v>
      </c>
      <c r="J2646" t="s">
        <v>94</v>
      </c>
      <c r="K2646" s="10">
        <v>72254</v>
      </c>
      <c r="L2646" s="10">
        <v>3612.7000000000003</v>
      </c>
      <c r="M2646" s="10">
        <v>68641.3</v>
      </c>
    </row>
    <row r="2647" spans="1:13" x14ac:dyDescent="0.25">
      <c r="A2647" t="s">
        <v>4443</v>
      </c>
      <c r="B2647" s="1">
        <v>43794</v>
      </c>
      <c r="C2647" t="s">
        <v>1205</v>
      </c>
      <c r="D2647" t="s">
        <v>292</v>
      </c>
      <c r="E2647" t="s">
        <v>11</v>
      </c>
      <c r="F2647" t="s">
        <v>118</v>
      </c>
      <c r="G2647" t="s">
        <v>106</v>
      </c>
      <c r="H2647" t="s">
        <v>110</v>
      </c>
      <c r="I2647" s="1">
        <v>43796</v>
      </c>
      <c r="J2647" t="s">
        <v>94</v>
      </c>
      <c r="K2647" s="10">
        <v>90214</v>
      </c>
      <c r="L2647" s="10">
        <v>6766.05</v>
      </c>
      <c r="M2647" s="10">
        <v>83447.95</v>
      </c>
    </row>
    <row r="2648" spans="1:13" x14ac:dyDescent="0.25">
      <c r="A2648" t="s">
        <v>4444</v>
      </c>
      <c r="B2648" s="1">
        <v>43794</v>
      </c>
      <c r="C2648" t="s">
        <v>2177</v>
      </c>
      <c r="D2648" t="s">
        <v>4445</v>
      </c>
      <c r="E2648" t="s">
        <v>17</v>
      </c>
      <c r="F2648" t="s">
        <v>188</v>
      </c>
      <c r="G2648" t="s">
        <v>106</v>
      </c>
      <c r="H2648" t="s">
        <v>110</v>
      </c>
      <c r="I2648" s="1">
        <v>43797</v>
      </c>
      <c r="J2648" t="s">
        <v>114</v>
      </c>
      <c r="K2648" s="10">
        <v>43055</v>
      </c>
      <c r="L2648" s="10">
        <v>3229.125</v>
      </c>
      <c r="M2648" s="10">
        <v>39825.875</v>
      </c>
    </row>
    <row r="2649" spans="1:13" x14ac:dyDescent="0.25">
      <c r="A2649" t="s">
        <v>4446</v>
      </c>
      <c r="B2649" s="1">
        <v>43794</v>
      </c>
      <c r="C2649" t="s">
        <v>1304</v>
      </c>
      <c r="D2649" t="s">
        <v>90</v>
      </c>
      <c r="E2649" t="s">
        <v>91</v>
      </c>
      <c r="F2649" t="s">
        <v>90</v>
      </c>
      <c r="G2649" t="s">
        <v>92</v>
      </c>
      <c r="H2649" t="s">
        <v>100</v>
      </c>
      <c r="I2649" s="1">
        <v>43797</v>
      </c>
      <c r="J2649" t="s">
        <v>94</v>
      </c>
      <c r="K2649" s="10">
        <v>72288</v>
      </c>
      <c r="L2649" s="10">
        <v>7951.68</v>
      </c>
      <c r="M2649" s="10">
        <v>64336.32</v>
      </c>
    </row>
    <row r="2650" spans="1:13" x14ac:dyDescent="0.25">
      <c r="A2650" t="s">
        <v>4447</v>
      </c>
      <c r="B2650" s="1">
        <v>43795</v>
      </c>
      <c r="C2650" t="s">
        <v>2649</v>
      </c>
      <c r="D2650" t="s">
        <v>248</v>
      </c>
      <c r="E2650" t="s">
        <v>98</v>
      </c>
      <c r="F2650" t="s">
        <v>99</v>
      </c>
      <c r="G2650" t="s">
        <v>92</v>
      </c>
      <c r="H2650" t="s">
        <v>100</v>
      </c>
      <c r="I2650" s="1">
        <v>43800</v>
      </c>
      <c r="J2650" t="s">
        <v>101</v>
      </c>
      <c r="K2650" s="10">
        <v>36405</v>
      </c>
      <c r="L2650" s="10">
        <v>4004.55</v>
      </c>
      <c r="M2650" s="10">
        <v>32400.45</v>
      </c>
    </row>
    <row r="2651" spans="1:13" x14ac:dyDescent="0.25">
      <c r="A2651" t="s">
        <v>4448</v>
      </c>
      <c r="B2651" s="1">
        <v>43795</v>
      </c>
      <c r="C2651" t="s">
        <v>4449</v>
      </c>
      <c r="D2651" t="s">
        <v>1282</v>
      </c>
      <c r="E2651" t="s">
        <v>98</v>
      </c>
      <c r="F2651" t="s">
        <v>99</v>
      </c>
      <c r="G2651" t="s">
        <v>92</v>
      </c>
      <c r="H2651" t="s">
        <v>100</v>
      </c>
      <c r="I2651" s="1">
        <v>43795</v>
      </c>
      <c r="J2651" t="s">
        <v>137</v>
      </c>
      <c r="K2651" s="10">
        <v>76736</v>
      </c>
      <c r="L2651" s="10">
        <v>8440.9600000000009</v>
      </c>
      <c r="M2651" s="10">
        <v>68295.039999999994</v>
      </c>
    </row>
    <row r="2652" spans="1:13" x14ac:dyDescent="0.25">
      <c r="A2652" t="s">
        <v>4450</v>
      </c>
      <c r="B2652" s="1">
        <v>43795</v>
      </c>
      <c r="C2652" t="s">
        <v>3210</v>
      </c>
      <c r="D2652" t="s">
        <v>631</v>
      </c>
      <c r="E2652" t="s">
        <v>18</v>
      </c>
      <c r="F2652" t="s">
        <v>342</v>
      </c>
      <c r="G2652" t="s">
        <v>106</v>
      </c>
      <c r="H2652" t="s">
        <v>93</v>
      </c>
      <c r="I2652" s="1">
        <v>43796</v>
      </c>
      <c r="J2652" t="s">
        <v>114</v>
      </c>
      <c r="K2652" s="10">
        <v>79168</v>
      </c>
      <c r="L2652" s="10">
        <v>3958.4</v>
      </c>
      <c r="M2652" s="10">
        <v>75209.600000000006</v>
      </c>
    </row>
    <row r="2653" spans="1:13" x14ac:dyDescent="0.25">
      <c r="A2653" t="s">
        <v>4451</v>
      </c>
      <c r="B2653" s="1">
        <v>43796</v>
      </c>
      <c r="C2653" t="s">
        <v>834</v>
      </c>
      <c r="D2653" t="s">
        <v>1401</v>
      </c>
      <c r="E2653" t="s">
        <v>131</v>
      </c>
      <c r="F2653" t="s">
        <v>1402</v>
      </c>
      <c r="G2653" t="s">
        <v>106</v>
      </c>
      <c r="H2653" t="s">
        <v>100</v>
      </c>
      <c r="I2653" s="1">
        <v>43798</v>
      </c>
      <c r="J2653" t="s">
        <v>114</v>
      </c>
      <c r="K2653" s="10">
        <v>88487</v>
      </c>
      <c r="L2653" s="10">
        <v>9733.57</v>
      </c>
      <c r="M2653" s="10">
        <v>78753.429999999993</v>
      </c>
    </row>
    <row r="2654" spans="1:13" x14ac:dyDescent="0.25">
      <c r="A2654" t="s">
        <v>4452</v>
      </c>
      <c r="B2654" s="1">
        <v>43796</v>
      </c>
      <c r="C2654" t="s">
        <v>480</v>
      </c>
      <c r="D2654" t="s">
        <v>3652</v>
      </c>
      <c r="E2654" t="s">
        <v>98</v>
      </c>
      <c r="F2654" t="s">
        <v>99</v>
      </c>
      <c r="G2654" t="s">
        <v>92</v>
      </c>
      <c r="H2654" t="s">
        <v>100</v>
      </c>
      <c r="I2654" s="1">
        <v>43802</v>
      </c>
      <c r="J2654" t="s">
        <v>101</v>
      </c>
      <c r="K2654" s="10">
        <v>54209</v>
      </c>
      <c r="L2654" s="10">
        <v>5962.99</v>
      </c>
      <c r="M2654" s="10">
        <v>48246.01</v>
      </c>
    </row>
    <row r="2655" spans="1:13" x14ac:dyDescent="0.25">
      <c r="A2655" t="s">
        <v>4453</v>
      </c>
      <c r="B2655" s="1">
        <v>43796</v>
      </c>
      <c r="C2655" t="s">
        <v>2252</v>
      </c>
      <c r="D2655" t="s">
        <v>1117</v>
      </c>
      <c r="E2655" t="s">
        <v>98</v>
      </c>
      <c r="F2655" t="s">
        <v>99</v>
      </c>
      <c r="G2655" t="s">
        <v>92</v>
      </c>
      <c r="H2655" t="s">
        <v>100</v>
      </c>
      <c r="I2655" s="1">
        <v>43798</v>
      </c>
      <c r="J2655" t="s">
        <v>114</v>
      </c>
      <c r="K2655" s="10">
        <v>34608</v>
      </c>
      <c r="L2655" s="10">
        <v>3806.88</v>
      </c>
      <c r="M2655" s="10">
        <v>30801.119999999999</v>
      </c>
    </row>
    <row r="2656" spans="1:13" x14ac:dyDescent="0.25">
      <c r="A2656" t="s">
        <v>4454</v>
      </c>
      <c r="B2656" s="1">
        <v>43797</v>
      </c>
      <c r="C2656" t="s">
        <v>1641</v>
      </c>
      <c r="D2656" t="s">
        <v>4308</v>
      </c>
      <c r="E2656" t="s">
        <v>16</v>
      </c>
      <c r="F2656" t="s">
        <v>1463</v>
      </c>
      <c r="G2656" t="s">
        <v>127</v>
      </c>
      <c r="H2656" t="s">
        <v>100</v>
      </c>
      <c r="I2656" s="1">
        <v>43803</v>
      </c>
      <c r="J2656" t="s">
        <v>101</v>
      </c>
      <c r="K2656" s="10">
        <v>69542</v>
      </c>
      <c r="L2656" s="10">
        <v>7649.62</v>
      </c>
      <c r="M2656" s="10">
        <v>61892.38</v>
      </c>
    </row>
    <row r="2657" spans="1:13" x14ac:dyDescent="0.25">
      <c r="A2657" t="s">
        <v>4455</v>
      </c>
      <c r="B2657" s="1">
        <v>43797</v>
      </c>
      <c r="C2657" t="s">
        <v>1456</v>
      </c>
      <c r="D2657" t="s">
        <v>522</v>
      </c>
      <c r="E2657" t="s">
        <v>17</v>
      </c>
      <c r="F2657" t="s">
        <v>188</v>
      </c>
      <c r="G2657" t="s">
        <v>106</v>
      </c>
      <c r="H2657" t="s">
        <v>93</v>
      </c>
      <c r="I2657" s="1">
        <v>43801</v>
      </c>
      <c r="J2657" t="s">
        <v>101</v>
      </c>
      <c r="K2657" s="10">
        <v>72352</v>
      </c>
      <c r="L2657" s="10">
        <v>3617.6000000000004</v>
      </c>
      <c r="M2657" s="10">
        <v>68734.399999999994</v>
      </c>
    </row>
    <row r="2658" spans="1:13" x14ac:dyDescent="0.25">
      <c r="A2658" t="s">
        <v>4456</v>
      </c>
      <c r="B2658" s="1">
        <v>43797</v>
      </c>
      <c r="C2658" t="s">
        <v>1079</v>
      </c>
      <c r="D2658" t="s">
        <v>396</v>
      </c>
      <c r="E2658" t="s">
        <v>17</v>
      </c>
      <c r="F2658" t="s">
        <v>234</v>
      </c>
      <c r="G2658" t="s">
        <v>106</v>
      </c>
      <c r="H2658" t="s">
        <v>100</v>
      </c>
      <c r="I2658" s="1">
        <v>43801</v>
      </c>
      <c r="J2658" t="s">
        <v>101</v>
      </c>
      <c r="K2658" s="10">
        <v>99023</v>
      </c>
      <c r="L2658" s="10">
        <v>10892.53</v>
      </c>
      <c r="M2658" s="10">
        <v>88130.47</v>
      </c>
    </row>
    <row r="2659" spans="1:13" x14ac:dyDescent="0.25">
      <c r="A2659" t="s">
        <v>4457</v>
      </c>
      <c r="B2659" s="1">
        <v>43797</v>
      </c>
      <c r="C2659" t="s">
        <v>380</v>
      </c>
      <c r="D2659" t="s">
        <v>4458</v>
      </c>
      <c r="E2659" t="s">
        <v>11</v>
      </c>
      <c r="F2659" t="s">
        <v>184</v>
      </c>
      <c r="G2659" t="s">
        <v>106</v>
      </c>
      <c r="H2659" t="s">
        <v>100</v>
      </c>
      <c r="I2659" s="1">
        <v>43802</v>
      </c>
      <c r="J2659" t="s">
        <v>101</v>
      </c>
      <c r="K2659" s="10">
        <v>26151</v>
      </c>
      <c r="L2659" s="10">
        <v>2876.61</v>
      </c>
      <c r="M2659" s="10">
        <v>23274.39</v>
      </c>
    </row>
    <row r="2660" spans="1:13" x14ac:dyDescent="0.25">
      <c r="A2660" t="s">
        <v>4459</v>
      </c>
      <c r="B2660" s="1">
        <v>43797</v>
      </c>
      <c r="C2660" t="s">
        <v>4460</v>
      </c>
      <c r="D2660" t="s">
        <v>130</v>
      </c>
      <c r="E2660" t="s">
        <v>131</v>
      </c>
      <c r="F2660" t="s">
        <v>130</v>
      </c>
      <c r="G2660" t="s">
        <v>106</v>
      </c>
      <c r="H2660" t="s">
        <v>100</v>
      </c>
      <c r="I2660" s="1">
        <v>43800</v>
      </c>
      <c r="J2660" t="s">
        <v>94</v>
      </c>
      <c r="K2660" s="10">
        <v>55314</v>
      </c>
      <c r="L2660" s="10">
        <v>6084.54</v>
      </c>
      <c r="M2660" s="10">
        <v>49229.46</v>
      </c>
    </row>
    <row r="2661" spans="1:13" x14ac:dyDescent="0.25">
      <c r="A2661" t="s">
        <v>4461</v>
      </c>
      <c r="B2661" s="1">
        <v>43797</v>
      </c>
      <c r="C2661" t="s">
        <v>2593</v>
      </c>
      <c r="D2661" t="s">
        <v>90</v>
      </c>
      <c r="E2661" t="s">
        <v>91</v>
      </c>
      <c r="F2661" t="s">
        <v>90</v>
      </c>
      <c r="G2661" t="s">
        <v>92</v>
      </c>
      <c r="H2661" t="s">
        <v>93</v>
      </c>
      <c r="I2661" s="1">
        <v>43801</v>
      </c>
      <c r="J2661" t="s">
        <v>101</v>
      </c>
      <c r="K2661" s="10">
        <v>64118</v>
      </c>
      <c r="L2661" s="10">
        <v>3205.9</v>
      </c>
      <c r="M2661" s="10">
        <v>60912.1</v>
      </c>
    </row>
    <row r="2662" spans="1:13" x14ac:dyDescent="0.25">
      <c r="A2662" t="s">
        <v>4462</v>
      </c>
      <c r="B2662" s="1">
        <v>43798</v>
      </c>
      <c r="C2662" t="s">
        <v>375</v>
      </c>
      <c r="D2662" t="s">
        <v>918</v>
      </c>
      <c r="E2662" t="s">
        <v>17</v>
      </c>
      <c r="F2662" t="s">
        <v>277</v>
      </c>
      <c r="G2662" t="s">
        <v>106</v>
      </c>
      <c r="H2662" t="s">
        <v>110</v>
      </c>
      <c r="I2662" s="1">
        <v>43803</v>
      </c>
      <c r="J2662" t="s">
        <v>101</v>
      </c>
      <c r="K2662" s="10">
        <v>47229</v>
      </c>
      <c r="L2662" s="10">
        <v>3542.1749999999997</v>
      </c>
      <c r="M2662" s="10">
        <v>43686.824999999997</v>
      </c>
    </row>
    <row r="2663" spans="1:13" x14ac:dyDescent="0.25">
      <c r="A2663" t="s">
        <v>4463</v>
      </c>
      <c r="B2663" s="1">
        <v>43798</v>
      </c>
      <c r="C2663" t="s">
        <v>646</v>
      </c>
      <c r="D2663" t="s">
        <v>312</v>
      </c>
      <c r="E2663" t="s">
        <v>11</v>
      </c>
      <c r="F2663" t="s">
        <v>184</v>
      </c>
      <c r="G2663" t="s">
        <v>106</v>
      </c>
      <c r="H2663" t="s">
        <v>110</v>
      </c>
      <c r="I2663" s="1">
        <v>43805</v>
      </c>
      <c r="J2663" t="s">
        <v>101</v>
      </c>
      <c r="K2663" s="10">
        <v>96478</v>
      </c>
      <c r="L2663" s="10">
        <v>7235.8499999999995</v>
      </c>
      <c r="M2663" s="10">
        <v>89242.15</v>
      </c>
    </row>
    <row r="2664" spans="1:13" x14ac:dyDescent="0.25">
      <c r="A2664" t="s">
        <v>4464</v>
      </c>
      <c r="B2664" s="1">
        <v>43799</v>
      </c>
      <c r="C2664" t="s">
        <v>1321</v>
      </c>
      <c r="D2664" t="s">
        <v>961</v>
      </c>
      <c r="E2664" t="s">
        <v>131</v>
      </c>
      <c r="F2664" t="s">
        <v>962</v>
      </c>
      <c r="G2664" t="s">
        <v>106</v>
      </c>
      <c r="H2664" t="s">
        <v>100</v>
      </c>
      <c r="I2664" s="1">
        <v>43803</v>
      </c>
      <c r="J2664" t="s">
        <v>101</v>
      </c>
      <c r="K2664" s="10">
        <v>88931</v>
      </c>
      <c r="L2664" s="10">
        <v>9782.41</v>
      </c>
      <c r="M2664" s="10">
        <v>79148.59</v>
      </c>
    </row>
    <row r="2665" spans="1:13" x14ac:dyDescent="0.25">
      <c r="A2665" t="s">
        <v>4465</v>
      </c>
      <c r="B2665" s="1">
        <v>43799</v>
      </c>
      <c r="C2665" t="s">
        <v>823</v>
      </c>
      <c r="D2665" t="s">
        <v>650</v>
      </c>
      <c r="E2665" t="s">
        <v>18</v>
      </c>
      <c r="F2665" t="s">
        <v>650</v>
      </c>
      <c r="G2665" t="s">
        <v>106</v>
      </c>
      <c r="H2665" t="s">
        <v>100</v>
      </c>
      <c r="I2665" s="1">
        <v>43801</v>
      </c>
      <c r="J2665" t="s">
        <v>114</v>
      </c>
      <c r="K2665" s="10">
        <v>74601</v>
      </c>
      <c r="L2665" s="10">
        <v>8206.11</v>
      </c>
      <c r="M2665" s="10">
        <v>66394.89</v>
      </c>
    </row>
    <row r="2666" spans="1:13" x14ac:dyDescent="0.25">
      <c r="A2666" t="s">
        <v>4466</v>
      </c>
      <c r="B2666" s="1">
        <v>43799</v>
      </c>
      <c r="C2666" t="s">
        <v>2158</v>
      </c>
      <c r="D2666" t="s">
        <v>312</v>
      </c>
      <c r="E2666" t="s">
        <v>11</v>
      </c>
      <c r="F2666" t="s">
        <v>184</v>
      </c>
      <c r="G2666" t="s">
        <v>106</v>
      </c>
      <c r="H2666" t="s">
        <v>100</v>
      </c>
      <c r="I2666" s="1">
        <v>43806</v>
      </c>
      <c r="J2666" t="s">
        <v>101</v>
      </c>
      <c r="K2666" s="10">
        <v>37089</v>
      </c>
      <c r="L2666" s="10">
        <v>4079.79</v>
      </c>
      <c r="M2666" s="10">
        <v>33009.21</v>
      </c>
    </row>
    <row r="2667" spans="1:13" x14ac:dyDescent="0.25">
      <c r="A2667" t="s">
        <v>4467</v>
      </c>
      <c r="B2667" s="1">
        <v>43799</v>
      </c>
      <c r="C2667" t="s">
        <v>874</v>
      </c>
      <c r="D2667" t="s">
        <v>653</v>
      </c>
      <c r="E2667" t="s">
        <v>11</v>
      </c>
      <c r="F2667" t="s">
        <v>382</v>
      </c>
      <c r="G2667" t="s">
        <v>106</v>
      </c>
      <c r="H2667" t="s">
        <v>100</v>
      </c>
      <c r="I2667" s="1">
        <v>43804</v>
      </c>
      <c r="J2667" t="s">
        <v>101</v>
      </c>
      <c r="K2667" s="10">
        <v>80649</v>
      </c>
      <c r="L2667" s="10">
        <v>8871.39</v>
      </c>
      <c r="M2667" s="10">
        <v>71777.61</v>
      </c>
    </row>
    <row r="2668" spans="1:13" x14ac:dyDescent="0.25">
      <c r="A2668" t="s">
        <v>4468</v>
      </c>
      <c r="B2668" s="1">
        <v>43799</v>
      </c>
      <c r="C2668" t="s">
        <v>852</v>
      </c>
      <c r="D2668" t="s">
        <v>212</v>
      </c>
      <c r="E2668" t="s">
        <v>16</v>
      </c>
      <c r="F2668" t="s">
        <v>212</v>
      </c>
      <c r="G2668" t="s">
        <v>127</v>
      </c>
      <c r="H2668" t="s">
        <v>110</v>
      </c>
      <c r="I2668" s="1">
        <v>43802</v>
      </c>
      <c r="J2668" t="s">
        <v>94</v>
      </c>
      <c r="K2668" s="10">
        <v>27779</v>
      </c>
      <c r="L2668" s="10">
        <v>2083.4249999999997</v>
      </c>
      <c r="M2668" s="10">
        <v>25695.575000000001</v>
      </c>
    </row>
    <row r="2669" spans="1:13" x14ac:dyDescent="0.25">
      <c r="A2669" t="s">
        <v>4469</v>
      </c>
      <c r="B2669" s="1">
        <v>43801</v>
      </c>
      <c r="C2669" t="s">
        <v>994</v>
      </c>
      <c r="D2669" t="s">
        <v>312</v>
      </c>
      <c r="E2669" t="s">
        <v>11</v>
      </c>
      <c r="F2669" t="s">
        <v>184</v>
      </c>
      <c r="G2669" t="s">
        <v>106</v>
      </c>
      <c r="H2669" t="s">
        <v>93</v>
      </c>
      <c r="I2669" s="1">
        <v>43801</v>
      </c>
      <c r="J2669" t="s">
        <v>137</v>
      </c>
      <c r="K2669" s="10">
        <v>90598</v>
      </c>
      <c r="L2669" s="10">
        <v>4529.9000000000005</v>
      </c>
      <c r="M2669" s="10">
        <v>86068.1</v>
      </c>
    </row>
    <row r="2670" spans="1:13" x14ac:dyDescent="0.25">
      <c r="A2670" t="s">
        <v>4470</v>
      </c>
      <c r="B2670" s="1">
        <v>43801</v>
      </c>
      <c r="C2670" t="s">
        <v>327</v>
      </c>
      <c r="D2670" t="s">
        <v>2060</v>
      </c>
      <c r="E2670" t="s">
        <v>18</v>
      </c>
      <c r="F2670" t="s">
        <v>452</v>
      </c>
      <c r="G2670" t="s">
        <v>106</v>
      </c>
      <c r="H2670" t="s">
        <v>100</v>
      </c>
      <c r="I2670" s="1">
        <v>43806</v>
      </c>
      <c r="J2670" t="s">
        <v>101</v>
      </c>
      <c r="K2670" s="10">
        <v>75658</v>
      </c>
      <c r="L2670" s="10">
        <v>8322.3799999999992</v>
      </c>
      <c r="M2670" s="10">
        <v>67335.62</v>
      </c>
    </row>
    <row r="2671" spans="1:13" x14ac:dyDescent="0.25">
      <c r="A2671" t="s">
        <v>4471</v>
      </c>
      <c r="B2671" s="1">
        <v>43802</v>
      </c>
      <c r="C2671" t="s">
        <v>232</v>
      </c>
      <c r="D2671" t="s">
        <v>4472</v>
      </c>
      <c r="E2671" t="s">
        <v>11</v>
      </c>
      <c r="F2671" t="s">
        <v>265</v>
      </c>
      <c r="G2671" t="s">
        <v>106</v>
      </c>
      <c r="H2671" t="s">
        <v>110</v>
      </c>
      <c r="I2671" s="1">
        <v>43806</v>
      </c>
      <c r="J2671" t="s">
        <v>94</v>
      </c>
      <c r="K2671" s="10">
        <v>55974</v>
      </c>
      <c r="L2671" s="10">
        <v>4198.05</v>
      </c>
      <c r="M2671" s="10">
        <v>51775.95</v>
      </c>
    </row>
    <row r="2672" spans="1:13" x14ac:dyDescent="0.25">
      <c r="A2672" t="s">
        <v>4473</v>
      </c>
      <c r="B2672" s="1">
        <v>43802</v>
      </c>
      <c r="C2672" t="s">
        <v>473</v>
      </c>
      <c r="D2672" t="s">
        <v>2953</v>
      </c>
      <c r="E2672" t="s">
        <v>10</v>
      </c>
      <c r="F2672" t="s">
        <v>1175</v>
      </c>
      <c r="G2672" t="s">
        <v>127</v>
      </c>
      <c r="H2672" t="s">
        <v>100</v>
      </c>
      <c r="I2672" s="1">
        <v>43802</v>
      </c>
      <c r="J2672" t="s">
        <v>137</v>
      </c>
      <c r="K2672" s="10">
        <v>48045</v>
      </c>
      <c r="L2672" s="10">
        <v>5284.95</v>
      </c>
      <c r="M2672" s="10">
        <v>42760.05</v>
      </c>
    </row>
    <row r="2673" spans="1:13" x14ac:dyDescent="0.25">
      <c r="A2673" t="s">
        <v>4474</v>
      </c>
      <c r="B2673" s="1">
        <v>43802</v>
      </c>
      <c r="C2673" t="s">
        <v>1497</v>
      </c>
      <c r="D2673" t="s">
        <v>918</v>
      </c>
      <c r="E2673" t="s">
        <v>17</v>
      </c>
      <c r="F2673" t="s">
        <v>277</v>
      </c>
      <c r="G2673" t="s">
        <v>106</v>
      </c>
      <c r="H2673" t="s">
        <v>100</v>
      </c>
      <c r="I2673" s="1">
        <v>43807</v>
      </c>
      <c r="J2673" t="s">
        <v>101</v>
      </c>
      <c r="K2673" s="10">
        <v>74637</v>
      </c>
      <c r="L2673" s="10">
        <v>8210.07</v>
      </c>
      <c r="M2673" s="10">
        <v>66426.929999999993</v>
      </c>
    </row>
    <row r="2674" spans="1:13" x14ac:dyDescent="0.25">
      <c r="A2674" t="s">
        <v>4475</v>
      </c>
      <c r="B2674" s="1">
        <v>43802</v>
      </c>
      <c r="C2674" t="s">
        <v>1109</v>
      </c>
      <c r="D2674" t="s">
        <v>1702</v>
      </c>
      <c r="E2674" t="s">
        <v>98</v>
      </c>
      <c r="F2674" t="s">
        <v>99</v>
      </c>
      <c r="G2674" t="s">
        <v>92</v>
      </c>
      <c r="H2674" t="s">
        <v>100</v>
      </c>
      <c r="I2674" s="1">
        <v>43807</v>
      </c>
      <c r="J2674" t="s">
        <v>101</v>
      </c>
      <c r="K2674" s="10">
        <v>35087</v>
      </c>
      <c r="L2674" s="10">
        <v>3859.57</v>
      </c>
      <c r="M2674" s="10">
        <v>31227.43</v>
      </c>
    </row>
    <row r="2675" spans="1:13" x14ac:dyDescent="0.25">
      <c r="A2675" t="s">
        <v>4476</v>
      </c>
      <c r="B2675" s="1">
        <v>43802</v>
      </c>
      <c r="C2675" t="s">
        <v>3068</v>
      </c>
      <c r="D2675" t="s">
        <v>929</v>
      </c>
      <c r="E2675" t="s">
        <v>98</v>
      </c>
      <c r="F2675" t="s">
        <v>12</v>
      </c>
      <c r="G2675" t="s">
        <v>92</v>
      </c>
      <c r="H2675" t="s">
        <v>100</v>
      </c>
      <c r="I2675" s="1">
        <v>43808</v>
      </c>
      <c r="J2675" t="s">
        <v>101</v>
      </c>
      <c r="K2675" s="10">
        <v>67159</v>
      </c>
      <c r="L2675" s="10">
        <v>7387.49</v>
      </c>
      <c r="M2675" s="10">
        <v>59771.51</v>
      </c>
    </row>
    <row r="2676" spans="1:13" x14ac:dyDescent="0.25">
      <c r="A2676" t="s">
        <v>4477</v>
      </c>
      <c r="B2676" s="1">
        <v>43802</v>
      </c>
      <c r="C2676" t="s">
        <v>3147</v>
      </c>
      <c r="D2676" t="s">
        <v>3111</v>
      </c>
      <c r="E2676" t="s">
        <v>16</v>
      </c>
      <c r="F2676" t="s">
        <v>1463</v>
      </c>
      <c r="G2676" t="s">
        <v>127</v>
      </c>
      <c r="H2676" t="s">
        <v>110</v>
      </c>
      <c r="I2676" s="1">
        <v>43803</v>
      </c>
      <c r="J2676" t="s">
        <v>114</v>
      </c>
      <c r="K2676" s="10">
        <v>84012</v>
      </c>
      <c r="L2676" s="10">
        <v>6300.9</v>
      </c>
      <c r="M2676" s="10">
        <v>77711.100000000006</v>
      </c>
    </row>
    <row r="2677" spans="1:13" x14ac:dyDescent="0.25">
      <c r="A2677" t="s">
        <v>4478</v>
      </c>
      <c r="B2677" s="1">
        <v>43802</v>
      </c>
      <c r="C2677" t="s">
        <v>2444</v>
      </c>
      <c r="D2677" t="s">
        <v>1339</v>
      </c>
      <c r="E2677" t="s">
        <v>98</v>
      </c>
      <c r="F2677" t="s">
        <v>99</v>
      </c>
      <c r="G2677" t="s">
        <v>92</v>
      </c>
      <c r="H2677" t="s">
        <v>93</v>
      </c>
      <c r="I2677" s="1">
        <v>43806</v>
      </c>
      <c r="J2677" t="s">
        <v>101</v>
      </c>
      <c r="K2677" s="10">
        <v>93813</v>
      </c>
      <c r="L2677" s="10">
        <v>4690.6500000000005</v>
      </c>
      <c r="M2677" s="10">
        <v>89122.35</v>
      </c>
    </row>
    <row r="2678" spans="1:13" x14ac:dyDescent="0.25">
      <c r="A2678" t="s">
        <v>4479</v>
      </c>
      <c r="B2678" s="1">
        <v>43802</v>
      </c>
      <c r="C2678" t="s">
        <v>1113</v>
      </c>
      <c r="D2678" t="s">
        <v>2329</v>
      </c>
      <c r="E2678" t="s">
        <v>17</v>
      </c>
      <c r="F2678" t="s">
        <v>366</v>
      </c>
      <c r="G2678" t="s">
        <v>106</v>
      </c>
      <c r="H2678" t="s">
        <v>100</v>
      </c>
      <c r="I2678" s="1">
        <v>43807</v>
      </c>
      <c r="J2678" t="s">
        <v>101</v>
      </c>
      <c r="K2678" s="10">
        <v>78784</v>
      </c>
      <c r="L2678" s="10">
        <v>8666.24</v>
      </c>
      <c r="M2678" s="10">
        <v>70117.759999999995</v>
      </c>
    </row>
    <row r="2679" spans="1:13" x14ac:dyDescent="0.25">
      <c r="A2679" t="s">
        <v>4480</v>
      </c>
      <c r="B2679" s="1">
        <v>43803</v>
      </c>
      <c r="C2679" t="s">
        <v>3620</v>
      </c>
      <c r="D2679" t="s">
        <v>534</v>
      </c>
      <c r="E2679" t="s">
        <v>17</v>
      </c>
      <c r="F2679" t="s">
        <v>534</v>
      </c>
      <c r="G2679" t="s">
        <v>106</v>
      </c>
      <c r="H2679" t="s">
        <v>110</v>
      </c>
      <c r="I2679" s="1">
        <v>43808</v>
      </c>
      <c r="J2679" t="s">
        <v>101</v>
      </c>
      <c r="K2679" s="10">
        <v>29124</v>
      </c>
      <c r="L2679" s="10">
        <v>2184.2999999999997</v>
      </c>
      <c r="M2679" s="10">
        <v>26939.7</v>
      </c>
    </row>
    <row r="2680" spans="1:13" x14ac:dyDescent="0.25">
      <c r="A2680" t="s">
        <v>4481</v>
      </c>
      <c r="B2680" s="1">
        <v>43803</v>
      </c>
      <c r="C2680" t="s">
        <v>2558</v>
      </c>
      <c r="D2680" t="s">
        <v>318</v>
      </c>
      <c r="E2680" t="s">
        <v>10</v>
      </c>
      <c r="F2680" t="s">
        <v>176</v>
      </c>
      <c r="G2680" t="s">
        <v>127</v>
      </c>
      <c r="H2680" t="s">
        <v>93</v>
      </c>
      <c r="I2680" s="1">
        <v>43805</v>
      </c>
      <c r="J2680" t="s">
        <v>114</v>
      </c>
      <c r="K2680" s="10">
        <v>44812</v>
      </c>
      <c r="L2680" s="10">
        <v>2240.6</v>
      </c>
      <c r="M2680" s="10">
        <v>42571.4</v>
      </c>
    </row>
    <row r="2681" spans="1:13" x14ac:dyDescent="0.25">
      <c r="A2681" t="s">
        <v>4482</v>
      </c>
      <c r="B2681" s="1">
        <v>43803</v>
      </c>
      <c r="C2681" t="s">
        <v>3609</v>
      </c>
      <c r="D2681" t="s">
        <v>130</v>
      </c>
      <c r="E2681" t="s">
        <v>131</v>
      </c>
      <c r="F2681" t="s">
        <v>130</v>
      </c>
      <c r="G2681" t="s">
        <v>106</v>
      </c>
      <c r="H2681" t="s">
        <v>100</v>
      </c>
      <c r="I2681" s="1">
        <v>43808</v>
      </c>
      <c r="J2681" t="s">
        <v>101</v>
      </c>
      <c r="K2681" s="10">
        <v>88913</v>
      </c>
      <c r="L2681" s="10">
        <v>9780.43</v>
      </c>
      <c r="M2681" s="10">
        <v>79132.570000000007</v>
      </c>
    </row>
    <row r="2682" spans="1:13" x14ac:dyDescent="0.25">
      <c r="A2682" t="s">
        <v>4483</v>
      </c>
      <c r="B2682" s="1">
        <v>43803</v>
      </c>
      <c r="C2682" t="s">
        <v>1013</v>
      </c>
      <c r="D2682" t="s">
        <v>1452</v>
      </c>
      <c r="E2682" t="s">
        <v>17</v>
      </c>
      <c r="F2682" t="s">
        <v>890</v>
      </c>
      <c r="G2682" t="s">
        <v>106</v>
      </c>
      <c r="H2682" t="s">
        <v>93</v>
      </c>
      <c r="I2682" s="1">
        <v>43805</v>
      </c>
      <c r="J2682" t="s">
        <v>114</v>
      </c>
      <c r="K2682" s="10">
        <v>54360</v>
      </c>
      <c r="L2682" s="10">
        <v>2718</v>
      </c>
      <c r="M2682" s="10">
        <v>51642</v>
      </c>
    </row>
    <row r="2683" spans="1:13" x14ac:dyDescent="0.25">
      <c r="A2683" t="s">
        <v>4484</v>
      </c>
      <c r="B2683" s="1">
        <v>43803</v>
      </c>
      <c r="C2683" t="s">
        <v>2474</v>
      </c>
      <c r="D2683" t="s">
        <v>4485</v>
      </c>
      <c r="E2683" t="s">
        <v>10</v>
      </c>
      <c r="F2683" t="s">
        <v>690</v>
      </c>
      <c r="G2683" t="s">
        <v>127</v>
      </c>
      <c r="H2683" t="s">
        <v>100</v>
      </c>
      <c r="I2683" s="1">
        <v>43807</v>
      </c>
      <c r="J2683" t="s">
        <v>101</v>
      </c>
      <c r="K2683" s="10">
        <v>79797</v>
      </c>
      <c r="L2683" s="10">
        <v>8777.67</v>
      </c>
      <c r="M2683" s="10">
        <v>71019.33</v>
      </c>
    </row>
    <row r="2684" spans="1:13" x14ac:dyDescent="0.25">
      <c r="A2684" t="s">
        <v>4486</v>
      </c>
      <c r="B2684" s="1">
        <v>43803</v>
      </c>
      <c r="C2684" t="s">
        <v>4487</v>
      </c>
      <c r="D2684" t="s">
        <v>4488</v>
      </c>
      <c r="E2684" t="s">
        <v>98</v>
      </c>
      <c r="F2684" t="s">
        <v>99</v>
      </c>
      <c r="G2684" t="s">
        <v>92</v>
      </c>
      <c r="H2684" t="s">
        <v>100</v>
      </c>
      <c r="I2684" s="1">
        <v>43809</v>
      </c>
      <c r="J2684" t="s">
        <v>101</v>
      </c>
      <c r="K2684" s="10">
        <v>88631</v>
      </c>
      <c r="L2684" s="10">
        <v>9749.41</v>
      </c>
      <c r="M2684" s="10">
        <v>78881.59</v>
      </c>
    </row>
    <row r="2685" spans="1:13" x14ac:dyDescent="0.25">
      <c r="A2685" t="s">
        <v>4489</v>
      </c>
      <c r="B2685" s="1">
        <v>43804</v>
      </c>
      <c r="C2685" t="s">
        <v>1513</v>
      </c>
      <c r="D2685" t="s">
        <v>261</v>
      </c>
      <c r="E2685" t="s">
        <v>11</v>
      </c>
      <c r="F2685" t="s">
        <v>118</v>
      </c>
      <c r="G2685" t="s">
        <v>106</v>
      </c>
      <c r="H2685" t="s">
        <v>100</v>
      </c>
      <c r="I2685" s="1">
        <v>43808</v>
      </c>
      <c r="J2685" t="s">
        <v>101</v>
      </c>
      <c r="K2685" s="10">
        <v>26319</v>
      </c>
      <c r="L2685" s="10">
        <v>2895.09</v>
      </c>
      <c r="M2685" s="10">
        <v>23423.91</v>
      </c>
    </row>
    <row r="2686" spans="1:13" x14ac:dyDescent="0.25">
      <c r="A2686" t="s">
        <v>4490</v>
      </c>
      <c r="B2686" s="1">
        <v>43804</v>
      </c>
      <c r="C2686" t="s">
        <v>439</v>
      </c>
      <c r="D2686" t="s">
        <v>929</v>
      </c>
      <c r="E2686" t="s">
        <v>98</v>
      </c>
      <c r="F2686" t="s">
        <v>12</v>
      </c>
      <c r="G2686" t="s">
        <v>92</v>
      </c>
      <c r="H2686" t="s">
        <v>93</v>
      </c>
      <c r="I2686" s="1">
        <v>43806</v>
      </c>
      <c r="J2686" t="s">
        <v>114</v>
      </c>
      <c r="K2686" s="10">
        <v>59355</v>
      </c>
      <c r="L2686" s="10">
        <v>2967.75</v>
      </c>
      <c r="M2686" s="10">
        <v>56387.25</v>
      </c>
    </row>
    <row r="2687" spans="1:13" x14ac:dyDescent="0.25">
      <c r="A2687" t="s">
        <v>4491</v>
      </c>
      <c r="B2687" s="1">
        <v>43804</v>
      </c>
      <c r="C2687" t="s">
        <v>1296</v>
      </c>
      <c r="D2687" t="s">
        <v>4492</v>
      </c>
      <c r="E2687" t="s">
        <v>17</v>
      </c>
      <c r="F2687" t="s">
        <v>1049</v>
      </c>
      <c r="G2687" t="s">
        <v>106</v>
      </c>
      <c r="H2687" t="s">
        <v>93</v>
      </c>
      <c r="I2687" s="1">
        <v>43808</v>
      </c>
      <c r="J2687" t="s">
        <v>101</v>
      </c>
      <c r="K2687" s="10">
        <v>42661</v>
      </c>
      <c r="L2687" s="10">
        <v>2133.0500000000002</v>
      </c>
      <c r="M2687" s="10">
        <v>40527.949999999997</v>
      </c>
    </row>
    <row r="2688" spans="1:13" x14ac:dyDescent="0.25">
      <c r="A2688" t="s">
        <v>4493</v>
      </c>
      <c r="B2688" s="1">
        <v>43804</v>
      </c>
      <c r="C2688" t="s">
        <v>2214</v>
      </c>
      <c r="D2688" t="s">
        <v>795</v>
      </c>
      <c r="E2688" t="s">
        <v>17</v>
      </c>
      <c r="F2688" t="s">
        <v>188</v>
      </c>
      <c r="G2688" t="s">
        <v>106</v>
      </c>
      <c r="H2688" t="s">
        <v>93</v>
      </c>
      <c r="I2688" s="1">
        <v>43805</v>
      </c>
      <c r="J2688" t="s">
        <v>137</v>
      </c>
      <c r="K2688" s="10">
        <v>31432</v>
      </c>
      <c r="L2688" s="10">
        <v>1571.6000000000001</v>
      </c>
      <c r="M2688" s="10">
        <v>29860.400000000001</v>
      </c>
    </row>
    <row r="2689" spans="1:13" x14ac:dyDescent="0.25">
      <c r="A2689" t="s">
        <v>4494</v>
      </c>
      <c r="B2689" s="1">
        <v>43804</v>
      </c>
      <c r="C2689" t="s">
        <v>4495</v>
      </c>
      <c r="D2689" t="s">
        <v>1161</v>
      </c>
      <c r="E2689" t="s">
        <v>11</v>
      </c>
      <c r="F2689" t="s">
        <v>252</v>
      </c>
      <c r="G2689" t="s">
        <v>106</v>
      </c>
      <c r="H2689" t="s">
        <v>110</v>
      </c>
      <c r="I2689" s="1">
        <v>43809</v>
      </c>
      <c r="J2689" t="s">
        <v>101</v>
      </c>
      <c r="K2689" s="10">
        <v>34445</v>
      </c>
      <c r="L2689" s="10">
        <v>2583.375</v>
      </c>
      <c r="M2689" s="10">
        <v>31861.625</v>
      </c>
    </row>
    <row r="2690" spans="1:13" x14ac:dyDescent="0.25">
      <c r="A2690" t="s">
        <v>4496</v>
      </c>
      <c r="B2690" s="1">
        <v>43805</v>
      </c>
      <c r="C2690" t="s">
        <v>2567</v>
      </c>
      <c r="D2690" t="s">
        <v>4497</v>
      </c>
      <c r="E2690" t="s">
        <v>11</v>
      </c>
      <c r="F2690" t="s">
        <v>265</v>
      </c>
      <c r="G2690" t="s">
        <v>106</v>
      </c>
      <c r="H2690" t="s">
        <v>93</v>
      </c>
      <c r="I2690" s="1">
        <v>43811</v>
      </c>
      <c r="J2690" t="s">
        <v>101</v>
      </c>
      <c r="K2690" s="10">
        <v>97418</v>
      </c>
      <c r="L2690" s="10">
        <v>4870.9000000000005</v>
      </c>
      <c r="M2690" s="10">
        <v>92547.1</v>
      </c>
    </row>
    <row r="2691" spans="1:13" x14ac:dyDescent="0.25">
      <c r="A2691" t="s">
        <v>4498</v>
      </c>
      <c r="B2691" s="1">
        <v>43805</v>
      </c>
      <c r="C2691" t="s">
        <v>2462</v>
      </c>
      <c r="D2691" t="s">
        <v>212</v>
      </c>
      <c r="E2691" t="s">
        <v>16</v>
      </c>
      <c r="F2691" t="s">
        <v>212</v>
      </c>
      <c r="G2691" t="s">
        <v>127</v>
      </c>
      <c r="H2691" t="s">
        <v>110</v>
      </c>
      <c r="I2691" s="1">
        <v>43809</v>
      </c>
      <c r="J2691" t="s">
        <v>101</v>
      </c>
      <c r="K2691" s="10">
        <v>96067</v>
      </c>
      <c r="L2691" s="10">
        <v>7205.0249999999996</v>
      </c>
      <c r="M2691" s="10">
        <v>88861.975000000006</v>
      </c>
    </row>
    <row r="2692" spans="1:13" x14ac:dyDescent="0.25">
      <c r="A2692" t="s">
        <v>4499</v>
      </c>
      <c r="B2692" s="1">
        <v>43806</v>
      </c>
      <c r="C2692" t="s">
        <v>616</v>
      </c>
      <c r="D2692" t="s">
        <v>227</v>
      </c>
      <c r="E2692" t="s">
        <v>17</v>
      </c>
      <c r="F2692" t="s">
        <v>188</v>
      </c>
      <c r="G2692" t="s">
        <v>106</v>
      </c>
      <c r="H2692" t="s">
        <v>110</v>
      </c>
      <c r="I2692" s="1">
        <v>43807</v>
      </c>
      <c r="J2692" t="s">
        <v>114</v>
      </c>
      <c r="K2692" s="10">
        <v>76769</v>
      </c>
      <c r="L2692" s="10">
        <v>5757.6750000000002</v>
      </c>
      <c r="M2692" s="10">
        <v>71011.324999999997</v>
      </c>
    </row>
    <row r="2693" spans="1:13" x14ac:dyDescent="0.25">
      <c r="A2693" t="s">
        <v>4500</v>
      </c>
      <c r="B2693" s="1">
        <v>43806</v>
      </c>
      <c r="C2693" t="s">
        <v>1431</v>
      </c>
      <c r="D2693" t="s">
        <v>607</v>
      </c>
      <c r="E2693" t="s">
        <v>17</v>
      </c>
      <c r="F2693" t="s">
        <v>607</v>
      </c>
      <c r="G2693" t="s">
        <v>106</v>
      </c>
      <c r="H2693" t="s">
        <v>100</v>
      </c>
      <c r="I2693" s="1">
        <v>43810</v>
      </c>
      <c r="J2693" t="s">
        <v>101</v>
      </c>
      <c r="K2693" s="10">
        <v>34398</v>
      </c>
      <c r="L2693" s="10">
        <v>3783.78</v>
      </c>
      <c r="M2693" s="10">
        <v>30614.22</v>
      </c>
    </row>
    <row r="2694" spans="1:13" x14ac:dyDescent="0.25">
      <c r="A2694" t="s">
        <v>4501</v>
      </c>
      <c r="B2694" s="1">
        <v>43806</v>
      </c>
      <c r="C2694" t="s">
        <v>4502</v>
      </c>
      <c r="D2694" t="s">
        <v>2741</v>
      </c>
      <c r="E2694" t="s">
        <v>11</v>
      </c>
      <c r="F2694" t="s">
        <v>184</v>
      </c>
      <c r="G2694" t="s">
        <v>106</v>
      </c>
      <c r="H2694" t="s">
        <v>100</v>
      </c>
      <c r="I2694" s="1">
        <v>43809</v>
      </c>
      <c r="J2694" t="s">
        <v>114</v>
      </c>
      <c r="K2694" s="10">
        <v>94739</v>
      </c>
      <c r="L2694" s="10">
        <v>10421.290000000001</v>
      </c>
      <c r="M2694" s="10">
        <v>84317.709999999992</v>
      </c>
    </row>
    <row r="2695" spans="1:13" x14ac:dyDescent="0.25">
      <c r="A2695" t="s">
        <v>4503</v>
      </c>
      <c r="B2695" s="1">
        <v>43806</v>
      </c>
      <c r="C2695" t="s">
        <v>2408</v>
      </c>
      <c r="D2695" t="s">
        <v>3777</v>
      </c>
      <c r="E2695" t="s">
        <v>98</v>
      </c>
      <c r="F2695" t="s">
        <v>99</v>
      </c>
      <c r="G2695" t="s">
        <v>92</v>
      </c>
      <c r="H2695" t="s">
        <v>110</v>
      </c>
      <c r="I2695" s="1">
        <v>43812</v>
      </c>
      <c r="J2695" t="s">
        <v>101</v>
      </c>
      <c r="K2695" s="10">
        <v>34111</v>
      </c>
      <c r="L2695" s="10">
        <v>2558.3249999999998</v>
      </c>
      <c r="M2695" s="10">
        <v>31552.674999999999</v>
      </c>
    </row>
    <row r="2696" spans="1:13" x14ac:dyDescent="0.25">
      <c r="A2696" t="s">
        <v>4504</v>
      </c>
      <c r="B2696" s="1">
        <v>43808</v>
      </c>
      <c r="C2696" t="s">
        <v>1799</v>
      </c>
      <c r="D2696" t="s">
        <v>130</v>
      </c>
      <c r="E2696" t="s">
        <v>131</v>
      </c>
      <c r="F2696" t="s">
        <v>130</v>
      </c>
      <c r="G2696" t="s">
        <v>106</v>
      </c>
      <c r="H2696" t="s">
        <v>100</v>
      </c>
      <c r="I2696" s="1">
        <v>43815</v>
      </c>
      <c r="J2696" t="s">
        <v>101</v>
      </c>
      <c r="K2696" s="10">
        <v>31678</v>
      </c>
      <c r="L2696" s="10">
        <v>3484.58</v>
      </c>
      <c r="M2696" s="10">
        <v>28193.42</v>
      </c>
    </row>
    <row r="2697" spans="1:13" x14ac:dyDescent="0.25">
      <c r="A2697" t="s">
        <v>4505</v>
      </c>
      <c r="B2697" s="1">
        <v>43808</v>
      </c>
      <c r="C2697" t="s">
        <v>1813</v>
      </c>
      <c r="D2697" t="s">
        <v>689</v>
      </c>
      <c r="E2697" t="s">
        <v>10</v>
      </c>
      <c r="F2697" t="s">
        <v>690</v>
      </c>
      <c r="G2697" t="s">
        <v>127</v>
      </c>
      <c r="H2697" t="s">
        <v>110</v>
      </c>
      <c r="I2697" s="1">
        <v>43815</v>
      </c>
      <c r="J2697" t="s">
        <v>101</v>
      </c>
      <c r="K2697" s="10">
        <v>97869</v>
      </c>
      <c r="L2697" s="10">
        <v>7340.1750000000002</v>
      </c>
      <c r="M2697" s="10">
        <v>90528.824999999997</v>
      </c>
    </row>
    <row r="2698" spans="1:13" x14ac:dyDescent="0.25">
      <c r="A2698" t="s">
        <v>4506</v>
      </c>
      <c r="B2698" s="1">
        <v>43808</v>
      </c>
      <c r="C2698" t="s">
        <v>3609</v>
      </c>
      <c r="D2698" t="s">
        <v>1765</v>
      </c>
      <c r="E2698" t="s">
        <v>11</v>
      </c>
      <c r="F2698" t="s">
        <v>588</v>
      </c>
      <c r="G2698" t="s">
        <v>106</v>
      </c>
      <c r="H2698" t="s">
        <v>100</v>
      </c>
      <c r="I2698" s="1">
        <v>43812</v>
      </c>
      <c r="J2698" t="s">
        <v>94</v>
      </c>
      <c r="K2698" s="10">
        <v>71092</v>
      </c>
      <c r="L2698" s="10">
        <v>7820.12</v>
      </c>
      <c r="M2698" s="10">
        <v>63271.88</v>
      </c>
    </row>
    <row r="2699" spans="1:13" x14ac:dyDescent="0.25">
      <c r="A2699" t="s">
        <v>4507</v>
      </c>
      <c r="B2699" s="1">
        <v>43808</v>
      </c>
      <c r="C2699" t="s">
        <v>1634</v>
      </c>
      <c r="D2699" t="s">
        <v>215</v>
      </c>
      <c r="E2699" t="s">
        <v>216</v>
      </c>
      <c r="F2699" t="s">
        <v>215</v>
      </c>
      <c r="G2699" t="s">
        <v>92</v>
      </c>
      <c r="H2699" t="s">
        <v>100</v>
      </c>
      <c r="I2699" s="1">
        <v>43812</v>
      </c>
      <c r="J2699" t="s">
        <v>101</v>
      </c>
      <c r="K2699" s="10">
        <v>58563</v>
      </c>
      <c r="L2699" s="10">
        <v>6441.93</v>
      </c>
      <c r="M2699" s="10">
        <v>52121.07</v>
      </c>
    </row>
    <row r="2700" spans="1:13" x14ac:dyDescent="0.25">
      <c r="A2700" t="s">
        <v>4508</v>
      </c>
      <c r="B2700" s="1">
        <v>43808</v>
      </c>
      <c r="C2700" t="s">
        <v>779</v>
      </c>
      <c r="D2700" t="s">
        <v>2314</v>
      </c>
      <c r="E2700" t="s">
        <v>11</v>
      </c>
      <c r="F2700" t="s">
        <v>184</v>
      </c>
      <c r="G2700" t="s">
        <v>106</v>
      </c>
      <c r="H2700" t="s">
        <v>110</v>
      </c>
      <c r="I2700" s="1">
        <v>43812</v>
      </c>
      <c r="J2700" t="s">
        <v>94</v>
      </c>
      <c r="K2700" s="10">
        <v>49506</v>
      </c>
      <c r="L2700" s="10">
        <v>3712.95</v>
      </c>
      <c r="M2700" s="10">
        <v>45793.05</v>
      </c>
    </row>
    <row r="2701" spans="1:13" x14ac:dyDescent="0.25">
      <c r="A2701" t="s">
        <v>4509</v>
      </c>
      <c r="B2701" s="1">
        <v>43808</v>
      </c>
      <c r="C2701" t="s">
        <v>1836</v>
      </c>
      <c r="D2701" t="s">
        <v>1713</v>
      </c>
      <c r="E2701" t="s">
        <v>98</v>
      </c>
      <c r="F2701" t="s">
        <v>99</v>
      </c>
      <c r="G2701" t="s">
        <v>92</v>
      </c>
      <c r="H2701" t="s">
        <v>100</v>
      </c>
      <c r="I2701" s="1">
        <v>43814</v>
      </c>
      <c r="J2701" t="s">
        <v>101</v>
      </c>
      <c r="K2701" s="10">
        <v>44760</v>
      </c>
      <c r="L2701" s="10">
        <v>4923.6000000000004</v>
      </c>
      <c r="M2701" s="10">
        <v>39836.400000000001</v>
      </c>
    </row>
    <row r="2702" spans="1:13" x14ac:dyDescent="0.25">
      <c r="A2702" t="s">
        <v>4510</v>
      </c>
      <c r="B2702" s="1">
        <v>43808</v>
      </c>
      <c r="C2702" t="s">
        <v>1089</v>
      </c>
      <c r="D2702" t="s">
        <v>351</v>
      </c>
      <c r="E2702" t="s">
        <v>98</v>
      </c>
      <c r="F2702" t="s">
        <v>99</v>
      </c>
      <c r="G2702" t="s">
        <v>92</v>
      </c>
      <c r="H2702" t="s">
        <v>110</v>
      </c>
      <c r="I2702" s="1">
        <v>43811</v>
      </c>
      <c r="J2702" t="s">
        <v>114</v>
      </c>
      <c r="K2702" s="10">
        <v>25658</v>
      </c>
      <c r="L2702" s="10">
        <v>1924.35</v>
      </c>
      <c r="M2702" s="10">
        <v>23733.65</v>
      </c>
    </row>
    <row r="2703" spans="1:13" x14ac:dyDescent="0.25">
      <c r="A2703" t="s">
        <v>4511</v>
      </c>
      <c r="B2703" s="1">
        <v>43808</v>
      </c>
      <c r="C2703" t="s">
        <v>842</v>
      </c>
      <c r="D2703" t="s">
        <v>3048</v>
      </c>
      <c r="E2703" t="s">
        <v>16</v>
      </c>
      <c r="F2703" t="s">
        <v>245</v>
      </c>
      <c r="G2703" t="s">
        <v>127</v>
      </c>
      <c r="H2703" t="s">
        <v>100</v>
      </c>
      <c r="I2703" s="1">
        <v>43812</v>
      </c>
      <c r="J2703" t="s">
        <v>101</v>
      </c>
      <c r="K2703" s="10">
        <v>78269</v>
      </c>
      <c r="L2703" s="10">
        <v>8609.59</v>
      </c>
      <c r="M2703" s="10">
        <v>69659.41</v>
      </c>
    </row>
    <row r="2704" spans="1:13" x14ac:dyDescent="0.25">
      <c r="A2704" t="s">
        <v>4512</v>
      </c>
      <c r="B2704" s="1">
        <v>43809</v>
      </c>
      <c r="C2704" t="s">
        <v>2256</v>
      </c>
      <c r="D2704" t="s">
        <v>1253</v>
      </c>
      <c r="E2704" t="s">
        <v>10</v>
      </c>
      <c r="F2704" t="s">
        <v>203</v>
      </c>
      <c r="G2704" t="s">
        <v>127</v>
      </c>
      <c r="H2704" t="s">
        <v>110</v>
      </c>
      <c r="I2704" s="1">
        <v>43814</v>
      </c>
      <c r="J2704" t="s">
        <v>101</v>
      </c>
      <c r="K2704" s="10">
        <v>43346</v>
      </c>
      <c r="L2704" s="10">
        <v>3250.95</v>
      </c>
      <c r="M2704" s="10">
        <v>40095.050000000003</v>
      </c>
    </row>
    <row r="2705" spans="1:13" x14ac:dyDescent="0.25">
      <c r="A2705" t="s">
        <v>4513</v>
      </c>
      <c r="B2705" s="1">
        <v>43809</v>
      </c>
      <c r="C2705" t="s">
        <v>1651</v>
      </c>
      <c r="D2705" t="s">
        <v>237</v>
      </c>
      <c r="E2705" t="s">
        <v>16</v>
      </c>
      <c r="F2705" t="s">
        <v>238</v>
      </c>
      <c r="G2705" t="s">
        <v>127</v>
      </c>
      <c r="H2705" t="s">
        <v>110</v>
      </c>
      <c r="I2705" s="1">
        <v>43810</v>
      </c>
      <c r="J2705" t="s">
        <v>114</v>
      </c>
      <c r="K2705" s="10">
        <v>84331</v>
      </c>
      <c r="L2705" s="10">
        <v>6324.8249999999998</v>
      </c>
      <c r="M2705" s="10">
        <v>78006.175000000003</v>
      </c>
    </row>
    <row r="2706" spans="1:13" x14ac:dyDescent="0.25">
      <c r="A2706" t="s">
        <v>4514</v>
      </c>
      <c r="B2706" s="1">
        <v>43809</v>
      </c>
      <c r="C2706" t="s">
        <v>2177</v>
      </c>
      <c r="D2706" t="s">
        <v>2140</v>
      </c>
      <c r="E2706" t="s">
        <v>11</v>
      </c>
      <c r="F2706" t="s">
        <v>184</v>
      </c>
      <c r="G2706" t="s">
        <v>106</v>
      </c>
      <c r="H2706" t="s">
        <v>110</v>
      </c>
      <c r="I2706" s="1">
        <v>43814</v>
      </c>
      <c r="J2706" t="s">
        <v>101</v>
      </c>
      <c r="K2706" s="10">
        <v>68611</v>
      </c>
      <c r="L2706" s="10">
        <v>5145.8249999999998</v>
      </c>
      <c r="M2706" s="10">
        <v>63465.175000000003</v>
      </c>
    </row>
    <row r="2707" spans="1:13" x14ac:dyDescent="0.25">
      <c r="A2707" t="s">
        <v>4515</v>
      </c>
      <c r="B2707" s="1">
        <v>43809</v>
      </c>
      <c r="C2707" t="s">
        <v>1736</v>
      </c>
      <c r="D2707" t="s">
        <v>312</v>
      </c>
      <c r="E2707" t="s">
        <v>11</v>
      </c>
      <c r="F2707" t="s">
        <v>184</v>
      </c>
      <c r="G2707" t="s">
        <v>106</v>
      </c>
      <c r="H2707" t="s">
        <v>93</v>
      </c>
      <c r="I2707" s="1">
        <v>43813</v>
      </c>
      <c r="J2707" t="s">
        <v>101</v>
      </c>
      <c r="K2707" s="10">
        <v>55840</v>
      </c>
      <c r="L2707" s="10">
        <v>2792</v>
      </c>
      <c r="M2707" s="10">
        <v>53048</v>
      </c>
    </row>
    <row r="2708" spans="1:13" x14ac:dyDescent="0.25">
      <c r="A2708" t="s">
        <v>4516</v>
      </c>
      <c r="B2708" s="1">
        <v>43809</v>
      </c>
      <c r="C2708" t="s">
        <v>2293</v>
      </c>
      <c r="D2708" t="s">
        <v>219</v>
      </c>
      <c r="E2708" t="s">
        <v>220</v>
      </c>
      <c r="F2708" t="s">
        <v>221</v>
      </c>
      <c r="G2708" t="s">
        <v>127</v>
      </c>
      <c r="H2708" t="s">
        <v>110</v>
      </c>
      <c r="I2708" s="1">
        <v>43814</v>
      </c>
      <c r="J2708" t="s">
        <v>101</v>
      </c>
      <c r="K2708" s="10">
        <v>84291</v>
      </c>
      <c r="L2708" s="10">
        <v>6321.8249999999998</v>
      </c>
      <c r="M2708" s="10">
        <v>77969.175000000003</v>
      </c>
    </row>
    <row r="2709" spans="1:13" x14ac:dyDescent="0.25">
      <c r="A2709" t="s">
        <v>4517</v>
      </c>
      <c r="B2709" s="1">
        <v>43810</v>
      </c>
      <c r="C2709" t="s">
        <v>976</v>
      </c>
      <c r="D2709" t="s">
        <v>3330</v>
      </c>
      <c r="E2709" t="s">
        <v>131</v>
      </c>
      <c r="F2709" t="s">
        <v>3330</v>
      </c>
      <c r="G2709" t="s">
        <v>106</v>
      </c>
      <c r="H2709" t="s">
        <v>110</v>
      </c>
      <c r="I2709" s="1">
        <v>43814</v>
      </c>
      <c r="J2709" t="s">
        <v>101</v>
      </c>
      <c r="K2709" s="10">
        <v>78621</v>
      </c>
      <c r="L2709" s="10">
        <v>5896.5749999999998</v>
      </c>
      <c r="M2709" s="10">
        <v>72724.425000000003</v>
      </c>
    </row>
    <row r="2710" spans="1:13" x14ac:dyDescent="0.25">
      <c r="A2710" t="s">
        <v>4518</v>
      </c>
      <c r="B2710" s="1">
        <v>43810</v>
      </c>
      <c r="C2710" t="s">
        <v>1469</v>
      </c>
      <c r="D2710" t="s">
        <v>774</v>
      </c>
      <c r="E2710" t="s">
        <v>98</v>
      </c>
      <c r="F2710" t="s">
        <v>99</v>
      </c>
      <c r="G2710" t="s">
        <v>92</v>
      </c>
      <c r="H2710" t="s">
        <v>93</v>
      </c>
      <c r="I2710" s="1">
        <v>43816</v>
      </c>
      <c r="J2710" t="s">
        <v>101</v>
      </c>
      <c r="K2710" s="10">
        <v>25230</v>
      </c>
      <c r="L2710" s="10">
        <v>1261.5</v>
      </c>
      <c r="M2710" s="10">
        <v>23968.5</v>
      </c>
    </row>
    <row r="2711" spans="1:13" x14ac:dyDescent="0.25">
      <c r="A2711" t="s">
        <v>4519</v>
      </c>
      <c r="B2711" s="1">
        <v>43810</v>
      </c>
      <c r="C2711" t="s">
        <v>1319</v>
      </c>
      <c r="D2711" t="s">
        <v>241</v>
      </c>
      <c r="E2711" t="s">
        <v>16</v>
      </c>
      <c r="F2711" t="s">
        <v>168</v>
      </c>
      <c r="G2711" t="s">
        <v>127</v>
      </c>
      <c r="H2711" t="s">
        <v>100</v>
      </c>
      <c r="I2711" s="1">
        <v>43814</v>
      </c>
      <c r="J2711" t="s">
        <v>101</v>
      </c>
      <c r="K2711" s="10">
        <v>94928</v>
      </c>
      <c r="L2711" s="10">
        <v>10442.08</v>
      </c>
      <c r="M2711" s="10">
        <v>84485.92</v>
      </c>
    </row>
    <row r="2712" spans="1:13" x14ac:dyDescent="0.25">
      <c r="A2712" t="s">
        <v>4520</v>
      </c>
      <c r="B2712" s="1">
        <v>43810</v>
      </c>
      <c r="C2712" t="s">
        <v>1348</v>
      </c>
      <c r="D2712" t="s">
        <v>90</v>
      </c>
      <c r="E2712" t="s">
        <v>91</v>
      </c>
      <c r="F2712" t="s">
        <v>90</v>
      </c>
      <c r="G2712" t="s">
        <v>92</v>
      </c>
      <c r="H2712" t="s">
        <v>100</v>
      </c>
      <c r="I2712" s="1">
        <v>43814</v>
      </c>
      <c r="J2712" t="s">
        <v>101</v>
      </c>
      <c r="K2712" s="10">
        <v>56944</v>
      </c>
      <c r="L2712" s="10">
        <v>6263.84</v>
      </c>
      <c r="M2712" s="10">
        <v>50680.160000000003</v>
      </c>
    </row>
    <row r="2713" spans="1:13" x14ac:dyDescent="0.25">
      <c r="A2713" t="s">
        <v>4521</v>
      </c>
      <c r="B2713" s="1">
        <v>43811</v>
      </c>
      <c r="C2713" t="s">
        <v>852</v>
      </c>
      <c r="D2713" t="s">
        <v>244</v>
      </c>
      <c r="E2713" t="s">
        <v>16</v>
      </c>
      <c r="F2713" t="s">
        <v>245</v>
      </c>
      <c r="G2713" t="s">
        <v>127</v>
      </c>
      <c r="H2713" t="s">
        <v>110</v>
      </c>
      <c r="I2713" s="1">
        <v>43816</v>
      </c>
      <c r="J2713" t="s">
        <v>101</v>
      </c>
      <c r="K2713" s="10">
        <v>98245</v>
      </c>
      <c r="L2713" s="10">
        <v>7368.375</v>
      </c>
      <c r="M2713" s="10">
        <v>90876.625</v>
      </c>
    </row>
    <row r="2714" spans="1:13" x14ac:dyDescent="0.25">
      <c r="A2714" t="s">
        <v>4522</v>
      </c>
      <c r="B2714" s="1">
        <v>43811</v>
      </c>
      <c r="C2714" t="s">
        <v>1086</v>
      </c>
      <c r="D2714" t="s">
        <v>1166</v>
      </c>
      <c r="E2714" t="s">
        <v>11</v>
      </c>
      <c r="F2714" t="s">
        <v>122</v>
      </c>
      <c r="G2714" t="s">
        <v>106</v>
      </c>
      <c r="H2714" t="s">
        <v>93</v>
      </c>
      <c r="I2714" s="1">
        <v>43817</v>
      </c>
      <c r="J2714" t="s">
        <v>101</v>
      </c>
      <c r="K2714" s="10">
        <v>80356</v>
      </c>
      <c r="L2714" s="10">
        <v>4017.8</v>
      </c>
      <c r="M2714" s="10">
        <v>76338.2</v>
      </c>
    </row>
    <row r="2715" spans="1:13" x14ac:dyDescent="0.25">
      <c r="A2715" t="s">
        <v>4523</v>
      </c>
      <c r="B2715" s="1">
        <v>43811</v>
      </c>
      <c r="C2715" t="s">
        <v>2101</v>
      </c>
      <c r="D2715" t="s">
        <v>212</v>
      </c>
      <c r="E2715" t="s">
        <v>16</v>
      </c>
      <c r="F2715" t="s">
        <v>212</v>
      </c>
      <c r="G2715" t="s">
        <v>127</v>
      </c>
      <c r="H2715" t="s">
        <v>110</v>
      </c>
      <c r="I2715" s="1">
        <v>43817</v>
      </c>
      <c r="J2715" t="s">
        <v>101</v>
      </c>
      <c r="K2715" s="10">
        <v>45694</v>
      </c>
      <c r="L2715" s="10">
        <v>3427.0499999999997</v>
      </c>
      <c r="M2715" s="10">
        <v>42266.95</v>
      </c>
    </row>
    <row r="2716" spans="1:13" x14ac:dyDescent="0.25">
      <c r="A2716" t="s">
        <v>4524</v>
      </c>
      <c r="B2716" s="1">
        <v>43811</v>
      </c>
      <c r="C2716" t="s">
        <v>4525</v>
      </c>
      <c r="D2716" t="s">
        <v>2164</v>
      </c>
      <c r="E2716" t="s">
        <v>18</v>
      </c>
      <c r="F2716" t="s">
        <v>151</v>
      </c>
      <c r="G2716" t="s">
        <v>106</v>
      </c>
      <c r="H2716" t="s">
        <v>110</v>
      </c>
      <c r="I2716" s="1">
        <v>43818</v>
      </c>
      <c r="J2716" t="s">
        <v>101</v>
      </c>
      <c r="K2716" s="10">
        <v>62895</v>
      </c>
      <c r="L2716" s="10">
        <v>4717.125</v>
      </c>
      <c r="M2716" s="10">
        <v>58177.875</v>
      </c>
    </row>
    <row r="2717" spans="1:13" x14ac:dyDescent="0.25">
      <c r="A2717" t="s">
        <v>4526</v>
      </c>
      <c r="B2717" s="1">
        <v>43812</v>
      </c>
      <c r="C2717" t="s">
        <v>2610</v>
      </c>
      <c r="D2717" t="s">
        <v>206</v>
      </c>
      <c r="E2717" t="s">
        <v>17</v>
      </c>
      <c r="F2717" t="s">
        <v>188</v>
      </c>
      <c r="G2717" t="s">
        <v>106</v>
      </c>
      <c r="H2717" t="s">
        <v>100</v>
      </c>
      <c r="I2717" s="1">
        <v>43817</v>
      </c>
      <c r="J2717" t="s">
        <v>101</v>
      </c>
      <c r="K2717" s="10">
        <v>34449</v>
      </c>
      <c r="L2717" s="10">
        <v>3789.39</v>
      </c>
      <c r="M2717" s="10">
        <v>30659.61</v>
      </c>
    </row>
    <row r="2718" spans="1:13" x14ac:dyDescent="0.25">
      <c r="A2718" t="s">
        <v>4527</v>
      </c>
      <c r="B2718" s="1">
        <v>43812</v>
      </c>
      <c r="C2718" t="s">
        <v>1962</v>
      </c>
      <c r="D2718" t="s">
        <v>130</v>
      </c>
      <c r="E2718" t="s">
        <v>131</v>
      </c>
      <c r="F2718" t="s">
        <v>130</v>
      </c>
      <c r="G2718" t="s">
        <v>106</v>
      </c>
      <c r="H2718" t="s">
        <v>110</v>
      </c>
      <c r="I2718" s="1">
        <v>43816</v>
      </c>
      <c r="J2718" t="s">
        <v>101</v>
      </c>
      <c r="K2718" s="10">
        <v>45731</v>
      </c>
      <c r="L2718" s="10">
        <v>3429.8249999999998</v>
      </c>
      <c r="M2718" s="10">
        <v>42301.175000000003</v>
      </c>
    </row>
    <row r="2719" spans="1:13" x14ac:dyDescent="0.25">
      <c r="A2719" t="s">
        <v>4528</v>
      </c>
      <c r="B2719" s="1">
        <v>43812</v>
      </c>
      <c r="C2719" t="s">
        <v>928</v>
      </c>
      <c r="D2719" t="s">
        <v>4529</v>
      </c>
      <c r="E2719" t="s">
        <v>17</v>
      </c>
      <c r="F2719" t="s">
        <v>366</v>
      </c>
      <c r="G2719" t="s">
        <v>106</v>
      </c>
      <c r="H2719" t="s">
        <v>100</v>
      </c>
      <c r="I2719" s="1">
        <v>43818</v>
      </c>
      <c r="J2719" t="s">
        <v>101</v>
      </c>
      <c r="K2719" s="10">
        <v>37106</v>
      </c>
      <c r="L2719" s="10">
        <v>4081.66</v>
      </c>
      <c r="M2719" s="10">
        <v>33024.339999999997</v>
      </c>
    </row>
    <row r="2720" spans="1:13" x14ac:dyDescent="0.25">
      <c r="A2720" t="s">
        <v>4530</v>
      </c>
      <c r="B2720" s="1">
        <v>43812</v>
      </c>
      <c r="C2720" t="s">
        <v>794</v>
      </c>
      <c r="D2720" t="s">
        <v>604</v>
      </c>
      <c r="E2720" t="s">
        <v>17</v>
      </c>
      <c r="F2720" t="s">
        <v>188</v>
      </c>
      <c r="G2720" t="s">
        <v>106</v>
      </c>
      <c r="H2720" t="s">
        <v>93</v>
      </c>
      <c r="I2720" s="1">
        <v>43818</v>
      </c>
      <c r="J2720" t="s">
        <v>101</v>
      </c>
      <c r="K2720" s="10">
        <v>71363</v>
      </c>
      <c r="L2720" s="10">
        <v>3568.15</v>
      </c>
      <c r="M2720" s="10">
        <v>67794.850000000006</v>
      </c>
    </row>
    <row r="2721" spans="1:13" x14ac:dyDescent="0.25">
      <c r="A2721" t="s">
        <v>4531</v>
      </c>
      <c r="B2721" s="1">
        <v>43812</v>
      </c>
      <c r="C2721" t="s">
        <v>1780</v>
      </c>
      <c r="D2721" t="s">
        <v>4532</v>
      </c>
      <c r="E2721" t="s">
        <v>16</v>
      </c>
      <c r="F2721" t="s">
        <v>212</v>
      </c>
      <c r="G2721" t="s">
        <v>127</v>
      </c>
      <c r="H2721" t="s">
        <v>93</v>
      </c>
      <c r="I2721" s="1">
        <v>43818</v>
      </c>
      <c r="J2721" t="s">
        <v>101</v>
      </c>
      <c r="K2721" s="10">
        <v>63118</v>
      </c>
      <c r="L2721" s="10">
        <v>3155.9</v>
      </c>
      <c r="M2721" s="10">
        <v>59962.1</v>
      </c>
    </row>
    <row r="2722" spans="1:13" x14ac:dyDescent="0.25">
      <c r="A2722" t="s">
        <v>4533</v>
      </c>
      <c r="B2722" s="1">
        <v>43812</v>
      </c>
      <c r="C2722" t="s">
        <v>4534</v>
      </c>
      <c r="D2722" t="s">
        <v>985</v>
      </c>
      <c r="E2722" t="s">
        <v>98</v>
      </c>
      <c r="F2722" t="s">
        <v>99</v>
      </c>
      <c r="G2722" t="s">
        <v>92</v>
      </c>
      <c r="H2722" t="s">
        <v>100</v>
      </c>
      <c r="I2722" s="1">
        <v>43818</v>
      </c>
      <c r="J2722" t="s">
        <v>101</v>
      </c>
      <c r="K2722" s="10">
        <v>81071</v>
      </c>
      <c r="L2722" s="10">
        <v>8917.81</v>
      </c>
      <c r="M2722" s="10">
        <v>72153.19</v>
      </c>
    </row>
    <row r="2723" spans="1:13" x14ac:dyDescent="0.25">
      <c r="A2723" t="s">
        <v>4535</v>
      </c>
      <c r="B2723" s="1">
        <v>43812</v>
      </c>
      <c r="C2723" t="s">
        <v>4536</v>
      </c>
      <c r="D2723" t="s">
        <v>2893</v>
      </c>
      <c r="E2723" t="s">
        <v>18</v>
      </c>
      <c r="F2723" t="s">
        <v>151</v>
      </c>
      <c r="G2723" t="s">
        <v>106</v>
      </c>
      <c r="H2723" t="s">
        <v>110</v>
      </c>
      <c r="I2723" s="1">
        <v>43812</v>
      </c>
      <c r="J2723" t="s">
        <v>137</v>
      </c>
      <c r="K2723" s="10">
        <v>78071</v>
      </c>
      <c r="L2723" s="10">
        <v>5855.3249999999998</v>
      </c>
      <c r="M2723" s="10">
        <v>72215.675000000003</v>
      </c>
    </row>
    <row r="2724" spans="1:13" x14ac:dyDescent="0.25">
      <c r="A2724" t="s">
        <v>4537</v>
      </c>
      <c r="B2724" s="1">
        <v>43813</v>
      </c>
      <c r="C2724" t="s">
        <v>344</v>
      </c>
      <c r="D2724" t="s">
        <v>1346</v>
      </c>
      <c r="E2724" t="s">
        <v>98</v>
      </c>
      <c r="F2724" t="s">
        <v>99</v>
      </c>
      <c r="G2724" t="s">
        <v>92</v>
      </c>
      <c r="H2724" t="s">
        <v>93</v>
      </c>
      <c r="I2724" s="1">
        <v>43815</v>
      </c>
      <c r="J2724" t="s">
        <v>94</v>
      </c>
      <c r="K2724" s="10">
        <v>38496</v>
      </c>
      <c r="L2724" s="10">
        <v>1924.8000000000002</v>
      </c>
      <c r="M2724" s="10">
        <v>36571.199999999997</v>
      </c>
    </row>
    <row r="2725" spans="1:13" x14ac:dyDescent="0.25">
      <c r="A2725" t="s">
        <v>4538</v>
      </c>
      <c r="B2725" s="1">
        <v>43813</v>
      </c>
      <c r="C2725" t="s">
        <v>928</v>
      </c>
      <c r="D2725" t="s">
        <v>295</v>
      </c>
      <c r="E2725" t="s">
        <v>17</v>
      </c>
      <c r="F2725" t="s">
        <v>141</v>
      </c>
      <c r="G2725" t="s">
        <v>106</v>
      </c>
      <c r="H2725" t="s">
        <v>100</v>
      </c>
      <c r="I2725" s="1">
        <v>43818</v>
      </c>
      <c r="J2725" t="s">
        <v>101</v>
      </c>
      <c r="K2725" s="10">
        <v>90663</v>
      </c>
      <c r="L2725" s="10">
        <v>9972.93</v>
      </c>
      <c r="M2725" s="10">
        <v>80690.070000000007</v>
      </c>
    </row>
    <row r="2726" spans="1:13" x14ac:dyDescent="0.25">
      <c r="A2726" t="s">
        <v>4539</v>
      </c>
      <c r="B2726" s="1">
        <v>43815</v>
      </c>
      <c r="C2726" t="s">
        <v>745</v>
      </c>
      <c r="D2726" t="s">
        <v>1540</v>
      </c>
      <c r="E2726" t="s">
        <v>17</v>
      </c>
      <c r="F2726" t="s">
        <v>141</v>
      </c>
      <c r="G2726" t="s">
        <v>106</v>
      </c>
      <c r="H2726" t="s">
        <v>100</v>
      </c>
      <c r="I2726" s="1">
        <v>43819</v>
      </c>
      <c r="J2726" t="s">
        <v>94</v>
      </c>
      <c r="K2726" s="10">
        <v>70826</v>
      </c>
      <c r="L2726" s="10">
        <v>7790.86</v>
      </c>
      <c r="M2726" s="10">
        <v>63035.14</v>
      </c>
    </row>
    <row r="2727" spans="1:13" x14ac:dyDescent="0.25">
      <c r="A2727" t="s">
        <v>4540</v>
      </c>
      <c r="B2727" s="1">
        <v>43815</v>
      </c>
      <c r="C2727" t="s">
        <v>1935</v>
      </c>
      <c r="D2727" t="s">
        <v>3548</v>
      </c>
      <c r="E2727" t="s">
        <v>11</v>
      </c>
      <c r="F2727" t="s">
        <v>382</v>
      </c>
      <c r="G2727" t="s">
        <v>106</v>
      </c>
      <c r="H2727" t="s">
        <v>93</v>
      </c>
      <c r="I2727" s="1">
        <v>43819</v>
      </c>
      <c r="J2727" t="s">
        <v>101</v>
      </c>
      <c r="K2727" s="10">
        <v>42284</v>
      </c>
      <c r="L2727" s="10">
        <v>2114.2000000000003</v>
      </c>
      <c r="M2727" s="10">
        <v>40169.800000000003</v>
      </c>
    </row>
    <row r="2728" spans="1:13" x14ac:dyDescent="0.25">
      <c r="A2728" t="s">
        <v>4541</v>
      </c>
      <c r="B2728" s="1">
        <v>43815</v>
      </c>
      <c r="C2728" t="s">
        <v>388</v>
      </c>
      <c r="D2728" t="s">
        <v>4542</v>
      </c>
      <c r="E2728" t="s">
        <v>98</v>
      </c>
      <c r="F2728" t="s">
        <v>99</v>
      </c>
      <c r="G2728" t="s">
        <v>92</v>
      </c>
      <c r="H2728" t="s">
        <v>110</v>
      </c>
      <c r="I2728" s="1">
        <v>43822</v>
      </c>
      <c r="J2728" t="s">
        <v>101</v>
      </c>
      <c r="K2728" s="10">
        <v>34099</v>
      </c>
      <c r="L2728" s="10">
        <v>2557.4249999999997</v>
      </c>
      <c r="M2728" s="10">
        <v>31541.575000000001</v>
      </c>
    </row>
    <row r="2729" spans="1:13" x14ac:dyDescent="0.25">
      <c r="A2729" t="s">
        <v>4543</v>
      </c>
      <c r="B2729" s="1">
        <v>43815</v>
      </c>
      <c r="C2729" t="s">
        <v>2830</v>
      </c>
      <c r="D2729" t="s">
        <v>399</v>
      </c>
      <c r="E2729" t="s">
        <v>11</v>
      </c>
      <c r="F2729" t="s">
        <v>265</v>
      </c>
      <c r="G2729" t="s">
        <v>106</v>
      </c>
      <c r="H2729" t="s">
        <v>100</v>
      </c>
      <c r="I2729" s="1">
        <v>43817</v>
      </c>
      <c r="J2729" t="s">
        <v>94</v>
      </c>
      <c r="K2729" s="10">
        <v>63856</v>
      </c>
      <c r="L2729" s="10">
        <v>7024.16</v>
      </c>
      <c r="M2729" s="10">
        <v>56831.839999999997</v>
      </c>
    </row>
    <row r="2730" spans="1:13" x14ac:dyDescent="0.25">
      <c r="A2730" t="s">
        <v>4544</v>
      </c>
      <c r="B2730" s="1">
        <v>43815</v>
      </c>
      <c r="C2730" t="s">
        <v>120</v>
      </c>
      <c r="D2730" t="s">
        <v>353</v>
      </c>
      <c r="E2730" t="s">
        <v>17</v>
      </c>
      <c r="F2730" t="s">
        <v>353</v>
      </c>
      <c r="G2730" t="s">
        <v>106</v>
      </c>
      <c r="H2730" t="s">
        <v>100</v>
      </c>
      <c r="I2730" s="1">
        <v>43818</v>
      </c>
      <c r="J2730" t="s">
        <v>114</v>
      </c>
      <c r="K2730" s="10">
        <v>72744</v>
      </c>
      <c r="L2730" s="10">
        <v>8001.84</v>
      </c>
      <c r="M2730" s="10">
        <v>64742.16</v>
      </c>
    </row>
    <row r="2731" spans="1:13" x14ac:dyDescent="0.25">
      <c r="A2731" t="s">
        <v>4545</v>
      </c>
      <c r="B2731" s="1">
        <v>43815</v>
      </c>
      <c r="C2731" t="s">
        <v>1400</v>
      </c>
      <c r="D2731" t="s">
        <v>150</v>
      </c>
      <c r="E2731" t="s">
        <v>18</v>
      </c>
      <c r="F2731" t="s">
        <v>151</v>
      </c>
      <c r="G2731" t="s">
        <v>106</v>
      </c>
      <c r="H2731" t="s">
        <v>110</v>
      </c>
      <c r="I2731" s="1">
        <v>43815</v>
      </c>
      <c r="J2731" t="s">
        <v>137</v>
      </c>
      <c r="K2731" s="10">
        <v>57729</v>
      </c>
      <c r="L2731" s="10">
        <v>4329.6750000000002</v>
      </c>
      <c r="M2731" s="10">
        <v>53399.324999999997</v>
      </c>
    </row>
    <row r="2732" spans="1:13" x14ac:dyDescent="0.25">
      <c r="A2732" t="s">
        <v>4546</v>
      </c>
      <c r="B2732" s="1">
        <v>43815</v>
      </c>
      <c r="C2732" t="s">
        <v>468</v>
      </c>
      <c r="D2732" t="s">
        <v>576</v>
      </c>
      <c r="E2732" t="s">
        <v>18</v>
      </c>
      <c r="F2732" t="s">
        <v>528</v>
      </c>
      <c r="G2732" t="s">
        <v>106</v>
      </c>
      <c r="H2732" t="s">
        <v>93</v>
      </c>
      <c r="I2732" s="1">
        <v>43816</v>
      </c>
      <c r="J2732" t="s">
        <v>114</v>
      </c>
      <c r="K2732" s="10">
        <v>30177</v>
      </c>
      <c r="L2732" s="10">
        <v>1508.8500000000001</v>
      </c>
      <c r="M2732" s="10">
        <v>28668.15</v>
      </c>
    </row>
    <row r="2733" spans="1:13" x14ac:dyDescent="0.25">
      <c r="A2733" t="s">
        <v>4547</v>
      </c>
      <c r="B2733" s="1">
        <v>43816</v>
      </c>
      <c r="C2733" t="s">
        <v>2408</v>
      </c>
      <c r="D2733" t="s">
        <v>212</v>
      </c>
      <c r="E2733" t="s">
        <v>16</v>
      </c>
      <c r="F2733" t="s">
        <v>212</v>
      </c>
      <c r="G2733" t="s">
        <v>127</v>
      </c>
      <c r="H2733" t="s">
        <v>110</v>
      </c>
      <c r="I2733" s="1">
        <v>43816</v>
      </c>
      <c r="J2733" t="s">
        <v>137</v>
      </c>
      <c r="K2733" s="10">
        <v>72442</v>
      </c>
      <c r="L2733" s="10">
        <v>5433.15</v>
      </c>
      <c r="M2733" s="10">
        <v>67008.850000000006</v>
      </c>
    </row>
    <row r="2734" spans="1:13" x14ac:dyDescent="0.25">
      <c r="A2734" t="s">
        <v>4548</v>
      </c>
      <c r="B2734" s="1">
        <v>43816</v>
      </c>
      <c r="C2734" t="s">
        <v>898</v>
      </c>
      <c r="D2734" t="s">
        <v>4549</v>
      </c>
      <c r="E2734" t="s">
        <v>14</v>
      </c>
      <c r="F2734" t="s">
        <v>3265</v>
      </c>
      <c r="G2734" t="s">
        <v>106</v>
      </c>
      <c r="H2734" t="s">
        <v>100</v>
      </c>
      <c r="I2734" s="1">
        <v>43820</v>
      </c>
      <c r="J2734" t="s">
        <v>101</v>
      </c>
      <c r="K2734" s="10">
        <v>75998</v>
      </c>
      <c r="L2734" s="10">
        <v>8359.7800000000007</v>
      </c>
      <c r="M2734" s="10">
        <v>67638.22</v>
      </c>
    </row>
    <row r="2735" spans="1:13" x14ac:dyDescent="0.25">
      <c r="A2735" t="s">
        <v>4550</v>
      </c>
      <c r="B2735" s="1">
        <v>43816</v>
      </c>
      <c r="C2735" t="s">
        <v>1568</v>
      </c>
      <c r="D2735" t="s">
        <v>4551</v>
      </c>
      <c r="E2735" t="s">
        <v>11</v>
      </c>
      <c r="F2735" t="s">
        <v>184</v>
      </c>
      <c r="G2735" t="s">
        <v>106</v>
      </c>
      <c r="H2735" t="s">
        <v>100</v>
      </c>
      <c r="I2735" s="1">
        <v>43821</v>
      </c>
      <c r="J2735" t="s">
        <v>101</v>
      </c>
      <c r="K2735" s="10">
        <v>44236</v>
      </c>
      <c r="L2735" s="10">
        <v>4865.96</v>
      </c>
      <c r="M2735" s="10">
        <v>39370.04</v>
      </c>
    </row>
    <row r="2736" spans="1:13" x14ac:dyDescent="0.25">
      <c r="A2736" t="s">
        <v>4552</v>
      </c>
      <c r="B2736" s="1">
        <v>43816</v>
      </c>
      <c r="C2736" t="s">
        <v>494</v>
      </c>
      <c r="D2736" t="s">
        <v>353</v>
      </c>
      <c r="E2736" t="s">
        <v>17</v>
      </c>
      <c r="F2736" t="s">
        <v>353</v>
      </c>
      <c r="G2736" t="s">
        <v>106</v>
      </c>
      <c r="H2736" t="s">
        <v>100</v>
      </c>
      <c r="I2736" s="1">
        <v>43818</v>
      </c>
      <c r="J2736" t="s">
        <v>94</v>
      </c>
      <c r="K2736" s="10">
        <v>71014</v>
      </c>
      <c r="L2736" s="10">
        <v>7811.54</v>
      </c>
      <c r="M2736" s="10">
        <v>63202.46</v>
      </c>
    </row>
    <row r="2737" spans="1:13" x14ac:dyDescent="0.25">
      <c r="A2737" t="s">
        <v>4553</v>
      </c>
      <c r="B2737" s="1">
        <v>43816</v>
      </c>
      <c r="C2737" t="s">
        <v>1274</v>
      </c>
      <c r="D2737" t="s">
        <v>1795</v>
      </c>
      <c r="E2737" t="s">
        <v>17</v>
      </c>
      <c r="F2737" t="s">
        <v>256</v>
      </c>
      <c r="G2737" t="s">
        <v>106</v>
      </c>
      <c r="H2737" t="s">
        <v>110</v>
      </c>
      <c r="I2737" s="1">
        <v>43819</v>
      </c>
      <c r="J2737" t="s">
        <v>94</v>
      </c>
      <c r="K2737" s="10">
        <v>90307</v>
      </c>
      <c r="L2737" s="10">
        <v>6773.0249999999996</v>
      </c>
      <c r="M2737" s="10">
        <v>83533.975000000006</v>
      </c>
    </row>
    <row r="2738" spans="1:13" x14ac:dyDescent="0.25">
      <c r="A2738" t="s">
        <v>4554</v>
      </c>
      <c r="B2738" s="1">
        <v>43816</v>
      </c>
      <c r="C2738" t="s">
        <v>1064</v>
      </c>
      <c r="D2738" t="s">
        <v>445</v>
      </c>
      <c r="E2738" t="s">
        <v>17</v>
      </c>
      <c r="F2738" t="s">
        <v>256</v>
      </c>
      <c r="G2738" t="s">
        <v>106</v>
      </c>
      <c r="H2738" t="s">
        <v>93</v>
      </c>
      <c r="I2738" s="1">
        <v>43821</v>
      </c>
      <c r="J2738" t="s">
        <v>94</v>
      </c>
      <c r="K2738" s="10">
        <v>78295</v>
      </c>
      <c r="L2738" s="10">
        <v>3914.75</v>
      </c>
      <c r="M2738" s="10">
        <v>74380.25</v>
      </c>
    </row>
    <row r="2739" spans="1:13" x14ac:dyDescent="0.25">
      <c r="A2739" t="s">
        <v>4555</v>
      </c>
      <c r="B2739" s="1">
        <v>43817</v>
      </c>
      <c r="C2739" t="s">
        <v>3399</v>
      </c>
      <c r="D2739" t="s">
        <v>488</v>
      </c>
      <c r="E2739" t="s">
        <v>98</v>
      </c>
      <c r="F2739" t="s">
        <v>12</v>
      </c>
      <c r="G2739" t="s">
        <v>92</v>
      </c>
      <c r="H2739" t="s">
        <v>100</v>
      </c>
      <c r="I2739" s="1">
        <v>43823</v>
      </c>
      <c r="J2739" t="s">
        <v>101</v>
      </c>
      <c r="K2739" s="10">
        <v>34150</v>
      </c>
      <c r="L2739" s="10">
        <v>3756.5</v>
      </c>
      <c r="M2739" s="10">
        <v>30393.5</v>
      </c>
    </row>
    <row r="2740" spans="1:13" x14ac:dyDescent="0.25">
      <c r="A2740" t="s">
        <v>4556</v>
      </c>
      <c r="B2740" s="1">
        <v>43817</v>
      </c>
      <c r="C2740" t="s">
        <v>3681</v>
      </c>
      <c r="D2740" t="s">
        <v>1680</v>
      </c>
      <c r="E2740" t="s">
        <v>17</v>
      </c>
      <c r="F2740" t="s">
        <v>437</v>
      </c>
      <c r="G2740" t="s">
        <v>106</v>
      </c>
      <c r="H2740" t="s">
        <v>100</v>
      </c>
      <c r="I2740" s="1">
        <v>43819</v>
      </c>
      <c r="J2740" t="s">
        <v>94</v>
      </c>
      <c r="K2740" s="10">
        <v>88381</v>
      </c>
      <c r="L2740" s="10">
        <v>9721.91</v>
      </c>
      <c r="M2740" s="10">
        <v>78659.09</v>
      </c>
    </row>
    <row r="2741" spans="1:13" x14ac:dyDescent="0.25">
      <c r="A2741" t="s">
        <v>4557</v>
      </c>
      <c r="B2741" s="1">
        <v>43817</v>
      </c>
      <c r="C2741" t="s">
        <v>1334</v>
      </c>
      <c r="D2741" t="s">
        <v>682</v>
      </c>
      <c r="E2741" t="s">
        <v>11</v>
      </c>
      <c r="F2741" t="s">
        <v>683</v>
      </c>
      <c r="G2741" t="s">
        <v>106</v>
      </c>
      <c r="H2741" t="s">
        <v>100</v>
      </c>
      <c r="I2741" s="1">
        <v>43824</v>
      </c>
      <c r="J2741" t="s">
        <v>101</v>
      </c>
      <c r="K2741" s="10">
        <v>89295</v>
      </c>
      <c r="L2741" s="10">
        <v>9822.4500000000007</v>
      </c>
      <c r="M2741" s="10">
        <v>79472.55</v>
      </c>
    </row>
    <row r="2742" spans="1:13" x14ac:dyDescent="0.25">
      <c r="A2742" t="s">
        <v>4558</v>
      </c>
      <c r="B2742" s="1">
        <v>43818</v>
      </c>
      <c r="C2742" t="s">
        <v>1093</v>
      </c>
      <c r="D2742" t="s">
        <v>720</v>
      </c>
      <c r="E2742" t="s">
        <v>331</v>
      </c>
      <c r="F2742" t="s">
        <v>720</v>
      </c>
      <c r="G2742" t="s">
        <v>92</v>
      </c>
      <c r="H2742" t="s">
        <v>100</v>
      </c>
      <c r="I2742" s="1">
        <v>43824</v>
      </c>
      <c r="J2742" t="s">
        <v>101</v>
      </c>
      <c r="K2742" s="10">
        <v>31266</v>
      </c>
      <c r="L2742" s="10">
        <v>3439.26</v>
      </c>
      <c r="M2742" s="10">
        <v>27826.739999999998</v>
      </c>
    </row>
    <row r="2743" spans="1:13" x14ac:dyDescent="0.25">
      <c r="A2743" t="s">
        <v>4559</v>
      </c>
      <c r="B2743" s="1">
        <v>43818</v>
      </c>
      <c r="C2743" t="s">
        <v>931</v>
      </c>
      <c r="D2743" t="s">
        <v>1678</v>
      </c>
      <c r="E2743" t="s">
        <v>16</v>
      </c>
      <c r="F2743" t="s">
        <v>133</v>
      </c>
      <c r="G2743" t="s">
        <v>127</v>
      </c>
      <c r="H2743" t="s">
        <v>93</v>
      </c>
      <c r="I2743" s="1">
        <v>43820</v>
      </c>
      <c r="J2743" t="s">
        <v>114</v>
      </c>
      <c r="K2743" s="10">
        <v>98547</v>
      </c>
      <c r="L2743" s="10">
        <v>4927.3500000000004</v>
      </c>
      <c r="M2743" s="10">
        <v>93619.65</v>
      </c>
    </row>
    <row r="2744" spans="1:13" x14ac:dyDescent="0.25">
      <c r="A2744" t="s">
        <v>4560</v>
      </c>
      <c r="B2744" s="1">
        <v>43818</v>
      </c>
      <c r="C2744" t="s">
        <v>641</v>
      </c>
      <c r="D2744" t="s">
        <v>334</v>
      </c>
      <c r="E2744" t="s">
        <v>10</v>
      </c>
      <c r="F2744" t="s">
        <v>335</v>
      </c>
      <c r="G2744" t="s">
        <v>127</v>
      </c>
      <c r="H2744" t="s">
        <v>100</v>
      </c>
      <c r="I2744" s="1">
        <v>43822</v>
      </c>
      <c r="J2744" t="s">
        <v>101</v>
      </c>
      <c r="K2744" s="10">
        <v>25944</v>
      </c>
      <c r="L2744" s="10">
        <v>2853.84</v>
      </c>
      <c r="M2744" s="10">
        <v>23090.16</v>
      </c>
    </row>
    <row r="2745" spans="1:13" x14ac:dyDescent="0.25">
      <c r="A2745" t="s">
        <v>4561</v>
      </c>
      <c r="B2745" s="1">
        <v>43818</v>
      </c>
      <c r="C2745" t="s">
        <v>752</v>
      </c>
      <c r="D2745" t="s">
        <v>2324</v>
      </c>
      <c r="E2745" t="s">
        <v>11</v>
      </c>
      <c r="F2745" t="s">
        <v>252</v>
      </c>
      <c r="G2745" t="s">
        <v>106</v>
      </c>
      <c r="H2745" t="s">
        <v>93</v>
      </c>
      <c r="I2745" s="1">
        <v>43822</v>
      </c>
      <c r="J2745" t="s">
        <v>101</v>
      </c>
      <c r="K2745" s="10">
        <v>82959</v>
      </c>
      <c r="L2745" s="10">
        <v>4147.95</v>
      </c>
      <c r="M2745" s="10">
        <v>78811.05</v>
      </c>
    </row>
    <row r="2746" spans="1:13" x14ac:dyDescent="0.25">
      <c r="A2746" t="s">
        <v>4562</v>
      </c>
      <c r="B2746" s="1">
        <v>43818</v>
      </c>
      <c r="C2746" t="s">
        <v>2579</v>
      </c>
      <c r="D2746" t="s">
        <v>4563</v>
      </c>
      <c r="E2746" t="s">
        <v>11</v>
      </c>
      <c r="F2746" t="s">
        <v>184</v>
      </c>
      <c r="G2746" t="s">
        <v>106</v>
      </c>
      <c r="H2746" t="s">
        <v>93</v>
      </c>
      <c r="I2746" s="1">
        <v>43823</v>
      </c>
      <c r="J2746" t="s">
        <v>94</v>
      </c>
      <c r="K2746" s="10">
        <v>59468</v>
      </c>
      <c r="L2746" s="10">
        <v>2973.4</v>
      </c>
      <c r="M2746" s="10">
        <v>56494.6</v>
      </c>
    </row>
    <row r="2747" spans="1:13" x14ac:dyDescent="0.25">
      <c r="A2747" t="s">
        <v>4564</v>
      </c>
      <c r="B2747" s="1">
        <v>43818</v>
      </c>
      <c r="C2747" t="s">
        <v>600</v>
      </c>
      <c r="D2747" t="s">
        <v>502</v>
      </c>
      <c r="E2747" t="s">
        <v>17</v>
      </c>
      <c r="F2747" t="s">
        <v>188</v>
      </c>
      <c r="G2747" t="s">
        <v>106</v>
      </c>
      <c r="H2747" t="s">
        <v>100</v>
      </c>
      <c r="I2747" s="1">
        <v>43822</v>
      </c>
      <c r="J2747" t="s">
        <v>101</v>
      </c>
      <c r="K2747" s="10">
        <v>94312</v>
      </c>
      <c r="L2747" s="10">
        <v>10374.32</v>
      </c>
      <c r="M2747" s="10">
        <v>83937.68</v>
      </c>
    </row>
    <row r="2748" spans="1:13" x14ac:dyDescent="0.25">
      <c r="A2748" t="s">
        <v>4565</v>
      </c>
      <c r="B2748" s="1">
        <v>43818</v>
      </c>
      <c r="C2748" t="s">
        <v>368</v>
      </c>
      <c r="D2748" t="s">
        <v>191</v>
      </c>
      <c r="E2748" t="s">
        <v>14</v>
      </c>
      <c r="F2748" t="s">
        <v>192</v>
      </c>
      <c r="G2748" t="s">
        <v>106</v>
      </c>
      <c r="H2748" t="s">
        <v>100</v>
      </c>
      <c r="I2748" s="1">
        <v>43822</v>
      </c>
      <c r="J2748" t="s">
        <v>101</v>
      </c>
      <c r="K2748" s="10">
        <v>79560</v>
      </c>
      <c r="L2748" s="10">
        <v>8751.6</v>
      </c>
      <c r="M2748" s="10">
        <v>70808.399999999994</v>
      </c>
    </row>
    <row r="2749" spans="1:13" x14ac:dyDescent="0.25">
      <c r="A2749" t="s">
        <v>4566</v>
      </c>
      <c r="B2749" s="1">
        <v>43818</v>
      </c>
      <c r="C2749" t="s">
        <v>752</v>
      </c>
      <c r="D2749" t="s">
        <v>2266</v>
      </c>
      <c r="E2749" t="s">
        <v>16</v>
      </c>
      <c r="F2749" t="s">
        <v>513</v>
      </c>
      <c r="G2749" t="s">
        <v>127</v>
      </c>
      <c r="H2749" t="s">
        <v>93</v>
      </c>
      <c r="I2749" s="1">
        <v>43820</v>
      </c>
      <c r="J2749" t="s">
        <v>94</v>
      </c>
      <c r="K2749" s="10">
        <v>83470</v>
      </c>
      <c r="L2749" s="10">
        <v>4173.5</v>
      </c>
      <c r="M2749" s="10">
        <v>79296.5</v>
      </c>
    </row>
    <row r="2750" spans="1:13" x14ac:dyDescent="0.25">
      <c r="A2750" t="s">
        <v>4567</v>
      </c>
      <c r="B2750" s="1">
        <v>43819</v>
      </c>
      <c r="C2750" t="s">
        <v>2181</v>
      </c>
      <c r="D2750" t="s">
        <v>545</v>
      </c>
      <c r="E2750" t="s">
        <v>17</v>
      </c>
      <c r="F2750" t="s">
        <v>546</v>
      </c>
      <c r="G2750" t="s">
        <v>106</v>
      </c>
      <c r="H2750" t="s">
        <v>110</v>
      </c>
      <c r="I2750" s="1">
        <v>43825</v>
      </c>
      <c r="J2750" t="s">
        <v>101</v>
      </c>
      <c r="K2750" s="10">
        <v>62995</v>
      </c>
      <c r="L2750" s="10">
        <v>4724.625</v>
      </c>
      <c r="M2750" s="10">
        <v>58270.375</v>
      </c>
    </row>
    <row r="2751" spans="1:13" x14ac:dyDescent="0.25">
      <c r="A2751" t="s">
        <v>4568</v>
      </c>
      <c r="B2751" s="1">
        <v>43819</v>
      </c>
      <c r="C2751" t="s">
        <v>2049</v>
      </c>
      <c r="D2751" t="s">
        <v>248</v>
      </c>
      <c r="E2751" t="s">
        <v>98</v>
      </c>
      <c r="F2751" t="s">
        <v>99</v>
      </c>
      <c r="G2751" t="s">
        <v>92</v>
      </c>
      <c r="H2751" t="s">
        <v>93</v>
      </c>
      <c r="I2751" s="1">
        <v>43824</v>
      </c>
      <c r="J2751" t="s">
        <v>101</v>
      </c>
      <c r="K2751" s="10">
        <v>93831</v>
      </c>
      <c r="L2751" s="10">
        <v>4691.55</v>
      </c>
      <c r="M2751" s="10">
        <v>89139.45</v>
      </c>
    </row>
    <row r="2752" spans="1:13" x14ac:dyDescent="0.25">
      <c r="A2752" t="s">
        <v>4569</v>
      </c>
      <c r="B2752" s="1">
        <v>43819</v>
      </c>
      <c r="C2752" t="s">
        <v>518</v>
      </c>
      <c r="D2752" t="s">
        <v>1174</v>
      </c>
      <c r="E2752" t="s">
        <v>10</v>
      </c>
      <c r="F2752" t="s">
        <v>1175</v>
      </c>
      <c r="G2752" t="s">
        <v>127</v>
      </c>
      <c r="H2752" t="s">
        <v>100</v>
      </c>
      <c r="I2752" s="1">
        <v>43822</v>
      </c>
      <c r="J2752" t="s">
        <v>114</v>
      </c>
      <c r="K2752" s="10">
        <v>38207</v>
      </c>
      <c r="L2752" s="10">
        <v>4202.7700000000004</v>
      </c>
      <c r="M2752" s="10">
        <v>34004.229999999996</v>
      </c>
    </row>
    <row r="2753" spans="1:13" x14ac:dyDescent="0.25">
      <c r="A2753" t="s">
        <v>4570</v>
      </c>
      <c r="B2753" s="1">
        <v>43819</v>
      </c>
      <c r="C2753" t="s">
        <v>1076</v>
      </c>
      <c r="D2753" t="s">
        <v>3652</v>
      </c>
      <c r="E2753" t="s">
        <v>98</v>
      </c>
      <c r="F2753" t="s">
        <v>99</v>
      </c>
      <c r="G2753" t="s">
        <v>92</v>
      </c>
      <c r="H2753" t="s">
        <v>93</v>
      </c>
      <c r="I2753" s="1">
        <v>43823</v>
      </c>
      <c r="J2753" t="s">
        <v>101</v>
      </c>
      <c r="K2753" s="10">
        <v>52939</v>
      </c>
      <c r="L2753" s="10">
        <v>2646.9500000000003</v>
      </c>
      <c r="M2753" s="10">
        <v>50292.05</v>
      </c>
    </row>
    <row r="2754" spans="1:13" x14ac:dyDescent="0.25">
      <c r="A2754" t="s">
        <v>4571</v>
      </c>
      <c r="B2754" s="1">
        <v>43819</v>
      </c>
      <c r="C2754" t="s">
        <v>135</v>
      </c>
      <c r="D2754" t="s">
        <v>2836</v>
      </c>
      <c r="E2754" t="s">
        <v>98</v>
      </c>
      <c r="F2754" t="s">
        <v>2037</v>
      </c>
      <c r="G2754" t="s">
        <v>92</v>
      </c>
      <c r="H2754" t="s">
        <v>100</v>
      </c>
      <c r="I2754" s="1">
        <v>43824</v>
      </c>
      <c r="J2754" t="s">
        <v>101</v>
      </c>
      <c r="K2754" s="10">
        <v>47934</v>
      </c>
      <c r="L2754" s="10">
        <v>5272.74</v>
      </c>
      <c r="M2754" s="10">
        <v>42661.26</v>
      </c>
    </row>
    <row r="2755" spans="1:13" x14ac:dyDescent="0.25">
      <c r="A2755" t="s">
        <v>4572</v>
      </c>
      <c r="B2755" s="1">
        <v>43819</v>
      </c>
      <c r="C2755" t="s">
        <v>3500</v>
      </c>
      <c r="D2755" t="s">
        <v>2833</v>
      </c>
      <c r="E2755" t="s">
        <v>11</v>
      </c>
      <c r="F2755" t="s">
        <v>184</v>
      </c>
      <c r="G2755" t="s">
        <v>106</v>
      </c>
      <c r="H2755" t="s">
        <v>93</v>
      </c>
      <c r="I2755" s="1">
        <v>43821</v>
      </c>
      <c r="J2755" t="s">
        <v>114</v>
      </c>
      <c r="K2755" s="10">
        <v>58462</v>
      </c>
      <c r="L2755" s="10">
        <v>2923.1000000000004</v>
      </c>
      <c r="M2755" s="10">
        <v>55538.9</v>
      </c>
    </row>
    <row r="2756" spans="1:13" x14ac:dyDescent="0.25">
      <c r="A2756" t="s">
        <v>4573</v>
      </c>
      <c r="B2756" s="1">
        <v>43819</v>
      </c>
      <c r="C2756" t="s">
        <v>2298</v>
      </c>
      <c r="D2756" t="s">
        <v>244</v>
      </c>
      <c r="E2756" t="s">
        <v>16</v>
      </c>
      <c r="F2756" t="s">
        <v>245</v>
      </c>
      <c r="G2756" t="s">
        <v>127</v>
      </c>
      <c r="H2756" t="s">
        <v>110</v>
      </c>
      <c r="I2756" s="1">
        <v>43823</v>
      </c>
      <c r="J2756" t="s">
        <v>101</v>
      </c>
      <c r="K2756" s="10">
        <v>72567</v>
      </c>
      <c r="L2756" s="10">
        <v>5442.5249999999996</v>
      </c>
      <c r="M2756" s="10">
        <v>67124.475000000006</v>
      </c>
    </row>
    <row r="2757" spans="1:13" x14ac:dyDescent="0.25">
      <c r="A2757" t="s">
        <v>4574</v>
      </c>
      <c r="B2757" s="1">
        <v>43819</v>
      </c>
      <c r="C2757" t="s">
        <v>976</v>
      </c>
      <c r="D2757" t="s">
        <v>1253</v>
      </c>
      <c r="E2757" t="s">
        <v>10</v>
      </c>
      <c r="F2757" t="s">
        <v>203</v>
      </c>
      <c r="G2757" t="s">
        <v>127</v>
      </c>
      <c r="H2757" t="s">
        <v>110</v>
      </c>
      <c r="I2757" s="1">
        <v>43824</v>
      </c>
      <c r="J2757" t="s">
        <v>101</v>
      </c>
      <c r="K2757" s="10">
        <v>25705</v>
      </c>
      <c r="L2757" s="10">
        <v>1927.875</v>
      </c>
      <c r="M2757" s="10">
        <v>23777.125</v>
      </c>
    </row>
    <row r="2758" spans="1:13" x14ac:dyDescent="0.25">
      <c r="A2758" t="s">
        <v>4575</v>
      </c>
      <c r="B2758" s="1">
        <v>43819</v>
      </c>
      <c r="C2758" t="s">
        <v>1323</v>
      </c>
      <c r="D2758" t="s">
        <v>1001</v>
      </c>
      <c r="E2758" t="s">
        <v>17</v>
      </c>
      <c r="F2758" t="s">
        <v>366</v>
      </c>
      <c r="G2758" t="s">
        <v>106</v>
      </c>
      <c r="H2758" t="s">
        <v>100</v>
      </c>
      <c r="I2758" s="1">
        <v>43823</v>
      </c>
      <c r="J2758" t="s">
        <v>101</v>
      </c>
      <c r="K2758" s="10">
        <v>48266</v>
      </c>
      <c r="L2758" s="10">
        <v>5309.26</v>
      </c>
      <c r="M2758" s="10">
        <v>42956.74</v>
      </c>
    </row>
    <row r="2759" spans="1:13" x14ac:dyDescent="0.25">
      <c r="A2759" t="s">
        <v>4576</v>
      </c>
      <c r="B2759" s="1">
        <v>43822</v>
      </c>
      <c r="C2759" t="s">
        <v>3033</v>
      </c>
      <c r="D2759" t="s">
        <v>4577</v>
      </c>
      <c r="E2759" t="s">
        <v>14</v>
      </c>
      <c r="F2759" t="s">
        <v>4577</v>
      </c>
      <c r="G2759" t="s">
        <v>106</v>
      </c>
      <c r="H2759" t="s">
        <v>110</v>
      </c>
      <c r="I2759" s="1">
        <v>43827</v>
      </c>
      <c r="J2759" t="s">
        <v>94</v>
      </c>
      <c r="K2759" s="10">
        <v>71138</v>
      </c>
      <c r="L2759" s="10">
        <v>5335.3499999999995</v>
      </c>
      <c r="M2759" s="10">
        <v>65802.649999999994</v>
      </c>
    </row>
    <row r="2760" spans="1:13" x14ac:dyDescent="0.25">
      <c r="A2760" t="s">
        <v>4578</v>
      </c>
      <c r="B2760" s="1">
        <v>43822</v>
      </c>
      <c r="C2760" t="s">
        <v>1296</v>
      </c>
      <c r="D2760" t="s">
        <v>2553</v>
      </c>
      <c r="E2760" t="s">
        <v>11</v>
      </c>
      <c r="F2760" t="s">
        <v>105</v>
      </c>
      <c r="G2760" t="s">
        <v>106</v>
      </c>
      <c r="H2760" t="s">
        <v>93</v>
      </c>
      <c r="I2760" s="1">
        <v>43825</v>
      </c>
      <c r="J2760" t="s">
        <v>94</v>
      </c>
      <c r="K2760" s="10">
        <v>79944</v>
      </c>
      <c r="L2760" s="10">
        <v>3997.2000000000003</v>
      </c>
      <c r="M2760" s="10">
        <v>75946.8</v>
      </c>
    </row>
    <row r="2761" spans="1:13" x14ac:dyDescent="0.25">
      <c r="A2761" t="s">
        <v>4579</v>
      </c>
      <c r="B2761" s="1">
        <v>43822</v>
      </c>
      <c r="C2761" t="s">
        <v>1260</v>
      </c>
      <c r="D2761" t="s">
        <v>709</v>
      </c>
      <c r="E2761" t="s">
        <v>11</v>
      </c>
      <c r="F2761" t="s">
        <v>382</v>
      </c>
      <c r="G2761" t="s">
        <v>106</v>
      </c>
      <c r="H2761" t="s">
        <v>100</v>
      </c>
      <c r="I2761" s="1">
        <v>43827</v>
      </c>
      <c r="J2761" t="s">
        <v>101</v>
      </c>
      <c r="K2761" s="10">
        <v>36457</v>
      </c>
      <c r="L2761" s="10">
        <v>4010.27</v>
      </c>
      <c r="M2761" s="10">
        <v>32446.73</v>
      </c>
    </row>
    <row r="2762" spans="1:13" x14ac:dyDescent="0.25">
      <c r="A2762" t="s">
        <v>4580</v>
      </c>
      <c r="B2762" s="1">
        <v>43822</v>
      </c>
      <c r="C2762" t="s">
        <v>1378</v>
      </c>
      <c r="D2762" t="s">
        <v>4581</v>
      </c>
      <c r="E2762" t="s">
        <v>11</v>
      </c>
      <c r="F2762" t="s">
        <v>265</v>
      </c>
      <c r="G2762" t="s">
        <v>106</v>
      </c>
      <c r="H2762" t="s">
        <v>93</v>
      </c>
      <c r="I2762" s="1">
        <v>43824</v>
      </c>
      <c r="J2762" t="s">
        <v>94</v>
      </c>
      <c r="K2762" s="10">
        <v>98018</v>
      </c>
      <c r="L2762" s="10">
        <v>4900.9000000000005</v>
      </c>
      <c r="M2762" s="10">
        <v>93117.1</v>
      </c>
    </row>
    <row r="2763" spans="1:13" x14ac:dyDescent="0.25">
      <c r="A2763" t="s">
        <v>4582</v>
      </c>
      <c r="B2763" s="1">
        <v>43823</v>
      </c>
      <c r="C2763" t="s">
        <v>896</v>
      </c>
      <c r="D2763" t="s">
        <v>1890</v>
      </c>
      <c r="E2763" t="s">
        <v>17</v>
      </c>
      <c r="F2763" t="s">
        <v>188</v>
      </c>
      <c r="G2763" t="s">
        <v>106</v>
      </c>
      <c r="H2763" t="s">
        <v>100</v>
      </c>
      <c r="I2763" s="1">
        <v>43825</v>
      </c>
      <c r="J2763" t="s">
        <v>94</v>
      </c>
      <c r="K2763" s="10">
        <v>26245</v>
      </c>
      <c r="L2763" s="10">
        <v>2886.95</v>
      </c>
      <c r="M2763" s="10">
        <v>23358.05</v>
      </c>
    </row>
    <row r="2764" spans="1:13" x14ac:dyDescent="0.25">
      <c r="A2764" t="s">
        <v>4583</v>
      </c>
      <c r="B2764" s="1">
        <v>43823</v>
      </c>
      <c r="C2764" t="s">
        <v>2653</v>
      </c>
      <c r="D2764" t="s">
        <v>717</v>
      </c>
      <c r="E2764" t="s">
        <v>11</v>
      </c>
      <c r="F2764" t="s">
        <v>105</v>
      </c>
      <c r="G2764" t="s">
        <v>106</v>
      </c>
      <c r="H2764" t="s">
        <v>100</v>
      </c>
      <c r="I2764" s="1">
        <v>43828</v>
      </c>
      <c r="J2764" t="s">
        <v>101</v>
      </c>
      <c r="K2764" s="10">
        <v>49660</v>
      </c>
      <c r="L2764" s="10">
        <v>5462.6</v>
      </c>
      <c r="M2764" s="10">
        <v>44197.4</v>
      </c>
    </row>
    <row r="2765" spans="1:13" x14ac:dyDescent="0.25">
      <c r="A2765" t="s">
        <v>4584</v>
      </c>
      <c r="B2765" s="1">
        <v>43823</v>
      </c>
      <c r="C2765" t="s">
        <v>1641</v>
      </c>
      <c r="D2765" t="s">
        <v>330</v>
      </c>
      <c r="E2765" t="s">
        <v>331</v>
      </c>
      <c r="F2765" t="s">
        <v>330</v>
      </c>
      <c r="G2765" t="s">
        <v>92</v>
      </c>
      <c r="H2765" t="s">
        <v>100</v>
      </c>
      <c r="I2765" s="1">
        <v>43828</v>
      </c>
      <c r="J2765" t="s">
        <v>101</v>
      </c>
      <c r="K2765" s="10">
        <v>37740</v>
      </c>
      <c r="L2765" s="10">
        <v>4151.3999999999996</v>
      </c>
      <c r="M2765" s="10">
        <v>33588.6</v>
      </c>
    </row>
    <row r="2766" spans="1:13" x14ac:dyDescent="0.25">
      <c r="A2766" t="s">
        <v>4585</v>
      </c>
      <c r="B2766" s="1">
        <v>43823</v>
      </c>
      <c r="C2766" t="s">
        <v>1730</v>
      </c>
      <c r="D2766" t="s">
        <v>4586</v>
      </c>
      <c r="E2766" t="s">
        <v>17</v>
      </c>
      <c r="F2766" t="s">
        <v>2506</v>
      </c>
      <c r="G2766" t="s">
        <v>106</v>
      </c>
      <c r="H2766" t="s">
        <v>110</v>
      </c>
      <c r="I2766" s="1">
        <v>43827</v>
      </c>
      <c r="J2766" t="s">
        <v>101</v>
      </c>
      <c r="K2766" s="10">
        <v>52412</v>
      </c>
      <c r="L2766" s="10">
        <v>3930.8999999999996</v>
      </c>
      <c r="M2766" s="10">
        <v>48481.1</v>
      </c>
    </row>
    <row r="2767" spans="1:13" x14ac:dyDescent="0.25">
      <c r="A2767" t="s">
        <v>4587</v>
      </c>
      <c r="B2767" s="1">
        <v>43823</v>
      </c>
      <c r="C2767" t="s">
        <v>2935</v>
      </c>
      <c r="D2767" t="s">
        <v>717</v>
      </c>
      <c r="E2767" t="s">
        <v>11</v>
      </c>
      <c r="F2767" t="s">
        <v>105</v>
      </c>
      <c r="G2767" t="s">
        <v>106</v>
      </c>
      <c r="H2767" t="s">
        <v>110</v>
      </c>
      <c r="I2767" s="1">
        <v>43828</v>
      </c>
      <c r="J2767" t="s">
        <v>101</v>
      </c>
      <c r="K2767" s="10">
        <v>27000</v>
      </c>
      <c r="L2767" s="10">
        <v>2025</v>
      </c>
      <c r="M2767" s="10">
        <v>24975</v>
      </c>
    </row>
    <row r="2768" spans="1:13" x14ac:dyDescent="0.25">
      <c r="A2768" t="s">
        <v>4588</v>
      </c>
      <c r="B2768" s="1">
        <v>43823</v>
      </c>
      <c r="C2768" t="s">
        <v>432</v>
      </c>
      <c r="D2768" t="s">
        <v>227</v>
      </c>
      <c r="E2768" t="s">
        <v>17</v>
      </c>
      <c r="F2768" t="s">
        <v>188</v>
      </c>
      <c r="G2768" t="s">
        <v>106</v>
      </c>
      <c r="H2768" t="s">
        <v>100</v>
      </c>
      <c r="I2768" s="1">
        <v>43827</v>
      </c>
      <c r="J2768" t="s">
        <v>94</v>
      </c>
      <c r="K2768" s="10">
        <v>83208</v>
      </c>
      <c r="L2768" s="10">
        <v>9152.8799999999992</v>
      </c>
      <c r="M2768" s="10">
        <v>74055.12</v>
      </c>
    </row>
    <row r="2769" spans="1:13" x14ac:dyDescent="0.25">
      <c r="A2769" t="s">
        <v>4589</v>
      </c>
      <c r="B2769" s="1">
        <v>43823</v>
      </c>
      <c r="C2769" t="s">
        <v>3620</v>
      </c>
      <c r="D2769" t="s">
        <v>3954</v>
      </c>
      <c r="E2769" t="s">
        <v>17</v>
      </c>
      <c r="F2769" t="s">
        <v>141</v>
      </c>
      <c r="G2769" t="s">
        <v>106</v>
      </c>
      <c r="H2769" t="s">
        <v>110</v>
      </c>
      <c r="I2769" s="1">
        <v>43829</v>
      </c>
      <c r="J2769" t="s">
        <v>101</v>
      </c>
      <c r="K2769" s="10">
        <v>97255</v>
      </c>
      <c r="L2769" s="10">
        <v>7294.125</v>
      </c>
      <c r="M2769" s="10">
        <v>89960.875</v>
      </c>
    </row>
    <row r="2770" spans="1:13" x14ac:dyDescent="0.25">
      <c r="A2770" t="s">
        <v>4590</v>
      </c>
      <c r="B2770" s="1">
        <v>43824</v>
      </c>
      <c r="C2770" t="s">
        <v>3127</v>
      </c>
      <c r="D2770" t="s">
        <v>4591</v>
      </c>
      <c r="E2770" t="s">
        <v>17</v>
      </c>
      <c r="F2770" t="s">
        <v>188</v>
      </c>
      <c r="G2770" t="s">
        <v>106</v>
      </c>
      <c r="H2770" t="s">
        <v>100</v>
      </c>
      <c r="I2770" s="1">
        <v>43831</v>
      </c>
      <c r="J2770" t="s">
        <v>101</v>
      </c>
      <c r="K2770" s="10">
        <v>87970</v>
      </c>
      <c r="L2770" s="10">
        <v>9676.7000000000007</v>
      </c>
      <c r="M2770" s="10">
        <v>78293.3</v>
      </c>
    </row>
    <row r="2771" spans="1:13" x14ac:dyDescent="0.25">
      <c r="A2771" t="s">
        <v>4592</v>
      </c>
      <c r="B2771" s="1">
        <v>43824</v>
      </c>
      <c r="C2771" t="s">
        <v>2181</v>
      </c>
      <c r="D2771" t="s">
        <v>212</v>
      </c>
      <c r="E2771" t="s">
        <v>16</v>
      </c>
      <c r="F2771" t="s">
        <v>212</v>
      </c>
      <c r="G2771" t="s">
        <v>127</v>
      </c>
      <c r="H2771" t="s">
        <v>110</v>
      </c>
      <c r="I2771" s="1">
        <v>43826</v>
      </c>
      <c r="J2771" t="s">
        <v>114</v>
      </c>
      <c r="K2771" s="10">
        <v>79364</v>
      </c>
      <c r="L2771" s="10">
        <v>5952.3</v>
      </c>
      <c r="M2771" s="10">
        <v>73411.7</v>
      </c>
    </row>
    <row r="2772" spans="1:13" x14ac:dyDescent="0.25">
      <c r="A2772" t="s">
        <v>4593</v>
      </c>
      <c r="B2772" s="1">
        <v>43824</v>
      </c>
      <c r="C2772" t="s">
        <v>320</v>
      </c>
      <c r="D2772" t="s">
        <v>1223</v>
      </c>
      <c r="E2772" t="s">
        <v>17</v>
      </c>
      <c r="F2772" t="s">
        <v>188</v>
      </c>
      <c r="G2772" t="s">
        <v>106</v>
      </c>
      <c r="H2772" t="s">
        <v>100</v>
      </c>
      <c r="I2772" s="1">
        <v>43829</v>
      </c>
      <c r="J2772" t="s">
        <v>101</v>
      </c>
      <c r="K2772" s="10">
        <v>32302</v>
      </c>
      <c r="L2772" s="10">
        <v>3553.22</v>
      </c>
      <c r="M2772" s="10">
        <v>28748.78</v>
      </c>
    </row>
    <row r="2773" spans="1:13" x14ac:dyDescent="0.25">
      <c r="A2773" t="s">
        <v>4594</v>
      </c>
      <c r="B2773" s="1">
        <v>43824</v>
      </c>
      <c r="C2773" t="s">
        <v>1982</v>
      </c>
      <c r="D2773" t="s">
        <v>918</v>
      </c>
      <c r="E2773" t="s">
        <v>17</v>
      </c>
      <c r="F2773" t="s">
        <v>277</v>
      </c>
      <c r="G2773" t="s">
        <v>106</v>
      </c>
      <c r="H2773" t="s">
        <v>100</v>
      </c>
      <c r="I2773" s="1">
        <v>43827</v>
      </c>
      <c r="J2773" t="s">
        <v>94</v>
      </c>
      <c r="K2773" s="10">
        <v>91654</v>
      </c>
      <c r="L2773" s="10">
        <v>10081.94</v>
      </c>
      <c r="M2773" s="10">
        <v>81572.06</v>
      </c>
    </row>
    <row r="2774" spans="1:13" x14ac:dyDescent="0.25">
      <c r="A2774" t="s">
        <v>4595</v>
      </c>
      <c r="B2774" s="1">
        <v>43824</v>
      </c>
      <c r="C2774" t="s">
        <v>556</v>
      </c>
      <c r="D2774" t="s">
        <v>2485</v>
      </c>
      <c r="E2774" t="s">
        <v>331</v>
      </c>
      <c r="F2774" t="s">
        <v>330</v>
      </c>
      <c r="G2774" t="s">
        <v>92</v>
      </c>
      <c r="H2774" t="s">
        <v>110</v>
      </c>
      <c r="I2774" s="1">
        <v>43828</v>
      </c>
      <c r="J2774" t="s">
        <v>101</v>
      </c>
      <c r="K2774" s="10">
        <v>46100</v>
      </c>
      <c r="L2774" s="10">
        <v>3457.5</v>
      </c>
      <c r="M2774" s="10">
        <v>42642.5</v>
      </c>
    </row>
    <row r="2775" spans="1:13" x14ac:dyDescent="0.25">
      <c r="A2775" t="s">
        <v>4596</v>
      </c>
      <c r="B2775" s="1">
        <v>43825</v>
      </c>
      <c r="C2775" t="s">
        <v>2378</v>
      </c>
      <c r="D2775" t="s">
        <v>3140</v>
      </c>
      <c r="E2775" t="s">
        <v>11</v>
      </c>
      <c r="F2775" t="s">
        <v>118</v>
      </c>
      <c r="G2775" t="s">
        <v>106</v>
      </c>
      <c r="H2775" t="s">
        <v>93</v>
      </c>
      <c r="I2775" s="1">
        <v>43831</v>
      </c>
      <c r="J2775" t="s">
        <v>101</v>
      </c>
      <c r="K2775" s="10">
        <v>82683</v>
      </c>
      <c r="L2775" s="10">
        <v>4134.1500000000005</v>
      </c>
      <c r="M2775" s="10">
        <v>78548.850000000006</v>
      </c>
    </row>
    <row r="2776" spans="1:13" x14ac:dyDescent="0.25">
      <c r="A2776" t="s">
        <v>4597</v>
      </c>
      <c r="B2776" s="1">
        <v>43825</v>
      </c>
      <c r="C2776" t="s">
        <v>1378</v>
      </c>
      <c r="D2776" t="s">
        <v>2363</v>
      </c>
      <c r="E2776" t="s">
        <v>17</v>
      </c>
      <c r="F2776" t="s">
        <v>141</v>
      </c>
      <c r="G2776" t="s">
        <v>106</v>
      </c>
      <c r="H2776" t="s">
        <v>93</v>
      </c>
      <c r="I2776" s="1">
        <v>43829</v>
      </c>
      <c r="J2776" t="s">
        <v>101</v>
      </c>
      <c r="K2776" s="10">
        <v>27889</v>
      </c>
      <c r="L2776" s="10">
        <v>1394.45</v>
      </c>
      <c r="M2776" s="10">
        <v>26494.55</v>
      </c>
    </row>
    <row r="2777" spans="1:13" x14ac:dyDescent="0.25">
      <c r="A2777" t="s">
        <v>4598</v>
      </c>
      <c r="B2777" s="1">
        <v>43825</v>
      </c>
      <c r="C2777" t="s">
        <v>3769</v>
      </c>
      <c r="D2777" t="s">
        <v>4599</v>
      </c>
      <c r="E2777" t="s">
        <v>11</v>
      </c>
      <c r="F2777" t="s">
        <v>184</v>
      </c>
      <c r="G2777" t="s">
        <v>106</v>
      </c>
      <c r="H2777" t="s">
        <v>100</v>
      </c>
      <c r="I2777" s="1">
        <v>43831</v>
      </c>
      <c r="J2777" t="s">
        <v>101</v>
      </c>
      <c r="K2777" s="10">
        <v>41325</v>
      </c>
      <c r="L2777" s="10">
        <v>4545.75</v>
      </c>
      <c r="M2777" s="10">
        <v>36779.25</v>
      </c>
    </row>
    <row r="2778" spans="1:13" x14ac:dyDescent="0.25">
      <c r="A2778" t="s">
        <v>4600</v>
      </c>
      <c r="B2778" s="1">
        <v>43825</v>
      </c>
      <c r="C2778" t="s">
        <v>4001</v>
      </c>
      <c r="D2778" t="s">
        <v>4601</v>
      </c>
      <c r="E2778" t="s">
        <v>98</v>
      </c>
      <c r="F2778" t="s">
        <v>99</v>
      </c>
      <c r="G2778" t="s">
        <v>92</v>
      </c>
      <c r="H2778" t="s">
        <v>100</v>
      </c>
      <c r="I2778" s="1">
        <v>43827</v>
      </c>
      <c r="J2778" t="s">
        <v>94</v>
      </c>
      <c r="K2778" s="10">
        <v>87000</v>
      </c>
      <c r="L2778" s="10">
        <v>9570</v>
      </c>
      <c r="M2778" s="10">
        <v>77430</v>
      </c>
    </row>
    <row r="2779" spans="1:13" x14ac:dyDescent="0.25">
      <c r="A2779" t="s">
        <v>4602</v>
      </c>
      <c r="B2779" s="1">
        <v>43825</v>
      </c>
      <c r="C2779" t="s">
        <v>1490</v>
      </c>
      <c r="D2779" t="s">
        <v>1307</v>
      </c>
      <c r="E2779" t="s">
        <v>17</v>
      </c>
      <c r="F2779" t="s">
        <v>622</v>
      </c>
      <c r="G2779" t="s">
        <v>106</v>
      </c>
      <c r="H2779" t="s">
        <v>110</v>
      </c>
      <c r="I2779" s="1">
        <v>43829</v>
      </c>
      <c r="J2779" t="s">
        <v>101</v>
      </c>
      <c r="K2779" s="10">
        <v>79174</v>
      </c>
      <c r="L2779" s="10">
        <v>5938.05</v>
      </c>
      <c r="M2779" s="10">
        <v>73235.95</v>
      </c>
    </row>
    <row r="2780" spans="1:13" x14ac:dyDescent="0.25">
      <c r="A2780" t="s">
        <v>4603</v>
      </c>
      <c r="B2780" s="1">
        <v>43825</v>
      </c>
      <c r="C2780" t="s">
        <v>2521</v>
      </c>
      <c r="D2780" t="s">
        <v>2803</v>
      </c>
      <c r="E2780" t="s">
        <v>18</v>
      </c>
      <c r="F2780" t="s">
        <v>281</v>
      </c>
      <c r="G2780" t="s">
        <v>106</v>
      </c>
      <c r="H2780" t="s">
        <v>100</v>
      </c>
      <c r="I2780" s="1">
        <v>43826</v>
      </c>
      <c r="J2780" t="s">
        <v>114</v>
      </c>
      <c r="K2780" s="10">
        <v>43354</v>
      </c>
      <c r="L2780" s="10">
        <v>4768.9399999999996</v>
      </c>
      <c r="M2780" s="10">
        <v>38585.06</v>
      </c>
    </row>
    <row r="2781" spans="1:13" x14ac:dyDescent="0.25">
      <c r="A2781" t="s">
        <v>4604</v>
      </c>
      <c r="B2781" s="1">
        <v>43826</v>
      </c>
      <c r="C2781" t="s">
        <v>698</v>
      </c>
      <c r="D2781" t="s">
        <v>582</v>
      </c>
      <c r="E2781" t="s">
        <v>11</v>
      </c>
      <c r="F2781" t="s">
        <v>486</v>
      </c>
      <c r="G2781" t="s">
        <v>106</v>
      </c>
      <c r="H2781" t="s">
        <v>100</v>
      </c>
      <c r="I2781" s="1">
        <v>43832</v>
      </c>
      <c r="J2781" t="s">
        <v>101</v>
      </c>
      <c r="K2781" s="10">
        <v>89689</v>
      </c>
      <c r="L2781" s="10">
        <v>9865.7900000000009</v>
      </c>
      <c r="M2781" s="10">
        <v>79823.209999999992</v>
      </c>
    </row>
    <row r="2782" spans="1:13" x14ac:dyDescent="0.25">
      <c r="A2782" t="s">
        <v>4605</v>
      </c>
      <c r="B2782" s="1">
        <v>43826</v>
      </c>
      <c r="C2782" t="s">
        <v>742</v>
      </c>
      <c r="D2782" t="s">
        <v>545</v>
      </c>
      <c r="E2782" t="s">
        <v>17</v>
      </c>
      <c r="F2782" t="s">
        <v>546</v>
      </c>
      <c r="G2782" t="s">
        <v>106</v>
      </c>
      <c r="H2782" t="s">
        <v>110</v>
      </c>
      <c r="I2782" s="1">
        <v>43832</v>
      </c>
      <c r="J2782" t="s">
        <v>101</v>
      </c>
      <c r="K2782" s="10">
        <v>44888</v>
      </c>
      <c r="L2782" s="10">
        <v>3366.6</v>
      </c>
      <c r="M2782" s="10">
        <v>41521.4</v>
      </c>
    </row>
    <row r="2783" spans="1:13" x14ac:dyDescent="0.25">
      <c r="A2783" t="s">
        <v>4606</v>
      </c>
      <c r="B2783" s="1">
        <v>43826</v>
      </c>
      <c r="C2783" t="s">
        <v>490</v>
      </c>
      <c r="D2783" t="s">
        <v>4607</v>
      </c>
      <c r="E2783" t="s">
        <v>10</v>
      </c>
      <c r="F2783" t="s">
        <v>1186</v>
      </c>
      <c r="G2783" t="s">
        <v>127</v>
      </c>
      <c r="H2783" t="s">
        <v>110</v>
      </c>
      <c r="I2783" s="1">
        <v>43832</v>
      </c>
      <c r="J2783" t="s">
        <v>101</v>
      </c>
      <c r="K2783" s="10">
        <v>46074</v>
      </c>
      <c r="L2783" s="10">
        <v>3455.5499999999997</v>
      </c>
      <c r="M2783" s="10">
        <v>42618.45</v>
      </c>
    </row>
    <row r="2784" spans="1:13" x14ac:dyDescent="0.25">
      <c r="A2784" t="s">
        <v>4608</v>
      </c>
      <c r="B2784" s="1">
        <v>43826</v>
      </c>
      <c r="C2784" t="s">
        <v>1138</v>
      </c>
      <c r="D2784" t="s">
        <v>2741</v>
      </c>
      <c r="E2784" t="s">
        <v>11</v>
      </c>
      <c r="F2784" t="s">
        <v>184</v>
      </c>
      <c r="G2784" t="s">
        <v>106</v>
      </c>
      <c r="H2784" t="s">
        <v>93</v>
      </c>
      <c r="I2784" s="1">
        <v>43830</v>
      </c>
      <c r="J2784" t="s">
        <v>101</v>
      </c>
      <c r="K2784" s="10">
        <v>76949</v>
      </c>
      <c r="L2784" s="10">
        <v>3847.4500000000003</v>
      </c>
      <c r="M2784" s="10">
        <v>73101.55</v>
      </c>
    </row>
    <row r="2785" spans="1:13" x14ac:dyDescent="0.25">
      <c r="A2785" t="s">
        <v>4609</v>
      </c>
      <c r="B2785" s="1">
        <v>43827</v>
      </c>
      <c r="C2785" t="s">
        <v>2014</v>
      </c>
      <c r="D2785" t="s">
        <v>2994</v>
      </c>
      <c r="E2785" t="s">
        <v>11</v>
      </c>
      <c r="F2785" t="s">
        <v>184</v>
      </c>
      <c r="G2785" t="s">
        <v>106</v>
      </c>
      <c r="H2785" t="s">
        <v>100</v>
      </c>
      <c r="I2785" s="1">
        <v>43834</v>
      </c>
      <c r="J2785" t="s">
        <v>101</v>
      </c>
      <c r="K2785" s="10">
        <v>42315</v>
      </c>
      <c r="L2785" s="10">
        <v>4654.6499999999996</v>
      </c>
      <c r="M2785" s="10">
        <v>37660.35</v>
      </c>
    </row>
    <row r="2786" spans="1:13" x14ac:dyDescent="0.25">
      <c r="A2786" t="s">
        <v>4610</v>
      </c>
      <c r="B2786" s="1">
        <v>43827</v>
      </c>
      <c r="C2786" t="s">
        <v>2421</v>
      </c>
      <c r="D2786" t="s">
        <v>334</v>
      </c>
      <c r="E2786" t="s">
        <v>10</v>
      </c>
      <c r="F2786" t="s">
        <v>335</v>
      </c>
      <c r="G2786" t="s">
        <v>127</v>
      </c>
      <c r="H2786" t="s">
        <v>100</v>
      </c>
      <c r="I2786" s="1">
        <v>43830</v>
      </c>
      <c r="J2786" t="s">
        <v>114</v>
      </c>
      <c r="K2786" s="10">
        <v>64038</v>
      </c>
      <c r="L2786" s="10">
        <v>7044.18</v>
      </c>
      <c r="M2786" s="10">
        <v>56993.82</v>
      </c>
    </row>
    <row r="2787" spans="1:13" x14ac:dyDescent="0.25">
      <c r="A2787" t="s">
        <v>4611</v>
      </c>
      <c r="B2787" s="1">
        <v>43829</v>
      </c>
      <c r="C2787" t="s">
        <v>2352</v>
      </c>
      <c r="D2787" t="s">
        <v>1826</v>
      </c>
      <c r="E2787" t="s">
        <v>17</v>
      </c>
      <c r="F2787" t="s">
        <v>277</v>
      </c>
      <c r="G2787" t="s">
        <v>106</v>
      </c>
      <c r="H2787" t="s">
        <v>110</v>
      </c>
      <c r="I2787" s="1">
        <v>43834</v>
      </c>
      <c r="J2787" t="s">
        <v>101</v>
      </c>
      <c r="K2787" s="10">
        <v>91583</v>
      </c>
      <c r="L2787" s="10">
        <v>6868.7249999999995</v>
      </c>
      <c r="M2787" s="10">
        <v>84714.274999999994</v>
      </c>
    </row>
    <row r="2788" spans="1:13" x14ac:dyDescent="0.25">
      <c r="A2788" t="s">
        <v>4612</v>
      </c>
      <c r="B2788" s="1">
        <v>43829</v>
      </c>
      <c r="C2788" t="s">
        <v>4613</v>
      </c>
      <c r="D2788" t="s">
        <v>1362</v>
      </c>
      <c r="E2788" t="s">
        <v>10</v>
      </c>
      <c r="F2788" t="s">
        <v>405</v>
      </c>
      <c r="G2788" t="s">
        <v>127</v>
      </c>
      <c r="H2788" t="s">
        <v>100</v>
      </c>
      <c r="I2788" s="1">
        <v>43832</v>
      </c>
      <c r="J2788" t="s">
        <v>114</v>
      </c>
      <c r="K2788" s="10">
        <v>81860</v>
      </c>
      <c r="L2788" s="10">
        <v>9004.6</v>
      </c>
      <c r="M2788" s="10">
        <v>72855.399999999994</v>
      </c>
    </row>
    <row r="2789" spans="1:13" x14ac:dyDescent="0.25">
      <c r="A2789" t="s">
        <v>4614</v>
      </c>
      <c r="B2789" s="1">
        <v>43829</v>
      </c>
      <c r="C2789" t="s">
        <v>776</v>
      </c>
      <c r="D2789" t="s">
        <v>534</v>
      </c>
      <c r="E2789" t="s">
        <v>17</v>
      </c>
      <c r="F2789" t="s">
        <v>534</v>
      </c>
      <c r="G2789" t="s">
        <v>106</v>
      </c>
      <c r="H2789" t="s">
        <v>93</v>
      </c>
      <c r="I2789" s="1">
        <v>43831</v>
      </c>
      <c r="J2789" t="s">
        <v>114</v>
      </c>
      <c r="K2789" s="10">
        <v>82076</v>
      </c>
      <c r="L2789" s="10">
        <v>4103.8</v>
      </c>
      <c r="M2789" s="10">
        <v>77972.2</v>
      </c>
    </row>
    <row r="2790" spans="1:13" x14ac:dyDescent="0.25">
      <c r="A2790" t="s">
        <v>4615</v>
      </c>
      <c r="B2790" s="1">
        <v>43829</v>
      </c>
      <c r="C2790" t="s">
        <v>329</v>
      </c>
      <c r="D2790" t="s">
        <v>1511</v>
      </c>
      <c r="E2790" t="s">
        <v>17</v>
      </c>
      <c r="F2790" t="s">
        <v>1049</v>
      </c>
      <c r="G2790" t="s">
        <v>106</v>
      </c>
      <c r="H2790" t="s">
        <v>100</v>
      </c>
      <c r="I2790" s="1">
        <v>43833</v>
      </c>
      <c r="J2790" t="s">
        <v>101</v>
      </c>
      <c r="K2790" s="10">
        <v>54808</v>
      </c>
      <c r="L2790" s="10">
        <v>6028.88</v>
      </c>
      <c r="M2790" s="10">
        <v>48779.12</v>
      </c>
    </row>
    <row r="2791" spans="1:13" x14ac:dyDescent="0.25">
      <c r="A2791" t="s">
        <v>4616</v>
      </c>
      <c r="B2791" s="1">
        <v>43830</v>
      </c>
      <c r="C2791" t="s">
        <v>1025</v>
      </c>
      <c r="D2791" t="s">
        <v>227</v>
      </c>
      <c r="E2791" t="s">
        <v>17</v>
      </c>
      <c r="F2791" t="s">
        <v>409</v>
      </c>
      <c r="G2791" t="s">
        <v>106</v>
      </c>
      <c r="H2791" t="s">
        <v>100</v>
      </c>
      <c r="I2791" s="1">
        <v>43836</v>
      </c>
      <c r="J2791" t="s">
        <v>101</v>
      </c>
      <c r="K2791" s="10">
        <v>56635</v>
      </c>
      <c r="L2791" s="10">
        <v>6229.85</v>
      </c>
      <c r="M2791" s="10">
        <v>50405.15</v>
      </c>
    </row>
    <row r="2792" spans="1:13" x14ac:dyDescent="0.25">
      <c r="A2792" t="s">
        <v>4617</v>
      </c>
      <c r="B2792" s="1">
        <v>43830</v>
      </c>
      <c r="C2792" t="s">
        <v>1620</v>
      </c>
      <c r="D2792" t="s">
        <v>292</v>
      </c>
      <c r="E2792" t="s">
        <v>11</v>
      </c>
      <c r="F2792" t="s">
        <v>118</v>
      </c>
      <c r="G2792" t="s">
        <v>106</v>
      </c>
      <c r="H2792" t="s">
        <v>100</v>
      </c>
      <c r="I2792" s="1">
        <v>43832</v>
      </c>
      <c r="J2792" t="s">
        <v>114</v>
      </c>
      <c r="K2792" s="10">
        <v>81464</v>
      </c>
      <c r="L2792" s="10">
        <v>8961.0400000000009</v>
      </c>
      <c r="M2792" s="10">
        <v>72502.959999999992</v>
      </c>
    </row>
    <row r="2793" spans="1:13" x14ac:dyDescent="0.25">
      <c r="A2793" t="s">
        <v>4618</v>
      </c>
      <c r="B2793" s="1">
        <v>43830</v>
      </c>
      <c r="C2793" t="s">
        <v>2649</v>
      </c>
      <c r="D2793" t="s">
        <v>334</v>
      </c>
      <c r="E2793" t="s">
        <v>10</v>
      </c>
      <c r="F2793" t="s">
        <v>335</v>
      </c>
      <c r="G2793" t="s">
        <v>127</v>
      </c>
      <c r="H2793" t="s">
        <v>100</v>
      </c>
      <c r="I2793" s="1">
        <v>43833</v>
      </c>
      <c r="J2793" t="s">
        <v>114</v>
      </c>
      <c r="K2793" s="10">
        <v>60777</v>
      </c>
      <c r="L2793" s="10">
        <v>6685.47</v>
      </c>
      <c r="M2793" s="10">
        <v>54091.53</v>
      </c>
    </row>
    <row r="2794" spans="1:13" x14ac:dyDescent="0.25">
      <c r="A2794" t="s">
        <v>4619</v>
      </c>
      <c r="B2794" s="1">
        <v>43831</v>
      </c>
      <c r="C2794" t="s">
        <v>799</v>
      </c>
      <c r="D2794" t="s">
        <v>4620</v>
      </c>
      <c r="E2794" t="s">
        <v>11</v>
      </c>
      <c r="F2794" t="s">
        <v>105</v>
      </c>
      <c r="G2794" t="s">
        <v>106</v>
      </c>
      <c r="H2794" t="s">
        <v>110</v>
      </c>
      <c r="I2794" s="1">
        <v>43835</v>
      </c>
      <c r="J2794" t="s">
        <v>94</v>
      </c>
      <c r="K2794" s="10">
        <v>90853</v>
      </c>
      <c r="L2794" s="10">
        <v>6813.9749999999995</v>
      </c>
      <c r="M2794" s="10">
        <v>84039.024999999994</v>
      </c>
    </row>
    <row r="2795" spans="1:13" x14ac:dyDescent="0.25">
      <c r="A2795" t="s">
        <v>4621</v>
      </c>
      <c r="B2795" s="1">
        <v>43831</v>
      </c>
      <c r="C2795" t="s">
        <v>1309</v>
      </c>
      <c r="D2795" t="s">
        <v>4622</v>
      </c>
      <c r="E2795" t="s">
        <v>11</v>
      </c>
      <c r="F2795" t="s">
        <v>184</v>
      </c>
      <c r="G2795" t="s">
        <v>106</v>
      </c>
      <c r="H2795" t="s">
        <v>100</v>
      </c>
      <c r="I2795" s="1">
        <v>43833</v>
      </c>
      <c r="J2795" t="s">
        <v>94</v>
      </c>
      <c r="K2795" s="10">
        <v>88765</v>
      </c>
      <c r="L2795" s="10">
        <v>9764.15</v>
      </c>
      <c r="M2795" s="10">
        <v>79000.850000000006</v>
      </c>
    </row>
    <row r="2796" spans="1:13" x14ac:dyDescent="0.25">
      <c r="A2796" t="s">
        <v>4623</v>
      </c>
      <c r="B2796" s="1">
        <v>43831</v>
      </c>
      <c r="C2796" t="s">
        <v>4495</v>
      </c>
      <c r="D2796" t="s">
        <v>4624</v>
      </c>
      <c r="E2796" t="s">
        <v>10</v>
      </c>
      <c r="F2796" t="s">
        <v>690</v>
      </c>
      <c r="G2796" t="s">
        <v>127</v>
      </c>
      <c r="H2796" t="s">
        <v>110</v>
      </c>
      <c r="I2796" s="1">
        <v>43838</v>
      </c>
      <c r="J2796" t="s">
        <v>101</v>
      </c>
      <c r="K2796" s="10">
        <v>54158</v>
      </c>
      <c r="L2796" s="10">
        <v>4061.85</v>
      </c>
      <c r="M2796" s="10">
        <v>50096.15</v>
      </c>
    </row>
    <row r="2797" spans="1:13" x14ac:dyDescent="0.25">
      <c r="A2797" t="s">
        <v>4625</v>
      </c>
      <c r="B2797" s="1">
        <v>43831</v>
      </c>
      <c r="C2797" t="s">
        <v>1564</v>
      </c>
      <c r="D2797" t="s">
        <v>1136</v>
      </c>
      <c r="E2797" t="s">
        <v>11</v>
      </c>
      <c r="F2797" t="s">
        <v>184</v>
      </c>
      <c r="G2797" t="s">
        <v>106</v>
      </c>
      <c r="H2797" t="s">
        <v>100</v>
      </c>
      <c r="I2797" s="1">
        <v>43833</v>
      </c>
      <c r="J2797" t="s">
        <v>94</v>
      </c>
      <c r="K2797" s="10">
        <v>94582</v>
      </c>
      <c r="L2797" s="10">
        <v>10404.02</v>
      </c>
      <c r="M2797" s="10">
        <v>84177.98</v>
      </c>
    </row>
    <row r="2798" spans="1:13" x14ac:dyDescent="0.25">
      <c r="A2798" t="s">
        <v>4626</v>
      </c>
      <c r="B2798" s="1">
        <v>43832</v>
      </c>
      <c r="C2798" t="s">
        <v>3060</v>
      </c>
      <c r="D2798" t="s">
        <v>2002</v>
      </c>
      <c r="E2798" t="s">
        <v>16</v>
      </c>
      <c r="F2798" t="s">
        <v>679</v>
      </c>
      <c r="G2798" t="s">
        <v>127</v>
      </c>
      <c r="H2798" t="s">
        <v>93</v>
      </c>
      <c r="I2798" s="1">
        <v>43835</v>
      </c>
      <c r="J2798" t="s">
        <v>114</v>
      </c>
      <c r="K2798" s="10">
        <v>26815</v>
      </c>
      <c r="L2798" s="10">
        <v>1340.75</v>
      </c>
      <c r="M2798" s="10">
        <v>25474.25</v>
      </c>
    </row>
    <row r="2799" spans="1:13" x14ac:dyDescent="0.25">
      <c r="A2799" t="s">
        <v>4627</v>
      </c>
      <c r="B2799" s="1">
        <v>43833</v>
      </c>
      <c r="C2799" t="s">
        <v>3270</v>
      </c>
      <c r="D2799" t="s">
        <v>1146</v>
      </c>
      <c r="E2799" t="s">
        <v>11</v>
      </c>
      <c r="F2799" t="s">
        <v>184</v>
      </c>
      <c r="G2799" t="s">
        <v>106</v>
      </c>
      <c r="H2799" t="s">
        <v>100</v>
      </c>
      <c r="I2799" s="1">
        <v>43834</v>
      </c>
      <c r="J2799" t="s">
        <v>114</v>
      </c>
      <c r="K2799" s="10">
        <v>81853</v>
      </c>
      <c r="L2799" s="10">
        <v>9003.83</v>
      </c>
      <c r="M2799" s="10">
        <v>72849.17</v>
      </c>
    </row>
    <row r="2800" spans="1:13" x14ac:dyDescent="0.25">
      <c r="A2800" t="s">
        <v>4628</v>
      </c>
      <c r="B2800" s="1">
        <v>43833</v>
      </c>
      <c r="C2800" t="s">
        <v>1526</v>
      </c>
      <c r="D2800" t="s">
        <v>241</v>
      </c>
      <c r="E2800" t="s">
        <v>16</v>
      </c>
      <c r="F2800" t="s">
        <v>168</v>
      </c>
      <c r="G2800" t="s">
        <v>127</v>
      </c>
      <c r="H2800" t="s">
        <v>100</v>
      </c>
      <c r="I2800" s="1">
        <v>43834</v>
      </c>
      <c r="J2800" t="s">
        <v>137</v>
      </c>
      <c r="K2800" s="10">
        <v>98948</v>
      </c>
      <c r="L2800" s="10">
        <v>10884.28</v>
      </c>
      <c r="M2800" s="10">
        <v>88063.72</v>
      </c>
    </row>
    <row r="2801" spans="1:13" x14ac:dyDescent="0.25">
      <c r="A2801" t="s">
        <v>4629</v>
      </c>
      <c r="B2801" s="1">
        <v>43835</v>
      </c>
      <c r="C2801" t="s">
        <v>2890</v>
      </c>
      <c r="D2801" t="s">
        <v>1488</v>
      </c>
      <c r="E2801" t="s">
        <v>11</v>
      </c>
      <c r="F2801" t="s">
        <v>105</v>
      </c>
      <c r="G2801" t="s">
        <v>106</v>
      </c>
      <c r="H2801" t="s">
        <v>93</v>
      </c>
      <c r="I2801" s="1">
        <v>43840</v>
      </c>
      <c r="J2801" t="s">
        <v>94</v>
      </c>
      <c r="K2801" s="10">
        <v>80520</v>
      </c>
      <c r="L2801" s="10">
        <v>4026</v>
      </c>
      <c r="M2801" s="10">
        <v>76494</v>
      </c>
    </row>
    <row r="2802" spans="1:13" x14ac:dyDescent="0.25">
      <c r="A2802" t="s">
        <v>4630</v>
      </c>
      <c r="B2802" s="1">
        <v>43836</v>
      </c>
      <c r="C2802" t="s">
        <v>808</v>
      </c>
      <c r="D2802" t="s">
        <v>3252</v>
      </c>
      <c r="E2802" t="s">
        <v>98</v>
      </c>
      <c r="F2802" t="s">
        <v>99</v>
      </c>
      <c r="G2802" t="s">
        <v>92</v>
      </c>
      <c r="H2802" t="s">
        <v>110</v>
      </c>
      <c r="I2802" s="1">
        <v>43841</v>
      </c>
      <c r="J2802" t="s">
        <v>101</v>
      </c>
      <c r="K2802" s="10">
        <v>32701</v>
      </c>
      <c r="L2802" s="10">
        <v>2452.5749999999998</v>
      </c>
      <c r="M2802" s="10">
        <v>30248.424999999999</v>
      </c>
    </row>
    <row r="2803" spans="1:13" x14ac:dyDescent="0.25">
      <c r="A2803" t="s">
        <v>4631</v>
      </c>
      <c r="B2803" s="1">
        <v>43836</v>
      </c>
      <c r="C2803" t="s">
        <v>2352</v>
      </c>
      <c r="D2803" t="s">
        <v>381</v>
      </c>
      <c r="E2803" t="s">
        <v>11</v>
      </c>
      <c r="F2803" t="s">
        <v>382</v>
      </c>
      <c r="G2803" t="s">
        <v>106</v>
      </c>
      <c r="H2803" t="s">
        <v>110</v>
      </c>
      <c r="I2803" s="1">
        <v>43840</v>
      </c>
      <c r="J2803" t="s">
        <v>101</v>
      </c>
      <c r="K2803" s="10">
        <v>59838</v>
      </c>
      <c r="L2803" s="10">
        <v>4487.8499999999995</v>
      </c>
      <c r="M2803" s="10">
        <v>55350.15</v>
      </c>
    </row>
    <row r="2804" spans="1:13" x14ac:dyDescent="0.25">
      <c r="A2804" t="s">
        <v>4632</v>
      </c>
      <c r="B2804" s="1">
        <v>43836</v>
      </c>
      <c r="C2804" t="s">
        <v>1878</v>
      </c>
      <c r="D2804" t="s">
        <v>762</v>
      </c>
      <c r="E2804" t="s">
        <v>11</v>
      </c>
      <c r="F2804" t="s">
        <v>184</v>
      </c>
      <c r="G2804" t="s">
        <v>106</v>
      </c>
      <c r="H2804" t="s">
        <v>93</v>
      </c>
      <c r="I2804" s="1">
        <v>43840</v>
      </c>
      <c r="J2804" t="s">
        <v>101</v>
      </c>
      <c r="K2804" s="10">
        <v>50557</v>
      </c>
      <c r="L2804" s="10">
        <v>2527.8500000000004</v>
      </c>
      <c r="M2804" s="10">
        <v>48029.15</v>
      </c>
    </row>
    <row r="2805" spans="1:13" x14ac:dyDescent="0.25">
      <c r="A2805" t="s">
        <v>4633</v>
      </c>
      <c r="B2805" s="1">
        <v>43837</v>
      </c>
      <c r="C2805" t="s">
        <v>2441</v>
      </c>
      <c r="D2805" t="s">
        <v>4634</v>
      </c>
      <c r="E2805" t="s">
        <v>98</v>
      </c>
      <c r="F2805" t="s">
        <v>99</v>
      </c>
      <c r="G2805" t="s">
        <v>92</v>
      </c>
      <c r="H2805" t="s">
        <v>93</v>
      </c>
      <c r="I2805" s="1">
        <v>43841</v>
      </c>
      <c r="J2805" t="s">
        <v>101</v>
      </c>
      <c r="K2805" s="10">
        <v>76164</v>
      </c>
      <c r="L2805" s="10">
        <v>3808.2000000000003</v>
      </c>
      <c r="M2805" s="10">
        <v>72355.8</v>
      </c>
    </row>
    <row r="2806" spans="1:13" x14ac:dyDescent="0.25">
      <c r="A2806" t="s">
        <v>4635</v>
      </c>
      <c r="B2806" s="1">
        <v>43838</v>
      </c>
      <c r="C2806" t="s">
        <v>139</v>
      </c>
      <c r="D2806" t="s">
        <v>353</v>
      </c>
      <c r="E2806" t="s">
        <v>17</v>
      </c>
      <c r="F2806" t="s">
        <v>353</v>
      </c>
      <c r="G2806" t="s">
        <v>106</v>
      </c>
      <c r="H2806" t="s">
        <v>110</v>
      </c>
      <c r="I2806" s="1">
        <v>43838</v>
      </c>
      <c r="J2806" t="s">
        <v>137</v>
      </c>
      <c r="K2806" s="10">
        <v>29543</v>
      </c>
      <c r="L2806" s="10">
        <v>2215.7249999999999</v>
      </c>
      <c r="M2806" s="10">
        <v>27327.275000000001</v>
      </c>
    </row>
    <row r="2807" spans="1:13" x14ac:dyDescent="0.25">
      <c r="A2807" t="s">
        <v>4636</v>
      </c>
      <c r="B2807" s="1">
        <v>43838</v>
      </c>
      <c r="C2807" t="s">
        <v>4637</v>
      </c>
      <c r="D2807" t="s">
        <v>318</v>
      </c>
      <c r="E2807" t="s">
        <v>10</v>
      </c>
      <c r="F2807" t="s">
        <v>176</v>
      </c>
      <c r="G2807" t="s">
        <v>127</v>
      </c>
      <c r="H2807" t="s">
        <v>100</v>
      </c>
      <c r="I2807" s="1">
        <v>43845</v>
      </c>
      <c r="J2807" t="s">
        <v>101</v>
      </c>
      <c r="K2807" s="10">
        <v>67091</v>
      </c>
      <c r="L2807" s="10">
        <v>7380.01</v>
      </c>
      <c r="M2807" s="10">
        <v>59710.99</v>
      </c>
    </row>
    <row r="2808" spans="1:13" x14ac:dyDescent="0.25">
      <c r="A2808" t="s">
        <v>4638</v>
      </c>
      <c r="B2808" s="1">
        <v>43838</v>
      </c>
      <c r="C2808" t="s">
        <v>562</v>
      </c>
      <c r="D2808" t="s">
        <v>399</v>
      </c>
      <c r="E2808" t="s">
        <v>11</v>
      </c>
      <c r="F2808" t="s">
        <v>265</v>
      </c>
      <c r="G2808" t="s">
        <v>106</v>
      </c>
      <c r="H2808" t="s">
        <v>100</v>
      </c>
      <c r="I2808" s="1">
        <v>43844</v>
      </c>
      <c r="J2808" t="s">
        <v>101</v>
      </c>
      <c r="K2808" s="10">
        <v>29859</v>
      </c>
      <c r="L2808" s="10">
        <v>3284.4900000000002</v>
      </c>
      <c r="M2808" s="10">
        <v>26574.51</v>
      </c>
    </row>
    <row r="2809" spans="1:13" x14ac:dyDescent="0.25">
      <c r="A2809" t="s">
        <v>4639</v>
      </c>
      <c r="B2809" s="1">
        <v>43838</v>
      </c>
      <c r="C2809" t="s">
        <v>2233</v>
      </c>
      <c r="D2809" t="s">
        <v>3963</v>
      </c>
      <c r="E2809" t="s">
        <v>18</v>
      </c>
      <c r="F2809" t="s">
        <v>452</v>
      </c>
      <c r="G2809" t="s">
        <v>106</v>
      </c>
      <c r="H2809" t="s">
        <v>110</v>
      </c>
      <c r="I2809" s="1">
        <v>43843</v>
      </c>
      <c r="J2809" t="s">
        <v>101</v>
      </c>
      <c r="K2809" s="10">
        <v>33657</v>
      </c>
      <c r="L2809" s="10">
        <v>2524.2750000000001</v>
      </c>
      <c r="M2809" s="10">
        <v>31132.724999999999</v>
      </c>
    </row>
    <row r="2810" spans="1:13" x14ac:dyDescent="0.25">
      <c r="A2810" t="s">
        <v>4640</v>
      </c>
      <c r="B2810" s="1">
        <v>43838</v>
      </c>
      <c r="C2810" t="s">
        <v>892</v>
      </c>
      <c r="D2810" t="s">
        <v>631</v>
      </c>
      <c r="E2810" t="s">
        <v>18</v>
      </c>
      <c r="F2810" t="s">
        <v>342</v>
      </c>
      <c r="G2810" t="s">
        <v>106</v>
      </c>
      <c r="H2810" t="s">
        <v>110</v>
      </c>
      <c r="I2810" s="1">
        <v>43842</v>
      </c>
      <c r="J2810" t="s">
        <v>101</v>
      </c>
      <c r="K2810" s="10">
        <v>98543</v>
      </c>
      <c r="L2810" s="10">
        <v>7390.7249999999995</v>
      </c>
      <c r="M2810" s="10">
        <v>91152.274999999994</v>
      </c>
    </row>
    <row r="2811" spans="1:13" x14ac:dyDescent="0.25">
      <c r="A2811" t="s">
        <v>4641</v>
      </c>
      <c r="B2811" s="1">
        <v>43839</v>
      </c>
      <c r="C2811" t="s">
        <v>4023</v>
      </c>
      <c r="D2811" t="s">
        <v>2024</v>
      </c>
      <c r="E2811" t="s">
        <v>98</v>
      </c>
      <c r="F2811" t="s">
        <v>99</v>
      </c>
      <c r="G2811" t="s">
        <v>92</v>
      </c>
      <c r="H2811" t="s">
        <v>100</v>
      </c>
      <c r="I2811" s="1">
        <v>43839</v>
      </c>
      <c r="J2811" t="s">
        <v>137</v>
      </c>
      <c r="K2811" s="10">
        <v>46718</v>
      </c>
      <c r="L2811" s="10">
        <v>5138.9800000000005</v>
      </c>
      <c r="M2811" s="10">
        <v>41579.019999999997</v>
      </c>
    </row>
    <row r="2812" spans="1:13" x14ac:dyDescent="0.25">
      <c r="A2812" t="s">
        <v>4642</v>
      </c>
      <c r="B2812" s="1">
        <v>43839</v>
      </c>
      <c r="C2812" t="s">
        <v>507</v>
      </c>
      <c r="D2812" t="s">
        <v>3654</v>
      </c>
      <c r="E2812" t="s">
        <v>98</v>
      </c>
      <c r="F2812" t="s">
        <v>99</v>
      </c>
      <c r="G2812" t="s">
        <v>92</v>
      </c>
      <c r="H2812" t="s">
        <v>100</v>
      </c>
      <c r="I2812" s="1">
        <v>43842</v>
      </c>
      <c r="J2812" t="s">
        <v>114</v>
      </c>
      <c r="K2812" s="10">
        <v>59064</v>
      </c>
      <c r="L2812" s="10">
        <v>6497.04</v>
      </c>
      <c r="M2812" s="10">
        <v>52566.96</v>
      </c>
    </row>
    <row r="2813" spans="1:13" x14ac:dyDescent="0.25">
      <c r="A2813" t="s">
        <v>4643</v>
      </c>
      <c r="B2813" s="1">
        <v>43839</v>
      </c>
      <c r="C2813" t="s">
        <v>3060</v>
      </c>
      <c r="D2813" t="s">
        <v>4644</v>
      </c>
      <c r="E2813" t="s">
        <v>98</v>
      </c>
      <c r="F2813" t="s">
        <v>99</v>
      </c>
      <c r="G2813" t="s">
        <v>92</v>
      </c>
      <c r="H2813" t="s">
        <v>93</v>
      </c>
      <c r="I2813" s="1">
        <v>43844</v>
      </c>
      <c r="J2813" t="s">
        <v>101</v>
      </c>
      <c r="K2813" s="10">
        <v>26764</v>
      </c>
      <c r="L2813" s="10">
        <v>1338.2</v>
      </c>
      <c r="M2813" s="10">
        <v>25425.8</v>
      </c>
    </row>
    <row r="2814" spans="1:13" x14ac:dyDescent="0.25">
      <c r="A2814" t="s">
        <v>4645</v>
      </c>
      <c r="B2814" s="1">
        <v>43839</v>
      </c>
      <c r="C2814" t="s">
        <v>3988</v>
      </c>
      <c r="D2814" t="s">
        <v>421</v>
      </c>
      <c r="E2814" t="s">
        <v>10</v>
      </c>
      <c r="F2814" t="s">
        <v>422</v>
      </c>
      <c r="G2814" t="s">
        <v>127</v>
      </c>
      <c r="H2814" t="s">
        <v>110</v>
      </c>
      <c r="I2814" s="1">
        <v>43844</v>
      </c>
      <c r="J2814" t="s">
        <v>101</v>
      </c>
      <c r="K2814" s="10">
        <v>25614</v>
      </c>
      <c r="L2814" s="10">
        <v>1921.05</v>
      </c>
      <c r="M2814" s="10">
        <v>23692.95</v>
      </c>
    </row>
    <row r="2815" spans="1:13" x14ac:dyDescent="0.25">
      <c r="A2815" t="s">
        <v>4646</v>
      </c>
      <c r="B2815" s="1">
        <v>43839</v>
      </c>
      <c r="C2815" t="s">
        <v>644</v>
      </c>
      <c r="D2815" t="s">
        <v>717</v>
      </c>
      <c r="E2815" t="s">
        <v>11</v>
      </c>
      <c r="F2815" t="s">
        <v>105</v>
      </c>
      <c r="G2815" t="s">
        <v>106</v>
      </c>
      <c r="H2815" t="s">
        <v>110</v>
      </c>
      <c r="I2815" s="1">
        <v>43840</v>
      </c>
      <c r="J2815" t="s">
        <v>137</v>
      </c>
      <c r="K2815" s="10">
        <v>32896</v>
      </c>
      <c r="L2815" s="10">
        <v>2467.1999999999998</v>
      </c>
      <c r="M2815" s="10">
        <v>30428.799999999999</v>
      </c>
    </row>
    <row r="2816" spans="1:13" x14ac:dyDescent="0.25">
      <c r="A2816" t="s">
        <v>4647</v>
      </c>
      <c r="B2816" s="1">
        <v>43839</v>
      </c>
      <c r="C2816" t="s">
        <v>987</v>
      </c>
      <c r="D2816" t="s">
        <v>312</v>
      </c>
      <c r="E2816" t="s">
        <v>11</v>
      </c>
      <c r="F2816" t="s">
        <v>184</v>
      </c>
      <c r="G2816" t="s">
        <v>106</v>
      </c>
      <c r="H2816" t="s">
        <v>110</v>
      </c>
      <c r="I2816" s="1">
        <v>43839</v>
      </c>
      <c r="J2816" t="s">
        <v>137</v>
      </c>
      <c r="K2816" s="10">
        <v>33349</v>
      </c>
      <c r="L2816" s="10">
        <v>2501.1749999999997</v>
      </c>
      <c r="M2816" s="10">
        <v>30847.825000000001</v>
      </c>
    </row>
    <row r="2817" spans="1:13" x14ac:dyDescent="0.25">
      <c r="A2817" t="s">
        <v>4648</v>
      </c>
      <c r="B2817" s="1">
        <v>43840</v>
      </c>
      <c r="C2817" t="s">
        <v>1929</v>
      </c>
      <c r="D2817" t="s">
        <v>4649</v>
      </c>
      <c r="E2817" t="s">
        <v>11</v>
      </c>
      <c r="F2817" t="s">
        <v>588</v>
      </c>
      <c r="G2817" t="s">
        <v>106</v>
      </c>
      <c r="H2817" t="s">
        <v>110</v>
      </c>
      <c r="I2817" s="1">
        <v>43844</v>
      </c>
      <c r="J2817" t="s">
        <v>101</v>
      </c>
      <c r="K2817" s="10">
        <v>78594</v>
      </c>
      <c r="L2817" s="10">
        <v>5894.55</v>
      </c>
      <c r="M2817" s="10">
        <v>72699.45</v>
      </c>
    </row>
    <row r="2818" spans="1:13" x14ac:dyDescent="0.25">
      <c r="A2818" t="s">
        <v>4650</v>
      </c>
      <c r="B2818" s="1">
        <v>43840</v>
      </c>
      <c r="C2818" t="s">
        <v>1542</v>
      </c>
      <c r="D2818" t="s">
        <v>318</v>
      </c>
      <c r="E2818" t="s">
        <v>10</v>
      </c>
      <c r="F2818" t="s">
        <v>176</v>
      </c>
      <c r="G2818" t="s">
        <v>127</v>
      </c>
      <c r="H2818" t="s">
        <v>100</v>
      </c>
      <c r="I2818" s="1">
        <v>43842</v>
      </c>
      <c r="J2818" t="s">
        <v>114</v>
      </c>
      <c r="K2818" s="10">
        <v>29958</v>
      </c>
      <c r="L2818" s="10">
        <v>3295.38</v>
      </c>
      <c r="M2818" s="10">
        <v>26662.62</v>
      </c>
    </row>
    <row r="2819" spans="1:13" x14ac:dyDescent="0.25">
      <c r="A2819" t="s">
        <v>4651</v>
      </c>
      <c r="B2819" s="1">
        <v>43840</v>
      </c>
      <c r="C2819" t="s">
        <v>1712</v>
      </c>
      <c r="D2819" t="s">
        <v>4652</v>
      </c>
      <c r="E2819" t="s">
        <v>17</v>
      </c>
      <c r="F2819" t="s">
        <v>622</v>
      </c>
      <c r="G2819" t="s">
        <v>106</v>
      </c>
      <c r="H2819" t="s">
        <v>100</v>
      </c>
      <c r="I2819" s="1">
        <v>43842</v>
      </c>
      <c r="J2819" t="s">
        <v>94</v>
      </c>
      <c r="K2819" s="10">
        <v>96756</v>
      </c>
      <c r="L2819" s="10">
        <v>10643.16</v>
      </c>
      <c r="M2819" s="10">
        <v>86112.84</v>
      </c>
    </row>
    <row r="2820" spans="1:13" x14ac:dyDescent="0.25">
      <c r="A2820" t="s">
        <v>4653</v>
      </c>
      <c r="B2820" s="1">
        <v>43841</v>
      </c>
      <c r="C2820" t="s">
        <v>747</v>
      </c>
      <c r="D2820" t="s">
        <v>4654</v>
      </c>
      <c r="E2820" t="s">
        <v>10</v>
      </c>
      <c r="F2820" t="s">
        <v>1175</v>
      </c>
      <c r="G2820" t="s">
        <v>127</v>
      </c>
      <c r="H2820" t="s">
        <v>100</v>
      </c>
      <c r="I2820" s="1">
        <v>43848</v>
      </c>
      <c r="J2820" t="s">
        <v>101</v>
      </c>
      <c r="K2820" s="10">
        <v>55850</v>
      </c>
      <c r="L2820" s="10">
        <v>6143.5</v>
      </c>
      <c r="M2820" s="10">
        <v>49706.5</v>
      </c>
    </row>
    <row r="2821" spans="1:13" x14ac:dyDescent="0.25">
      <c r="A2821" t="s">
        <v>4655</v>
      </c>
      <c r="B2821" s="1">
        <v>43843</v>
      </c>
      <c r="C2821" t="s">
        <v>1451</v>
      </c>
      <c r="D2821" t="s">
        <v>1087</v>
      </c>
      <c r="E2821" t="s">
        <v>16</v>
      </c>
      <c r="F2821" t="s">
        <v>168</v>
      </c>
      <c r="G2821" t="s">
        <v>127</v>
      </c>
      <c r="H2821" t="s">
        <v>100</v>
      </c>
      <c r="I2821" s="1">
        <v>43847</v>
      </c>
      <c r="J2821" t="s">
        <v>101</v>
      </c>
      <c r="K2821" s="10">
        <v>62341</v>
      </c>
      <c r="L2821" s="10">
        <v>6857.51</v>
      </c>
      <c r="M2821" s="10">
        <v>55483.49</v>
      </c>
    </row>
    <row r="2822" spans="1:13" x14ac:dyDescent="0.25">
      <c r="A2822" t="s">
        <v>4656</v>
      </c>
      <c r="B2822" s="1">
        <v>43843</v>
      </c>
      <c r="C2822" t="s">
        <v>300</v>
      </c>
      <c r="D2822" t="s">
        <v>312</v>
      </c>
      <c r="E2822" t="s">
        <v>11</v>
      </c>
      <c r="F2822" t="s">
        <v>184</v>
      </c>
      <c r="G2822" t="s">
        <v>106</v>
      </c>
      <c r="H2822" t="s">
        <v>100</v>
      </c>
      <c r="I2822" s="1">
        <v>43847</v>
      </c>
      <c r="J2822" t="s">
        <v>101</v>
      </c>
      <c r="K2822" s="10">
        <v>87176</v>
      </c>
      <c r="L2822" s="10">
        <v>9589.36</v>
      </c>
      <c r="M2822" s="10">
        <v>77586.64</v>
      </c>
    </row>
    <row r="2823" spans="1:13" x14ac:dyDescent="0.25">
      <c r="A2823" t="s">
        <v>4657</v>
      </c>
      <c r="B2823" s="1">
        <v>43844</v>
      </c>
      <c r="C2823" t="s">
        <v>1848</v>
      </c>
      <c r="D2823" t="s">
        <v>3849</v>
      </c>
      <c r="E2823" t="s">
        <v>17</v>
      </c>
      <c r="F2823" t="s">
        <v>366</v>
      </c>
      <c r="G2823" t="s">
        <v>106</v>
      </c>
      <c r="H2823" t="s">
        <v>100</v>
      </c>
      <c r="I2823" s="1">
        <v>43849</v>
      </c>
      <c r="J2823" t="s">
        <v>94</v>
      </c>
      <c r="K2823" s="10">
        <v>33037</v>
      </c>
      <c r="L2823" s="10">
        <v>3634.07</v>
      </c>
      <c r="M2823" s="10">
        <v>29402.93</v>
      </c>
    </row>
    <row r="2824" spans="1:13" x14ac:dyDescent="0.25">
      <c r="A2824" t="s">
        <v>4658</v>
      </c>
      <c r="B2824" s="1">
        <v>43844</v>
      </c>
      <c r="C2824" t="s">
        <v>692</v>
      </c>
      <c r="D2824" t="s">
        <v>445</v>
      </c>
      <c r="E2824" t="s">
        <v>17</v>
      </c>
      <c r="F2824" t="s">
        <v>256</v>
      </c>
      <c r="G2824" t="s">
        <v>106</v>
      </c>
      <c r="H2824" t="s">
        <v>100</v>
      </c>
      <c r="I2824" s="1">
        <v>43846</v>
      </c>
      <c r="J2824" t="s">
        <v>94</v>
      </c>
      <c r="K2824" s="10">
        <v>30120</v>
      </c>
      <c r="L2824" s="10">
        <v>3313.2</v>
      </c>
      <c r="M2824" s="10">
        <v>26806.799999999999</v>
      </c>
    </row>
    <row r="2825" spans="1:13" x14ac:dyDescent="0.25">
      <c r="A2825" t="s">
        <v>4659</v>
      </c>
      <c r="B2825" s="1">
        <v>43844</v>
      </c>
      <c r="C2825" t="s">
        <v>1931</v>
      </c>
      <c r="D2825" t="s">
        <v>717</v>
      </c>
      <c r="E2825" t="s">
        <v>11</v>
      </c>
      <c r="F2825" t="s">
        <v>105</v>
      </c>
      <c r="G2825" t="s">
        <v>106</v>
      </c>
      <c r="H2825" t="s">
        <v>110</v>
      </c>
      <c r="I2825" s="1">
        <v>43849</v>
      </c>
      <c r="J2825" t="s">
        <v>101</v>
      </c>
      <c r="K2825" s="10">
        <v>26005</v>
      </c>
      <c r="L2825" s="10">
        <v>1950.375</v>
      </c>
      <c r="M2825" s="10">
        <v>24054.625</v>
      </c>
    </row>
    <row r="2826" spans="1:13" x14ac:dyDescent="0.25">
      <c r="A2826" t="s">
        <v>4660</v>
      </c>
      <c r="B2826" s="1">
        <v>43844</v>
      </c>
      <c r="C2826" t="s">
        <v>380</v>
      </c>
      <c r="D2826" t="s">
        <v>1433</v>
      </c>
      <c r="E2826" t="s">
        <v>98</v>
      </c>
      <c r="F2826" t="s">
        <v>99</v>
      </c>
      <c r="G2826" t="s">
        <v>92</v>
      </c>
      <c r="H2826" t="s">
        <v>100</v>
      </c>
      <c r="I2826" s="1">
        <v>43848</v>
      </c>
      <c r="J2826" t="s">
        <v>101</v>
      </c>
      <c r="K2826" s="10">
        <v>94750</v>
      </c>
      <c r="L2826" s="10">
        <v>10422.5</v>
      </c>
      <c r="M2826" s="10">
        <v>84327.5</v>
      </c>
    </row>
    <row r="2827" spans="1:13" x14ac:dyDescent="0.25">
      <c r="A2827" t="s">
        <v>4661</v>
      </c>
      <c r="B2827" s="1">
        <v>43844</v>
      </c>
      <c r="C2827" t="s">
        <v>2814</v>
      </c>
      <c r="D2827" t="s">
        <v>717</v>
      </c>
      <c r="E2827" t="s">
        <v>11</v>
      </c>
      <c r="F2827" t="s">
        <v>105</v>
      </c>
      <c r="G2827" t="s">
        <v>106</v>
      </c>
      <c r="H2827" t="s">
        <v>110</v>
      </c>
      <c r="I2827" s="1">
        <v>43848</v>
      </c>
      <c r="J2827" t="s">
        <v>101</v>
      </c>
      <c r="K2827" s="10">
        <v>94819</v>
      </c>
      <c r="L2827" s="10">
        <v>7111.4250000000002</v>
      </c>
      <c r="M2827" s="10">
        <v>87707.574999999997</v>
      </c>
    </row>
    <row r="2828" spans="1:13" x14ac:dyDescent="0.25">
      <c r="A2828" t="s">
        <v>4662</v>
      </c>
      <c r="B2828" s="1">
        <v>43844</v>
      </c>
      <c r="C2828" t="s">
        <v>1000</v>
      </c>
      <c r="D2828" t="s">
        <v>1174</v>
      </c>
      <c r="E2828" t="s">
        <v>10</v>
      </c>
      <c r="F2828" t="s">
        <v>1175</v>
      </c>
      <c r="G2828" t="s">
        <v>127</v>
      </c>
      <c r="H2828" t="s">
        <v>100</v>
      </c>
      <c r="I2828" s="1">
        <v>43846</v>
      </c>
      <c r="J2828" t="s">
        <v>114</v>
      </c>
      <c r="K2828" s="10">
        <v>26297</v>
      </c>
      <c r="L2828" s="10">
        <v>2892.67</v>
      </c>
      <c r="M2828" s="10">
        <v>23404.33</v>
      </c>
    </row>
    <row r="2829" spans="1:13" x14ac:dyDescent="0.25">
      <c r="A2829" t="s">
        <v>4663</v>
      </c>
      <c r="B2829" s="1">
        <v>43845</v>
      </c>
      <c r="C2829" t="s">
        <v>3480</v>
      </c>
      <c r="D2829" t="s">
        <v>3298</v>
      </c>
      <c r="E2829" t="s">
        <v>98</v>
      </c>
      <c r="F2829" t="s">
        <v>99</v>
      </c>
      <c r="G2829" t="s">
        <v>92</v>
      </c>
      <c r="H2829" t="s">
        <v>93</v>
      </c>
      <c r="I2829" s="1">
        <v>43850</v>
      </c>
      <c r="J2829" t="s">
        <v>101</v>
      </c>
      <c r="K2829" s="10">
        <v>56729</v>
      </c>
      <c r="L2829" s="10">
        <v>2836.4500000000003</v>
      </c>
      <c r="M2829" s="10">
        <v>53892.55</v>
      </c>
    </row>
    <row r="2830" spans="1:13" x14ac:dyDescent="0.25">
      <c r="A2830" t="s">
        <v>4664</v>
      </c>
      <c r="B2830" s="1">
        <v>43845</v>
      </c>
      <c r="C2830" t="s">
        <v>463</v>
      </c>
      <c r="D2830" t="s">
        <v>534</v>
      </c>
      <c r="E2830" t="s">
        <v>17</v>
      </c>
      <c r="F2830" t="s">
        <v>534</v>
      </c>
      <c r="G2830" t="s">
        <v>106</v>
      </c>
      <c r="H2830" t="s">
        <v>100</v>
      </c>
      <c r="I2830" s="1">
        <v>43851</v>
      </c>
      <c r="J2830" t="s">
        <v>101</v>
      </c>
      <c r="K2830" s="10">
        <v>35552</v>
      </c>
      <c r="L2830" s="10">
        <v>3910.72</v>
      </c>
      <c r="M2830" s="10">
        <v>31641.279999999999</v>
      </c>
    </row>
    <row r="2831" spans="1:13" x14ac:dyDescent="0.25">
      <c r="A2831" t="s">
        <v>4665</v>
      </c>
      <c r="B2831" s="1">
        <v>43845</v>
      </c>
      <c r="C2831" t="s">
        <v>1338</v>
      </c>
      <c r="D2831" t="s">
        <v>1979</v>
      </c>
      <c r="E2831" t="s">
        <v>10</v>
      </c>
      <c r="F2831" t="s">
        <v>461</v>
      </c>
      <c r="G2831" t="s">
        <v>127</v>
      </c>
      <c r="H2831" t="s">
        <v>110</v>
      </c>
      <c r="I2831" s="1">
        <v>43852</v>
      </c>
      <c r="J2831" t="s">
        <v>101</v>
      </c>
      <c r="K2831" s="10">
        <v>48988</v>
      </c>
      <c r="L2831" s="10">
        <v>3674.1</v>
      </c>
      <c r="M2831" s="10">
        <v>45313.9</v>
      </c>
    </row>
    <row r="2832" spans="1:13" x14ac:dyDescent="0.25">
      <c r="A2832" t="s">
        <v>4666</v>
      </c>
      <c r="B2832" s="1">
        <v>43846</v>
      </c>
      <c r="C2832" t="s">
        <v>1957</v>
      </c>
      <c r="D2832" t="s">
        <v>1844</v>
      </c>
      <c r="E2832" t="s">
        <v>98</v>
      </c>
      <c r="F2832" t="s">
        <v>99</v>
      </c>
      <c r="G2832" t="s">
        <v>92</v>
      </c>
      <c r="H2832" t="s">
        <v>93</v>
      </c>
      <c r="I2832" s="1">
        <v>43850</v>
      </c>
      <c r="J2832" t="s">
        <v>101</v>
      </c>
      <c r="K2832" s="10">
        <v>69559</v>
      </c>
      <c r="L2832" s="10">
        <v>3477.9500000000003</v>
      </c>
      <c r="M2832" s="10">
        <v>66081.05</v>
      </c>
    </row>
    <row r="2833" spans="1:13" x14ac:dyDescent="0.25">
      <c r="A2833" t="s">
        <v>4667</v>
      </c>
      <c r="B2833" s="1">
        <v>43846</v>
      </c>
      <c r="C2833" t="s">
        <v>559</v>
      </c>
      <c r="D2833" t="s">
        <v>276</v>
      </c>
      <c r="E2833" t="s">
        <v>17</v>
      </c>
      <c r="F2833" t="s">
        <v>277</v>
      </c>
      <c r="G2833" t="s">
        <v>106</v>
      </c>
      <c r="H2833" t="s">
        <v>100</v>
      </c>
      <c r="I2833" s="1">
        <v>43851</v>
      </c>
      <c r="J2833" t="s">
        <v>101</v>
      </c>
      <c r="K2833" s="10">
        <v>33877</v>
      </c>
      <c r="L2833" s="10">
        <v>3726.47</v>
      </c>
      <c r="M2833" s="10">
        <v>30150.53</v>
      </c>
    </row>
    <row r="2834" spans="1:13" x14ac:dyDescent="0.25">
      <c r="A2834" t="s">
        <v>4668</v>
      </c>
      <c r="B2834" s="1">
        <v>43846</v>
      </c>
      <c r="C2834" t="s">
        <v>2549</v>
      </c>
      <c r="D2834" t="s">
        <v>215</v>
      </c>
      <c r="E2834" t="s">
        <v>216</v>
      </c>
      <c r="F2834" t="s">
        <v>215</v>
      </c>
      <c r="G2834" t="s">
        <v>92</v>
      </c>
      <c r="H2834" t="s">
        <v>100</v>
      </c>
      <c r="I2834" s="1">
        <v>43850</v>
      </c>
      <c r="J2834" t="s">
        <v>101</v>
      </c>
      <c r="K2834" s="10">
        <v>61442</v>
      </c>
      <c r="L2834" s="10">
        <v>6758.62</v>
      </c>
      <c r="M2834" s="10">
        <v>54683.38</v>
      </c>
    </row>
    <row r="2835" spans="1:13" x14ac:dyDescent="0.25">
      <c r="A2835" t="s">
        <v>4669</v>
      </c>
      <c r="B2835" s="1">
        <v>43846</v>
      </c>
      <c r="C2835" t="s">
        <v>2658</v>
      </c>
      <c r="D2835" t="s">
        <v>117</v>
      </c>
      <c r="E2835" t="s">
        <v>11</v>
      </c>
      <c r="F2835" t="s">
        <v>118</v>
      </c>
      <c r="G2835" t="s">
        <v>106</v>
      </c>
      <c r="H2835" t="s">
        <v>100</v>
      </c>
      <c r="I2835" s="1">
        <v>43846</v>
      </c>
      <c r="J2835" t="s">
        <v>137</v>
      </c>
      <c r="K2835" s="10">
        <v>51897</v>
      </c>
      <c r="L2835" s="10">
        <v>5708.67</v>
      </c>
      <c r="M2835" s="10">
        <v>46188.33</v>
      </c>
    </row>
    <row r="2836" spans="1:13" x14ac:dyDescent="0.25">
      <c r="A2836" t="s">
        <v>4670</v>
      </c>
      <c r="B2836" s="1">
        <v>43847</v>
      </c>
      <c r="C2836" t="s">
        <v>2825</v>
      </c>
      <c r="D2836" t="s">
        <v>3965</v>
      </c>
      <c r="E2836" t="s">
        <v>11</v>
      </c>
      <c r="F2836" t="s">
        <v>252</v>
      </c>
      <c r="G2836" t="s">
        <v>106</v>
      </c>
      <c r="H2836" t="s">
        <v>110</v>
      </c>
      <c r="I2836" s="1">
        <v>43853</v>
      </c>
      <c r="J2836" t="s">
        <v>101</v>
      </c>
      <c r="K2836" s="10">
        <v>46453</v>
      </c>
      <c r="L2836" s="10">
        <v>3483.9749999999999</v>
      </c>
      <c r="M2836" s="10">
        <v>42969.025000000001</v>
      </c>
    </row>
    <row r="2837" spans="1:13" x14ac:dyDescent="0.25">
      <c r="A2837" t="s">
        <v>4671</v>
      </c>
      <c r="B2837" s="1">
        <v>43847</v>
      </c>
      <c r="C2837" t="s">
        <v>1334</v>
      </c>
      <c r="D2837" t="s">
        <v>4672</v>
      </c>
      <c r="E2837" t="s">
        <v>11</v>
      </c>
      <c r="F2837" t="s">
        <v>1068</v>
      </c>
      <c r="G2837" t="s">
        <v>106</v>
      </c>
      <c r="H2837" t="s">
        <v>100</v>
      </c>
      <c r="I2837" s="1">
        <v>43849</v>
      </c>
      <c r="J2837" t="s">
        <v>94</v>
      </c>
      <c r="K2837" s="10">
        <v>80531</v>
      </c>
      <c r="L2837" s="10">
        <v>8858.41</v>
      </c>
      <c r="M2837" s="10">
        <v>71672.59</v>
      </c>
    </row>
    <row r="2838" spans="1:13" x14ac:dyDescent="0.25">
      <c r="A2838" t="s">
        <v>4673</v>
      </c>
      <c r="B2838" s="1">
        <v>43847</v>
      </c>
      <c r="C2838" t="s">
        <v>1089</v>
      </c>
      <c r="D2838" t="s">
        <v>345</v>
      </c>
      <c r="E2838" t="s">
        <v>17</v>
      </c>
      <c r="F2838" t="s">
        <v>188</v>
      </c>
      <c r="G2838" t="s">
        <v>106</v>
      </c>
      <c r="H2838" t="s">
        <v>110</v>
      </c>
      <c r="I2838" s="1">
        <v>43851</v>
      </c>
      <c r="J2838" t="s">
        <v>101</v>
      </c>
      <c r="K2838" s="10">
        <v>29188</v>
      </c>
      <c r="L2838" s="10">
        <v>2189.1</v>
      </c>
      <c r="M2838" s="10">
        <v>26998.9</v>
      </c>
    </row>
    <row r="2839" spans="1:13" x14ac:dyDescent="0.25">
      <c r="A2839" t="s">
        <v>4674</v>
      </c>
      <c r="B2839" s="1">
        <v>43848</v>
      </c>
      <c r="C2839" t="s">
        <v>3982</v>
      </c>
      <c r="D2839" t="s">
        <v>579</v>
      </c>
      <c r="E2839" t="s">
        <v>11</v>
      </c>
      <c r="F2839" t="s">
        <v>252</v>
      </c>
      <c r="G2839" t="s">
        <v>106</v>
      </c>
      <c r="H2839" t="s">
        <v>100</v>
      </c>
      <c r="I2839" s="1">
        <v>43855</v>
      </c>
      <c r="J2839" t="s">
        <v>101</v>
      </c>
      <c r="K2839" s="10">
        <v>59210</v>
      </c>
      <c r="L2839" s="10">
        <v>6513.1</v>
      </c>
      <c r="M2839" s="10">
        <v>52696.9</v>
      </c>
    </row>
    <row r="2840" spans="1:13" x14ac:dyDescent="0.25">
      <c r="A2840" t="s">
        <v>4675</v>
      </c>
      <c r="B2840" s="1">
        <v>43850</v>
      </c>
      <c r="C2840" t="s">
        <v>411</v>
      </c>
      <c r="D2840" t="s">
        <v>1600</v>
      </c>
      <c r="E2840" t="s">
        <v>11</v>
      </c>
      <c r="F2840" t="s">
        <v>118</v>
      </c>
      <c r="G2840" t="s">
        <v>106</v>
      </c>
      <c r="H2840" t="s">
        <v>100</v>
      </c>
      <c r="I2840" s="1">
        <v>43854</v>
      </c>
      <c r="J2840" t="s">
        <v>94</v>
      </c>
      <c r="K2840" s="10">
        <v>51807</v>
      </c>
      <c r="L2840" s="10">
        <v>5698.77</v>
      </c>
      <c r="M2840" s="10">
        <v>46108.229999999996</v>
      </c>
    </row>
    <row r="2841" spans="1:13" x14ac:dyDescent="0.25">
      <c r="A2841" t="s">
        <v>4676</v>
      </c>
      <c r="B2841" s="1">
        <v>43850</v>
      </c>
      <c r="C2841" t="s">
        <v>2511</v>
      </c>
      <c r="D2841" t="s">
        <v>140</v>
      </c>
      <c r="E2841" t="s">
        <v>17</v>
      </c>
      <c r="F2841" t="s">
        <v>141</v>
      </c>
      <c r="G2841" t="s">
        <v>106</v>
      </c>
      <c r="H2841" t="s">
        <v>100</v>
      </c>
      <c r="I2841" s="1">
        <v>43854</v>
      </c>
      <c r="J2841" t="s">
        <v>101</v>
      </c>
      <c r="K2841" s="10">
        <v>60137</v>
      </c>
      <c r="L2841" s="10">
        <v>6615.07</v>
      </c>
      <c r="M2841" s="10">
        <v>53521.93</v>
      </c>
    </row>
    <row r="2842" spans="1:13" x14ac:dyDescent="0.25">
      <c r="A2842" t="s">
        <v>4677</v>
      </c>
      <c r="B2842" s="1">
        <v>43850</v>
      </c>
      <c r="C2842" t="s">
        <v>1073</v>
      </c>
      <c r="D2842" t="s">
        <v>1003</v>
      </c>
      <c r="E2842" t="s">
        <v>16</v>
      </c>
      <c r="F2842" t="s">
        <v>245</v>
      </c>
      <c r="G2842" t="s">
        <v>127</v>
      </c>
      <c r="H2842" t="s">
        <v>110</v>
      </c>
      <c r="I2842" s="1">
        <v>43852</v>
      </c>
      <c r="J2842" t="s">
        <v>94</v>
      </c>
      <c r="K2842" s="10">
        <v>48681</v>
      </c>
      <c r="L2842" s="10">
        <v>3651.0749999999998</v>
      </c>
      <c r="M2842" s="10">
        <v>45029.925000000003</v>
      </c>
    </row>
    <row r="2843" spans="1:13" x14ac:dyDescent="0.25">
      <c r="A2843" t="s">
        <v>4678</v>
      </c>
      <c r="B2843" s="1">
        <v>43850</v>
      </c>
      <c r="C2843" t="s">
        <v>243</v>
      </c>
      <c r="D2843" t="s">
        <v>1043</v>
      </c>
      <c r="E2843" t="s">
        <v>11</v>
      </c>
      <c r="F2843" t="s">
        <v>118</v>
      </c>
      <c r="G2843" t="s">
        <v>106</v>
      </c>
      <c r="H2843" t="s">
        <v>100</v>
      </c>
      <c r="I2843" s="1">
        <v>43856</v>
      </c>
      <c r="J2843" t="s">
        <v>101</v>
      </c>
      <c r="K2843" s="10">
        <v>95553</v>
      </c>
      <c r="L2843" s="10">
        <v>10510.83</v>
      </c>
      <c r="M2843" s="10">
        <v>85042.17</v>
      </c>
    </row>
    <row r="2844" spans="1:13" x14ac:dyDescent="0.25">
      <c r="A2844" t="s">
        <v>4679</v>
      </c>
      <c r="B2844" s="1">
        <v>43850</v>
      </c>
      <c r="C2844" t="s">
        <v>2170</v>
      </c>
      <c r="D2844" t="s">
        <v>689</v>
      </c>
      <c r="E2844" t="s">
        <v>10</v>
      </c>
      <c r="F2844" t="s">
        <v>690</v>
      </c>
      <c r="G2844" t="s">
        <v>127</v>
      </c>
      <c r="H2844" t="s">
        <v>100</v>
      </c>
      <c r="I2844" s="1">
        <v>43854</v>
      </c>
      <c r="J2844" t="s">
        <v>101</v>
      </c>
      <c r="K2844" s="10">
        <v>82486</v>
      </c>
      <c r="L2844" s="10">
        <v>9073.4600000000009</v>
      </c>
      <c r="M2844" s="10">
        <v>73412.539999999994</v>
      </c>
    </row>
    <row r="2845" spans="1:13" x14ac:dyDescent="0.25">
      <c r="A2845" t="s">
        <v>4680</v>
      </c>
      <c r="B2845" s="1">
        <v>43851</v>
      </c>
      <c r="C2845" t="s">
        <v>1686</v>
      </c>
      <c r="D2845" t="s">
        <v>2550</v>
      </c>
      <c r="E2845" t="s">
        <v>17</v>
      </c>
      <c r="F2845" t="s">
        <v>188</v>
      </c>
      <c r="G2845" t="s">
        <v>106</v>
      </c>
      <c r="H2845" t="s">
        <v>100</v>
      </c>
      <c r="I2845" s="1">
        <v>43854</v>
      </c>
      <c r="J2845" t="s">
        <v>114</v>
      </c>
      <c r="K2845" s="10">
        <v>92301</v>
      </c>
      <c r="L2845" s="10">
        <v>10153.11</v>
      </c>
      <c r="M2845" s="10">
        <v>82147.89</v>
      </c>
    </row>
    <row r="2846" spans="1:13" x14ac:dyDescent="0.25">
      <c r="A2846" t="s">
        <v>4681</v>
      </c>
      <c r="B2846" s="1">
        <v>43851</v>
      </c>
      <c r="C2846" t="s">
        <v>1707</v>
      </c>
      <c r="D2846" t="s">
        <v>1087</v>
      </c>
      <c r="E2846" t="s">
        <v>16</v>
      </c>
      <c r="F2846" t="s">
        <v>168</v>
      </c>
      <c r="G2846" t="s">
        <v>127</v>
      </c>
      <c r="H2846" t="s">
        <v>110</v>
      </c>
      <c r="I2846" s="1">
        <v>43857</v>
      </c>
      <c r="J2846" t="s">
        <v>101</v>
      </c>
      <c r="K2846" s="10">
        <v>44266</v>
      </c>
      <c r="L2846" s="10">
        <v>3319.95</v>
      </c>
      <c r="M2846" s="10">
        <v>40946.050000000003</v>
      </c>
    </row>
    <row r="2847" spans="1:13" x14ac:dyDescent="0.25">
      <c r="A2847" t="s">
        <v>4682</v>
      </c>
      <c r="B2847" s="1">
        <v>43851</v>
      </c>
      <c r="C2847" t="s">
        <v>594</v>
      </c>
      <c r="D2847" t="s">
        <v>3814</v>
      </c>
      <c r="E2847" t="s">
        <v>98</v>
      </c>
      <c r="F2847" t="s">
        <v>99</v>
      </c>
      <c r="G2847" t="s">
        <v>92</v>
      </c>
      <c r="H2847" t="s">
        <v>110</v>
      </c>
      <c r="I2847" s="1">
        <v>43855</v>
      </c>
      <c r="J2847" t="s">
        <v>101</v>
      </c>
      <c r="K2847" s="10">
        <v>95566</v>
      </c>
      <c r="L2847" s="10">
        <v>7167.45</v>
      </c>
      <c r="M2847" s="10">
        <v>88398.55</v>
      </c>
    </row>
    <row r="2848" spans="1:13" x14ac:dyDescent="0.25">
      <c r="A2848" t="s">
        <v>4683</v>
      </c>
      <c r="B2848" s="1">
        <v>43851</v>
      </c>
      <c r="C2848" t="s">
        <v>1431</v>
      </c>
      <c r="D2848" t="s">
        <v>1261</v>
      </c>
      <c r="E2848" t="s">
        <v>17</v>
      </c>
      <c r="F2848" t="s">
        <v>188</v>
      </c>
      <c r="G2848" t="s">
        <v>106</v>
      </c>
      <c r="H2848" t="s">
        <v>100</v>
      </c>
      <c r="I2848" s="1">
        <v>43856</v>
      </c>
      <c r="J2848" t="s">
        <v>101</v>
      </c>
      <c r="K2848" s="10">
        <v>94178</v>
      </c>
      <c r="L2848" s="10">
        <v>10359.58</v>
      </c>
      <c r="M2848" s="10">
        <v>83818.42</v>
      </c>
    </row>
    <row r="2849" spans="1:13" x14ac:dyDescent="0.25">
      <c r="A2849" t="s">
        <v>4684</v>
      </c>
      <c r="B2849" s="1">
        <v>43851</v>
      </c>
      <c r="C2849" t="s">
        <v>713</v>
      </c>
      <c r="D2849" t="s">
        <v>906</v>
      </c>
      <c r="E2849" t="s">
        <v>11</v>
      </c>
      <c r="F2849" t="s">
        <v>105</v>
      </c>
      <c r="G2849" t="s">
        <v>106</v>
      </c>
      <c r="H2849" t="s">
        <v>100</v>
      </c>
      <c r="I2849" s="1">
        <v>43853</v>
      </c>
      <c r="J2849" t="s">
        <v>94</v>
      </c>
      <c r="K2849" s="10">
        <v>47055</v>
      </c>
      <c r="L2849" s="10">
        <v>5176.05</v>
      </c>
      <c r="M2849" s="10">
        <v>41878.949999999997</v>
      </c>
    </row>
    <row r="2850" spans="1:13" x14ac:dyDescent="0.25">
      <c r="A2850" t="s">
        <v>4685</v>
      </c>
      <c r="B2850" s="1">
        <v>43851</v>
      </c>
      <c r="C2850" t="s">
        <v>1859</v>
      </c>
      <c r="D2850" t="s">
        <v>433</v>
      </c>
      <c r="E2850" t="s">
        <v>17</v>
      </c>
      <c r="F2850" t="s">
        <v>256</v>
      </c>
      <c r="G2850" t="s">
        <v>106</v>
      </c>
      <c r="H2850" t="s">
        <v>110</v>
      </c>
      <c r="I2850" s="1">
        <v>43852</v>
      </c>
      <c r="J2850" t="s">
        <v>114</v>
      </c>
      <c r="K2850" s="10">
        <v>81897</v>
      </c>
      <c r="L2850" s="10">
        <v>6142.2749999999996</v>
      </c>
      <c r="M2850" s="10">
        <v>75754.725000000006</v>
      </c>
    </row>
    <row r="2851" spans="1:13" x14ac:dyDescent="0.25">
      <c r="A2851" t="s">
        <v>4686</v>
      </c>
      <c r="B2851" s="1">
        <v>43851</v>
      </c>
      <c r="C2851" t="s">
        <v>1052</v>
      </c>
      <c r="D2851" t="s">
        <v>4247</v>
      </c>
      <c r="E2851" t="s">
        <v>11</v>
      </c>
      <c r="F2851" t="s">
        <v>184</v>
      </c>
      <c r="G2851" t="s">
        <v>106</v>
      </c>
      <c r="H2851" t="s">
        <v>100</v>
      </c>
      <c r="I2851" s="1">
        <v>43856</v>
      </c>
      <c r="J2851" t="s">
        <v>101</v>
      </c>
      <c r="K2851" s="10">
        <v>52582</v>
      </c>
      <c r="L2851" s="10">
        <v>5784.02</v>
      </c>
      <c r="M2851" s="10">
        <v>46797.979999999996</v>
      </c>
    </row>
    <row r="2852" spans="1:13" x14ac:dyDescent="0.25">
      <c r="A2852" t="s">
        <v>4687</v>
      </c>
      <c r="B2852" s="1">
        <v>43852</v>
      </c>
      <c r="C2852" t="s">
        <v>504</v>
      </c>
      <c r="D2852" t="s">
        <v>929</v>
      </c>
      <c r="E2852" t="s">
        <v>98</v>
      </c>
      <c r="F2852" t="s">
        <v>12</v>
      </c>
      <c r="G2852" t="s">
        <v>92</v>
      </c>
      <c r="H2852" t="s">
        <v>110</v>
      </c>
      <c r="I2852" s="1">
        <v>43854</v>
      </c>
      <c r="J2852" t="s">
        <v>94</v>
      </c>
      <c r="K2852" s="10">
        <v>80355</v>
      </c>
      <c r="L2852" s="10">
        <v>6026.625</v>
      </c>
      <c r="M2852" s="10">
        <v>74328.375</v>
      </c>
    </row>
    <row r="2853" spans="1:13" x14ac:dyDescent="0.25">
      <c r="A2853" t="s">
        <v>4688</v>
      </c>
      <c r="B2853" s="1">
        <v>43852</v>
      </c>
      <c r="C2853" t="s">
        <v>1577</v>
      </c>
      <c r="D2853" t="s">
        <v>4689</v>
      </c>
      <c r="E2853" t="s">
        <v>10</v>
      </c>
      <c r="F2853" t="s">
        <v>2425</v>
      </c>
      <c r="G2853" t="s">
        <v>127</v>
      </c>
      <c r="H2853" t="s">
        <v>100</v>
      </c>
      <c r="I2853" s="1">
        <v>43856</v>
      </c>
      <c r="J2853" t="s">
        <v>101</v>
      </c>
      <c r="K2853" s="10">
        <v>59043</v>
      </c>
      <c r="L2853" s="10">
        <v>6494.7300000000005</v>
      </c>
      <c r="M2853" s="10">
        <v>52548.27</v>
      </c>
    </row>
    <row r="2854" spans="1:13" x14ac:dyDescent="0.25">
      <c r="A2854" t="s">
        <v>4690</v>
      </c>
      <c r="B2854" s="1">
        <v>43852</v>
      </c>
      <c r="C2854" t="s">
        <v>333</v>
      </c>
      <c r="D2854" t="s">
        <v>502</v>
      </c>
      <c r="E2854" t="s">
        <v>17</v>
      </c>
      <c r="F2854" t="s">
        <v>188</v>
      </c>
      <c r="G2854" t="s">
        <v>106</v>
      </c>
      <c r="H2854" t="s">
        <v>110</v>
      </c>
      <c r="I2854" s="1">
        <v>43856</v>
      </c>
      <c r="J2854" t="s">
        <v>101</v>
      </c>
      <c r="K2854" s="10">
        <v>66016</v>
      </c>
      <c r="L2854" s="10">
        <v>4951.2</v>
      </c>
      <c r="M2854" s="10">
        <v>61064.800000000003</v>
      </c>
    </row>
    <row r="2855" spans="1:13" x14ac:dyDescent="0.25">
      <c r="A2855" t="s">
        <v>4691</v>
      </c>
      <c r="B2855" s="1">
        <v>43852</v>
      </c>
      <c r="C2855" t="s">
        <v>444</v>
      </c>
      <c r="D2855" t="s">
        <v>334</v>
      </c>
      <c r="E2855" t="s">
        <v>10</v>
      </c>
      <c r="F2855" t="s">
        <v>335</v>
      </c>
      <c r="G2855" t="s">
        <v>127</v>
      </c>
      <c r="H2855" t="s">
        <v>100</v>
      </c>
      <c r="I2855" s="1">
        <v>43855</v>
      </c>
      <c r="J2855" t="s">
        <v>114</v>
      </c>
      <c r="K2855" s="10">
        <v>91006</v>
      </c>
      <c r="L2855" s="10">
        <v>10010.66</v>
      </c>
      <c r="M2855" s="10">
        <v>80995.34</v>
      </c>
    </row>
    <row r="2856" spans="1:13" x14ac:dyDescent="0.25">
      <c r="A2856" t="s">
        <v>4692</v>
      </c>
      <c r="B2856" s="1">
        <v>43852</v>
      </c>
      <c r="C2856" t="s">
        <v>300</v>
      </c>
      <c r="D2856" t="s">
        <v>4532</v>
      </c>
      <c r="E2856" t="s">
        <v>16</v>
      </c>
      <c r="F2856" t="s">
        <v>212</v>
      </c>
      <c r="G2856" t="s">
        <v>127</v>
      </c>
      <c r="H2856" t="s">
        <v>100</v>
      </c>
      <c r="I2856" s="1">
        <v>43858</v>
      </c>
      <c r="J2856" t="s">
        <v>101</v>
      </c>
      <c r="K2856" s="10">
        <v>64513</v>
      </c>
      <c r="L2856" s="10">
        <v>7096.43</v>
      </c>
      <c r="M2856" s="10">
        <v>57416.57</v>
      </c>
    </row>
    <row r="2857" spans="1:13" x14ac:dyDescent="0.25">
      <c r="A2857" t="s">
        <v>4693</v>
      </c>
      <c r="B2857" s="1">
        <v>43852</v>
      </c>
      <c r="C2857" t="s">
        <v>1191</v>
      </c>
      <c r="D2857" t="s">
        <v>163</v>
      </c>
      <c r="E2857" t="s">
        <v>15</v>
      </c>
      <c r="F2857" t="s">
        <v>164</v>
      </c>
      <c r="G2857" t="s">
        <v>92</v>
      </c>
      <c r="H2857" t="s">
        <v>110</v>
      </c>
      <c r="I2857" s="1">
        <v>43856</v>
      </c>
      <c r="J2857" t="s">
        <v>101</v>
      </c>
      <c r="K2857" s="10">
        <v>77006</v>
      </c>
      <c r="L2857" s="10">
        <v>5775.45</v>
      </c>
      <c r="M2857" s="10">
        <v>71230.55</v>
      </c>
    </row>
    <row r="2858" spans="1:13" x14ac:dyDescent="0.25">
      <c r="A2858" t="s">
        <v>4694</v>
      </c>
      <c r="B2858" s="1">
        <v>43852</v>
      </c>
      <c r="C2858" t="s">
        <v>1210</v>
      </c>
      <c r="D2858" t="s">
        <v>549</v>
      </c>
      <c r="E2858" t="s">
        <v>98</v>
      </c>
      <c r="F2858" t="s">
        <v>99</v>
      </c>
      <c r="G2858" t="s">
        <v>92</v>
      </c>
      <c r="H2858" t="s">
        <v>100</v>
      </c>
      <c r="I2858" s="1">
        <v>43857</v>
      </c>
      <c r="J2858" t="s">
        <v>101</v>
      </c>
      <c r="K2858" s="10">
        <v>37144</v>
      </c>
      <c r="L2858" s="10">
        <v>4085.84</v>
      </c>
      <c r="M2858" s="10">
        <v>33058.160000000003</v>
      </c>
    </row>
    <row r="2859" spans="1:13" x14ac:dyDescent="0.25">
      <c r="A2859" t="s">
        <v>4695</v>
      </c>
      <c r="B2859" s="1">
        <v>43853</v>
      </c>
      <c r="C2859" t="s">
        <v>1639</v>
      </c>
      <c r="D2859" t="s">
        <v>1019</v>
      </c>
      <c r="E2859" t="s">
        <v>17</v>
      </c>
      <c r="F2859" t="s">
        <v>437</v>
      </c>
      <c r="G2859" t="s">
        <v>106</v>
      </c>
      <c r="H2859" t="s">
        <v>100</v>
      </c>
      <c r="I2859" s="1">
        <v>43854</v>
      </c>
      <c r="J2859" t="s">
        <v>114</v>
      </c>
      <c r="K2859" s="10">
        <v>34600</v>
      </c>
      <c r="L2859" s="10">
        <v>3806</v>
      </c>
      <c r="M2859" s="10">
        <v>30794</v>
      </c>
    </row>
    <row r="2860" spans="1:13" x14ac:dyDescent="0.25">
      <c r="A2860" t="s">
        <v>4696</v>
      </c>
      <c r="B2860" s="1">
        <v>43853</v>
      </c>
      <c r="C2860" t="s">
        <v>1550</v>
      </c>
      <c r="D2860" t="s">
        <v>4697</v>
      </c>
      <c r="E2860" t="s">
        <v>10</v>
      </c>
      <c r="F2860" t="s">
        <v>1422</v>
      </c>
      <c r="G2860" t="s">
        <v>127</v>
      </c>
      <c r="H2860" t="s">
        <v>100</v>
      </c>
      <c r="I2860" s="1">
        <v>43853</v>
      </c>
      <c r="J2860" t="s">
        <v>137</v>
      </c>
      <c r="K2860" s="10">
        <v>49692</v>
      </c>
      <c r="L2860" s="10">
        <v>5466.12</v>
      </c>
      <c r="M2860" s="10">
        <v>44225.88</v>
      </c>
    </row>
    <row r="2861" spans="1:13" x14ac:dyDescent="0.25">
      <c r="A2861" t="s">
        <v>4698</v>
      </c>
      <c r="B2861" s="1">
        <v>43854</v>
      </c>
      <c r="C2861" t="s">
        <v>243</v>
      </c>
      <c r="D2861" t="s">
        <v>4699</v>
      </c>
      <c r="E2861" t="s">
        <v>17</v>
      </c>
      <c r="F2861" t="s">
        <v>188</v>
      </c>
      <c r="G2861" t="s">
        <v>106</v>
      </c>
      <c r="H2861" t="s">
        <v>100</v>
      </c>
      <c r="I2861" s="1">
        <v>43856</v>
      </c>
      <c r="J2861" t="s">
        <v>114</v>
      </c>
      <c r="K2861" s="10">
        <v>26729</v>
      </c>
      <c r="L2861" s="10">
        <v>2940.19</v>
      </c>
      <c r="M2861" s="10">
        <v>23788.81</v>
      </c>
    </row>
    <row r="2862" spans="1:13" x14ac:dyDescent="0.25">
      <c r="A2862" t="s">
        <v>4700</v>
      </c>
      <c r="B2862" s="1">
        <v>43854</v>
      </c>
      <c r="C2862" t="s">
        <v>178</v>
      </c>
      <c r="D2862" t="s">
        <v>1782</v>
      </c>
      <c r="E2862" t="s">
        <v>17</v>
      </c>
      <c r="F2862" t="s">
        <v>188</v>
      </c>
      <c r="G2862" t="s">
        <v>106</v>
      </c>
      <c r="H2862" t="s">
        <v>93</v>
      </c>
      <c r="I2862" s="1">
        <v>43857</v>
      </c>
      <c r="J2862" t="s">
        <v>114</v>
      </c>
      <c r="K2862" s="10">
        <v>81930</v>
      </c>
      <c r="L2862" s="10">
        <v>4096.5</v>
      </c>
      <c r="M2862" s="10">
        <v>77833.5</v>
      </c>
    </row>
    <row r="2863" spans="1:13" x14ac:dyDescent="0.25">
      <c r="A2863" t="s">
        <v>4701</v>
      </c>
      <c r="B2863" s="1">
        <v>43854</v>
      </c>
      <c r="C2863" t="s">
        <v>427</v>
      </c>
      <c r="D2863" t="s">
        <v>3612</v>
      </c>
      <c r="E2863" t="s">
        <v>10</v>
      </c>
      <c r="F2863" t="s">
        <v>176</v>
      </c>
      <c r="G2863" t="s">
        <v>127</v>
      </c>
      <c r="H2863" t="s">
        <v>110</v>
      </c>
      <c r="I2863" s="1">
        <v>43859</v>
      </c>
      <c r="J2863" t="s">
        <v>101</v>
      </c>
      <c r="K2863" s="10">
        <v>65822</v>
      </c>
      <c r="L2863" s="10">
        <v>4936.6499999999996</v>
      </c>
      <c r="M2863" s="10">
        <v>60885.35</v>
      </c>
    </row>
    <row r="2864" spans="1:13" x14ac:dyDescent="0.25">
      <c r="A2864" t="s">
        <v>4702</v>
      </c>
      <c r="B2864" s="1">
        <v>43854</v>
      </c>
      <c r="C2864" t="s">
        <v>1370</v>
      </c>
      <c r="D2864" t="s">
        <v>90</v>
      </c>
      <c r="E2864" t="s">
        <v>91</v>
      </c>
      <c r="F2864" t="s">
        <v>90</v>
      </c>
      <c r="G2864" t="s">
        <v>92</v>
      </c>
      <c r="H2864" t="s">
        <v>100</v>
      </c>
      <c r="I2864" s="1">
        <v>43860</v>
      </c>
      <c r="J2864" t="s">
        <v>101</v>
      </c>
      <c r="K2864" s="10">
        <v>89569</v>
      </c>
      <c r="L2864" s="10">
        <v>9852.59</v>
      </c>
      <c r="M2864" s="10">
        <v>79716.41</v>
      </c>
    </row>
    <row r="2865" spans="1:13" x14ac:dyDescent="0.25">
      <c r="A2865" t="s">
        <v>4703</v>
      </c>
      <c r="B2865" s="1">
        <v>43855</v>
      </c>
      <c r="C2865" t="s">
        <v>327</v>
      </c>
      <c r="D2865" t="s">
        <v>408</v>
      </c>
      <c r="E2865" t="s">
        <v>17</v>
      </c>
      <c r="F2865" t="s">
        <v>409</v>
      </c>
      <c r="G2865" t="s">
        <v>106</v>
      </c>
      <c r="H2865" t="s">
        <v>100</v>
      </c>
      <c r="I2865" s="1">
        <v>43860</v>
      </c>
      <c r="J2865" t="s">
        <v>101</v>
      </c>
      <c r="K2865" s="10">
        <v>53020</v>
      </c>
      <c r="L2865" s="10">
        <v>5832.2</v>
      </c>
      <c r="M2865" s="10">
        <v>47187.8</v>
      </c>
    </row>
    <row r="2866" spans="1:13" x14ac:dyDescent="0.25">
      <c r="A2866" t="s">
        <v>4704</v>
      </c>
      <c r="B2866" s="1">
        <v>43856</v>
      </c>
      <c r="C2866" t="s">
        <v>4349</v>
      </c>
      <c r="D2866" t="s">
        <v>3330</v>
      </c>
      <c r="E2866" t="s">
        <v>131</v>
      </c>
      <c r="F2866" t="s">
        <v>3330</v>
      </c>
      <c r="G2866" t="s">
        <v>106</v>
      </c>
      <c r="H2866" t="s">
        <v>100</v>
      </c>
      <c r="I2866" s="1">
        <v>43861</v>
      </c>
      <c r="J2866" t="s">
        <v>101</v>
      </c>
      <c r="K2866" s="10">
        <v>89531</v>
      </c>
      <c r="L2866" s="10">
        <v>9848.41</v>
      </c>
      <c r="M2866" s="10">
        <v>79682.59</v>
      </c>
    </row>
    <row r="2867" spans="1:13" x14ac:dyDescent="0.25">
      <c r="A2867" t="s">
        <v>4705</v>
      </c>
      <c r="B2867" s="1">
        <v>43856</v>
      </c>
      <c r="C2867" t="s">
        <v>2977</v>
      </c>
      <c r="D2867" t="s">
        <v>312</v>
      </c>
      <c r="E2867" t="s">
        <v>11</v>
      </c>
      <c r="F2867" t="s">
        <v>184</v>
      </c>
      <c r="G2867" t="s">
        <v>106</v>
      </c>
      <c r="H2867" t="s">
        <v>110</v>
      </c>
      <c r="I2867" s="1">
        <v>43861</v>
      </c>
      <c r="J2867" t="s">
        <v>101</v>
      </c>
      <c r="K2867" s="10">
        <v>77464</v>
      </c>
      <c r="L2867" s="10">
        <v>5809.8</v>
      </c>
      <c r="M2867" s="10">
        <v>71654.2</v>
      </c>
    </row>
    <row r="2868" spans="1:13" x14ac:dyDescent="0.25">
      <c r="A2868" t="s">
        <v>4706</v>
      </c>
      <c r="B2868" s="1">
        <v>43857</v>
      </c>
      <c r="C2868" t="s">
        <v>166</v>
      </c>
      <c r="D2868" t="s">
        <v>985</v>
      </c>
      <c r="E2868" t="s">
        <v>98</v>
      </c>
      <c r="F2868" t="s">
        <v>99</v>
      </c>
      <c r="G2868" t="s">
        <v>92</v>
      </c>
      <c r="H2868" t="s">
        <v>110</v>
      </c>
      <c r="I2868" s="1">
        <v>43863</v>
      </c>
      <c r="J2868" t="s">
        <v>101</v>
      </c>
      <c r="K2868" s="10">
        <v>68675</v>
      </c>
      <c r="L2868" s="10">
        <v>5150.625</v>
      </c>
      <c r="M2868" s="10">
        <v>63524.375</v>
      </c>
    </row>
    <row r="2869" spans="1:13" x14ac:dyDescent="0.25">
      <c r="A2869" t="s">
        <v>4707</v>
      </c>
      <c r="B2869" s="1">
        <v>43857</v>
      </c>
      <c r="C2869" t="s">
        <v>4101</v>
      </c>
      <c r="D2869" t="s">
        <v>248</v>
      </c>
      <c r="E2869" t="s">
        <v>98</v>
      </c>
      <c r="F2869" t="s">
        <v>99</v>
      </c>
      <c r="G2869" t="s">
        <v>92</v>
      </c>
      <c r="H2869" t="s">
        <v>110</v>
      </c>
      <c r="I2869" s="1">
        <v>43859</v>
      </c>
      <c r="J2869" t="s">
        <v>114</v>
      </c>
      <c r="K2869" s="10">
        <v>85710</v>
      </c>
      <c r="L2869" s="10">
        <v>6428.25</v>
      </c>
      <c r="M2869" s="10">
        <v>79281.75</v>
      </c>
    </row>
    <row r="2870" spans="1:13" x14ac:dyDescent="0.25">
      <c r="A2870" t="s">
        <v>4708</v>
      </c>
      <c r="B2870" s="1">
        <v>43857</v>
      </c>
      <c r="C2870" t="s">
        <v>644</v>
      </c>
      <c r="D2870" t="s">
        <v>248</v>
      </c>
      <c r="E2870" t="s">
        <v>98</v>
      </c>
      <c r="F2870" t="s">
        <v>99</v>
      </c>
      <c r="G2870" t="s">
        <v>92</v>
      </c>
      <c r="H2870" t="s">
        <v>110</v>
      </c>
      <c r="I2870" s="1">
        <v>43859</v>
      </c>
      <c r="J2870" t="s">
        <v>94</v>
      </c>
      <c r="K2870" s="10">
        <v>48324</v>
      </c>
      <c r="L2870" s="10">
        <v>3624.2999999999997</v>
      </c>
      <c r="M2870" s="10">
        <v>44699.7</v>
      </c>
    </row>
    <row r="2871" spans="1:13" x14ac:dyDescent="0.25">
      <c r="A2871" t="s">
        <v>4709</v>
      </c>
      <c r="B2871" s="1">
        <v>43858</v>
      </c>
      <c r="C2871" t="s">
        <v>2610</v>
      </c>
      <c r="D2871" t="s">
        <v>2575</v>
      </c>
      <c r="E2871" t="s">
        <v>11</v>
      </c>
      <c r="F2871" t="s">
        <v>486</v>
      </c>
      <c r="G2871" t="s">
        <v>106</v>
      </c>
      <c r="H2871" t="s">
        <v>100</v>
      </c>
      <c r="I2871" s="1">
        <v>43862</v>
      </c>
      <c r="J2871" t="s">
        <v>101</v>
      </c>
      <c r="K2871" s="10">
        <v>51271</v>
      </c>
      <c r="L2871" s="10">
        <v>5639.81</v>
      </c>
      <c r="M2871" s="10">
        <v>45631.19</v>
      </c>
    </row>
    <row r="2872" spans="1:13" x14ac:dyDescent="0.25">
      <c r="A2872" t="s">
        <v>4710</v>
      </c>
      <c r="B2872" s="1">
        <v>43858</v>
      </c>
      <c r="C2872" t="s">
        <v>2394</v>
      </c>
      <c r="D2872" t="s">
        <v>3932</v>
      </c>
      <c r="E2872" t="s">
        <v>11</v>
      </c>
      <c r="F2872" t="s">
        <v>105</v>
      </c>
      <c r="G2872" t="s">
        <v>106</v>
      </c>
      <c r="H2872" t="s">
        <v>100</v>
      </c>
      <c r="I2872" s="1">
        <v>43865</v>
      </c>
      <c r="J2872" t="s">
        <v>101</v>
      </c>
      <c r="K2872" s="10">
        <v>98350</v>
      </c>
      <c r="L2872" s="10">
        <v>10818.5</v>
      </c>
      <c r="M2872" s="10">
        <v>87531.5</v>
      </c>
    </row>
    <row r="2873" spans="1:13" x14ac:dyDescent="0.25">
      <c r="A2873" t="s">
        <v>4711</v>
      </c>
      <c r="B2873" s="1">
        <v>43858</v>
      </c>
      <c r="C2873" t="s">
        <v>174</v>
      </c>
      <c r="D2873" t="s">
        <v>341</v>
      </c>
      <c r="E2873" t="s">
        <v>18</v>
      </c>
      <c r="F2873" t="s">
        <v>342</v>
      </c>
      <c r="G2873" t="s">
        <v>106</v>
      </c>
      <c r="H2873" t="s">
        <v>110</v>
      </c>
      <c r="I2873" s="1">
        <v>43862</v>
      </c>
      <c r="J2873" t="s">
        <v>101</v>
      </c>
      <c r="K2873" s="10">
        <v>39586</v>
      </c>
      <c r="L2873" s="10">
        <v>2968.95</v>
      </c>
      <c r="M2873" s="10">
        <v>36617.050000000003</v>
      </c>
    </row>
    <row r="2874" spans="1:13" x14ac:dyDescent="0.25">
      <c r="A2874" t="s">
        <v>4712</v>
      </c>
      <c r="B2874" s="1">
        <v>43859</v>
      </c>
      <c r="C2874" t="s">
        <v>2208</v>
      </c>
      <c r="D2874" t="s">
        <v>2397</v>
      </c>
      <c r="E2874" t="s">
        <v>11</v>
      </c>
      <c r="F2874" t="s">
        <v>184</v>
      </c>
      <c r="G2874" t="s">
        <v>106</v>
      </c>
      <c r="H2874" t="s">
        <v>100</v>
      </c>
      <c r="I2874" s="1">
        <v>43865</v>
      </c>
      <c r="J2874" t="s">
        <v>101</v>
      </c>
      <c r="K2874" s="10">
        <v>71245</v>
      </c>
      <c r="L2874" s="10">
        <v>7836.95</v>
      </c>
      <c r="M2874" s="10">
        <v>63408.05</v>
      </c>
    </row>
    <row r="2875" spans="1:13" x14ac:dyDescent="0.25">
      <c r="A2875" t="s">
        <v>4713</v>
      </c>
      <c r="B2875" s="1">
        <v>43859</v>
      </c>
      <c r="C2875" t="s">
        <v>3498</v>
      </c>
      <c r="D2875" t="s">
        <v>4714</v>
      </c>
      <c r="E2875" t="s">
        <v>131</v>
      </c>
      <c r="F2875" t="s">
        <v>962</v>
      </c>
      <c r="G2875" t="s">
        <v>106</v>
      </c>
      <c r="H2875" t="s">
        <v>110</v>
      </c>
      <c r="I2875" s="1">
        <v>43864</v>
      </c>
      <c r="J2875" t="s">
        <v>101</v>
      </c>
      <c r="K2875" s="10">
        <v>98689</v>
      </c>
      <c r="L2875" s="10">
        <v>7401.6749999999993</v>
      </c>
      <c r="M2875" s="10">
        <v>91287.324999999997</v>
      </c>
    </row>
    <row r="2876" spans="1:13" x14ac:dyDescent="0.25">
      <c r="A2876" t="s">
        <v>4715</v>
      </c>
      <c r="B2876" s="1">
        <v>43859</v>
      </c>
      <c r="C2876" t="s">
        <v>3498</v>
      </c>
      <c r="D2876" t="s">
        <v>1230</v>
      </c>
      <c r="E2876" t="s">
        <v>216</v>
      </c>
      <c r="F2876" t="s">
        <v>1231</v>
      </c>
      <c r="G2876" t="s">
        <v>92</v>
      </c>
      <c r="H2876" t="s">
        <v>110</v>
      </c>
      <c r="I2876" s="1">
        <v>43863</v>
      </c>
      <c r="J2876" t="s">
        <v>101</v>
      </c>
      <c r="K2876" s="10">
        <v>29133</v>
      </c>
      <c r="L2876" s="10">
        <v>2184.9749999999999</v>
      </c>
      <c r="M2876" s="10">
        <v>26948.025000000001</v>
      </c>
    </row>
    <row r="2877" spans="1:13" x14ac:dyDescent="0.25">
      <c r="A2877" t="s">
        <v>4716</v>
      </c>
      <c r="B2877" s="1">
        <v>43859</v>
      </c>
      <c r="C2877" t="s">
        <v>1319</v>
      </c>
      <c r="D2877" t="s">
        <v>485</v>
      </c>
      <c r="E2877" t="s">
        <v>11</v>
      </c>
      <c r="F2877" t="s">
        <v>486</v>
      </c>
      <c r="G2877" t="s">
        <v>106</v>
      </c>
      <c r="H2877" t="s">
        <v>100</v>
      </c>
      <c r="I2877" s="1">
        <v>43863</v>
      </c>
      <c r="J2877" t="s">
        <v>101</v>
      </c>
      <c r="K2877" s="10">
        <v>91001</v>
      </c>
      <c r="L2877" s="10">
        <v>10010.11</v>
      </c>
      <c r="M2877" s="10">
        <v>80990.89</v>
      </c>
    </row>
    <row r="2878" spans="1:13" x14ac:dyDescent="0.25">
      <c r="A2878" t="s">
        <v>4717</v>
      </c>
      <c r="B2878" s="1">
        <v>43860</v>
      </c>
      <c r="C2878" t="s">
        <v>2590</v>
      </c>
      <c r="D2878" t="s">
        <v>318</v>
      </c>
      <c r="E2878" t="s">
        <v>10</v>
      </c>
      <c r="F2878" t="s">
        <v>176</v>
      </c>
      <c r="G2878" t="s">
        <v>127</v>
      </c>
      <c r="H2878" t="s">
        <v>100</v>
      </c>
      <c r="I2878" s="1">
        <v>43866</v>
      </c>
      <c r="J2878" t="s">
        <v>101</v>
      </c>
      <c r="K2878" s="10">
        <v>95983</v>
      </c>
      <c r="L2878" s="10">
        <v>10558.13</v>
      </c>
      <c r="M2878" s="10">
        <v>85424.87</v>
      </c>
    </row>
    <row r="2879" spans="1:13" x14ac:dyDescent="0.25">
      <c r="A2879" t="s">
        <v>4718</v>
      </c>
      <c r="B2879" s="1">
        <v>43861</v>
      </c>
      <c r="C2879" t="s">
        <v>2825</v>
      </c>
      <c r="D2879" t="s">
        <v>1001</v>
      </c>
      <c r="E2879" t="s">
        <v>17</v>
      </c>
      <c r="F2879" t="s">
        <v>366</v>
      </c>
      <c r="G2879" t="s">
        <v>106</v>
      </c>
      <c r="H2879" t="s">
        <v>110</v>
      </c>
      <c r="I2879" s="1">
        <v>43861</v>
      </c>
      <c r="J2879" t="s">
        <v>137</v>
      </c>
      <c r="K2879" s="10">
        <v>52897</v>
      </c>
      <c r="L2879" s="10">
        <v>3967.2749999999996</v>
      </c>
      <c r="M2879" s="10">
        <v>48929.724999999999</v>
      </c>
    </row>
    <row r="2880" spans="1:13" x14ac:dyDescent="0.25">
      <c r="A2880" t="s">
        <v>4719</v>
      </c>
      <c r="B2880" s="1">
        <v>43861</v>
      </c>
      <c r="C2880" t="s">
        <v>2386</v>
      </c>
      <c r="D2880" t="s">
        <v>1253</v>
      </c>
      <c r="E2880" t="s">
        <v>10</v>
      </c>
      <c r="F2880" t="s">
        <v>203</v>
      </c>
      <c r="G2880" t="s">
        <v>127</v>
      </c>
      <c r="H2880" t="s">
        <v>100</v>
      </c>
      <c r="I2880" s="1">
        <v>43864</v>
      </c>
      <c r="J2880" t="s">
        <v>114</v>
      </c>
      <c r="K2880" s="10">
        <v>44923</v>
      </c>
      <c r="L2880" s="10">
        <v>4941.53</v>
      </c>
      <c r="M2880" s="10">
        <v>39981.47</v>
      </c>
    </row>
    <row r="2881" spans="1:13" x14ac:dyDescent="0.25">
      <c r="A2881" t="s">
        <v>4720</v>
      </c>
      <c r="B2881" s="1">
        <v>43861</v>
      </c>
      <c r="C2881" t="s">
        <v>3707</v>
      </c>
      <c r="D2881" t="s">
        <v>3200</v>
      </c>
      <c r="E2881" t="s">
        <v>16</v>
      </c>
      <c r="F2881" t="s">
        <v>212</v>
      </c>
      <c r="G2881" t="s">
        <v>127</v>
      </c>
      <c r="H2881" t="s">
        <v>100</v>
      </c>
      <c r="I2881" s="1">
        <v>43866</v>
      </c>
      <c r="J2881" t="s">
        <v>101</v>
      </c>
      <c r="K2881" s="10">
        <v>45330</v>
      </c>
      <c r="L2881" s="10">
        <v>4986.3</v>
      </c>
      <c r="M2881" s="10">
        <v>40343.699999999997</v>
      </c>
    </row>
    <row r="2882" spans="1:13" x14ac:dyDescent="0.25">
      <c r="A2882" t="s">
        <v>4721</v>
      </c>
      <c r="B2882" s="1">
        <v>43861</v>
      </c>
      <c r="C2882" t="s">
        <v>616</v>
      </c>
      <c r="D2882" t="s">
        <v>4722</v>
      </c>
      <c r="E2882" t="s">
        <v>11</v>
      </c>
      <c r="F2882" t="s">
        <v>105</v>
      </c>
      <c r="G2882" t="s">
        <v>106</v>
      </c>
      <c r="H2882" t="s">
        <v>110</v>
      </c>
      <c r="I2882" s="1">
        <v>43865</v>
      </c>
      <c r="J2882" t="s">
        <v>101</v>
      </c>
      <c r="K2882" s="10">
        <v>82240</v>
      </c>
      <c r="L2882" s="10">
        <v>6168</v>
      </c>
      <c r="M2882" s="10">
        <v>76072</v>
      </c>
    </row>
    <row r="2883" spans="1:13" x14ac:dyDescent="0.25">
      <c r="A2883" t="s">
        <v>4723</v>
      </c>
      <c r="B2883" s="1">
        <v>43861</v>
      </c>
      <c r="C2883" t="s">
        <v>2942</v>
      </c>
      <c r="D2883" t="s">
        <v>777</v>
      </c>
      <c r="E2883" t="s">
        <v>10</v>
      </c>
      <c r="F2883" t="s">
        <v>180</v>
      </c>
      <c r="G2883" t="s">
        <v>127</v>
      </c>
      <c r="H2883" t="s">
        <v>93</v>
      </c>
      <c r="I2883" s="1">
        <v>43865</v>
      </c>
      <c r="J2883" t="s">
        <v>101</v>
      </c>
      <c r="K2883" s="10">
        <v>38762</v>
      </c>
      <c r="L2883" s="10">
        <v>1938.1000000000001</v>
      </c>
      <c r="M2883" s="10">
        <v>36823.9</v>
      </c>
    </row>
    <row r="2884" spans="1:13" x14ac:dyDescent="0.25">
      <c r="A2884" t="s">
        <v>4724</v>
      </c>
      <c r="B2884" s="1">
        <v>43862</v>
      </c>
      <c r="C2884" t="s">
        <v>3424</v>
      </c>
      <c r="D2884" t="s">
        <v>318</v>
      </c>
      <c r="E2884" t="s">
        <v>10</v>
      </c>
      <c r="F2884" t="s">
        <v>176</v>
      </c>
      <c r="G2884" t="s">
        <v>127</v>
      </c>
      <c r="H2884" t="s">
        <v>100</v>
      </c>
      <c r="I2884" s="1">
        <v>43868</v>
      </c>
      <c r="J2884" t="s">
        <v>101</v>
      </c>
      <c r="K2884" s="10">
        <v>56819</v>
      </c>
      <c r="L2884" s="10">
        <v>6250.09</v>
      </c>
      <c r="M2884" s="10">
        <v>50568.91</v>
      </c>
    </row>
    <row r="2885" spans="1:13" x14ac:dyDescent="0.25">
      <c r="A2885" t="s">
        <v>4725</v>
      </c>
      <c r="B2885" s="1">
        <v>43864</v>
      </c>
      <c r="C2885" t="s">
        <v>407</v>
      </c>
      <c r="D2885" t="s">
        <v>598</v>
      </c>
      <c r="E2885" t="s">
        <v>14</v>
      </c>
      <c r="F2885" t="s">
        <v>598</v>
      </c>
      <c r="G2885" t="s">
        <v>106</v>
      </c>
      <c r="H2885" t="s">
        <v>110</v>
      </c>
      <c r="I2885" s="1">
        <v>43867</v>
      </c>
      <c r="J2885" t="s">
        <v>94</v>
      </c>
      <c r="K2885" s="10">
        <v>64843</v>
      </c>
      <c r="L2885" s="10">
        <v>4863.2249999999995</v>
      </c>
      <c r="M2885" s="10">
        <v>59979.775000000001</v>
      </c>
    </row>
    <row r="2886" spans="1:13" x14ac:dyDescent="0.25">
      <c r="A2886" t="s">
        <v>4726</v>
      </c>
      <c r="B2886" s="1">
        <v>43864</v>
      </c>
      <c r="C2886" t="s">
        <v>794</v>
      </c>
      <c r="D2886" t="s">
        <v>2452</v>
      </c>
      <c r="E2886" t="s">
        <v>16</v>
      </c>
      <c r="F2886" t="s">
        <v>238</v>
      </c>
      <c r="G2886" t="s">
        <v>127</v>
      </c>
      <c r="H2886" t="s">
        <v>93</v>
      </c>
      <c r="I2886" s="1">
        <v>43868</v>
      </c>
      <c r="J2886" t="s">
        <v>101</v>
      </c>
      <c r="K2886" s="10">
        <v>65132</v>
      </c>
      <c r="L2886" s="10">
        <v>3256.6000000000004</v>
      </c>
      <c r="M2886" s="10">
        <v>61875.4</v>
      </c>
    </row>
    <row r="2887" spans="1:13" x14ac:dyDescent="0.25">
      <c r="A2887" t="s">
        <v>4727</v>
      </c>
      <c r="B2887" s="1">
        <v>43864</v>
      </c>
      <c r="C2887" t="s">
        <v>355</v>
      </c>
      <c r="D2887" t="s">
        <v>4142</v>
      </c>
      <c r="E2887" t="s">
        <v>11</v>
      </c>
      <c r="F2887" t="s">
        <v>683</v>
      </c>
      <c r="G2887" t="s">
        <v>106</v>
      </c>
      <c r="H2887" t="s">
        <v>100</v>
      </c>
      <c r="I2887" s="1">
        <v>43870</v>
      </c>
      <c r="J2887" t="s">
        <v>101</v>
      </c>
      <c r="K2887" s="10">
        <v>98973</v>
      </c>
      <c r="L2887" s="10">
        <v>10887.03</v>
      </c>
      <c r="M2887" s="10">
        <v>88085.97</v>
      </c>
    </row>
    <row r="2888" spans="1:13" x14ac:dyDescent="0.25">
      <c r="A2888" t="s">
        <v>4728</v>
      </c>
      <c r="B2888" s="1">
        <v>43865</v>
      </c>
      <c r="C2888" t="s">
        <v>2617</v>
      </c>
      <c r="D2888" t="s">
        <v>893</v>
      </c>
      <c r="E2888" t="s">
        <v>18</v>
      </c>
      <c r="F2888" t="s">
        <v>281</v>
      </c>
      <c r="G2888" t="s">
        <v>106</v>
      </c>
      <c r="H2888" t="s">
        <v>100</v>
      </c>
      <c r="I2888" s="1">
        <v>43871</v>
      </c>
      <c r="J2888" t="s">
        <v>101</v>
      </c>
      <c r="K2888" s="10">
        <v>62295</v>
      </c>
      <c r="L2888" s="10">
        <v>6852.45</v>
      </c>
      <c r="M2888" s="10">
        <v>55442.55</v>
      </c>
    </row>
    <row r="2889" spans="1:13" x14ac:dyDescent="0.25">
      <c r="A2889" t="s">
        <v>4729</v>
      </c>
      <c r="B2889" s="1">
        <v>43866</v>
      </c>
      <c r="C2889" t="s">
        <v>1417</v>
      </c>
      <c r="D2889" t="s">
        <v>4730</v>
      </c>
      <c r="E2889" t="s">
        <v>91</v>
      </c>
      <c r="F2889" t="s">
        <v>4731</v>
      </c>
      <c r="G2889" t="s">
        <v>92</v>
      </c>
      <c r="H2889" t="s">
        <v>93</v>
      </c>
      <c r="I2889" s="1">
        <v>43870</v>
      </c>
      <c r="J2889" t="s">
        <v>101</v>
      </c>
      <c r="K2889" s="10">
        <v>49755</v>
      </c>
      <c r="L2889" s="10">
        <v>2487.75</v>
      </c>
      <c r="M2889" s="10">
        <v>47267.25</v>
      </c>
    </row>
    <row r="2890" spans="1:13" x14ac:dyDescent="0.25">
      <c r="A2890" t="s">
        <v>4732</v>
      </c>
      <c r="B2890" s="1">
        <v>43866</v>
      </c>
      <c r="C2890" t="s">
        <v>1478</v>
      </c>
      <c r="D2890" t="s">
        <v>334</v>
      </c>
      <c r="E2890" t="s">
        <v>10</v>
      </c>
      <c r="F2890" t="s">
        <v>335</v>
      </c>
      <c r="G2890" t="s">
        <v>127</v>
      </c>
      <c r="H2890" t="s">
        <v>100</v>
      </c>
      <c r="I2890" s="1">
        <v>43871</v>
      </c>
      <c r="J2890" t="s">
        <v>101</v>
      </c>
      <c r="K2890" s="10">
        <v>54070</v>
      </c>
      <c r="L2890" s="10">
        <v>5947.7</v>
      </c>
      <c r="M2890" s="10">
        <v>48122.3</v>
      </c>
    </row>
    <row r="2891" spans="1:13" x14ac:dyDescent="0.25">
      <c r="A2891" t="s">
        <v>4733</v>
      </c>
      <c r="B2891" s="1">
        <v>43867</v>
      </c>
      <c r="C2891" t="s">
        <v>2115</v>
      </c>
      <c r="D2891" t="s">
        <v>1001</v>
      </c>
      <c r="E2891" t="s">
        <v>17</v>
      </c>
      <c r="F2891" t="s">
        <v>366</v>
      </c>
      <c r="G2891" t="s">
        <v>106</v>
      </c>
      <c r="H2891" t="s">
        <v>93</v>
      </c>
      <c r="I2891" s="1">
        <v>43874</v>
      </c>
      <c r="J2891" t="s">
        <v>101</v>
      </c>
      <c r="K2891" s="10">
        <v>89725</v>
      </c>
      <c r="L2891" s="10">
        <v>4486.25</v>
      </c>
      <c r="M2891" s="10">
        <v>85238.75</v>
      </c>
    </row>
    <row r="2892" spans="1:13" x14ac:dyDescent="0.25">
      <c r="A2892" t="s">
        <v>4734</v>
      </c>
      <c r="B2892" s="1">
        <v>43867</v>
      </c>
      <c r="C2892" t="s">
        <v>1884</v>
      </c>
      <c r="D2892" t="s">
        <v>4735</v>
      </c>
      <c r="E2892" t="s">
        <v>14</v>
      </c>
      <c r="F2892" t="s">
        <v>3972</v>
      </c>
      <c r="G2892" t="s">
        <v>106</v>
      </c>
      <c r="H2892" t="s">
        <v>100</v>
      </c>
      <c r="I2892" s="1">
        <v>43872</v>
      </c>
      <c r="J2892" t="s">
        <v>94</v>
      </c>
      <c r="K2892" s="10">
        <v>33136</v>
      </c>
      <c r="L2892" s="10">
        <v>3644.96</v>
      </c>
      <c r="M2892" s="10">
        <v>29491.040000000001</v>
      </c>
    </row>
    <row r="2893" spans="1:13" x14ac:dyDescent="0.25">
      <c r="A2893" t="s">
        <v>4736</v>
      </c>
      <c r="B2893" s="1">
        <v>43867</v>
      </c>
      <c r="C2893" t="s">
        <v>4408</v>
      </c>
      <c r="D2893" t="s">
        <v>4445</v>
      </c>
      <c r="E2893" t="s">
        <v>17</v>
      </c>
      <c r="F2893" t="s">
        <v>188</v>
      </c>
      <c r="G2893" t="s">
        <v>106</v>
      </c>
      <c r="H2893" t="s">
        <v>100</v>
      </c>
      <c r="I2893" s="1">
        <v>43867</v>
      </c>
      <c r="J2893" t="s">
        <v>137</v>
      </c>
      <c r="K2893" s="10">
        <v>67857</v>
      </c>
      <c r="L2893" s="10">
        <v>7464.27</v>
      </c>
      <c r="M2893" s="10">
        <v>60392.729999999996</v>
      </c>
    </row>
    <row r="2894" spans="1:13" x14ac:dyDescent="0.25">
      <c r="A2894" t="s">
        <v>4737</v>
      </c>
      <c r="B2894" s="1">
        <v>43867</v>
      </c>
      <c r="C2894" t="s">
        <v>2647</v>
      </c>
      <c r="D2894" t="s">
        <v>587</v>
      </c>
      <c r="E2894" t="s">
        <v>11</v>
      </c>
      <c r="F2894" t="s">
        <v>588</v>
      </c>
      <c r="G2894" t="s">
        <v>106</v>
      </c>
      <c r="H2894" t="s">
        <v>93</v>
      </c>
      <c r="I2894" s="1">
        <v>43869</v>
      </c>
      <c r="J2894" t="s">
        <v>114</v>
      </c>
      <c r="K2894" s="10">
        <v>45644</v>
      </c>
      <c r="L2894" s="10">
        <v>2282.2000000000003</v>
      </c>
      <c r="M2894" s="10">
        <v>43361.8</v>
      </c>
    </row>
    <row r="2895" spans="1:13" x14ac:dyDescent="0.25">
      <c r="A2895" t="s">
        <v>4738</v>
      </c>
      <c r="B2895" s="1">
        <v>43868</v>
      </c>
      <c r="C2895" t="s">
        <v>427</v>
      </c>
      <c r="D2895" t="s">
        <v>1346</v>
      </c>
      <c r="E2895" t="s">
        <v>98</v>
      </c>
      <c r="F2895" t="s">
        <v>99</v>
      </c>
      <c r="G2895" t="s">
        <v>92</v>
      </c>
      <c r="H2895" t="s">
        <v>110</v>
      </c>
      <c r="I2895" s="1">
        <v>43872</v>
      </c>
      <c r="J2895" t="s">
        <v>101</v>
      </c>
      <c r="K2895" s="10">
        <v>25046</v>
      </c>
      <c r="L2895" s="10">
        <v>1878.4499999999998</v>
      </c>
      <c r="M2895" s="10">
        <v>23167.55</v>
      </c>
    </row>
    <row r="2896" spans="1:13" x14ac:dyDescent="0.25">
      <c r="A2896" t="s">
        <v>4739</v>
      </c>
      <c r="B2896" s="1">
        <v>43868</v>
      </c>
      <c r="C2896" t="s">
        <v>1951</v>
      </c>
      <c r="D2896" t="s">
        <v>1087</v>
      </c>
      <c r="E2896" t="s">
        <v>16</v>
      </c>
      <c r="F2896" t="s">
        <v>168</v>
      </c>
      <c r="G2896" t="s">
        <v>127</v>
      </c>
      <c r="H2896" t="s">
        <v>100</v>
      </c>
      <c r="I2896" s="1">
        <v>43872</v>
      </c>
      <c r="J2896" t="s">
        <v>101</v>
      </c>
      <c r="K2896" s="10">
        <v>46514</v>
      </c>
      <c r="L2896" s="10">
        <v>5116.54</v>
      </c>
      <c r="M2896" s="10">
        <v>41397.46</v>
      </c>
    </row>
    <row r="2897" spans="1:13" x14ac:dyDescent="0.25">
      <c r="A2897" t="s">
        <v>4740</v>
      </c>
      <c r="B2897" s="1">
        <v>43868</v>
      </c>
      <c r="C2897" t="s">
        <v>1561</v>
      </c>
      <c r="D2897" t="s">
        <v>1702</v>
      </c>
      <c r="E2897" t="s">
        <v>98</v>
      </c>
      <c r="F2897" t="s">
        <v>99</v>
      </c>
      <c r="G2897" t="s">
        <v>92</v>
      </c>
      <c r="H2897" t="s">
        <v>110</v>
      </c>
      <c r="I2897" s="1">
        <v>43872</v>
      </c>
      <c r="J2897" t="s">
        <v>94</v>
      </c>
      <c r="K2897" s="10">
        <v>64865</v>
      </c>
      <c r="L2897" s="10">
        <v>4864.875</v>
      </c>
      <c r="M2897" s="10">
        <v>60000.125</v>
      </c>
    </row>
    <row r="2898" spans="1:13" x14ac:dyDescent="0.25">
      <c r="A2898" t="s">
        <v>4741</v>
      </c>
      <c r="B2898" s="1">
        <v>43868</v>
      </c>
      <c r="C2898" t="s">
        <v>2712</v>
      </c>
      <c r="D2898" t="s">
        <v>1282</v>
      </c>
      <c r="E2898" t="s">
        <v>98</v>
      </c>
      <c r="F2898" t="s">
        <v>99</v>
      </c>
      <c r="G2898" t="s">
        <v>92</v>
      </c>
      <c r="H2898" t="s">
        <v>93</v>
      </c>
      <c r="I2898" s="1">
        <v>43871</v>
      </c>
      <c r="J2898" t="s">
        <v>114</v>
      </c>
      <c r="K2898" s="10">
        <v>53495</v>
      </c>
      <c r="L2898" s="10">
        <v>2674.75</v>
      </c>
      <c r="M2898" s="10">
        <v>50820.25</v>
      </c>
    </row>
    <row r="2899" spans="1:13" x14ac:dyDescent="0.25">
      <c r="A2899" t="s">
        <v>4742</v>
      </c>
      <c r="B2899" s="1">
        <v>43868</v>
      </c>
      <c r="C2899" t="s">
        <v>2446</v>
      </c>
      <c r="D2899" t="s">
        <v>771</v>
      </c>
      <c r="E2899" t="s">
        <v>98</v>
      </c>
      <c r="F2899" t="s">
        <v>99</v>
      </c>
      <c r="G2899" t="s">
        <v>92</v>
      </c>
      <c r="H2899" t="s">
        <v>100</v>
      </c>
      <c r="I2899" s="1">
        <v>43872</v>
      </c>
      <c r="J2899" t="s">
        <v>101</v>
      </c>
      <c r="K2899" s="10">
        <v>41151</v>
      </c>
      <c r="L2899" s="10">
        <v>4526.6099999999997</v>
      </c>
      <c r="M2899" s="10">
        <v>36624.39</v>
      </c>
    </row>
    <row r="2900" spans="1:13" x14ac:dyDescent="0.25">
      <c r="A2900" t="s">
        <v>4743</v>
      </c>
      <c r="B2900" s="1">
        <v>43868</v>
      </c>
      <c r="C2900" t="s">
        <v>424</v>
      </c>
      <c r="D2900" t="s">
        <v>4601</v>
      </c>
      <c r="E2900" t="s">
        <v>98</v>
      </c>
      <c r="F2900" t="s">
        <v>99</v>
      </c>
      <c r="G2900" t="s">
        <v>92</v>
      </c>
      <c r="H2900" t="s">
        <v>100</v>
      </c>
      <c r="I2900" s="1">
        <v>43873</v>
      </c>
      <c r="J2900" t="s">
        <v>94</v>
      </c>
      <c r="K2900" s="10">
        <v>72694</v>
      </c>
      <c r="L2900" s="10">
        <v>7996.34</v>
      </c>
      <c r="M2900" s="10">
        <v>64697.66</v>
      </c>
    </row>
    <row r="2901" spans="1:13" x14ac:dyDescent="0.25">
      <c r="A2901" t="s">
        <v>4744</v>
      </c>
      <c r="B2901" s="1">
        <v>43868</v>
      </c>
      <c r="C2901" t="s">
        <v>1545</v>
      </c>
      <c r="D2901" t="s">
        <v>90</v>
      </c>
      <c r="E2901" t="s">
        <v>91</v>
      </c>
      <c r="F2901" t="s">
        <v>90</v>
      </c>
      <c r="G2901" t="s">
        <v>92</v>
      </c>
      <c r="H2901" t="s">
        <v>93</v>
      </c>
      <c r="I2901" s="1">
        <v>43875</v>
      </c>
      <c r="J2901" t="s">
        <v>101</v>
      </c>
      <c r="K2901" s="10">
        <v>76406</v>
      </c>
      <c r="L2901" s="10">
        <v>3820.3</v>
      </c>
      <c r="M2901" s="10">
        <v>72585.7</v>
      </c>
    </row>
    <row r="2902" spans="1:13" x14ac:dyDescent="0.25">
      <c r="A2902" t="s">
        <v>4745</v>
      </c>
      <c r="B2902" s="1">
        <v>43868</v>
      </c>
      <c r="C2902" t="s">
        <v>337</v>
      </c>
      <c r="D2902" t="s">
        <v>527</v>
      </c>
      <c r="E2902" t="s">
        <v>18</v>
      </c>
      <c r="F2902" t="s">
        <v>528</v>
      </c>
      <c r="G2902" t="s">
        <v>106</v>
      </c>
      <c r="H2902" t="s">
        <v>110</v>
      </c>
      <c r="I2902" s="1">
        <v>43870</v>
      </c>
      <c r="J2902" t="s">
        <v>114</v>
      </c>
      <c r="K2902" s="10">
        <v>55187</v>
      </c>
      <c r="L2902" s="10">
        <v>4139.0249999999996</v>
      </c>
      <c r="M2902" s="10">
        <v>51047.974999999999</v>
      </c>
    </row>
    <row r="2903" spans="1:13" x14ac:dyDescent="0.25">
      <c r="A2903" t="s">
        <v>4746</v>
      </c>
      <c r="B2903" s="1">
        <v>43869</v>
      </c>
      <c r="C2903" t="s">
        <v>3609</v>
      </c>
      <c r="D2903" t="s">
        <v>1852</v>
      </c>
      <c r="E2903" t="s">
        <v>11</v>
      </c>
      <c r="F2903" t="s">
        <v>486</v>
      </c>
      <c r="G2903" t="s">
        <v>106</v>
      </c>
      <c r="H2903" t="s">
        <v>100</v>
      </c>
      <c r="I2903" s="1">
        <v>43874</v>
      </c>
      <c r="J2903" t="s">
        <v>101</v>
      </c>
      <c r="K2903" s="10">
        <v>94657</v>
      </c>
      <c r="L2903" s="10">
        <v>10412.27</v>
      </c>
      <c r="M2903" s="10">
        <v>84244.73</v>
      </c>
    </row>
    <row r="2904" spans="1:13" x14ac:dyDescent="0.25">
      <c r="A2904" t="s">
        <v>4747</v>
      </c>
      <c r="B2904" s="1">
        <v>43869</v>
      </c>
      <c r="C2904" t="s">
        <v>3929</v>
      </c>
      <c r="D2904" t="s">
        <v>244</v>
      </c>
      <c r="E2904" t="s">
        <v>16</v>
      </c>
      <c r="F2904" t="s">
        <v>245</v>
      </c>
      <c r="G2904" t="s">
        <v>127</v>
      </c>
      <c r="H2904" t="s">
        <v>110</v>
      </c>
      <c r="I2904" s="1">
        <v>43872</v>
      </c>
      <c r="J2904" t="s">
        <v>114</v>
      </c>
      <c r="K2904" s="10">
        <v>29792</v>
      </c>
      <c r="L2904" s="10">
        <v>2234.4</v>
      </c>
      <c r="M2904" s="10">
        <v>27557.599999999999</v>
      </c>
    </row>
    <row r="2905" spans="1:13" x14ac:dyDescent="0.25">
      <c r="A2905" t="s">
        <v>4748</v>
      </c>
      <c r="B2905" s="1">
        <v>43871</v>
      </c>
      <c r="C2905" t="s">
        <v>1815</v>
      </c>
      <c r="D2905" t="s">
        <v>696</v>
      </c>
      <c r="E2905" t="s">
        <v>98</v>
      </c>
      <c r="F2905" t="s">
        <v>99</v>
      </c>
      <c r="G2905" t="s">
        <v>92</v>
      </c>
      <c r="H2905" t="s">
        <v>110</v>
      </c>
      <c r="I2905" s="1">
        <v>43872</v>
      </c>
      <c r="J2905" t="s">
        <v>114</v>
      </c>
      <c r="K2905" s="10">
        <v>81784</v>
      </c>
      <c r="L2905" s="10">
        <v>6133.8</v>
      </c>
      <c r="M2905" s="10">
        <v>75650.2</v>
      </c>
    </row>
    <row r="2906" spans="1:13" x14ac:dyDescent="0.25">
      <c r="A2906" t="s">
        <v>4749</v>
      </c>
      <c r="B2906" s="1">
        <v>43871</v>
      </c>
      <c r="C2906" t="s">
        <v>1554</v>
      </c>
      <c r="D2906" t="s">
        <v>4750</v>
      </c>
      <c r="E2906" t="s">
        <v>15</v>
      </c>
      <c r="F2906" t="s">
        <v>4751</v>
      </c>
      <c r="G2906" t="s">
        <v>92</v>
      </c>
      <c r="H2906" t="s">
        <v>100</v>
      </c>
      <c r="I2906" s="1">
        <v>43874</v>
      </c>
      <c r="J2906" t="s">
        <v>114</v>
      </c>
      <c r="K2906" s="10">
        <v>42496</v>
      </c>
      <c r="L2906" s="10">
        <v>4674.5600000000004</v>
      </c>
      <c r="M2906" s="10">
        <v>37821.440000000002</v>
      </c>
    </row>
    <row r="2907" spans="1:13" x14ac:dyDescent="0.25">
      <c r="A2907" t="s">
        <v>4752</v>
      </c>
      <c r="B2907" s="1">
        <v>43871</v>
      </c>
      <c r="C2907" t="s">
        <v>1005</v>
      </c>
      <c r="D2907" t="s">
        <v>212</v>
      </c>
      <c r="E2907" t="s">
        <v>16</v>
      </c>
      <c r="F2907" t="s">
        <v>212</v>
      </c>
      <c r="G2907" t="s">
        <v>127</v>
      </c>
      <c r="H2907" t="s">
        <v>110</v>
      </c>
      <c r="I2907" s="1">
        <v>43875</v>
      </c>
      <c r="J2907" t="s">
        <v>101</v>
      </c>
      <c r="K2907" s="10">
        <v>82346</v>
      </c>
      <c r="L2907" s="10">
        <v>6175.95</v>
      </c>
      <c r="M2907" s="10">
        <v>76170.05</v>
      </c>
    </row>
    <row r="2908" spans="1:13" x14ac:dyDescent="0.25">
      <c r="A2908" t="s">
        <v>4753</v>
      </c>
      <c r="B2908" s="1">
        <v>43871</v>
      </c>
      <c r="C2908" t="s">
        <v>4754</v>
      </c>
      <c r="D2908" t="s">
        <v>312</v>
      </c>
      <c r="E2908" t="s">
        <v>11</v>
      </c>
      <c r="F2908" t="s">
        <v>184</v>
      </c>
      <c r="G2908" t="s">
        <v>106</v>
      </c>
      <c r="H2908" t="s">
        <v>93</v>
      </c>
      <c r="I2908" s="1">
        <v>43877</v>
      </c>
      <c r="J2908" t="s">
        <v>101</v>
      </c>
      <c r="K2908" s="10">
        <v>25171</v>
      </c>
      <c r="L2908" s="10">
        <v>1258.5500000000002</v>
      </c>
      <c r="M2908" s="10">
        <v>23912.45</v>
      </c>
    </row>
    <row r="2909" spans="1:13" x14ac:dyDescent="0.25">
      <c r="A2909" t="s">
        <v>4755</v>
      </c>
      <c r="B2909" s="1">
        <v>43872</v>
      </c>
      <c r="C2909" t="s">
        <v>2177</v>
      </c>
      <c r="D2909" t="s">
        <v>130</v>
      </c>
      <c r="E2909" t="s">
        <v>131</v>
      </c>
      <c r="F2909" t="s">
        <v>130</v>
      </c>
      <c r="G2909" t="s">
        <v>106</v>
      </c>
      <c r="H2909" t="s">
        <v>110</v>
      </c>
      <c r="I2909" s="1">
        <v>43874</v>
      </c>
      <c r="J2909" t="s">
        <v>114</v>
      </c>
      <c r="K2909" s="10">
        <v>93374</v>
      </c>
      <c r="L2909" s="10">
        <v>7003.05</v>
      </c>
      <c r="M2909" s="10">
        <v>86370.95</v>
      </c>
    </row>
    <row r="2910" spans="1:13" x14ac:dyDescent="0.25">
      <c r="A2910" t="s">
        <v>4756</v>
      </c>
      <c r="B2910" s="1">
        <v>43872</v>
      </c>
      <c r="C2910" t="s">
        <v>159</v>
      </c>
      <c r="D2910" t="s">
        <v>1702</v>
      </c>
      <c r="E2910" t="s">
        <v>98</v>
      </c>
      <c r="F2910" t="s">
        <v>99</v>
      </c>
      <c r="G2910" t="s">
        <v>92</v>
      </c>
      <c r="H2910" t="s">
        <v>110</v>
      </c>
      <c r="I2910" s="1">
        <v>43876</v>
      </c>
      <c r="J2910" t="s">
        <v>94</v>
      </c>
      <c r="K2910" s="10">
        <v>85061</v>
      </c>
      <c r="L2910" s="10">
        <v>6379.5749999999998</v>
      </c>
      <c r="M2910" s="10">
        <v>78681.425000000003</v>
      </c>
    </row>
    <row r="2911" spans="1:13" x14ac:dyDescent="0.25">
      <c r="A2911" t="s">
        <v>4757</v>
      </c>
      <c r="B2911" s="1">
        <v>43872</v>
      </c>
      <c r="C2911" t="s">
        <v>644</v>
      </c>
      <c r="D2911" t="s">
        <v>1724</v>
      </c>
      <c r="E2911" t="s">
        <v>16</v>
      </c>
      <c r="F2911" t="s">
        <v>1725</v>
      </c>
      <c r="G2911" t="s">
        <v>127</v>
      </c>
      <c r="H2911" t="s">
        <v>110</v>
      </c>
      <c r="I2911" s="1">
        <v>43876</v>
      </c>
      <c r="J2911" t="s">
        <v>101</v>
      </c>
      <c r="K2911" s="10">
        <v>31547</v>
      </c>
      <c r="L2911" s="10">
        <v>2366.0250000000001</v>
      </c>
      <c r="M2911" s="10">
        <v>29180.974999999999</v>
      </c>
    </row>
    <row r="2912" spans="1:13" x14ac:dyDescent="0.25">
      <c r="A2912" t="s">
        <v>4758</v>
      </c>
      <c r="B2912" s="1">
        <v>43872</v>
      </c>
      <c r="C2912" t="s">
        <v>2830</v>
      </c>
      <c r="D2912" t="s">
        <v>109</v>
      </c>
      <c r="E2912" t="s">
        <v>98</v>
      </c>
      <c r="F2912" t="s">
        <v>99</v>
      </c>
      <c r="G2912" t="s">
        <v>92</v>
      </c>
      <c r="H2912" t="s">
        <v>100</v>
      </c>
      <c r="I2912" s="1">
        <v>43874</v>
      </c>
      <c r="J2912" t="s">
        <v>114</v>
      </c>
      <c r="K2912" s="10">
        <v>32822</v>
      </c>
      <c r="L2912" s="10">
        <v>3610.42</v>
      </c>
      <c r="M2912" s="10">
        <v>29211.58</v>
      </c>
    </row>
    <row r="2913" spans="1:13" x14ac:dyDescent="0.25">
      <c r="A2913" t="s">
        <v>4759</v>
      </c>
      <c r="B2913" s="1">
        <v>43872</v>
      </c>
      <c r="C2913" t="s">
        <v>108</v>
      </c>
      <c r="D2913" t="s">
        <v>154</v>
      </c>
      <c r="E2913" t="s">
        <v>91</v>
      </c>
      <c r="F2913" t="s">
        <v>155</v>
      </c>
      <c r="G2913" t="s">
        <v>92</v>
      </c>
      <c r="H2913" t="s">
        <v>110</v>
      </c>
      <c r="I2913" s="1">
        <v>43877</v>
      </c>
      <c r="J2913" t="s">
        <v>101</v>
      </c>
      <c r="K2913" s="10">
        <v>67827</v>
      </c>
      <c r="L2913" s="10">
        <v>5087.0249999999996</v>
      </c>
      <c r="M2913" s="10">
        <v>62739.974999999999</v>
      </c>
    </row>
    <row r="2914" spans="1:13" x14ac:dyDescent="0.25">
      <c r="A2914" t="s">
        <v>4760</v>
      </c>
      <c r="B2914" s="1">
        <v>43873</v>
      </c>
      <c r="C2914" t="s">
        <v>1965</v>
      </c>
      <c r="D2914" t="s">
        <v>1963</v>
      </c>
      <c r="E2914" t="s">
        <v>216</v>
      </c>
      <c r="F2914" t="s">
        <v>418</v>
      </c>
      <c r="G2914" t="s">
        <v>92</v>
      </c>
      <c r="H2914" t="s">
        <v>100</v>
      </c>
      <c r="I2914" s="1">
        <v>43874</v>
      </c>
      <c r="J2914" t="s">
        <v>114</v>
      </c>
      <c r="K2914" s="10">
        <v>73559</v>
      </c>
      <c r="L2914" s="10">
        <v>8091.49</v>
      </c>
      <c r="M2914" s="10">
        <v>65467.51</v>
      </c>
    </row>
    <row r="2915" spans="1:13" x14ac:dyDescent="0.25">
      <c r="A2915" t="s">
        <v>4761</v>
      </c>
      <c r="B2915" s="1">
        <v>43874</v>
      </c>
      <c r="C2915" t="s">
        <v>3633</v>
      </c>
      <c r="D2915" t="s">
        <v>417</v>
      </c>
      <c r="E2915" t="s">
        <v>216</v>
      </c>
      <c r="F2915" t="s">
        <v>418</v>
      </c>
      <c r="G2915" t="s">
        <v>92</v>
      </c>
      <c r="H2915" t="s">
        <v>110</v>
      </c>
      <c r="I2915" s="1">
        <v>43879</v>
      </c>
      <c r="J2915" t="s">
        <v>101</v>
      </c>
      <c r="K2915" s="10">
        <v>30058</v>
      </c>
      <c r="L2915" s="10">
        <v>2254.35</v>
      </c>
      <c r="M2915" s="10">
        <v>27803.65</v>
      </c>
    </row>
    <row r="2916" spans="1:13" x14ac:dyDescent="0.25">
      <c r="A2916" t="s">
        <v>4762</v>
      </c>
      <c r="B2916" s="1">
        <v>43875</v>
      </c>
      <c r="C2916" t="s">
        <v>2890</v>
      </c>
      <c r="D2916" t="s">
        <v>3168</v>
      </c>
      <c r="E2916" t="s">
        <v>98</v>
      </c>
      <c r="F2916" t="s">
        <v>2037</v>
      </c>
      <c r="G2916" t="s">
        <v>92</v>
      </c>
      <c r="H2916" t="s">
        <v>93</v>
      </c>
      <c r="I2916" s="1">
        <v>43878</v>
      </c>
      <c r="J2916" t="s">
        <v>94</v>
      </c>
      <c r="K2916" s="10">
        <v>45614</v>
      </c>
      <c r="L2916" s="10">
        <v>2280.7000000000003</v>
      </c>
      <c r="M2916" s="10">
        <v>43333.3</v>
      </c>
    </row>
    <row r="2917" spans="1:13" x14ac:dyDescent="0.25">
      <c r="A2917" t="s">
        <v>4763</v>
      </c>
      <c r="B2917" s="1">
        <v>43875</v>
      </c>
      <c r="C2917" t="s">
        <v>3359</v>
      </c>
      <c r="D2917" t="s">
        <v>607</v>
      </c>
      <c r="E2917" t="s">
        <v>17</v>
      </c>
      <c r="F2917" t="s">
        <v>607</v>
      </c>
      <c r="G2917" t="s">
        <v>106</v>
      </c>
      <c r="H2917" t="s">
        <v>110</v>
      </c>
      <c r="I2917" s="1">
        <v>43875</v>
      </c>
      <c r="J2917" t="s">
        <v>137</v>
      </c>
      <c r="K2917" s="10">
        <v>83542</v>
      </c>
      <c r="L2917" s="10">
        <v>6265.65</v>
      </c>
      <c r="M2917" s="10">
        <v>77276.350000000006</v>
      </c>
    </row>
    <row r="2918" spans="1:13" x14ac:dyDescent="0.25">
      <c r="A2918" t="s">
        <v>4764</v>
      </c>
      <c r="B2918" s="1">
        <v>43875</v>
      </c>
      <c r="C2918" t="s">
        <v>2728</v>
      </c>
      <c r="D2918" t="s">
        <v>1782</v>
      </c>
      <c r="E2918" t="s">
        <v>17</v>
      </c>
      <c r="F2918" t="s">
        <v>188</v>
      </c>
      <c r="G2918" t="s">
        <v>106</v>
      </c>
      <c r="H2918" t="s">
        <v>110</v>
      </c>
      <c r="I2918" s="1">
        <v>43880</v>
      </c>
      <c r="J2918" t="s">
        <v>101</v>
      </c>
      <c r="K2918" s="10">
        <v>42679</v>
      </c>
      <c r="L2918" s="10">
        <v>3200.9249999999997</v>
      </c>
      <c r="M2918" s="10">
        <v>39478.074999999997</v>
      </c>
    </row>
    <row r="2919" spans="1:13" x14ac:dyDescent="0.25">
      <c r="A2919" t="s">
        <v>4765</v>
      </c>
      <c r="B2919" s="1">
        <v>43875</v>
      </c>
      <c r="C2919" t="s">
        <v>1884</v>
      </c>
      <c r="D2919" t="s">
        <v>2363</v>
      </c>
      <c r="E2919" t="s">
        <v>17</v>
      </c>
      <c r="F2919" t="s">
        <v>141</v>
      </c>
      <c r="G2919" t="s">
        <v>106</v>
      </c>
      <c r="H2919" t="s">
        <v>100</v>
      </c>
      <c r="I2919" s="1">
        <v>43882</v>
      </c>
      <c r="J2919" t="s">
        <v>101</v>
      </c>
      <c r="K2919" s="10">
        <v>33706</v>
      </c>
      <c r="L2919" s="10">
        <v>3707.66</v>
      </c>
      <c r="M2919" s="10">
        <v>29998.34</v>
      </c>
    </row>
    <row r="2920" spans="1:13" x14ac:dyDescent="0.25">
      <c r="A2920" t="s">
        <v>4766</v>
      </c>
      <c r="B2920" s="1">
        <v>43875</v>
      </c>
      <c r="C2920" t="s">
        <v>2230</v>
      </c>
      <c r="D2920" t="s">
        <v>531</v>
      </c>
      <c r="E2920" t="s">
        <v>10</v>
      </c>
      <c r="F2920" t="s">
        <v>405</v>
      </c>
      <c r="G2920" t="s">
        <v>127</v>
      </c>
      <c r="H2920" t="s">
        <v>93</v>
      </c>
      <c r="I2920" s="1">
        <v>43879</v>
      </c>
      <c r="J2920" t="s">
        <v>101</v>
      </c>
      <c r="K2920" s="10">
        <v>37264</v>
      </c>
      <c r="L2920" s="10">
        <v>1863.2</v>
      </c>
      <c r="M2920" s="10">
        <v>35400.800000000003</v>
      </c>
    </row>
    <row r="2921" spans="1:13" x14ac:dyDescent="0.25">
      <c r="A2921" t="s">
        <v>4767</v>
      </c>
      <c r="B2921" s="1">
        <v>43876</v>
      </c>
      <c r="C2921" t="s">
        <v>829</v>
      </c>
      <c r="D2921" t="s">
        <v>330</v>
      </c>
      <c r="E2921" t="s">
        <v>331</v>
      </c>
      <c r="F2921" t="s">
        <v>330</v>
      </c>
      <c r="G2921" t="s">
        <v>92</v>
      </c>
      <c r="H2921" t="s">
        <v>100</v>
      </c>
      <c r="I2921" s="1">
        <v>43879</v>
      </c>
      <c r="J2921" t="s">
        <v>114</v>
      </c>
      <c r="K2921" s="10">
        <v>50496</v>
      </c>
      <c r="L2921" s="10">
        <v>5554.56</v>
      </c>
      <c r="M2921" s="10">
        <v>44941.440000000002</v>
      </c>
    </row>
    <row r="2922" spans="1:13" x14ac:dyDescent="0.25">
      <c r="A2922" t="s">
        <v>4768</v>
      </c>
      <c r="B2922" s="1">
        <v>43876</v>
      </c>
      <c r="C2922" t="s">
        <v>2386</v>
      </c>
      <c r="D2922" t="s">
        <v>90</v>
      </c>
      <c r="E2922" t="s">
        <v>91</v>
      </c>
      <c r="F2922" t="s">
        <v>90</v>
      </c>
      <c r="G2922" t="s">
        <v>92</v>
      </c>
      <c r="H2922" t="s">
        <v>100</v>
      </c>
      <c r="I2922" s="1">
        <v>43881</v>
      </c>
      <c r="J2922" t="s">
        <v>101</v>
      </c>
      <c r="K2922" s="10">
        <v>76096</v>
      </c>
      <c r="L2922" s="10">
        <v>8370.56</v>
      </c>
      <c r="M2922" s="10">
        <v>67725.440000000002</v>
      </c>
    </row>
    <row r="2923" spans="1:13" x14ac:dyDescent="0.25">
      <c r="A2923" t="s">
        <v>4769</v>
      </c>
      <c r="B2923" s="1">
        <v>43878</v>
      </c>
      <c r="C2923" t="s">
        <v>2101</v>
      </c>
      <c r="D2923" t="s">
        <v>276</v>
      </c>
      <c r="E2923" t="s">
        <v>17</v>
      </c>
      <c r="F2923" t="s">
        <v>277</v>
      </c>
      <c r="G2923" t="s">
        <v>106</v>
      </c>
      <c r="H2923" t="s">
        <v>110</v>
      </c>
      <c r="I2923" s="1">
        <v>43880</v>
      </c>
      <c r="J2923" t="s">
        <v>114</v>
      </c>
      <c r="K2923" s="10">
        <v>35995</v>
      </c>
      <c r="L2923" s="10">
        <v>2699.625</v>
      </c>
      <c r="M2923" s="10">
        <v>33295.375</v>
      </c>
    </row>
    <row r="2924" spans="1:13" x14ac:dyDescent="0.25">
      <c r="A2924" t="s">
        <v>4770</v>
      </c>
      <c r="B2924" s="1">
        <v>43878</v>
      </c>
      <c r="C2924" t="s">
        <v>198</v>
      </c>
      <c r="D2924" t="s">
        <v>3077</v>
      </c>
      <c r="E2924" t="s">
        <v>16</v>
      </c>
      <c r="F2924" t="s">
        <v>679</v>
      </c>
      <c r="G2924" t="s">
        <v>127</v>
      </c>
      <c r="H2924" t="s">
        <v>93</v>
      </c>
      <c r="I2924" s="1">
        <v>43883</v>
      </c>
      <c r="J2924" t="s">
        <v>101</v>
      </c>
      <c r="K2924" s="10">
        <v>50282</v>
      </c>
      <c r="L2924" s="10">
        <v>2514.1000000000004</v>
      </c>
      <c r="M2924" s="10">
        <v>47767.9</v>
      </c>
    </row>
    <row r="2925" spans="1:13" x14ac:dyDescent="0.25">
      <c r="A2925" t="s">
        <v>4771</v>
      </c>
      <c r="B2925" s="1">
        <v>43878</v>
      </c>
      <c r="C2925" t="s">
        <v>4772</v>
      </c>
      <c r="D2925" t="s">
        <v>125</v>
      </c>
      <c r="E2925" t="s">
        <v>10</v>
      </c>
      <c r="F2925" t="s">
        <v>126</v>
      </c>
      <c r="G2925" t="s">
        <v>127</v>
      </c>
      <c r="H2925" t="s">
        <v>100</v>
      </c>
      <c r="I2925" s="1">
        <v>43882</v>
      </c>
      <c r="J2925" t="s">
        <v>101</v>
      </c>
      <c r="K2925" s="10">
        <v>64871</v>
      </c>
      <c r="L2925" s="10">
        <v>7135.81</v>
      </c>
      <c r="M2925" s="10">
        <v>57735.19</v>
      </c>
    </row>
    <row r="2926" spans="1:13" x14ac:dyDescent="0.25">
      <c r="A2926" t="s">
        <v>4773</v>
      </c>
      <c r="B2926" s="1">
        <v>43878</v>
      </c>
      <c r="C2926" t="s">
        <v>2820</v>
      </c>
      <c r="D2926" t="s">
        <v>4774</v>
      </c>
      <c r="E2926" t="s">
        <v>11</v>
      </c>
      <c r="F2926" t="s">
        <v>105</v>
      </c>
      <c r="G2926" t="s">
        <v>106</v>
      </c>
      <c r="H2926" t="s">
        <v>100</v>
      </c>
      <c r="I2926" s="1">
        <v>43883</v>
      </c>
      <c r="J2926" t="s">
        <v>101</v>
      </c>
      <c r="K2926" s="10">
        <v>55395</v>
      </c>
      <c r="L2926" s="10">
        <v>6093.45</v>
      </c>
      <c r="M2926" s="10">
        <v>49301.55</v>
      </c>
    </row>
    <row r="2927" spans="1:13" x14ac:dyDescent="0.25">
      <c r="A2927" t="s">
        <v>4775</v>
      </c>
      <c r="B2927" s="1">
        <v>43878</v>
      </c>
      <c r="C2927" t="s">
        <v>2358</v>
      </c>
      <c r="D2927" t="s">
        <v>399</v>
      </c>
      <c r="E2927" t="s">
        <v>11</v>
      </c>
      <c r="F2927" t="s">
        <v>265</v>
      </c>
      <c r="G2927" t="s">
        <v>106</v>
      </c>
      <c r="H2927" t="s">
        <v>100</v>
      </c>
      <c r="I2927" s="1">
        <v>43882</v>
      </c>
      <c r="J2927" t="s">
        <v>94</v>
      </c>
      <c r="K2927" s="10">
        <v>73343</v>
      </c>
      <c r="L2927" s="10">
        <v>8067.7300000000005</v>
      </c>
      <c r="M2927" s="10">
        <v>65275.27</v>
      </c>
    </row>
    <row r="2928" spans="1:13" x14ac:dyDescent="0.25">
      <c r="A2928" t="s">
        <v>4776</v>
      </c>
      <c r="B2928" s="1">
        <v>43878</v>
      </c>
      <c r="C2928" t="s">
        <v>4613</v>
      </c>
      <c r="D2928" t="s">
        <v>2312</v>
      </c>
      <c r="E2928" t="s">
        <v>11</v>
      </c>
      <c r="F2928" t="s">
        <v>588</v>
      </c>
      <c r="G2928" t="s">
        <v>106</v>
      </c>
      <c r="H2928" t="s">
        <v>100</v>
      </c>
      <c r="I2928" s="1">
        <v>43878</v>
      </c>
      <c r="J2928" t="s">
        <v>137</v>
      </c>
      <c r="K2928" s="10">
        <v>56500</v>
      </c>
      <c r="L2928" s="10">
        <v>6215</v>
      </c>
      <c r="M2928" s="10">
        <v>50285</v>
      </c>
    </row>
    <row r="2929" spans="1:13" x14ac:dyDescent="0.25">
      <c r="A2929" t="s">
        <v>4777</v>
      </c>
      <c r="B2929" s="1">
        <v>43878</v>
      </c>
      <c r="C2929" t="s">
        <v>139</v>
      </c>
      <c r="D2929" t="s">
        <v>4778</v>
      </c>
      <c r="E2929" t="s">
        <v>18</v>
      </c>
      <c r="F2929" t="s">
        <v>452</v>
      </c>
      <c r="G2929" t="s">
        <v>106</v>
      </c>
      <c r="H2929" t="s">
        <v>110</v>
      </c>
      <c r="I2929" s="1">
        <v>43883</v>
      </c>
      <c r="J2929" t="s">
        <v>101</v>
      </c>
      <c r="K2929" s="10">
        <v>61857</v>
      </c>
      <c r="L2929" s="10">
        <v>4639.2749999999996</v>
      </c>
      <c r="M2929" s="10">
        <v>57217.724999999999</v>
      </c>
    </row>
    <row r="2930" spans="1:13" x14ac:dyDescent="0.25">
      <c r="A2930" t="s">
        <v>4779</v>
      </c>
      <c r="B2930" s="1">
        <v>43878</v>
      </c>
      <c r="C2930" t="s">
        <v>3644</v>
      </c>
      <c r="D2930" t="s">
        <v>733</v>
      </c>
      <c r="E2930" t="s">
        <v>18</v>
      </c>
      <c r="F2930" t="s">
        <v>733</v>
      </c>
      <c r="G2930" t="s">
        <v>106</v>
      </c>
      <c r="H2930" t="s">
        <v>100</v>
      </c>
      <c r="I2930" s="1">
        <v>43879</v>
      </c>
      <c r="J2930" t="s">
        <v>114</v>
      </c>
      <c r="K2930" s="10">
        <v>30667</v>
      </c>
      <c r="L2930" s="10">
        <v>3373.37</v>
      </c>
      <c r="M2930" s="10">
        <v>27293.63</v>
      </c>
    </row>
    <row r="2931" spans="1:13" x14ac:dyDescent="0.25">
      <c r="A2931" t="s">
        <v>4780</v>
      </c>
      <c r="B2931" s="1">
        <v>43881</v>
      </c>
      <c r="C2931" t="s">
        <v>1698</v>
      </c>
      <c r="D2931" t="s">
        <v>953</v>
      </c>
      <c r="E2931" t="s">
        <v>17</v>
      </c>
      <c r="F2931" t="s">
        <v>366</v>
      </c>
      <c r="G2931" t="s">
        <v>106</v>
      </c>
      <c r="H2931" t="s">
        <v>100</v>
      </c>
      <c r="I2931" s="1">
        <v>43884</v>
      </c>
      <c r="J2931" t="s">
        <v>114</v>
      </c>
      <c r="K2931" s="10">
        <v>63661</v>
      </c>
      <c r="L2931" s="10">
        <v>7002.71</v>
      </c>
      <c r="M2931" s="10">
        <v>56658.29</v>
      </c>
    </row>
    <row r="2932" spans="1:13" x14ac:dyDescent="0.25">
      <c r="A2932" t="s">
        <v>4781</v>
      </c>
      <c r="B2932" s="1">
        <v>43881</v>
      </c>
      <c r="C2932" t="s">
        <v>727</v>
      </c>
      <c r="D2932" t="s">
        <v>3625</v>
      </c>
      <c r="E2932" t="s">
        <v>11</v>
      </c>
      <c r="F2932" t="s">
        <v>184</v>
      </c>
      <c r="G2932" t="s">
        <v>106</v>
      </c>
      <c r="H2932" t="s">
        <v>100</v>
      </c>
      <c r="I2932" s="1">
        <v>43883</v>
      </c>
      <c r="J2932" t="s">
        <v>114</v>
      </c>
      <c r="K2932" s="10">
        <v>96350</v>
      </c>
      <c r="L2932" s="10">
        <v>10598.5</v>
      </c>
      <c r="M2932" s="10">
        <v>85751.5</v>
      </c>
    </row>
    <row r="2933" spans="1:13" x14ac:dyDescent="0.25">
      <c r="A2933" t="s">
        <v>4782</v>
      </c>
      <c r="B2933" s="1">
        <v>43881</v>
      </c>
      <c r="C2933" t="s">
        <v>390</v>
      </c>
      <c r="D2933" t="s">
        <v>4783</v>
      </c>
      <c r="E2933" t="s">
        <v>10</v>
      </c>
      <c r="F2933" t="s">
        <v>176</v>
      </c>
      <c r="G2933" t="s">
        <v>127</v>
      </c>
      <c r="H2933" t="s">
        <v>110</v>
      </c>
      <c r="I2933" s="1">
        <v>43888</v>
      </c>
      <c r="J2933" t="s">
        <v>101</v>
      </c>
      <c r="K2933" s="10">
        <v>45552</v>
      </c>
      <c r="L2933" s="10">
        <v>3416.4</v>
      </c>
      <c r="M2933" s="10">
        <v>42135.6</v>
      </c>
    </row>
    <row r="2934" spans="1:13" x14ac:dyDescent="0.25">
      <c r="A2934" t="s">
        <v>4784</v>
      </c>
      <c r="B2934" s="1">
        <v>43882</v>
      </c>
      <c r="C2934" t="s">
        <v>1949</v>
      </c>
      <c r="D2934" t="s">
        <v>4785</v>
      </c>
      <c r="E2934" t="s">
        <v>11</v>
      </c>
      <c r="F2934" t="s">
        <v>486</v>
      </c>
      <c r="G2934" t="s">
        <v>106</v>
      </c>
      <c r="H2934" t="s">
        <v>110</v>
      </c>
      <c r="I2934" s="1">
        <v>43886</v>
      </c>
      <c r="J2934" t="s">
        <v>101</v>
      </c>
      <c r="K2934" s="10">
        <v>85289</v>
      </c>
      <c r="L2934" s="10">
        <v>6396.6750000000002</v>
      </c>
      <c r="M2934" s="10">
        <v>78892.324999999997</v>
      </c>
    </row>
    <row r="2935" spans="1:13" x14ac:dyDescent="0.25">
      <c r="A2935" t="s">
        <v>4786</v>
      </c>
      <c r="B2935" s="1">
        <v>43883</v>
      </c>
      <c r="C2935" t="s">
        <v>1456</v>
      </c>
      <c r="D2935" t="s">
        <v>4787</v>
      </c>
      <c r="E2935" t="s">
        <v>11</v>
      </c>
      <c r="F2935" t="s">
        <v>184</v>
      </c>
      <c r="G2935" t="s">
        <v>106</v>
      </c>
      <c r="H2935" t="s">
        <v>93</v>
      </c>
      <c r="I2935" s="1">
        <v>43887</v>
      </c>
      <c r="J2935" t="s">
        <v>101</v>
      </c>
      <c r="K2935" s="10">
        <v>38777</v>
      </c>
      <c r="L2935" s="10">
        <v>1938.8500000000001</v>
      </c>
      <c r="M2935" s="10">
        <v>36838.15</v>
      </c>
    </row>
    <row r="2936" spans="1:13" x14ac:dyDescent="0.25">
      <c r="A2936" t="s">
        <v>4788</v>
      </c>
      <c r="B2936" s="1">
        <v>43883</v>
      </c>
      <c r="C2936" t="s">
        <v>1052</v>
      </c>
      <c r="D2936" t="s">
        <v>878</v>
      </c>
      <c r="E2936" t="s">
        <v>98</v>
      </c>
      <c r="F2936" t="s">
        <v>99</v>
      </c>
      <c r="G2936" t="s">
        <v>92</v>
      </c>
      <c r="H2936" t="s">
        <v>100</v>
      </c>
      <c r="I2936" s="1">
        <v>43887</v>
      </c>
      <c r="J2936" t="s">
        <v>94</v>
      </c>
      <c r="K2936" s="10">
        <v>28865</v>
      </c>
      <c r="L2936" s="10">
        <v>3175.15</v>
      </c>
      <c r="M2936" s="10">
        <v>25689.85</v>
      </c>
    </row>
    <row r="2937" spans="1:13" x14ac:dyDescent="0.25">
      <c r="A2937" t="s">
        <v>4789</v>
      </c>
      <c r="B2937" s="1">
        <v>43884</v>
      </c>
      <c r="C2937" t="s">
        <v>2230</v>
      </c>
      <c r="D2937" t="s">
        <v>334</v>
      </c>
      <c r="E2937" t="s">
        <v>10</v>
      </c>
      <c r="F2937" t="s">
        <v>335</v>
      </c>
      <c r="G2937" t="s">
        <v>127</v>
      </c>
      <c r="H2937" t="s">
        <v>93</v>
      </c>
      <c r="I2937" s="1">
        <v>43888</v>
      </c>
      <c r="J2937" t="s">
        <v>101</v>
      </c>
      <c r="K2937" s="10">
        <v>25141</v>
      </c>
      <c r="L2937" s="10">
        <v>1257.0500000000002</v>
      </c>
      <c r="M2937" s="10">
        <v>23883.95</v>
      </c>
    </row>
    <row r="2938" spans="1:13" x14ac:dyDescent="0.25">
      <c r="A2938" t="s">
        <v>4790</v>
      </c>
      <c r="B2938" s="1">
        <v>43885</v>
      </c>
      <c r="C2938" t="s">
        <v>2410</v>
      </c>
      <c r="D2938" t="s">
        <v>2289</v>
      </c>
      <c r="E2938" t="s">
        <v>16</v>
      </c>
      <c r="F2938" t="s">
        <v>238</v>
      </c>
      <c r="G2938" t="s">
        <v>127</v>
      </c>
      <c r="H2938" t="s">
        <v>100</v>
      </c>
      <c r="I2938" s="1">
        <v>43889</v>
      </c>
      <c r="J2938" t="s">
        <v>101</v>
      </c>
      <c r="K2938" s="10">
        <v>91887</v>
      </c>
      <c r="L2938" s="10">
        <v>10107.57</v>
      </c>
      <c r="M2938" s="10">
        <v>81779.429999999993</v>
      </c>
    </row>
    <row r="2939" spans="1:13" x14ac:dyDescent="0.25">
      <c r="A2939" t="s">
        <v>4791</v>
      </c>
      <c r="B2939" s="1">
        <v>43885</v>
      </c>
      <c r="C2939" t="s">
        <v>661</v>
      </c>
      <c r="D2939" t="s">
        <v>448</v>
      </c>
      <c r="E2939" t="s">
        <v>98</v>
      </c>
      <c r="F2939" t="s">
        <v>99</v>
      </c>
      <c r="G2939" t="s">
        <v>92</v>
      </c>
      <c r="H2939" t="s">
        <v>100</v>
      </c>
      <c r="I2939" s="1">
        <v>43887</v>
      </c>
      <c r="J2939" t="s">
        <v>94</v>
      </c>
      <c r="K2939" s="10">
        <v>73636</v>
      </c>
      <c r="L2939" s="10">
        <v>8099.96</v>
      </c>
      <c r="M2939" s="10">
        <v>65536.039999999994</v>
      </c>
    </row>
    <row r="2940" spans="1:13" x14ac:dyDescent="0.25">
      <c r="A2940" t="s">
        <v>4792</v>
      </c>
      <c r="B2940" s="1">
        <v>43885</v>
      </c>
      <c r="C2940" t="s">
        <v>1537</v>
      </c>
      <c r="D2940" t="s">
        <v>1016</v>
      </c>
      <c r="E2940" t="s">
        <v>18</v>
      </c>
      <c r="F2940" t="s">
        <v>151</v>
      </c>
      <c r="G2940" t="s">
        <v>106</v>
      </c>
      <c r="H2940" t="s">
        <v>100</v>
      </c>
      <c r="I2940" s="1">
        <v>43891</v>
      </c>
      <c r="J2940" t="s">
        <v>101</v>
      </c>
      <c r="K2940" s="10">
        <v>27258</v>
      </c>
      <c r="L2940" s="10">
        <v>2998.38</v>
      </c>
      <c r="M2940" s="10">
        <v>24259.62</v>
      </c>
    </row>
    <row r="2941" spans="1:13" x14ac:dyDescent="0.25">
      <c r="A2941" t="s">
        <v>4793</v>
      </c>
      <c r="B2941" s="1">
        <v>43885</v>
      </c>
      <c r="C2941" t="s">
        <v>898</v>
      </c>
      <c r="D2941" t="s">
        <v>147</v>
      </c>
      <c r="E2941" t="s">
        <v>98</v>
      </c>
      <c r="F2941" t="s">
        <v>99</v>
      </c>
      <c r="G2941" t="s">
        <v>92</v>
      </c>
      <c r="H2941" t="s">
        <v>100</v>
      </c>
      <c r="I2941" s="1">
        <v>43888</v>
      </c>
      <c r="J2941" t="s">
        <v>94</v>
      </c>
      <c r="K2941" s="10">
        <v>53392</v>
      </c>
      <c r="L2941" s="10">
        <v>5873.12</v>
      </c>
      <c r="M2941" s="10">
        <v>47518.879999999997</v>
      </c>
    </row>
    <row r="2942" spans="1:13" x14ac:dyDescent="0.25">
      <c r="A2942" t="s">
        <v>4794</v>
      </c>
      <c r="B2942" s="1">
        <v>43885</v>
      </c>
      <c r="C2942" t="s">
        <v>990</v>
      </c>
      <c r="D2942" t="s">
        <v>1452</v>
      </c>
      <c r="E2942" t="s">
        <v>17</v>
      </c>
      <c r="F2942" t="s">
        <v>890</v>
      </c>
      <c r="G2942" t="s">
        <v>106</v>
      </c>
      <c r="H2942" t="s">
        <v>100</v>
      </c>
      <c r="I2942" s="1">
        <v>43891</v>
      </c>
      <c r="J2942" t="s">
        <v>94</v>
      </c>
      <c r="K2942" s="10">
        <v>94187</v>
      </c>
      <c r="L2942" s="10">
        <v>10360.57</v>
      </c>
      <c r="M2942" s="10">
        <v>83826.429999999993</v>
      </c>
    </row>
    <row r="2943" spans="1:13" x14ac:dyDescent="0.25">
      <c r="A2943" t="s">
        <v>4795</v>
      </c>
      <c r="B2943" s="1">
        <v>43886</v>
      </c>
      <c r="C2943" t="s">
        <v>2301</v>
      </c>
      <c r="D2943" t="s">
        <v>292</v>
      </c>
      <c r="E2943" t="s">
        <v>11</v>
      </c>
      <c r="F2943" t="s">
        <v>118</v>
      </c>
      <c r="G2943" t="s">
        <v>106</v>
      </c>
      <c r="H2943" t="s">
        <v>110</v>
      </c>
      <c r="I2943" s="1">
        <v>43889</v>
      </c>
      <c r="J2943" t="s">
        <v>94</v>
      </c>
      <c r="K2943" s="10">
        <v>69624</v>
      </c>
      <c r="L2943" s="10">
        <v>5221.8</v>
      </c>
      <c r="M2943" s="10">
        <v>64402.2</v>
      </c>
    </row>
    <row r="2944" spans="1:13" x14ac:dyDescent="0.25">
      <c r="A2944" t="s">
        <v>4796</v>
      </c>
      <c r="B2944" s="1">
        <v>43886</v>
      </c>
      <c r="C2944" t="s">
        <v>565</v>
      </c>
      <c r="D2944" t="s">
        <v>4797</v>
      </c>
      <c r="E2944" t="s">
        <v>98</v>
      </c>
      <c r="F2944" t="s">
        <v>99</v>
      </c>
      <c r="G2944" t="s">
        <v>92</v>
      </c>
      <c r="H2944" t="s">
        <v>110</v>
      </c>
      <c r="I2944" s="1">
        <v>43892</v>
      </c>
      <c r="J2944" t="s">
        <v>101</v>
      </c>
      <c r="K2944" s="10">
        <v>60260</v>
      </c>
      <c r="L2944" s="10">
        <v>4519.5</v>
      </c>
      <c r="M2944" s="10">
        <v>55740.5</v>
      </c>
    </row>
    <row r="2945" spans="1:13" x14ac:dyDescent="0.25">
      <c r="A2945" t="s">
        <v>4798</v>
      </c>
      <c r="B2945" s="1">
        <v>43886</v>
      </c>
      <c r="C2945" t="s">
        <v>4799</v>
      </c>
      <c r="D2945" t="s">
        <v>371</v>
      </c>
      <c r="E2945" t="s">
        <v>17</v>
      </c>
      <c r="F2945" t="s">
        <v>366</v>
      </c>
      <c r="G2945" t="s">
        <v>106</v>
      </c>
      <c r="H2945" t="s">
        <v>110</v>
      </c>
      <c r="I2945" s="1">
        <v>43889</v>
      </c>
      <c r="J2945" t="s">
        <v>114</v>
      </c>
      <c r="K2945" s="10">
        <v>49453</v>
      </c>
      <c r="L2945" s="10">
        <v>3708.9749999999999</v>
      </c>
      <c r="M2945" s="10">
        <v>45744.025000000001</v>
      </c>
    </row>
    <row r="2946" spans="1:13" x14ac:dyDescent="0.25">
      <c r="A2946" t="s">
        <v>4800</v>
      </c>
      <c r="B2946" s="1">
        <v>43886</v>
      </c>
      <c r="C2946" t="s">
        <v>2524</v>
      </c>
      <c r="D2946" t="s">
        <v>109</v>
      </c>
      <c r="E2946" t="s">
        <v>98</v>
      </c>
      <c r="F2946" t="s">
        <v>99</v>
      </c>
      <c r="G2946" t="s">
        <v>92</v>
      </c>
      <c r="H2946" t="s">
        <v>100</v>
      </c>
      <c r="I2946" s="1">
        <v>43888</v>
      </c>
      <c r="J2946" t="s">
        <v>94</v>
      </c>
      <c r="K2946" s="10">
        <v>96784</v>
      </c>
      <c r="L2946" s="10">
        <v>10646.24</v>
      </c>
      <c r="M2946" s="10">
        <v>86137.76</v>
      </c>
    </row>
    <row r="2947" spans="1:13" x14ac:dyDescent="0.25">
      <c r="A2947" t="s">
        <v>4801</v>
      </c>
      <c r="B2947" s="1">
        <v>43887</v>
      </c>
      <c r="C2947" t="s">
        <v>2093</v>
      </c>
      <c r="D2947" t="s">
        <v>3330</v>
      </c>
      <c r="E2947" t="s">
        <v>131</v>
      </c>
      <c r="F2947" t="s">
        <v>3330</v>
      </c>
      <c r="G2947" t="s">
        <v>106</v>
      </c>
      <c r="H2947" t="s">
        <v>100</v>
      </c>
      <c r="I2947" s="1">
        <v>43893</v>
      </c>
      <c r="J2947" t="s">
        <v>101</v>
      </c>
      <c r="K2947" s="10">
        <v>71649</v>
      </c>
      <c r="L2947" s="10">
        <v>7881.39</v>
      </c>
      <c r="M2947" s="10">
        <v>63767.61</v>
      </c>
    </row>
    <row r="2948" spans="1:13" x14ac:dyDescent="0.25">
      <c r="A2948" t="s">
        <v>4802</v>
      </c>
      <c r="B2948" s="1">
        <v>43887</v>
      </c>
      <c r="C2948" t="s">
        <v>1233</v>
      </c>
      <c r="D2948" t="s">
        <v>276</v>
      </c>
      <c r="E2948" t="s">
        <v>17</v>
      </c>
      <c r="F2948" t="s">
        <v>277</v>
      </c>
      <c r="G2948" t="s">
        <v>106</v>
      </c>
      <c r="H2948" t="s">
        <v>93</v>
      </c>
      <c r="I2948" s="1">
        <v>43889</v>
      </c>
      <c r="J2948" t="s">
        <v>94</v>
      </c>
      <c r="K2948" s="10">
        <v>29281</v>
      </c>
      <c r="L2948" s="10">
        <v>1464.0500000000002</v>
      </c>
      <c r="M2948" s="10">
        <v>27816.95</v>
      </c>
    </row>
    <row r="2949" spans="1:13" x14ac:dyDescent="0.25">
      <c r="A2949" t="s">
        <v>4803</v>
      </c>
      <c r="B2949" s="1">
        <v>43887</v>
      </c>
      <c r="C2949" t="s">
        <v>2511</v>
      </c>
      <c r="D2949" t="s">
        <v>121</v>
      </c>
      <c r="E2949" t="s">
        <v>11</v>
      </c>
      <c r="F2949" t="s">
        <v>122</v>
      </c>
      <c r="G2949" t="s">
        <v>106</v>
      </c>
      <c r="H2949" t="s">
        <v>100</v>
      </c>
      <c r="I2949" s="1">
        <v>43894</v>
      </c>
      <c r="J2949" t="s">
        <v>101</v>
      </c>
      <c r="K2949" s="10">
        <v>89013</v>
      </c>
      <c r="L2949" s="10">
        <v>9791.43</v>
      </c>
      <c r="M2949" s="10">
        <v>79221.570000000007</v>
      </c>
    </row>
    <row r="2950" spans="1:13" x14ac:dyDescent="0.25">
      <c r="A2950" t="s">
        <v>4804</v>
      </c>
      <c r="B2950" s="1">
        <v>43887</v>
      </c>
      <c r="C2950" t="s">
        <v>716</v>
      </c>
      <c r="D2950" t="s">
        <v>4805</v>
      </c>
      <c r="E2950" t="s">
        <v>18</v>
      </c>
      <c r="F2950" t="s">
        <v>342</v>
      </c>
      <c r="G2950" t="s">
        <v>106</v>
      </c>
      <c r="H2950" t="s">
        <v>110</v>
      </c>
      <c r="I2950" s="1">
        <v>43893</v>
      </c>
      <c r="J2950" t="s">
        <v>94</v>
      </c>
      <c r="K2950" s="10">
        <v>99969</v>
      </c>
      <c r="L2950" s="10">
        <v>7497.6749999999993</v>
      </c>
      <c r="M2950" s="10">
        <v>92471.324999999997</v>
      </c>
    </row>
    <row r="2951" spans="1:13" x14ac:dyDescent="0.25">
      <c r="A2951" t="s">
        <v>4806</v>
      </c>
      <c r="B2951" s="1">
        <v>43888</v>
      </c>
      <c r="C2951" t="s">
        <v>1912</v>
      </c>
      <c r="D2951" t="s">
        <v>125</v>
      </c>
      <c r="E2951" t="s">
        <v>10</v>
      </c>
      <c r="F2951" t="s">
        <v>126</v>
      </c>
      <c r="G2951" t="s">
        <v>127</v>
      </c>
      <c r="H2951" t="s">
        <v>110</v>
      </c>
      <c r="I2951" s="1">
        <v>43896</v>
      </c>
      <c r="J2951" t="s">
        <v>101</v>
      </c>
      <c r="K2951" s="10">
        <v>93969</v>
      </c>
      <c r="L2951" s="10">
        <v>7047.6750000000002</v>
      </c>
      <c r="M2951" s="10">
        <v>86921.324999999997</v>
      </c>
    </row>
    <row r="2952" spans="1:13" x14ac:dyDescent="0.25">
      <c r="A2952" t="s">
        <v>4807</v>
      </c>
      <c r="B2952" s="1">
        <v>43888</v>
      </c>
      <c r="C2952" t="s">
        <v>1263</v>
      </c>
      <c r="D2952" t="s">
        <v>4808</v>
      </c>
      <c r="E2952" t="s">
        <v>11</v>
      </c>
      <c r="F2952" t="s">
        <v>265</v>
      </c>
      <c r="G2952" t="s">
        <v>106</v>
      </c>
      <c r="H2952" t="s">
        <v>110</v>
      </c>
      <c r="I2952" s="1">
        <v>43891</v>
      </c>
      <c r="J2952" t="s">
        <v>114</v>
      </c>
      <c r="K2952" s="10">
        <v>77027</v>
      </c>
      <c r="L2952" s="10">
        <v>5777.0249999999996</v>
      </c>
      <c r="M2952" s="10">
        <v>71249.975000000006</v>
      </c>
    </row>
    <row r="2953" spans="1:13" x14ac:dyDescent="0.25">
      <c r="A2953" t="s">
        <v>4809</v>
      </c>
      <c r="B2953" s="1">
        <v>43888</v>
      </c>
      <c r="C2953" t="s">
        <v>686</v>
      </c>
      <c r="D2953" t="s">
        <v>1033</v>
      </c>
      <c r="E2953" t="s">
        <v>98</v>
      </c>
      <c r="F2953" t="s">
        <v>99</v>
      </c>
      <c r="G2953" t="s">
        <v>92</v>
      </c>
      <c r="H2953" t="s">
        <v>100</v>
      </c>
      <c r="I2953" s="1">
        <v>43893</v>
      </c>
      <c r="J2953" t="s">
        <v>101</v>
      </c>
      <c r="K2953" s="10">
        <v>82097</v>
      </c>
      <c r="L2953" s="10">
        <v>9030.67</v>
      </c>
      <c r="M2953" s="10">
        <v>73066.33</v>
      </c>
    </row>
    <row r="2954" spans="1:13" x14ac:dyDescent="0.25">
      <c r="A2954" t="s">
        <v>4810</v>
      </c>
      <c r="B2954" s="1">
        <v>43888</v>
      </c>
      <c r="C2954" t="s">
        <v>3993</v>
      </c>
      <c r="D2954" t="s">
        <v>689</v>
      </c>
      <c r="E2954" t="s">
        <v>10</v>
      </c>
      <c r="F2954" t="s">
        <v>690</v>
      </c>
      <c r="G2954" t="s">
        <v>127</v>
      </c>
      <c r="H2954" t="s">
        <v>100</v>
      </c>
      <c r="I2954" s="1">
        <v>43894</v>
      </c>
      <c r="J2954" t="s">
        <v>101</v>
      </c>
      <c r="K2954" s="10">
        <v>59829</v>
      </c>
      <c r="L2954" s="10">
        <v>6581.19</v>
      </c>
      <c r="M2954" s="10">
        <v>53247.81</v>
      </c>
    </row>
    <row r="2955" spans="1:13" x14ac:dyDescent="0.25">
      <c r="A2955" t="s">
        <v>4811</v>
      </c>
      <c r="B2955" s="1">
        <v>43889</v>
      </c>
      <c r="C2955" t="s">
        <v>226</v>
      </c>
      <c r="D2955" t="s">
        <v>4812</v>
      </c>
      <c r="E2955" t="s">
        <v>11</v>
      </c>
      <c r="F2955" t="s">
        <v>184</v>
      </c>
      <c r="G2955" t="s">
        <v>106</v>
      </c>
      <c r="H2955" t="s">
        <v>100</v>
      </c>
      <c r="I2955" s="1">
        <v>43894</v>
      </c>
      <c r="J2955" t="s">
        <v>101</v>
      </c>
      <c r="K2955" s="10">
        <v>67474</v>
      </c>
      <c r="L2955" s="10">
        <v>7422.14</v>
      </c>
      <c r="M2955" s="10">
        <v>60051.86</v>
      </c>
    </row>
    <row r="2956" spans="1:13" x14ac:dyDescent="0.25">
      <c r="A2956" t="s">
        <v>4813</v>
      </c>
      <c r="B2956" s="1">
        <v>43889</v>
      </c>
      <c r="C2956" t="s">
        <v>139</v>
      </c>
      <c r="D2956" t="s">
        <v>2090</v>
      </c>
      <c r="E2956" t="s">
        <v>98</v>
      </c>
      <c r="F2956" t="s">
        <v>2037</v>
      </c>
      <c r="G2956" t="s">
        <v>92</v>
      </c>
      <c r="H2956" t="s">
        <v>110</v>
      </c>
      <c r="I2956" s="1">
        <v>43892</v>
      </c>
      <c r="J2956" t="s">
        <v>94</v>
      </c>
      <c r="K2956" s="10">
        <v>87217</v>
      </c>
      <c r="L2956" s="10">
        <v>6541.2749999999996</v>
      </c>
      <c r="M2956" s="10">
        <v>80675.725000000006</v>
      </c>
    </row>
    <row r="2957" spans="1:13" x14ac:dyDescent="0.25">
      <c r="A2957" t="s">
        <v>4814</v>
      </c>
      <c r="B2957" s="1">
        <v>43889</v>
      </c>
      <c r="C2957" t="s">
        <v>1568</v>
      </c>
      <c r="D2957" t="s">
        <v>1458</v>
      </c>
      <c r="E2957" t="s">
        <v>17</v>
      </c>
      <c r="F2957" t="s">
        <v>366</v>
      </c>
      <c r="G2957" t="s">
        <v>106</v>
      </c>
      <c r="H2957" t="s">
        <v>100</v>
      </c>
      <c r="I2957" s="1">
        <v>43894</v>
      </c>
      <c r="J2957" t="s">
        <v>101</v>
      </c>
      <c r="K2957" s="10">
        <v>40829</v>
      </c>
      <c r="L2957" s="10">
        <v>4491.1899999999996</v>
      </c>
      <c r="M2957" s="10">
        <v>36337.81</v>
      </c>
    </row>
    <row r="2958" spans="1:13" x14ac:dyDescent="0.25">
      <c r="A2958" t="s">
        <v>4815</v>
      </c>
      <c r="B2958" s="1">
        <v>43889</v>
      </c>
      <c r="C2958" t="s">
        <v>4534</v>
      </c>
      <c r="D2958" t="s">
        <v>248</v>
      </c>
      <c r="E2958" t="s">
        <v>98</v>
      </c>
      <c r="F2958" t="s">
        <v>99</v>
      </c>
      <c r="G2958" t="s">
        <v>92</v>
      </c>
      <c r="H2958" t="s">
        <v>100</v>
      </c>
      <c r="I2958" s="1">
        <v>43891</v>
      </c>
      <c r="J2958" t="s">
        <v>114</v>
      </c>
      <c r="K2958" s="10">
        <v>62627</v>
      </c>
      <c r="L2958" s="10">
        <v>6888.97</v>
      </c>
      <c r="M2958" s="10">
        <v>55738.03</v>
      </c>
    </row>
    <row r="2959" spans="1:13" x14ac:dyDescent="0.25">
      <c r="A2959" t="s">
        <v>4816</v>
      </c>
      <c r="B2959" s="1">
        <v>43893</v>
      </c>
      <c r="C2959" t="s">
        <v>1101</v>
      </c>
      <c r="D2959" t="s">
        <v>2965</v>
      </c>
      <c r="E2959" t="s">
        <v>11</v>
      </c>
      <c r="F2959" t="s">
        <v>265</v>
      </c>
      <c r="G2959" t="s">
        <v>106</v>
      </c>
      <c r="H2959" t="s">
        <v>100</v>
      </c>
      <c r="I2959" s="1">
        <v>43898</v>
      </c>
      <c r="J2959" t="s">
        <v>94</v>
      </c>
      <c r="K2959" s="10">
        <v>44566</v>
      </c>
      <c r="L2959" s="10">
        <v>4902.26</v>
      </c>
      <c r="M2959" s="10">
        <v>39663.74</v>
      </c>
    </row>
    <row r="2960" spans="1:13" x14ac:dyDescent="0.25">
      <c r="A2960" t="s">
        <v>4817</v>
      </c>
      <c r="B2960" s="1">
        <v>43893</v>
      </c>
      <c r="C2960" t="s">
        <v>2585</v>
      </c>
      <c r="D2960" t="s">
        <v>502</v>
      </c>
      <c r="E2960" t="s">
        <v>17</v>
      </c>
      <c r="F2960" t="s">
        <v>188</v>
      </c>
      <c r="G2960" t="s">
        <v>106</v>
      </c>
      <c r="H2960" t="s">
        <v>100</v>
      </c>
      <c r="I2960" s="1">
        <v>43895</v>
      </c>
      <c r="J2960" t="s">
        <v>94</v>
      </c>
      <c r="K2960" s="10">
        <v>47637</v>
      </c>
      <c r="L2960" s="10">
        <v>5240.07</v>
      </c>
      <c r="M2960" s="10">
        <v>42396.93</v>
      </c>
    </row>
    <row r="2961" spans="1:13" x14ac:dyDescent="0.25">
      <c r="A2961" t="s">
        <v>4818</v>
      </c>
      <c r="B2961" s="1">
        <v>43893</v>
      </c>
      <c r="C2961" t="s">
        <v>3350</v>
      </c>
      <c r="D2961" t="s">
        <v>1511</v>
      </c>
      <c r="E2961" t="s">
        <v>17</v>
      </c>
      <c r="F2961" t="s">
        <v>1049</v>
      </c>
      <c r="G2961" t="s">
        <v>106</v>
      </c>
      <c r="H2961" t="s">
        <v>110</v>
      </c>
      <c r="I2961" s="1">
        <v>43897</v>
      </c>
      <c r="J2961" t="s">
        <v>101</v>
      </c>
      <c r="K2961" s="10">
        <v>27022</v>
      </c>
      <c r="L2961" s="10">
        <v>2026.6499999999999</v>
      </c>
      <c r="M2961" s="10">
        <v>24995.35</v>
      </c>
    </row>
    <row r="2962" spans="1:13" x14ac:dyDescent="0.25">
      <c r="A2962" t="s">
        <v>4819</v>
      </c>
      <c r="B2962" s="1">
        <v>43893</v>
      </c>
      <c r="C2962" t="s">
        <v>1338</v>
      </c>
      <c r="D2962" t="s">
        <v>1724</v>
      </c>
      <c r="E2962" t="s">
        <v>16</v>
      </c>
      <c r="F2962" t="s">
        <v>1725</v>
      </c>
      <c r="G2962" t="s">
        <v>127</v>
      </c>
      <c r="H2962" t="s">
        <v>110</v>
      </c>
      <c r="I2962" s="1">
        <v>43898</v>
      </c>
      <c r="J2962" t="s">
        <v>101</v>
      </c>
      <c r="K2962" s="10">
        <v>38197</v>
      </c>
      <c r="L2962" s="10">
        <v>2864.7750000000001</v>
      </c>
      <c r="M2962" s="10">
        <v>35332.224999999999</v>
      </c>
    </row>
    <row r="2963" spans="1:13" x14ac:dyDescent="0.25">
      <c r="A2963" t="s">
        <v>4820</v>
      </c>
      <c r="B2963" s="1">
        <v>43893</v>
      </c>
      <c r="C2963" t="s">
        <v>1500</v>
      </c>
      <c r="D2963" t="s">
        <v>2606</v>
      </c>
      <c r="E2963" t="s">
        <v>10</v>
      </c>
      <c r="F2963" t="s">
        <v>405</v>
      </c>
      <c r="G2963" t="s">
        <v>127</v>
      </c>
      <c r="H2963" t="s">
        <v>100</v>
      </c>
      <c r="I2963" s="1">
        <v>43896</v>
      </c>
      <c r="J2963" t="s">
        <v>114</v>
      </c>
      <c r="K2963" s="10">
        <v>32221</v>
      </c>
      <c r="L2963" s="10">
        <v>3544.31</v>
      </c>
      <c r="M2963" s="10">
        <v>28676.69</v>
      </c>
    </row>
    <row r="2964" spans="1:13" x14ac:dyDescent="0.25">
      <c r="A2964" t="s">
        <v>4821</v>
      </c>
      <c r="B2964" s="1">
        <v>43894</v>
      </c>
      <c r="C2964" t="s">
        <v>2316</v>
      </c>
      <c r="D2964" t="s">
        <v>1053</v>
      </c>
      <c r="E2964" t="s">
        <v>131</v>
      </c>
      <c r="F2964" t="s">
        <v>1054</v>
      </c>
      <c r="G2964" t="s">
        <v>106</v>
      </c>
      <c r="H2964" t="s">
        <v>110</v>
      </c>
      <c r="I2964" s="1">
        <v>43898</v>
      </c>
      <c r="J2964" t="s">
        <v>101</v>
      </c>
      <c r="K2964" s="10">
        <v>95446</v>
      </c>
      <c r="L2964" s="10">
        <v>7158.45</v>
      </c>
      <c r="M2964" s="10">
        <v>88287.55</v>
      </c>
    </row>
    <row r="2965" spans="1:13" x14ac:dyDescent="0.25">
      <c r="A2965" t="s">
        <v>4822</v>
      </c>
      <c r="B2965" s="1">
        <v>43894</v>
      </c>
      <c r="C2965" t="s">
        <v>842</v>
      </c>
      <c r="D2965" t="s">
        <v>840</v>
      </c>
      <c r="E2965" t="s">
        <v>15</v>
      </c>
      <c r="F2965" t="s">
        <v>172</v>
      </c>
      <c r="G2965" t="s">
        <v>92</v>
      </c>
      <c r="H2965" t="s">
        <v>100</v>
      </c>
      <c r="I2965" s="1">
        <v>43899</v>
      </c>
      <c r="J2965" t="s">
        <v>101</v>
      </c>
      <c r="K2965" s="10">
        <v>67622</v>
      </c>
      <c r="L2965" s="10">
        <v>7438.42</v>
      </c>
      <c r="M2965" s="10">
        <v>60183.58</v>
      </c>
    </row>
    <row r="2966" spans="1:13" x14ac:dyDescent="0.25">
      <c r="A2966" t="s">
        <v>4823</v>
      </c>
      <c r="B2966" s="1">
        <v>43894</v>
      </c>
      <c r="C2966" t="s">
        <v>3323</v>
      </c>
      <c r="D2966" t="s">
        <v>4135</v>
      </c>
      <c r="E2966" t="s">
        <v>98</v>
      </c>
      <c r="F2966" t="s">
        <v>99</v>
      </c>
      <c r="G2966" t="s">
        <v>92</v>
      </c>
      <c r="H2966" t="s">
        <v>100</v>
      </c>
      <c r="I2966" s="1">
        <v>43899</v>
      </c>
      <c r="J2966" t="s">
        <v>101</v>
      </c>
      <c r="K2966" s="10">
        <v>65904</v>
      </c>
      <c r="L2966" s="10">
        <v>7249.44</v>
      </c>
      <c r="M2966" s="10">
        <v>58654.559999999998</v>
      </c>
    </row>
    <row r="2967" spans="1:13" x14ac:dyDescent="0.25">
      <c r="A2967" t="s">
        <v>4824</v>
      </c>
      <c r="B2967" s="1">
        <v>43894</v>
      </c>
      <c r="C2967" t="s">
        <v>4460</v>
      </c>
      <c r="D2967" t="s">
        <v>318</v>
      </c>
      <c r="E2967" t="s">
        <v>10</v>
      </c>
      <c r="F2967" t="s">
        <v>176</v>
      </c>
      <c r="G2967" t="s">
        <v>127</v>
      </c>
      <c r="H2967" t="s">
        <v>100</v>
      </c>
      <c r="I2967" s="1">
        <v>43898</v>
      </c>
      <c r="J2967" t="s">
        <v>101</v>
      </c>
      <c r="K2967" s="10">
        <v>97786</v>
      </c>
      <c r="L2967" s="10">
        <v>10756.460000000001</v>
      </c>
      <c r="M2967" s="10">
        <v>87029.54</v>
      </c>
    </row>
    <row r="2968" spans="1:13" x14ac:dyDescent="0.25">
      <c r="A2968" t="s">
        <v>4825</v>
      </c>
      <c r="B2968" s="1">
        <v>43894</v>
      </c>
      <c r="C2968" t="s">
        <v>1089</v>
      </c>
      <c r="D2968" t="s">
        <v>2882</v>
      </c>
      <c r="E2968" t="s">
        <v>10</v>
      </c>
      <c r="F2968" t="s">
        <v>2883</v>
      </c>
      <c r="G2968" t="s">
        <v>127</v>
      </c>
      <c r="H2968" t="s">
        <v>110</v>
      </c>
      <c r="I2968" s="1">
        <v>43896</v>
      </c>
      <c r="J2968" t="s">
        <v>94</v>
      </c>
      <c r="K2968" s="10">
        <v>61542</v>
      </c>
      <c r="L2968" s="10">
        <v>4615.6499999999996</v>
      </c>
      <c r="M2968" s="10">
        <v>56926.35</v>
      </c>
    </row>
    <row r="2969" spans="1:13" x14ac:dyDescent="0.25">
      <c r="A2969" t="s">
        <v>4826</v>
      </c>
      <c r="B2969" s="1">
        <v>43895</v>
      </c>
      <c r="C2969" t="s">
        <v>692</v>
      </c>
      <c r="D2969" t="s">
        <v>312</v>
      </c>
      <c r="E2969" t="s">
        <v>11</v>
      </c>
      <c r="F2969" t="s">
        <v>184</v>
      </c>
      <c r="G2969" t="s">
        <v>106</v>
      </c>
      <c r="H2969" t="s">
        <v>100</v>
      </c>
      <c r="I2969" s="1">
        <v>43895</v>
      </c>
      <c r="J2969" t="s">
        <v>137</v>
      </c>
      <c r="K2969" s="10">
        <v>52551</v>
      </c>
      <c r="L2969" s="10">
        <v>5780.61</v>
      </c>
      <c r="M2969" s="10">
        <v>46770.39</v>
      </c>
    </row>
    <row r="2970" spans="1:13" x14ac:dyDescent="0.25">
      <c r="A2970" t="s">
        <v>4827</v>
      </c>
      <c r="B2970" s="1">
        <v>43895</v>
      </c>
      <c r="C2970" t="s">
        <v>143</v>
      </c>
      <c r="D2970" t="s">
        <v>2312</v>
      </c>
      <c r="E2970" t="s">
        <v>11</v>
      </c>
      <c r="F2970" t="s">
        <v>588</v>
      </c>
      <c r="G2970" t="s">
        <v>106</v>
      </c>
      <c r="H2970" t="s">
        <v>93</v>
      </c>
      <c r="I2970" s="1">
        <v>43900</v>
      </c>
      <c r="J2970" t="s">
        <v>101</v>
      </c>
      <c r="K2970" s="10">
        <v>53068</v>
      </c>
      <c r="L2970" s="10">
        <v>2653.4</v>
      </c>
      <c r="M2970" s="10">
        <v>50414.6</v>
      </c>
    </row>
    <row r="2971" spans="1:13" x14ac:dyDescent="0.25">
      <c r="A2971" t="s">
        <v>4828</v>
      </c>
      <c r="B2971" s="1">
        <v>43896</v>
      </c>
      <c r="C2971" t="s">
        <v>624</v>
      </c>
      <c r="D2971" t="s">
        <v>276</v>
      </c>
      <c r="E2971" t="s">
        <v>17</v>
      </c>
      <c r="F2971" t="s">
        <v>277</v>
      </c>
      <c r="G2971" t="s">
        <v>106</v>
      </c>
      <c r="H2971" t="s">
        <v>100</v>
      </c>
      <c r="I2971" s="1">
        <v>43896</v>
      </c>
      <c r="J2971" t="s">
        <v>137</v>
      </c>
      <c r="K2971" s="10">
        <v>98514</v>
      </c>
      <c r="L2971" s="10">
        <v>10836.54</v>
      </c>
      <c r="M2971" s="10">
        <v>87677.459999999992</v>
      </c>
    </row>
    <row r="2972" spans="1:13" x14ac:dyDescent="0.25">
      <c r="A2972" t="s">
        <v>4829</v>
      </c>
      <c r="B2972" s="1">
        <v>43896</v>
      </c>
      <c r="C2972" t="s">
        <v>2825</v>
      </c>
      <c r="D2972" t="s">
        <v>455</v>
      </c>
      <c r="E2972" t="s">
        <v>11</v>
      </c>
      <c r="F2972" t="s">
        <v>122</v>
      </c>
      <c r="G2972" t="s">
        <v>106</v>
      </c>
      <c r="H2972" t="s">
        <v>110</v>
      </c>
      <c r="I2972" s="1">
        <v>43902</v>
      </c>
      <c r="J2972" t="s">
        <v>101</v>
      </c>
      <c r="K2972" s="10">
        <v>84330</v>
      </c>
      <c r="L2972" s="10">
        <v>6324.75</v>
      </c>
      <c r="M2972" s="10">
        <v>78005.25</v>
      </c>
    </row>
    <row r="2973" spans="1:13" x14ac:dyDescent="0.25">
      <c r="A2973" t="s">
        <v>4830</v>
      </c>
      <c r="B2973" s="1">
        <v>43896</v>
      </c>
      <c r="C2973" t="s">
        <v>1741</v>
      </c>
      <c r="D2973" t="s">
        <v>233</v>
      </c>
      <c r="E2973" t="s">
        <v>17</v>
      </c>
      <c r="F2973" t="s">
        <v>234</v>
      </c>
      <c r="G2973" t="s">
        <v>106</v>
      </c>
      <c r="H2973" t="s">
        <v>110</v>
      </c>
      <c r="I2973" s="1">
        <v>43900</v>
      </c>
      <c r="J2973" t="s">
        <v>101</v>
      </c>
      <c r="K2973" s="10">
        <v>39766</v>
      </c>
      <c r="L2973" s="10">
        <v>2982.45</v>
      </c>
      <c r="M2973" s="10">
        <v>36783.550000000003</v>
      </c>
    </row>
    <row r="2974" spans="1:13" x14ac:dyDescent="0.25">
      <c r="A2974" t="s">
        <v>4831</v>
      </c>
      <c r="B2974" s="1">
        <v>43896</v>
      </c>
      <c r="C2974" t="s">
        <v>1473</v>
      </c>
      <c r="D2974" t="s">
        <v>777</v>
      </c>
      <c r="E2974" t="s">
        <v>10</v>
      </c>
      <c r="F2974" t="s">
        <v>180</v>
      </c>
      <c r="G2974" t="s">
        <v>127</v>
      </c>
      <c r="H2974" t="s">
        <v>110</v>
      </c>
      <c r="I2974" s="1">
        <v>43898</v>
      </c>
      <c r="J2974" t="s">
        <v>114</v>
      </c>
      <c r="K2974" s="10">
        <v>47073</v>
      </c>
      <c r="L2974" s="10">
        <v>3530.4749999999999</v>
      </c>
      <c r="M2974" s="10">
        <v>43542.525000000001</v>
      </c>
    </row>
    <row r="2975" spans="1:13" x14ac:dyDescent="0.25">
      <c r="A2975" t="s">
        <v>4832</v>
      </c>
      <c r="B2975" s="1">
        <v>43898</v>
      </c>
      <c r="C2975" t="s">
        <v>465</v>
      </c>
      <c r="D2975" t="s">
        <v>1174</v>
      </c>
      <c r="E2975" t="s">
        <v>10</v>
      </c>
      <c r="F2975" t="s">
        <v>1175</v>
      </c>
      <c r="G2975" t="s">
        <v>127</v>
      </c>
      <c r="H2975" t="s">
        <v>100</v>
      </c>
      <c r="I2975" s="1">
        <v>43904</v>
      </c>
      <c r="J2975" t="s">
        <v>101</v>
      </c>
      <c r="K2975" s="10">
        <v>72484</v>
      </c>
      <c r="L2975" s="10">
        <v>7973.24</v>
      </c>
      <c r="M2975" s="10">
        <v>64510.76</v>
      </c>
    </row>
    <row r="2976" spans="1:13" x14ac:dyDescent="0.25">
      <c r="A2976" t="s">
        <v>4833</v>
      </c>
      <c r="B2976" s="1">
        <v>43900</v>
      </c>
      <c r="C2976" t="s">
        <v>4834</v>
      </c>
      <c r="D2976" t="s">
        <v>858</v>
      </c>
      <c r="E2976" t="s">
        <v>98</v>
      </c>
      <c r="F2976" t="s">
        <v>99</v>
      </c>
      <c r="G2976" t="s">
        <v>92</v>
      </c>
      <c r="H2976" t="s">
        <v>100</v>
      </c>
      <c r="I2976" s="1">
        <v>43904</v>
      </c>
      <c r="J2976" t="s">
        <v>101</v>
      </c>
      <c r="K2976" s="10">
        <v>78762</v>
      </c>
      <c r="L2976" s="10">
        <v>8663.82</v>
      </c>
      <c r="M2976" s="10">
        <v>70098.179999999993</v>
      </c>
    </row>
    <row r="2977" spans="1:13" x14ac:dyDescent="0.25">
      <c r="A2977" t="s">
        <v>4835</v>
      </c>
      <c r="B2977" s="1">
        <v>43900</v>
      </c>
      <c r="C2977" t="s">
        <v>1821</v>
      </c>
      <c r="D2977" t="s">
        <v>445</v>
      </c>
      <c r="E2977" t="s">
        <v>17</v>
      </c>
      <c r="F2977" t="s">
        <v>256</v>
      </c>
      <c r="G2977" t="s">
        <v>106</v>
      </c>
      <c r="H2977" t="s">
        <v>93</v>
      </c>
      <c r="I2977" s="1">
        <v>43902</v>
      </c>
      <c r="J2977" t="s">
        <v>94</v>
      </c>
      <c r="K2977" s="10">
        <v>49117</v>
      </c>
      <c r="L2977" s="10">
        <v>2455.8500000000004</v>
      </c>
      <c r="M2977" s="10">
        <v>46661.15</v>
      </c>
    </row>
    <row r="2978" spans="1:13" x14ac:dyDescent="0.25">
      <c r="A2978" t="s">
        <v>4836</v>
      </c>
      <c r="B2978" s="1">
        <v>43900</v>
      </c>
      <c r="C2978" t="s">
        <v>1564</v>
      </c>
      <c r="D2978" t="s">
        <v>783</v>
      </c>
      <c r="E2978" t="s">
        <v>14</v>
      </c>
      <c r="F2978" t="s">
        <v>784</v>
      </c>
      <c r="G2978" t="s">
        <v>106</v>
      </c>
      <c r="H2978" t="s">
        <v>100</v>
      </c>
      <c r="I2978" s="1">
        <v>43904</v>
      </c>
      <c r="J2978" t="s">
        <v>101</v>
      </c>
      <c r="K2978" s="10">
        <v>56262</v>
      </c>
      <c r="L2978" s="10">
        <v>6188.82</v>
      </c>
      <c r="M2978" s="10">
        <v>50073.18</v>
      </c>
    </row>
    <row r="2979" spans="1:13" x14ac:dyDescent="0.25">
      <c r="A2979" t="s">
        <v>4837</v>
      </c>
      <c r="B2979" s="1">
        <v>43901</v>
      </c>
      <c r="C2979" t="s">
        <v>424</v>
      </c>
      <c r="D2979" t="s">
        <v>2505</v>
      </c>
      <c r="E2979" t="s">
        <v>17</v>
      </c>
      <c r="F2979" t="s">
        <v>2506</v>
      </c>
      <c r="G2979" t="s">
        <v>106</v>
      </c>
      <c r="H2979" t="s">
        <v>100</v>
      </c>
      <c r="I2979" s="1">
        <v>43901</v>
      </c>
      <c r="J2979" t="s">
        <v>137</v>
      </c>
      <c r="K2979" s="10">
        <v>48340</v>
      </c>
      <c r="L2979" s="10">
        <v>5317.4</v>
      </c>
      <c r="M2979" s="10">
        <v>43022.6</v>
      </c>
    </row>
    <row r="2980" spans="1:13" x14ac:dyDescent="0.25">
      <c r="A2980" t="s">
        <v>4838</v>
      </c>
      <c r="B2980" s="1">
        <v>43902</v>
      </c>
      <c r="C2980" t="s">
        <v>2168</v>
      </c>
      <c r="D2980" t="s">
        <v>4839</v>
      </c>
      <c r="E2980" t="s">
        <v>331</v>
      </c>
      <c r="F2980" t="s">
        <v>4839</v>
      </c>
      <c r="G2980" t="s">
        <v>92</v>
      </c>
      <c r="H2980" t="s">
        <v>100</v>
      </c>
      <c r="I2980" s="1">
        <v>43904</v>
      </c>
      <c r="J2980" t="s">
        <v>114</v>
      </c>
      <c r="K2980" s="10">
        <v>48307</v>
      </c>
      <c r="L2980" s="10">
        <v>5313.77</v>
      </c>
      <c r="M2980" s="10">
        <v>42993.229999999996</v>
      </c>
    </row>
    <row r="2981" spans="1:13" x14ac:dyDescent="0.25">
      <c r="A2981" t="s">
        <v>4840</v>
      </c>
      <c r="B2981" s="1">
        <v>43902</v>
      </c>
      <c r="C2981" t="s">
        <v>1677</v>
      </c>
      <c r="D2981" t="s">
        <v>330</v>
      </c>
      <c r="E2981" t="s">
        <v>331</v>
      </c>
      <c r="F2981" t="s">
        <v>330</v>
      </c>
      <c r="G2981" t="s">
        <v>92</v>
      </c>
      <c r="H2981" t="s">
        <v>100</v>
      </c>
      <c r="I2981" s="1">
        <v>43909</v>
      </c>
      <c r="J2981" t="s">
        <v>101</v>
      </c>
      <c r="K2981" s="10">
        <v>28290</v>
      </c>
      <c r="L2981" s="10">
        <v>3111.9</v>
      </c>
      <c r="M2981" s="10">
        <v>25178.1</v>
      </c>
    </row>
    <row r="2982" spans="1:13" x14ac:dyDescent="0.25">
      <c r="A2982" t="s">
        <v>4841</v>
      </c>
      <c r="B2982" s="1">
        <v>43904</v>
      </c>
      <c r="C2982" t="s">
        <v>789</v>
      </c>
      <c r="D2982" t="s">
        <v>3264</v>
      </c>
      <c r="E2982" t="s">
        <v>14</v>
      </c>
      <c r="F2982" t="s">
        <v>3265</v>
      </c>
      <c r="G2982" t="s">
        <v>106</v>
      </c>
      <c r="H2982" t="s">
        <v>100</v>
      </c>
      <c r="I2982" s="1">
        <v>43906</v>
      </c>
      <c r="J2982" t="s">
        <v>114</v>
      </c>
      <c r="K2982" s="10">
        <v>63162</v>
      </c>
      <c r="L2982" s="10">
        <v>6947.82</v>
      </c>
      <c r="M2982" s="10">
        <v>56214.18</v>
      </c>
    </row>
    <row r="2983" spans="1:13" x14ac:dyDescent="0.25">
      <c r="A2983" t="s">
        <v>4842</v>
      </c>
      <c r="B2983" s="1">
        <v>43904</v>
      </c>
      <c r="C2983" t="s">
        <v>2170</v>
      </c>
      <c r="D2983" t="s">
        <v>546</v>
      </c>
      <c r="E2983" t="s">
        <v>17</v>
      </c>
      <c r="F2983" t="s">
        <v>546</v>
      </c>
      <c r="G2983" t="s">
        <v>106</v>
      </c>
      <c r="H2983" t="s">
        <v>100</v>
      </c>
      <c r="I2983" s="1">
        <v>43909</v>
      </c>
      <c r="J2983" t="s">
        <v>94</v>
      </c>
      <c r="K2983" s="10">
        <v>35054</v>
      </c>
      <c r="L2983" s="10">
        <v>3855.94</v>
      </c>
      <c r="M2983" s="10">
        <v>31198.06</v>
      </c>
    </row>
    <row r="2984" spans="1:13" x14ac:dyDescent="0.25">
      <c r="A2984" t="s">
        <v>4843</v>
      </c>
      <c r="B2984" s="1">
        <v>43904</v>
      </c>
      <c r="C2984" t="s">
        <v>2524</v>
      </c>
      <c r="D2984" t="s">
        <v>3942</v>
      </c>
      <c r="E2984" t="s">
        <v>18</v>
      </c>
      <c r="F2984" t="s">
        <v>342</v>
      </c>
      <c r="G2984" t="s">
        <v>106</v>
      </c>
      <c r="H2984" t="s">
        <v>100</v>
      </c>
      <c r="I2984" s="1">
        <v>43909</v>
      </c>
      <c r="J2984" t="s">
        <v>101</v>
      </c>
      <c r="K2984" s="10">
        <v>88655</v>
      </c>
      <c r="L2984" s="10">
        <v>9752.0499999999993</v>
      </c>
      <c r="M2984" s="10">
        <v>78902.95</v>
      </c>
    </row>
    <row r="2985" spans="1:13" x14ac:dyDescent="0.25">
      <c r="A2985" t="s">
        <v>4844</v>
      </c>
      <c r="B2985" s="1">
        <v>43905</v>
      </c>
      <c r="C2985" t="s">
        <v>2179</v>
      </c>
      <c r="D2985" t="s">
        <v>4845</v>
      </c>
      <c r="E2985" t="s">
        <v>98</v>
      </c>
      <c r="F2985" t="s">
        <v>99</v>
      </c>
      <c r="G2985" t="s">
        <v>92</v>
      </c>
      <c r="H2985" t="s">
        <v>110</v>
      </c>
      <c r="I2985" s="1">
        <v>43911</v>
      </c>
      <c r="J2985" t="s">
        <v>101</v>
      </c>
      <c r="K2985" s="10">
        <v>82787</v>
      </c>
      <c r="L2985" s="10">
        <v>6209.0249999999996</v>
      </c>
      <c r="M2985" s="10">
        <v>76577.975000000006</v>
      </c>
    </row>
    <row r="2986" spans="1:13" x14ac:dyDescent="0.25">
      <c r="A2986" t="s">
        <v>4846</v>
      </c>
      <c r="B2986" s="1">
        <v>43905</v>
      </c>
      <c r="C2986" t="s">
        <v>1548</v>
      </c>
      <c r="D2986" t="s">
        <v>3545</v>
      </c>
      <c r="E2986" t="s">
        <v>10</v>
      </c>
      <c r="F2986" t="s">
        <v>176</v>
      </c>
      <c r="G2986" t="s">
        <v>127</v>
      </c>
      <c r="H2986" t="s">
        <v>93</v>
      </c>
      <c r="I2986" s="1">
        <v>43912</v>
      </c>
      <c r="J2986" t="s">
        <v>101</v>
      </c>
      <c r="K2986" s="10">
        <v>46677</v>
      </c>
      <c r="L2986" s="10">
        <v>2333.85</v>
      </c>
      <c r="M2986" s="10">
        <v>44343.15</v>
      </c>
    </row>
    <row r="2987" spans="1:13" x14ac:dyDescent="0.25">
      <c r="A2987" t="s">
        <v>4847</v>
      </c>
      <c r="B2987" s="1">
        <v>43905</v>
      </c>
      <c r="C2987" t="s">
        <v>3310</v>
      </c>
      <c r="D2987" t="s">
        <v>485</v>
      </c>
      <c r="E2987" t="s">
        <v>11</v>
      </c>
      <c r="F2987" t="s">
        <v>486</v>
      </c>
      <c r="G2987" t="s">
        <v>106</v>
      </c>
      <c r="H2987" t="s">
        <v>110</v>
      </c>
      <c r="I2987" s="1">
        <v>43911</v>
      </c>
      <c r="J2987" t="s">
        <v>101</v>
      </c>
      <c r="K2987" s="10">
        <v>74471</v>
      </c>
      <c r="L2987" s="10">
        <v>5585.3249999999998</v>
      </c>
      <c r="M2987" s="10">
        <v>68885.675000000003</v>
      </c>
    </row>
    <row r="2988" spans="1:13" x14ac:dyDescent="0.25">
      <c r="A2988" t="s">
        <v>4848</v>
      </c>
      <c r="B2988" s="1">
        <v>43905</v>
      </c>
      <c r="C2988" t="s">
        <v>2230</v>
      </c>
      <c r="D2988" t="s">
        <v>404</v>
      </c>
      <c r="E2988" t="s">
        <v>10</v>
      </c>
      <c r="F2988" t="s">
        <v>405</v>
      </c>
      <c r="G2988" t="s">
        <v>127</v>
      </c>
      <c r="H2988" t="s">
        <v>93</v>
      </c>
      <c r="I2988" s="1">
        <v>43909</v>
      </c>
      <c r="J2988" t="s">
        <v>94</v>
      </c>
      <c r="K2988" s="10">
        <v>40278</v>
      </c>
      <c r="L2988" s="10">
        <v>2013.9</v>
      </c>
      <c r="M2988" s="10">
        <v>38264.1</v>
      </c>
    </row>
    <row r="2989" spans="1:13" x14ac:dyDescent="0.25">
      <c r="A2989" t="s">
        <v>4849</v>
      </c>
      <c r="B2989" s="1">
        <v>43907</v>
      </c>
      <c r="C2989" t="s">
        <v>1406</v>
      </c>
      <c r="D2989" t="s">
        <v>4850</v>
      </c>
      <c r="E2989" t="s">
        <v>11</v>
      </c>
      <c r="F2989" t="s">
        <v>184</v>
      </c>
      <c r="G2989" t="s">
        <v>106</v>
      </c>
      <c r="H2989" t="s">
        <v>100</v>
      </c>
      <c r="I2989" s="1">
        <v>43912</v>
      </c>
      <c r="J2989" t="s">
        <v>101</v>
      </c>
      <c r="K2989" s="10">
        <v>57592</v>
      </c>
      <c r="L2989" s="10">
        <v>6335.12</v>
      </c>
      <c r="M2989" s="10">
        <v>51256.88</v>
      </c>
    </row>
    <row r="2990" spans="1:13" x14ac:dyDescent="0.25">
      <c r="A2990" t="s">
        <v>4851</v>
      </c>
      <c r="B2990" s="1">
        <v>43907</v>
      </c>
      <c r="C2990" t="s">
        <v>1629</v>
      </c>
      <c r="D2990" t="s">
        <v>950</v>
      </c>
      <c r="E2990" t="s">
        <v>98</v>
      </c>
      <c r="F2990" t="s">
        <v>99</v>
      </c>
      <c r="G2990" t="s">
        <v>92</v>
      </c>
      <c r="H2990" t="s">
        <v>100</v>
      </c>
      <c r="I2990" s="1">
        <v>43908</v>
      </c>
      <c r="J2990" t="s">
        <v>114</v>
      </c>
      <c r="K2990" s="10">
        <v>41475</v>
      </c>
      <c r="L2990" s="10">
        <v>4562.25</v>
      </c>
      <c r="M2990" s="10">
        <v>36912.75</v>
      </c>
    </row>
    <row r="2991" spans="1:13" x14ac:dyDescent="0.25">
      <c r="A2991" t="s">
        <v>4852</v>
      </c>
      <c r="B2991" s="1">
        <v>43907</v>
      </c>
      <c r="C2991" t="s">
        <v>1009</v>
      </c>
      <c r="D2991" t="s">
        <v>2012</v>
      </c>
      <c r="E2991" t="s">
        <v>98</v>
      </c>
      <c r="F2991" t="s">
        <v>12</v>
      </c>
      <c r="G2991" t="s">
        <v>92</v>
      </c>
      <c r="H2991" t="s">
        <v>110</v>
      </c>
      <c r="I2991" s="1">
        <v>43912</v>
      </c>
      <c r="J2991" t="s">
        <v>101</v>
      </c>
      <c r="K2991" s="10">
        <v>73143</v>
      </c>
      <c r="L2991" s="10">
        <v>5485.7249999999995</v>
      </c>
      <c r="M2991" s="10">
        <v>67657.274999999994</v>
      </c>
    </row>
    <row r="2992" spans="1:13" x14ac:dyDescent="0.25">
      <c r="A2992" t="s">
        <v>4853</v>
      </c>
      <c r="B2992" s="1">
        <v>43907</v>
      </c>
      <c r="C2992" t="s">
        <v>2561</v>
      </c>
      <c r="D2992" t="s">
        <v>522</v>
      </c>
      <c r="E2992" t="s">
        <v>17</v>
      </c>
      <c r="F2992" t="s">
        <v>188</v>
      </c>
      <c r="G2992" t="s">
        <v>106</v>
      </c>
      <c r="H2992" t="s">
        <v>93</v>
      </c>
      <c r="I2992" s="1">
        <v>43911</v>
      </c>
      <c r="J2992" t="s">
        <v>94</v>
      </c>
      <c r="K2992" s="10">
        <v>48954</v>
      </c>
      <c r="L2992" s="10">
        <v>2447.7000000000003</v>
      </c>
      <c r="M2992" s="10">
        <v>46506.3</v>
      </c>
    </row>
    <row r="2993" spans="1:13" x14ac:dyDescent="0.25">
      <c r="A2993" t="s">
        <v>4854</v>
      </c>
      <c r="B2993" s="1">
        <v>43908</v>
      </c>
      <c r="C2993" t="s">
        <v>2110</v>
      </c>
      <c r="D2993" t="s">
        <v>244</v>
      </c>
      <c r="E2993" t="s">
        <v>16</v>
      </c>
      <c r="F2993" t="s">
        <v>245</v>
      </c>
      <c r="G2993" t="s">
        <v>127</v>
      </c>
      <c r="H2993" t="s">
        <v>100</v>
      </c>
      <c r="I2993" s="1">
        <v>43908</v>
      </c>
      <c r="J2993" t="s">
        <v>137</v>
      </c>
      <c r="K2993" s="10">
        <v>98053</v>
      </c>
      <c r="L2993" s="10">
        <v>10785.83</v>
      </c>
      <c r="M2993" s="10">
        <v>87267.17</v>
      </c>
    </row>
    <row r="2994" spans="1:13" x14ac:dyDescent="0.25">
      <c r="A2994" t="s">
        <v>4855</v>
      </c>
      <c r="B2994" s="1">
        <v>43908</v>
      </c>
      <c r="C2994" t="s">
        <v>2503</v>
      </c>
      <c r="D2994" t="s">
        <v>720</v>
      </c>
      <c r="E2994" t="s">
        <v>331</v>
      </c>
      <c r="F2994" t="s">
        <v>720</v>
      </c>
      <c r="G2994" t="s">
        <v>92</v>
      </c>
      <c r="H2994" t="s">
        <v>110</v>
      </c>
      <c r="I2994" s="1">
        <v>43908</v>
      </c>
      <c r="J2994" t="s">
        <v>137</v>
      </c>
      <c r="K2994" s="10">
        <v>89361</v>
      </c>
      <c r="L2994" s="10">
        <v>6702.0749999999998</v>
      </c>
      <c r="M2994" s="10">
        <v>82658.925000000003</v>
      </c>
    </row>
    <row r="2995" spans="1:13" x14ac:dyDescent="0.25">
      <c r="A2995" t="s">
        <v>4856</v>
      </c>
      <c r="B2995" s="1">
        <v>43908</v>
      </c>
      <c r="C2995" t="s">
        <v>162</v>
      </c>
      <c r="D2995" t="s">
        <v>334</v>
      </c>
      <c r="E2995" t="s">
        <v>10</v>
      </c>
      <c r="F2995" t="s">
        <v>335</v>
      </c>
      <c r="G2995" t="s">
        <v>127</v>
      </c>
      <c r="H2995" t="s">
        <v>93</v>
      </c>
      <c r="I2995" s="1">
        <v>43912</v>
      </c>
      <c r="J2995" t="s">
        <v>101</v>
      </c>
      <c r="K2995" s="10">
        <v>73732</v>
      </c>
      <c r="L2995" s="10">
        <v>3686.6000000000004</v>
      </c>
      <c r="M2995" s="10">
        <v>70045.399999999994</v>
      </c>
    </row>
    <row r="2996" spans="1:13" x14ac:dyDescent="0.25">
      <c r="A2996" t="s">
        <v>4857</v>
      </c>
      <c r="B2996" s="1">
        <v>43908</v>
      </c>
      <c r="C2996" t="s">
        <v>1591</v>
      </c>
      <c r="D2996" t="s">
        <v>2200</v>
      </c>
      <c r="E2996" t="s">
        <v>11</v>
      </c>
      <c r="F2996" t="s">
        <v>184</v>
      </c>
      <c r="G2996" t="s">
        <v>106</v>
      </c>
      <c r="H2996" t="s">
        <v>110</v>
      </c>
      <c r="I2996" s="1">
        <v>43911</v>
      </c>
      <c r="J2996" t="s">
        <v>94</v>
      </c>
      <c r="K2996" s="10">
        <v>73570</v>
      </c>
      <c r="L2996" s="10">
        <v>5517.75</v>
      </c>
      <c r="M2996" s="10">
        <v>68052.25</v>
      </c>
    </row>
    <row r="2997" spans="1:13" x14ac:dyDescent="0.25">
      <c r="A2997" t="s">
        <v>4858</v>
      </c>
      <c r="B2997" s="1">
        <v>43909</v>
      </c>
      <c r="C2997" t="s">
        <v>3620</v>
      </c>
      <c r="D2997" t="s">
        <v>1401</v>
      </c>
      <c r="E2997" t="s">
        <v>131</v>
      </c>
      <c r="F2997" t="s">
        <v>1402</v>
      </c>
      <c r="G2997" t="s">
        <v>106</v>
      </c>
      <c r="H2997" t="s">
        <v>110</v>
      </c>
      <c r="I2997" s="1">
        <v>43913</v>
      </c>
      <c r="J2997" t="s">
        <v>101</v>
      </c>
      <c r="K2997" s="10">
        <v>89795</v>
      </c>
      <c r="L2997" s="10">
        <v>6734.625</v>
      </c>
      <c r="M2997" s="10">
        <v>83060.375</v>
      </c>
    </row>
    <row r="2998" spans="1:13" x14ac:dyDescent="0.25">
      <c r="A2998" t="s">
        <v>4859</v>
      </c>
      <c r="B2998" s="1">
        <v>43909</v>
      </c>
      <c r="C2998" t="s">
        <v>1804</v>
      </c>
      <c r="D2998" t="s">
        <v>1154</v>
      </c>
      <c r="E2998" t="s">
        <v>98</v>
      </c>
      <c r="F2998" t="s">
        <v>99</v>
      </c>
      <c r="G2998" t="s">
        <v>92</v>
      </c>
      <c r="H2998" t="s">
        <v>100</v>
      </c>
      <c r="I2998" s="1">
        <v>43909</v>
      </c>
      <c r="J2998" t="s">
        <v>137</v>
      </c>
      <c r="K2998" s="10">
        <v>75447</v>
      </c>
      <c r="L2998" s="10">
        <v>8299.17</v>
      </c>
      <c r="M2998" s="10">
        <v>67147.83</v>
      </c>
    </row>
    <row r="2999" spans="1:13" x14ac:dyDescent="0.25">
      <c r="A2999" t="s">
        <v>4860</v>
      </c>
      <c r="B2999" s="1">
        <v>43909</v>
      </c>
      <c r="C2999" t="s">
        <v>2308</v>
      </c>
      <c r="D2999" t="s">
        <v>3513</v>
      </c>
      <c r="E2999" t="s">
        <v>17</v>
      </c>
      <c r="F2999" t="s">
        <v>890</v>
      </c>
      <c r="G2999" t="s">
        <v>106</v>
      </c>
      <c r="H2999" t="s">
        <v>100</v>
      </c>
      <c r="I2999" s="1">
        <v>43916</v>
      </c>
      <c r="J2999" t="s">
        <v>101</v>
      </c>
      <c r="K2999" s="10">
        <v>56595</v>
      </c>
      <c r="L2999" s="10">
        <v>6225.45</v>
      </c>
      <c r="M2999" s="10">
        <v>50369.55</v>
      </c>
    </row>
    <row r="3000" spans="1:13" x14ac:dyDescent="0.25">
      <c r="A3000" t="s">
        <v>4861</v>
      </c>
      <c r="B3000" s="1">
        <v>43909</v>
      </c>
      <c r="C3000" t="s">
        <v>2371</v>
      </c>
      <c r="D3000" t="s">
        <v>4862</v>
      </c>
      <c r="E3000" t="s">
        <v>16</v>
      </c>
      <c r="F3000" t="s">
        <v>245</v>
      </c>
      <c r="G3000" t="s">
        <v>127</v>
      </c>
      <c r="H3000" t="s">
        <v>93</v>
      </c>
      <c r="I3000" s="1">
        <v>43915</v>
      </c>
      <c r="J3000" t="s">
        <v>101</v>
      </c>
      <c r="K3000" s="10">
        <v>51588</v>
      </c>
      <c r="L3000" s="10">
        <v>2579.4</v>
      </c>
      <c r="M3000" s="10">
        <v>49008.6</v>
      </c>
    </row>
    <row r="3001" spans="1:13" x14ac:dyDescent="0.25">
      <c r="A3001" t="s">
        <v>4863</v>
      </c>
      <c r="B3001" s="1">
        <v>43910</v>
      </c>
      <c r="C3001" t="s">
        <v>3373</v>
      </c>
      <c r="D3001" t="s">
        <v>2527</v>
      </c>
      <c r="E3001" t="s">
        <v>11</v>
      </c>
      <c r="F3001" t="s">
        <v>265</v>
      </c>
      <c r="G3001" t="s">
        <v>106</v>
      </c>
      <c r="H3001" t="s">
        <v>100</v>
      </c>
      <c r="I3001" s="1">
        <v>43911</v>
      </c>
      <c r="J3001" t="s">
        <v>114</v>
      </c>
      <c r="K3001" s="10">
        <v>67983</v>
      </c>
      <c r="L3001" s="10">
        <v>7478.13</v>
      </c>
      <c r="M3001" s="10">
        <v>60504.87</v>
      </c>
    </row>
    <row r="3002" spans="1:13" x14ac:dyDescent="0.25">
      <c r="A3002" t="s">
        <v>4864</v>
      </c>
      <c r="B3002" s="1">
        <v>43911</v>
      </c>
      <c r="C3002" t="s">
        <v>392</v>
      </c>
      <c r="D3002" t="s">
        <v>4865</v>
      </c>
      <c r="E3002" t="s">
        <v>11</v>
      </c>
      <c r="F3002" t="s">
        <v>184</v>
      </c>
      <c r="G3002" t="s">
        <v>106</v>
      </c>
      <c r="H3002" t="s">
        <v>100</v>
      </c>
      <c r="I3002" s="1">
        <v>43914</v>
      </c>
      <c r="J3002" t="s">
        <v>94</v>
      </c>
      <c r="K3002" s="10">
        <v>45567</v>
      </c>
      <c r="L3002" s="10">
        <v>5012.37</v>
      </c>
      <c r="M3002" s="10">
        <v>40554.629999999997</v>
      </c>
    </row>
    <row r="3003" spans="1:13" x14ac:dyDescent="0.25">
      <c r="A3003" t="s">
        <v>4866</v>
      </c>
      <c r="B3003" s="1">
        <v>43911</v>
      </c>
      <c r="C3003" t="s">
        <v>850</v>
      </c>
      <c r="D3003" t="s">
        <v>3158</v>
      </c>
      <c r="E3003" t="s">
        <v>11</v>
      </c>
      <c r="F3003" t="s">
        <v>184</v>
      </c>
      <c r="G3003" t="s">
        <v>106</v>
      </c>
      <c r="H3003" t="s">
        <v>93</v>
      </c>
      <c r="I3003" s="1">
        <v>43914</v>
      </c>
      <c r="J3003" t="s">
        <v>94</v>
      </c>
      <c r="K3003" s="10">
        <v>99210</v>
      </c>
      <c r="L3003" s="10">
        <v>4960.5</v>
      </c>
      <c r="M3003" s="10">
        <v>94249.5</v>
      </c>
    </row>
    <row r="3004" spans="1:13" x14ac:dyDescent="0.25">
      <c r="A3004" t="s">
        <v>4867</v>
      </c>
      <c r="B3004" s="1">
        <v>43911</v>
      </c>
      <c r="C3004" t="s">
        <v>1634</v>
      </c>
      <c r="D3004" t="s">
        <v>1627</v>
      </c>
      <c r="E3004" t="s">
        <v>17</v>
      </c>
      <c r="F3004" t="s">
        <v>188</v>
      </c>
      <c r="G3004" t="s">
        <v>106</v>
      </c>
      <c r="H3004" t="s">
        <v>100</v>
      </c>
      <c r="I3004" s="1">
        <v>43915</v>
      </c>
      <c r="J3004" t="s">
        <v>101</v>
      </c>
      <c r="K3004" s="10">
        <v>35618</v>
      </c>
      <c r="L3004" s="10">
        <v>3917.98</v>
      </c>
      <c r="M3004" s="10">
        <v>31700.02</v>
      </c>
    </row>
    <row r="3005" spans="1:13" x14ac:dyDescent="0.25">
      <c r="A3005" t="s">
        <v>4868</v>
      </c>
      <c r="B3005" s="1">
        <v>43911</v>
      </c>
      <c r="C3005" t="s">
        <v>2371</v>
      </c>
      <c r="D3005" t="s">
        <v>315</v>
      </c>
      <c r="E3005" t="s">
        <v>17</v>
      </c>
      <c r="F3005" t="s">
        <v>188</v>
      </c>
      <c r="G3005" t="s">
        <v>106</v>
      </c>
      <c r="H3005" t="s">
        <v>93</v>
      </c>
      <c r="I3005" s="1">
        <v>43918</v>
      </c>
      <c r="J3005" t="s">
        <v>101</v>
      </c>
      <c r="K3005" s="10">
        <v>44188</v>
      </c>
      <c r="L3005" s="10">
        <v>2209.4</v>
      </c>
      <c r="M3005" s="10">
        <v>41978.6</v>
      </c>
    </row>
    <row r="3006" spans="1:13" x14ac:dyDescent="0.25">
      <c r="A3006" t="s">
        <v>4869</v>
      </c>
      <c r="B3006" s="1">
        <v>43912</v>
      </c>
      <c r="C3006" t="s">
        <v>1052</v>
      </c>
      <c r="D3006" t="s">
        <v>276</v>
      </c>
      <c r="E3006" t="s">
        <v>17</v>
      </c>
      <c r="F3006" t="s">
        <v>277</v>
      </c>
      <c r="G3006" t="s">
        <v>106</v>
      </c>
      <c r="H3006" t="s">
        <v>100</v>
      </c>
      <c r="I3006" s="1">
        <v>43914</v>
      </c>
      <c r="J3006" t="s">
        <v>94</v>
      </c>
      <c r="K3006" s="10">
        <v>69954</v>
      </c>
      <c r="L3006" s="10">
        <v>7694.94</v>
      </c>
      <c r="M3006" s="10">
        <v>62259.06</v>
      </c>
    </row>
    <row r="3007" spans="1:13" x14ac:dyDescent="0.25">
      <c r="A3007" t="s">
        <v>4870</v>
      </c>
      <c r="B3007" s="1">
        <v>43913</v>
      </c>
      <c r="C3007" t="s">
        <v>2658</v>
      </c>
      <c r="D3007" t="s">
        <v>2337</v>
      </c>
      <c r="E3007" t="s">
        <v>98</v>
      </c>
      <c r="F3007" t="s">
        <v>99</v>
      </c>
      <c r="G3007" t="s">
        <v>92</v>
      </c>
      <c r="H3007" t="s">
        <v>100</v>
      </c>
      <c r="I3007" s="1">
        <v>43920</v>
      </c>
      <c r="J3007" t="s">
        <v>101</v>
      </c>
      <c r="K3007" s="10">
        <v>32480</v>
      </c>
      <c r="L3007" s="10">
        <v>3572.8</v>
      </c>
      <c r="M3007" s="10">
        <v>28907.200000000001</v>
      </c>
    </row>
    <row r="3008" spans="1:13" x14ac:dyDescent="0.25">
      <c r="A3008" t="s">
        <v>4871</v>
      </c>
      <c r="B3008" s="1">
        <v>43914</v>
      </c>
      <c r="C3008" t="s">
        <v>2814</v>
      </c>
      <c r="D3008" t="s">
        <v>1324</v>
      </c>
      <c r="E3008" t="s">
        <v>11</v>
      </c>
      <c r="F3008" t="s">
        <v>184</v>
      </c>
      <c r="G3008" t="s">
        <v>106</v>
      </c>
      <c r="H3008" t="s">
        <v>110</v>
      </c>
      <c r="I3008" s="1">
        <v>43920</v>
      </c>
      <c r="J3008" t="s">
        <v>101</v>
      </c>
      <c r="K3008" s="10">
        <v>37089</v>
      </c>
      <c r="L3008" s="10">
        <v>2781.6749999999997</v>
      </c>
      <c r="M3008" s="10">
        <v>34307.324999999997</v>
      </c>
    </row>
    <row r="3009" spans="1:13" x14ac:dyDescent="0.25">
      <c r="A3009" t="s">
        <v>4872</v>
      </c>
      <c r="B3009" s="1">
        <v>43914</v>
      </c>
      <c r="C3009" t="s">
        <v>958</v>
      </c>
      <c r="D3009" t="s">
        <v>109</v>
      </c>
      <c r="E3009" t="s">
        <v>98</v>
      </c>
      <c r="F3009" t="s">
        <v>99</v>
      </c>
      <c r="G3009" t="s">
        <v>92</v>
      </c>
      <c r="H3009" t="s">
        <v>110</v>
      </c>
      <c r="I3009" s="1">
        <v>43919</v>
      </c>
      <c r="J3009" t="s">
        <v>101</v>
      </c>
      <c r="K3009" s="10">
        <v>61944</v>
      </c>
      <c r="L3009" s="10">
        <v>4645.8</v>
      </c>
      <c r="M3009" s="10">
        <v>57298.2</v>
      </c>
    </row>
    <row r="3010" spans="1:13" x14ac:dyDescent="0.25">
      <c r="A3010" t="s">
        <v>4873</v>
      </c>
      <c r="B3010" s="1">
        <v>43915</v>
      </c>
      <c r="C3010" t="s">
        <v>375</v>
      </c>
      <c r="D3010" t="s">
        <v>4874</v>
      </c>
      <c r="E3010" t="s">
        <v>10</v>
      </c>
      <c r="F3010" t="s">
        <v>196</v>
      </c>
      <c r="G3010" t="s">
        <v>127</v>
      </c>
      <c r="H3010" t="s">
        <v>110</v>
      </c>
      <c r="I3010" s="1">
        <v>43922</v>
      </c>
      <c r="J3010" t="s">
        <v>101</v>
      </c>
      <c r="K3010" s="10">
        <v>86847</v>
      </c>
      <c r="L3010" s="10">
        <v>6513.5249999999996</v>
      </c>
      <c r="M3010" s="10">
        <v>80333.475000000006</v>
      </c>
    </row>
    <row r="3011" spans="1:13" x14ac:dyDescent="0.25">
      <c r="A3011" t="s">
        <v>4875</v>
      </c>
      <c r="B3011" s="1">
        <v>43915</v>
      </c>
      <c r="C3011" t="s">
        <v>705</v>
      </c>
      <c r="D3011" t="s">
        <v>4876</v>
      </c>
      <c r="E3011" t="s">
        <v>98</v>
      </c>
      <c r="F3011" t="s">
        <v>99</v>
      </c>
      <c r="G3011" t="s">
        <v>92</v>
      </c>
      <c r="H3011" t="s">
        <v>100</v>
      </c>
      <c r="I3011" s="1">
        <v>43921</v>
      </c>
      <c r="J3011" t="s">
        <v>101</v>
      </c>
      <c r="K3011" s="10">
        <v>65835</v>
      </c>
      <c r="L3011" s="10">
        <v>7241.85</v>
      </c>
      <c r="M3011" s="10">
        <v>58593.15</v>
      </c>
    </row>
    <row r="3012" spans="1:13" x14ac:dyDescent="0.25">
      <c r="A3012" t="s">
        <v>4877</v>
      </c>
      <c r="B3012" s="1">
        <v>43916</v>
      </c>
      <c r="C3012" t="s">
        <v>942</v>
      </c>
      <c r="D3012" t="s">
        <v>433</v>
      </c>
      <c r="E3012" t="s">
        <v>17</v>
      </c>
      <c r="F3012" t="s">
        <v>256</v>
      </c>
      <c r="G3012" t="s">
        <v>106</v>
      </c>
      <c r="H3012" t="s">
        <v>100</v>
      </c>
      <c r="I3012" s="1">
        <v>43918</v>
      </c>
      <c r="J3012" t="s">
        <v>114</v>
      </c>
      <c r="K3012" s="10">
        <v>50116</v>
      </c>
      <c r="L3012" s="10">
        <v>5512.76</v>
      </c>
      <c r="M3012" s="10">
        <v>44603.24</v>
      </c>
    </row>
    <row r="3013" spans="1:13" x14ac:dyDescent="0.25">
      <c r="A3013" t="s">
        <v>4878</v>
      </c>
      <c r="B3013" s="1">
        <v>43916</v>
      </c>
      <c r="C3013" t="s">
        <v>635</v>
      </c>
      <c r="D3013" t="s">
        <v>4879</v>
      </c>
      <c r="E3013" t="s">
        <v>16</v>
      </c>
      <c r="F3013" t="s">
        <v>679</v>
      </c>
      <c r="G3013" t="s">
        <v>127</v>
      </c>
      <c r="H3013" t="s">
        <v>110</v>
      </c>
      <c r="I3013" s="1">
        <v>43922</v>
      </c>
      <c r="J3013" t="s">
        <v>101</v>
      </c>
      <c r="K3013" s="10">
        <v>62518</v>
      </c>
      <c r="L3013" s="10">
        <v>4688.8499999999995</v>
      </c>
      <c r="M3013" s="10">
        <v>57829.15</v>
      </c>
    </row>
    <row r="3014" spans="1:13" x14ac:dyDescent="0.25">
      <c r="A3014" t="s">
        <v>4880</v>
      </c>
      <c r="B3014" s="1">
        <v>43916</v>
      </c>
      <c r="C3014" t="s">
        <v>1884</v>
      </c>
      <c r="D3014" t="s">
        <v>2363</v>
      </c>
      <c r="E3014" t="s">
        <v>17</v>
      </c>
      <c r="F3014" t="s">
        <v>141</v>
      </c>
      <c r="G3014" t="s">
        <v>106</v>
      </c>
      <c r="H3014" t="s">
        <v>100</v>
      </c>
      <c r="I3014" s="1">
        <v>43918</v>
      </c>
      <c r="J3014" t="s">
        <v>114</v>
      </c>
      <c r="K3014" s="10">
        <v>62764</v>
      </c>
      <c r="L3014" s="10">
        <v>6904.04</v>
      </c>
      <c r="M3014" s="10">
        <v>55859.96</v>
      </c>
    </row>
    <row r="3015" spans="1:13" x14ac:dyDescent="0.25">
      <c r="A3015" t="s">
        <v>4881</v>
      </c>
      <c r="B3015" s="1">
        <v>43917</v>
      </c>
      <c r="C3015" t="s">
        <v>2769</v>
      </c>
      <c r="D3015" t="s">
        <v>248</v>
      </c>
      <c r="E3015" t="s">
        <v>98</v>
      </c>
      <c r="F3015" t="s">
        <v>99</v>
      </c>
      <c r="G3015" t="s">
        <v>92</v>
      </c>
      <c r="H3015" t="s">
        <v>110</v>
      </c>
      <c r="I3015" s="1">
        <v>43923</v>
      </c>
      <c r="J3015" t="s">
        <v>101</v>
      </c>
      <c r="K3015" s="10">
        <v>56645</v>
      </c>
      <c r="L3015" s="10">
        <v>4248.375</v>
      </c>
      <c r="M3015" s="10">
        <v>52396.625</v>
      </c>
    </row>
    <row r="3016" spans="1:13" x14ac:dyDescent="0.25">
      <c r="A3016" t="s">
        <v>4882</v>
      </c>
      <c r="B3016" s="1">
        <v>43917</v>
      </c>
      <c r="C3016" t="s">
        <v>263</v>
      </c>
      <c r="D3016" t="s">
        <v>2805</v>
      </c>
      <c r="E3016" t="s">
        <v>11</v>
      </c>
      <c r="F3016" t="s">
        <v>588</v>
      </c>
      <c r="G3016" t="s">
        <v>106</v>
      </c>
      <c r="H3016" t="s">
        <v>100</v>
      </c>
      <c r="I3016" s="1">
        <v>43919</v>
      </c>
      <c r="J3016" t="s">
        <v>94</v>
      </c>
      <c r="K3016" s="10">
        <v>53847</v>
      </c>
      <c r="L3016" s="10">
        <v>5923.17</v>
      </c>
      <c r="M3016" s="10">
        <v>47923.83</v>
      </c>
    </row>
    <row r="3017" spans="1:13" x14ac:dyDescent="0.25">
      <c r="A3017" t="s">
        <v>4883</v>
      </c>
      <c r="B3017" s="1">
        <v>43918</v>
      </c>
      <c r="C3017" t="s">
        <v>3729</v>
      </c>
      <c r="D3017" t="s">
        <v>549</v>
      </c>
      <c r="E3017" t="s">
        <v>98</v>
      </c>
      <c r="F3017" t="s">
        <v>99</v>
      </c>
      <c r="G3017" t="s">
        <v>92</v>
      </c>
      <c r="H3017" t="s">
        <v>93</v>
      </c>
      <c r="I3017" s="1">
        <v>43922</v>
      </c>
      <c r="J3017" t="s">
        <v>101</v>
      </c>
      <c r="K3017" s="10">
        <v>47278</v>
      </c>
      <c r="L3017" s="10">
        <v>2363.9</v>
      </c>
      <c r="M3017" s="10">
        <v>44914.1</v>
      </c>
    </row>
    <row r="3018" spans="1:13" x14ac:dyDescent="0.25">
      <c r="A3018" t="s">
        <v>4884</v>
      </c>
      <c r="B3018" s="1">
        <v>43918</v>
      </c>
      <c r="C3018" t="s">
        <v>1361</v>
      </c>
      <c r="D3018" t="s">
        <v>4620</v>
      </c>
      <c r="E3018" t="s">
        <v>11</v>
      </c>
      <c r="F3018" t="s">
        <v>105</v>
      </c>
      <c r="G3018" t="s">
        <v>106</v>
      </c>
      <c r="H3018" t="s">
        <v>93</v>
      </c>
      <c r="I3018" s="1">
        <v>43924</v>
      </c>
      <c r="J3018" t="s">
        <v>101</v>
      </c>
      <c r="K3018" s="10">
        <v>37454</v>
      </c>
      <c r="L3018" s="10">
        <v>1872.7</v>
      </c>
      <c r="M3018" s="10">
        <v>35581.300000000003</v>
      </c>
    </row>
    <row r="3019" spans="1:13" x14ac:dyDescent="0.25">
      <c r="A3019" t="s">
        <v>4885</v>
      </c>
      <c r="B3019" s="1">
        <v>43918</v>
      </c>
      <c r="C3019" t="s">
        <v>958</v>
      </c>
      <c r="D3019" t="s">
        <v>318</v>
      </c>
      <c r="E3019" t="s">
        <v>10</v>
      </c>
      <c r="F3019" t="s">
        <v>176</v>
      </c>
      <c r="G3019" t="s">
        <v>127</v>
      </c>
      <c r="H3019" t="s">
        <v>110</v>
      </c>
      <c r="I3019" s="1">
        <v>43922</v>
      </c>
      <c r="J3019" t="s">
        <v>101</v>
      </c>
      <c r="K3019" s="10">
        <v>97099</v>
      </c>
      <c r="L3019" s="10">
        <v>7282.4250000000002</v>
      </c>
      <c r="M3019" s="10">
        <v>89816.574999999997</v>
      </c>
    </row>
    <row r="3020" spans="1:13" x14ac:dyDescent="0.25">
      <c r="A3020" t="s">
        <v>4886</v>
      </c>
      <c r="B3020" s="1">
        <v>43918</v>
      </c>
      <c r="C3020" t="s">
        <v>420</v>
      </c>
      <c r="D3020" t="s">
        <v>675</v>
      </c>
      <c r="E3020" t="s">
        <v>10</v>
      </c>
      <c r="F3020" t="s">
        <v>422</v>
      </c>
      <c r="G3020" t="s">
        <v>127</v>
      </c>
      <c r="H3020" t="s">
        <v>100</v>
      </c>
      <c r="I3020" s="1">
        <v>43920</v>
      </c>
      <c r="J3020" t="s">
        <v>94</v>
      </c>
      <c r="K3020" s="10">
        <v>47585</v>
      </c>
      <c r="L3020" s="10">
        <v>5234.3500000000004</v>
      </c>
      <c r="M3020" s="10">
        <v>42350.65</v>
      </c>
    </row>
    <row r="3021" spans="1:13" x14ac:dyDescent="0.25">
      <c r="A3021" t="s">
        <v>4887</v>
      </c>
      <c r="B3021" s="1">
        <v>43919</v>
      </c>
      <c r="C3021" t="s">
        <v>4101</v>
      </c>
      <c r="D3021" t="s">
        <v>4888</v>
      </c>
      <c r="E3021" t="s">
        <v>16</v>
      </c>
      <c r="F3021" t="s">
        <v>238</v>
      </c>
      <c r="G3021" t="s">
        <v>127</v>
      </c>
      <c r="H3021" t="s">
        <v>110</v>
      </c>
      <c r="I3021" s="1">
        <v>43923</v>
      </c>
      <c r="J3021" t="s">
        <v>94</v>
      </c>
      <c r="K3021" s="10">
        <v>61918</v>
      </c>
      <c r="L3021" s="10">
        <v>4643.8499999999995</v>
      </c>
      <c r="M3021" s="10">
        <v>57274.15</v>
      </c>
    </row>
    <row r="3022" spans="1:13" x14ac:dyDescent="0.25">
      <c r="A3022" t="s">
        <v>4889</v>
      </c>
      <c r="B3022" s="1">
        <v>43919</v>
      </c>
      <c r="C3022" t="s">
        <v>1456</v>
      </c>
      <c r="D3022" t="s">
        <v>687</v>
      </c>
      <c r="E3022" t="s">
        <v>18</v>
      </c>
      <c r="F3022" t="s">
        <v>452</v>
      </c>
      <c r="G3022" t="s">
        <v>106</v>
      </c>
      <c r="H3022" t="s">
        <v>93</v>
      </c>
      <c r="I3022" s="1">
        <v>43922</v>
      </c>
      <c r="J3022" t="s">
        <v>94</v>
      </c>
      <c r="K3022" s="10">
        <v>95598</v>
      </c>
      <c r="L3022" s="10">
        <v>4779.9000000000005</v>
      </c>
      <c r="M3022" s="10">
        <v>90818.1</v>
      </c>
    </row>
    <row r="3023" spans="1:13" x14ac:dyDescent="0.25">
      <c r="A3023" t="s">
        <v>4890</v>
      </c>
      <c r="B3023" s="1">
        <v>43921</v>
      </c>
      <c r="C3023" t="s">
        <v>364</v>
      </c>
      <c r="D3023" t="s">
        <v>1404</v>
      </c>
      <c r="E3023" t="s">
        <v>11</v>
      </c>
      <c r="F3023" t="s">
        <v>683</v>
      </c>
      <c r="G3023" t="s">
        <v>106</v>
      </c>
      <c r="H3023" t="s">
        <v>100</v>
      </c>
      <c r="I3023" s="1">
        <v>43924</v>
      </c>
      <c r="J3023" t="s">
        <v>114</v>
      </c>
      <c r="K3023" s="10">
        <v>40513</v>
      </c>
      <c r="L3023" s="10">
        <v>4456.43</v>
      </c>
      <c r="M3023" s="10">
        <v>36056.57</v>
      </c>
    </row>
    <row r="3024" spans="1:13" x14ac:dyDescent="0.25">
      <c r="A3024" t="s">
        <v>4891</v>
      </c>
      <c r="B3024" s="1">
        <v>43921</v>
      </c>
      <c r="C3024" t="s">
        <v>2339</v>
      </c>
      <c r="D3024" t="s">
        <v>1272</v>
      </c>
      <c r="E3024" t="s">
        <v>17</v>
      </c>
      <c r="F3024" t="s">
        <v>277</v>
      </c>
      <c r="G3024" t="s">
        <v>106</v>
      </c>
      <c r="H3024" t="s">
        <v>110</v>
      </c>
      <c r="I3024" s="1">
        <v>43925</v>
      </c>
      <c r="J3024" t="s">
        <v>101</v>
      </c>
      <c r="K3024" s="10">
        <v>34442</v>
      </c>
      <c r="L3024" s="10">
        <v>2583.15</v>
      </c>
      <c r="M3024" s="10">
        <v>31858.85</v>
      </c>
    </row>
    <row r="3025" spans="1:13" x14ac:dyDescent="0.25">
      <c r="A3025" t="s">
        <v>4892</v>
      </c>
      <c r="B3025" s="1">
        <v>43922</v>
      </c>
      <c r="C3025" t="s">
        <v>497</v>
      </c>
      <c r="D3025" t="s">
        <v>295</v>
      </c>
      <c r="E3025" t="s">
        <v>17</v>
      </c>
      <c r="F3025" t="s">
        <v>141</v>
      </c>
      <c r="G3025" t="s">
        <v>106</v>
      </c>
      <c r="H3025" t="s">
        <v>100</v>
      </c>
      <c r="I3025" s="1">
        <v>43925</v>
      </c>
      <c r="J3025" t="s">
        <v>114</v>
      </c>
      <c r="K3025" s="10">
        <v>32893</v>
      </c>
      <c r="L3025" s="10">
        <v>3618.23</v>
      </c>
      <c r="M3025" s="10">
        <v>29274.77</v>
      </c>
    </row>
    <row r="3026" spans="1:13" x14ac:dyDescent="0.25">
      <c r="A3026" t="s">
        <v>4893</v>
      </c>
      <c r="B3026" s="1">
        <v>43922</v>
      </c>
      <c r="C3026" t="s">
        <v>1790</v>
      </c>
      <c r="D3026" t="s">
        <v>4894</v>
      </c>
      <c r="E3026" t="s">
        <v>17</v>
      </c>
      <c r="F3026" t="s">
        <v>141</v>
      </c>
      <c r="G3026" t="s">
        <v>106</v>
      </c>
      <c r="H3026" t="s">
        <v>100</v>
      </c>
      <c r="I3026" s="1">
        <v>43927</v>
      </c>
      <c r="J3026" t="s">
        <v>101</v>
      </c>
      <c r="K3026" s="10">
        <v>27789</v>
      </c>
      <c r="L3026" s="10">
        <v>3056.79</v>
      </c>
      <c r="M3026" s="10">
        <v>24732.21</v>
      </c>
    </row>
    <row r="3027" spans="1:13" x14ac:dyDescent="0.25">
      <c r="A3027" t="s">
        <v>4895</v>
      </c>
      <c r="B3027" s="1">
        <v>43923</v>
      </c>
      <c r="C3027" t="s">
        <v>2647</v>
      </c>
      <c r="D3027" t="s">
        <v>607</v>
      </c>
      <c r="E3027" t="s">
        <v>17</v>
      </c>
      <c r="F3027" t="s">
        <v>607</v>
      </c>
      <c r="G3027" t="s">
        <v>106</v>
      </c>
      <c r="H3027" t="s">
        <v>93</v>
      </c>
      <c r="I3027" s="1">
        <v>43928</v>
      </c>
      <c r="J3027" t="s">
        <v>101</v>
      </c>
      <c r="K3027" s="10">
        <v>72505</v>
      </c>
      <c r="L3027" s="10">
        <v>3625.25</v>
      </c>
      <c r="M3027" s="10">
        <v>68879.75</v>
      </c>
    </row>
    <row r="3028" spans="1:13" x14ac:dyDescent="0.25">
      <c r="A3028" t="s">
        <v>4896</v>
      </c>
      <c r="B3028" s="1">
        <v>43923</v>
      </c>
      <c r="C3028" t="s">
        <v>1554</v>
      </c>
      <c r="D3028" t="s">
        <v>516</v>
      </c>
      <c r="E3028" t="s">
        <v>91</v>
      </c>
      <c r="F3028" t="s">
        <v>90</v>
      </c>
      <c r="G3028" t="s">
        <v>92</v>
      </c>
      <c r="H3028" t="s">
        <v>100</v>
      </c>
      <c r="I3028" s="1">
        <v>43928</v>
      </c>
      <c r="J3028" t="s">
        <v>101</v>
      </c>
      <c r="K3028" s="10">
        <v>65703</v>
      </c>
      <c r="L3028" s="10">
        <v>7227.33</v>
      </c>
      <c r="M3028" s="10">
        <v>58475.67</v>
      </c>
    </row>
    <row r="3029" spans="1:13" x14ac:dyDescent="0.25">
      <c r="A3029" t="s">
        <v>4897</v>
      </c>
      <c r="B3029" s="1">
        <v>43924</v>
      </c>
      <c r="C3029" t="s">
        <v>1263</v>
      </c>
      <c r="D3029" t="s">
        <v>1401</v>
      </c>
      <c r="E3029" t="s">
        <v>131</v>
      </c>
      <c r="F3029" t="s">
        <v>1402</v>
      </c>
      <c r="G3029" t="s">
        <v>106</v>
      </c>
      <c r="H3029" t="s">
        <v>110</v>
      </c>
      <c r="I3029" s="1">
        <v>43929</v>
      </c>
      <c r="J3029" t="s">
        <v>101</v>
      </c>
      <c r="K3029" s="10">
        <v>43490</v>
      </c>
      <c r="L3029" s="10">
        <v>3261.75</v>
      </c>
      <c r="M3029" s="10">
        <v>40228.25</v>
      </c>
    </row>
    <row r="3030" spans="1:13" x14ac:dyDescent="0.25">
      <c r="A3030" t="s">
        <v>4898</v>
      </c>
      <c r="B3030" s="1">
        <v>43924</v>
      </c>
      <c r="C3030" t="s">
        <v>2890</v>
      </c>
      <c r="D3030" t="s">
        <v>2422</v>
      </c>
      <c r="E3030" t="s">
        <v>11</v>
      </c>
      <c r="F3030" t="s">
        <v>184</v>
      </c>
      <c r="G3030" t="s">
        <v>106</v>
      </c>
      <c r="H3030" t="s">
        <v>93</v>
      </c>
      <c r="I3030" s="1">
        <v>43928</v>
      </c>
      <c r="J3030" t="s">
        <v>101</v>
      </c>
      <c r="K3030" s="10">
        <v>55292</v>
      </c>
      <c r="L3030" s="10">
        <v>2764.6000000000004</v>
      </c>
      <c r="M3030" s="10">
        <v>52527.4</v>
      </c>
    </row>
    <row r="3031" spans="1:13" x14ac:dyDescent="0.25">
      <c r="A3031" t="s">
        <v>4899</v>
      </c>
      <c r="B3031" s="1">
        <v>43924</v>
      </c>
      <c r="C3031" t="s">
        <v>407</v>
      </c>
      <c r="D3031" t="s">
        <v>248</v>
      </c>
      <c r="E3031" t="s">
        <v>98</v>
      </c>
      <c r="F3031" t="s">
        <v>99</v>
      </c>
      <c r="G3031" t="s">
        <v>92</v>
      </c>
      <c r="H3031" t="s">
        <v>110</v>
      </c>
      <c r="I3031" s="1">
        <v>43926</v>
      </c>
      <c r="J3031" t="s">
        <v>114</v>
      </c>
      <c r="K3031" s="10">
        <v>55323</v>
      </c>
      <c r="L3031" s="10">
        <v>4149.2249999999995</v>
      </c>
      <c r="M3031" s="10">
        <v>51173.775000000001</v>
      </c>
    </row>
    <row r="3032" spans="1:13" x14ac:dyDescent="0.25">
      <c r="A3032" t="s">
        <v>4900</v>
      </c>
      <c r="B3032" s="1">
        <v>43924</v>
      </c>
      <c r="C3032" t="s">
        <v>1301</v>
      </c>
      <c r="D3032" t="s">
        <v>1001</v>
      </c>
      <c r="E3032" t="s">
        <v>17</v>
      </c>
      <c r="F3032" t="s">
        <v>366</v>
      </c>
      <c r="G3032" t="s">
        <v>106</v>
      </c>
      <c r="H3032" t="s">
        <v>100</v>
      </c>
      <c r="I3032" s="1">
        <v>43928</v>
      </c>
      <c r="J3032" t="s">
        <v>101</v>
      </c>
      <c r="K3032" s="10">
        <v>35058</v>
      </c>
      <c r="L3032" s="10">
        <v>3856.38</v>
      </c>
      <c r="M3032" s="10">
        <v>31201.62</v>
      </c>
    </row>
    <row r="3033" spans="1:13" x14ac:dyDescent="0.25">
      <c r="A3033" t="s">
        <v>4901</v>
      </c>
      <c r="B3033" s="1">
        <v>43924</v>
      </c>
      <c r="C3033" t="s">
        <v>2503</v>
      </c>
      <c r="D3033" t="s">
        <v>4902</v>
      </c>
      <c r="E3033" t="s">
        <v>18</v>
      </c>
      <c r="F3033" t="s">
        <v>342</v>
      </c>
      <c r="G3033" t="s">
        <v>106</v>
      </c>
      <c r="H3033" t="s">
        <v>110</v>
      </c>
      <c r="I3033" s="1">
        <v>43926</v>
      </c>
      <c r="J3033" t="s">
        <v>114</v>
      </c>
      <c r="K3033" s="10">
        <v>28265</v>
      </c>
      <c r="L3033" s="10">
        <v>2119.875</v>
      </c>
      <c r="M3033" s="10">
        <v>26145.125</v>
      </c>
    </row>
    <row r="3034" spans="1:13" x14ac:dyDescent="0.25">
      <c r="A3034" t="s">
        <v>4903</v>
      </c>
      <c r="B3034" s="1">
        <v>43925</v>
      </c>
      <c r="C3034" t="s">
        <v>226</v>
      </c>
      <c r="D3034" t="s">
        <v>399</v>
      </c>
      <c r="E3034" t="s">
        <v>11</v>
      </c>
      <c r="F3034" t="s">
        <v>265</v>
      </c>
      <c r="G3034" t="s">
        <v>106</v>
      </c>
      <c r="H3034" t="s">
        <v>100</v>
      </c>
      <c r="I3034" s="1">
        <v>43929</v>
      </c>
      <c r="J3034" t="s">
        <v>101</v>
      </c>
      <c r="K3034" s="10">
        <v>93952</v>
      </c>
      <c r="L3034" s="10">
        <v>10334.719999999999</v>
      </c>
      <c r="M3034" s="10">
        <v>83617.279999999999</v>
      </c>
    </row>
    <row r="3035" spans="1:13" x14ac:dyDescent="0.25">
      <c r="A3035" t="s">
        <v>4904</v>
      </c>
      <c r="B3035" s="1">
        <v>43925</v>
      </c>
      <c r="C3035" t="s">
        <v>1321</v>
      </c>
      <c r="D3035" t="s">
        <v>1862</v>
      </c>
      <c r="E3035" t="s">
        <v>18</v>
      </c>
      <c r="F3035" t="s">
        <v>281</v>
      </c>
      <c r="G3035" t="s">
        <v>106</v>
      </c>
      <c r="H3035" t="s">
        <v>100</v>
      </c>
      <c r="I3035" s="1">
        <v>43930</v>
      </c>
      <c r="J3035" t="s">
        <v>94</v>
      </c>
      <c r="K3035" s="10">
        <v>71587</v>
      </c>
      <c r="L3035" s="10">
        <v>7874.57</v>
      </c>
      <c r="M3035" s="10">
        <v>63712.43</v>
      </c>
    </row>
    <row r="3036" spans="1:13" x14ac:dyDescent="0.25">
      <c r="A3036" t="s">
        <v>4905</v>
      </c>
      <c r="B3036" s="1">
        <v>43926</v>
      </c>
      <c r="C3036" t="s">
        <v>1878</v>
      </c>
      <c r="D3036" t="s">
        <v>2032</v>
      </c>
      <c r="E3036" t="s">
        <v>17</v>
      </c>
      <c r="F3036" t="s">
        <v>141</v>
      </c>
      <c r="G3036" t="s">
        <v>106</v>
      </c>
      <c r="H3036" t="s">
        <v>93</v>
      </c>
      <c r="I3036" s="1">
        <v>43931</v>
      </c>
      <c r="J3036" t="s">
        <v>101</v>
      </c>
      <c r="K3036" s="10">
        <v>81268</v>
      </c>
      <c r="L3036" s="10">
        <v>4063.4</v>
      </c>
      <c r="M3036" s="10">
        <v>77204.600000000006</v>
      </c>
    </row>
    <row r="3037" spans="1:13" x14ac:dyDescent="0.25">
      <c r="A3037" t="s">
        <v>4906</v>
      </c>
      <c r="B3037" s="1">
        <v>43927</v>
      </c>
      <c r="C3037" t="s">
        <v>2446</v>
      </c>
      <c r="D3037" t="s">
        <v>2994</v>
      </c>
      <c r="E3037" t="s">
        <v>11</v>
      </c>
      <c r="F3037" t="s">
        <v>184</v>
      </c>
      <c r="G3037" t="s">
        <v>106</v>
      </c>
      <c r="H3037" t="s">
        <v>100</v>
      </c>
      <c r="I3037" s="1">
        <v>43931</v>
      </c>
      <c r="J3037" t="s">
        <v>101</v>
      </c>
      <c r="K3037" s="10">
        <v>97063</v>
      </c>
      <c r="L3037" s="10">
        <v>10676.93</v>
      </c>
      <c r="M3037" s="10">
        <v>86386.07</v>
      </c>
    </row>
    <row r="3038" spans="1:13" x14ac:dyDescent="0.25">
      <c r="A3038" t="s">
        <v>4907</v>
      </c>
      <c r="B3038" s="1">
        <v>43927</v>
      </c>
      <c r="C3038" t="s">
        <v>1577</v>
      </c>
      <c r="D3038" t="s">
        <v>2302</v>
      </c>
      <c r="E3038" t="s">
        <v>11</v>
      </c>
      <c r="F3038" t="s">
        <v>118</v>
      </c>
      <c r="G3038" t="s">
        <v>106</v>
      </c>
      <c r="H3038" t="s">
        <v>100</v>
      </c>
      <c r="I3038" s="1">
        <v>43929</v>
      </c>
      <c r="J3038" t="s">
        <v>114</v>
      </c>
      <c r="K3038" s="10">
        <v>65785</v>
      </c>
      <c r="L3038" s="10">
        <v>7236.35</v>
      </c>
      <c r="M3038" s="10">
        <v>58548.65</v>
      </c>
    </row>
    <row r="3039" spans="1:13" x14ac:dyDescent="0.25">
      <c r="A3039" t="s">
        <v>4908</v>
      </c>
      <c r="B3039" s="1">
        <v>43928</v>
      </c>
      <c r="C3039" t="s">
        <v>1319</v>
      </c>
      <c r="D3039" t="s">
        <v>1514</v>
      </c>
      <c r="E3039" t="s">
        <v>17</v>
      </c>
      <c r="F3039" t="s">
        <v>256</v>
      </c>
      <c r="G3039" t="s">
        <v>106</v>
      </c>
      <c r="H3039" t="s">
        <v>100</v>
      </c>
      <c r="I3039" s="1">
        <v>43932</v>
      </c>
      <c r="J3039" t="s">
        <v>101</v>
      </c>
      <c r="K3039" s="10">
        <v>68555</v>
      </c>
      <c r="L3039" s="10">
        <v>7541.05</v>
      </c>
      <c r="M3039" s="10">
        <v>61013.95</v>
      </c>
    </row>
    <row r="3040" spans="1:13" x14ac:dyDescent="0.25">
      <c r="A3040" t="s">
        <v>4909</v>
      </c>
      <c r="B3040" s="1">
        <v>43928</v>
      </c>
      <c r="C3040" t="s">
        <v>3498</v>
      </c>
      <c r="D3040" t="s">
        <v>806</v>
      </c>
      <c r="E3040" t="s">
        <v>11</v>
      </c>
      <c r="F3040" t="s">
        <v>265</v>
      </c>
      <c r="G3040" t="s">
        <v>106</v>
      </c>
      <c r="H3040" t="s">
        <v>110</v>
      </c>
      <c r="I3040" s="1">
        <v>43932</v>
      </c>
      <c r="J3040" t="s">
        <v>101</v>
      </c>
      <c r="K3040" s="10">
        <v>32451</v>
      </c>
      <c r="L3040" s="10">
        <v>2433.8249999999998</v>
      </c>
      <c r="M3040" s="10">
        <v>30017.174999999999</v>
      </c>
    </row>
    <row r="3041" spans="1:13" x14ac:dyDescent="0.25">
      <c r="A3041" t="s">
        <v>4910</v>
      </c>
      <c r="B3041" s="1">
        <v>43928</v>
      </c>
      <c r="C3041" t="s">
        <v>946</v>
      </c>
      <c r="D3041" t="s">
        <v>212</v>
      </c>
      <c r="E3041" t="s">
        <v>16</v>
      </c>
      <c r="F3041" t="s">
        <v>212</v>
      </c>
      <c r="G3041" t="s">
        <v>127</v>
      </c>
      <c r="H3041" t="s">
        <v>93</v>
      </c>
      <c r="I3041" s="1">
        <v>43932</v>
      </c>
      <c r="J3041" t="s">
        <v>101</v>
      </c>
      <c r="K3041" s="10">
        <v>60547</v>
      </c>
      <c r="L3041" s="10">
        <v>3027.3500000000004</v>
      </c>
      <c r="M3041" s="10">
        <v>57519.65</v>
      </c>
    </row>
    <row r="3042" spans="1:13" x14ac:dyDescent="0.25">
      <c r="A3042" t="s">
        <v>4911</v>
      </c>
      <c r="B3042" s="1">
        <v>43928</v>
      </c>
      <c r="C3042" t="s">
        <v>1270</v>
      </c>
      <c r="D3042" t="s">
        <v>353</v>
      </c>
      <c r="E3042" t="s">
        <v>17</v>
      </c>
      <c r="F3042" t="s">
        <v>353</v>
      </c>
      <c r="G3042" t="s">
        <v>106</v>
      </c>
      <c r="H3042" t="s">
        <v>93</v>
      </c>
      <c r="I3042" s="1">
        <v>43935</v>
      </c>
      <c r="J3042" t="s">
        <v>101</v>
      </c>
      <c r="K3042" s="10">
        <v>46709</v>
      </c>
      <c r="L3042" s="10">
        <v>2335.4500000000003</v>
      </c>
      <c r="M3042" s="10">
        <v>44373.55</v>
      </c>
    </row>
    <row r="3043" spans="1:13" x14ac:dyDescent="0.25">
      <c r="A3043" t="s">
        <v>4912</v>
      </c>
      <c r="B3043" s="1">
        <v>43928</v>
      </c>
      <c r="C3043" t="s">
        <v>2830</v>
      </c>
      <c r="D3043" t="s">
        <v>292</v>
      </c>
      <c r="E3043" t="s">
        <v>11</v>
      </c>
      <c r="F3043" t="s">
        <v>118</v>
      </c>
      <c r="G3043" t="s">
        <v>106</v>
      </c>
      <c r="H3043" t="s">
        <v>100</v>
      </c>
      <c r="I3043" s="1">
        <v>43933</v>
      </c>
      <c r="J3043" t="s">
        <v>101</v>
      </c>
      <c r="K3043" s="10">
        <v>41639</v>
      </c>
      <c r="L3043" s="10">
        <v>4580.29</v>
      </c>
      <c r="M3043" s="10">
        <v>37058.71</v>
      </c>
    </row>
    <row r="3044" spans="1:13" x14ac:dyDescent="0.25">
      <c r="A3044" t="s">
        <v>4913</v>
      </c>
      <c r="B3044" s="1">
        <v>43929</v>
      </c>
      <c r="C3044" t="s">
        <v>3681</v>
      </c>
      <c r="D3044" t="s">
        <v>1765</v>
      </c>
      <c r="E3044" t="s">
        <v>11</v>
      </c>
      <c r="F3044" t="s">
        <v>588</v>
      </c>
      <c r="G3044" t="s">
        <v>106</v>
      </c>
      <c r="H3044" t="s">
        <v>100</v>
      </c>
      <c r="I3044" s="1">
        <v>43933</v>
      </c>
      <c r="J3044" t="s">
        <v>101</v>
      </c>
      <c r="K3044" s="10">
        <v>63413</v>
      </c>
      <c r="L3044" s="10">
        <v>6975.43</v>
      </c>
      <c r="M3044" s="10">
        <v>56437.57</v>
      </c>
    </row>
    <row r="3045" spans="1:13" x14ac:dyDescent="0.25">
      <c r="A3045" t="s">
        <v>4914</v>
      </c>
      <c r="B3045" s="1">
        <v>43930</v>
      </c>
      <c r="C3045" t="s">
        <v>350</v>
      </c>
      <c r="D3045" t="s">
        <v>4915</v>
      </c>
      <c r="E3045" t="s">
        <v>17</v>
      </c>
      <c r="F3045" t="s">
        <v>188</v>
      </c>
      <c r="G3045" t="s">
        <v>106</v>
      </c>
      <c r="H3045" t="s">
        <v>110</v>
      </c>
      <c r="I3045" s="1">
        <v>43935</v>
      </c>
      <c r="J3045" t="s">
        <v>101</v>
      </c>
      <c r="K3045" s="10">
        <v>74045</v>
      </c>
      <c r="L3045" s="10">
        <v>5553.375</v>
      </c>
      <c r="M3045" s="10">
        <v>68491.625</v>
      </c>
    </row>
    <row r="3046" spans="1:13" x14ac:dyDescent="0.25">
      <c r="A3046" t="s">
        <v>4916</v>
      </c>
      <c r="B3046" s="1">
        <v>43930</v>
      </c>
      <c r="C3046" t="s">
        <v>1079</v>
      </c>
      <c r="D3046" t="s">
        <v>4917</v>
      </c>
      <c r="E3046" t="s">
        <v>11</v>
      </c>
      <c r="F3046" t="s">
        <v>486</v>
      </c>
      <c r="G3046" t="s">
        <v>106</v>
      </c>
      <c r="H3046" t="s">
        <v>100</v>
      </c>
      <c r="I3046" s="1">
        <v>43933</v>
      </c>
      <c r="J3046" t="s">
        <v>114</v>
      </c>
      <c r="K3046" s="10">
        <v>78899</v>
      </c>
      <c r="L3046" s="10">
        <v>8678.89</v>
      </c>
      <c r="M3046" s="10">
        <v>70220.11</v>
      </c>
    </row>
    <row r="3047" spans="1:13" x14ac:dyDescent="0.25">
      <c r="A3047" t="s">
        <v>4918</v>
      </c>
      <c r="B3047" s="1">
        <v>43931</v>
      </c>
      <c r="C3047" t="s">
        <v>924</v>
      </c>
      <c r="D3047" t="s">
        <v>248</v>
      </c>
      <c r="E3047" t="s">
        <v>98</v>
      </c>
      <c r="F3047" t="s">
        <v>99</v>
      </c>
      <c r="G3047" t="s">
        <v>92</v>
      </c>
      <c r="H3047" t="s">
        <v>93</v>
      </c>
      <c r="I3047" s="1">
        <v>43932</v>
      </c>
      <c r="J3047" t="s">
        <v>114</v>
      </c>
      <c r="K3047" s="10">
        <v>91221</v>
      </c>
      <c r="L3047" s="10">
        <v>4561.05</v>
      </c>
      <c r="M3047" s="10">
        <v>86659.95</v>
      </c>
    </row>
    <row r="3048" spans="1:13" x14ac:dyDescent="0.25">
      <c r="A3048" t="s">
        <v>4919</v>
      </c>
      <c r="B3048" s="1">
        <v>43931</v>
      </c>
      <c r="C3048" t="s">
        <v>1260</v>
      </c>
      <c r="D3048" t="s">
        <v>3458</v>
      </c>
      <c r="E3048" t="s">
        <v>98</v>
      </c>
      <c r="F3048" t="s">
        <v>99</v>
      </c>
      <c r="G3048" t="s">
        <v>92</v>
      </c>
      <c r="H3048" t="s">
        <v>100</v>
      </c>
      <c r="I3048" s="1">
        <v>43935</v>
      </c>
      <c r="J3048" t="s">
        <v>101</v>
      </c>
      <c r="K3048" s="10">
        <v>81535</v>
      </c>
      <c r="L3048" s="10">
        <v>8968.85</v>
      </c>
      <c r="M3048" s="10">
        <v>72566.149999999994</v>
      </c>
    </row>
    <row r="3049" spans="1:13" x14ac:dyDescent="0.25">
      <c r="A3049" t="s">
        <v>4920</v>
      </c>
      <c r="B3049" s="1">
        <v>43931</v>
      </c>
      <c r="C3049" t="s">
        <v>2524</v>
      </c>
      <c r="D3049" t="s">
        <v>717</v>
      </c>
      <c r="E3049" t="s">
        <v>11</v>
      </c>
      <c r="F3049" t="s">
        <v>105</v>
      </c>
      <c r="G3049" t="s">
        <v>106</v>
      </c>
      <c r="H3049" t="s">
        <v>100</v>
      </c>
      <c r="I3049" s="1">
        <v>43935</v>
      </c>
      <c r="J3049" t="s">
        <v>94</v>
      </c>
      <c r="K3049" s="10">
        <v>50665</v>
      </c>
      <c r="L3049" s="10">
        <v>5573.15</v>
      </c>
      <c r="M3049" s="10">
        <v>45091.85</v>
      </c>
    </row>
    <row r="3050" spans="1:13" x14ac:dyDescent="0.25">
      <c r="A3050" t="s">
        <v>4921</v>
      </c>
      <c r="B3050" s="1">
        <v>43931</v>
      </c>
      <c r="C3050" t="s">
        <v>917</v>
      </c>
      <c r="D3050" t="s">
        <v>1765</v>
      </c>
      <c r="E3050" t="s">
        <v>11</v>
      </c>
      <c r="F3050" t="s">
        <v>588</v>
      </c>
      <c r="G3050" t="s">
        <v>106</v>
      </c>
      <c r="H3050" t="s">
        <v>110</v>
      </c>
      <c r="I3050" s="1">
        <v>43937</v>
      </c>
      <c r="J3050" t="s">
        <v>101</v>
      </c>
      <c r="K3050" s="10">
        <v>75937</v>
      </c>
      <c r="L3050" s="10">
        <v>5695.2749999999996</v>
      </c>
      <c r="M3050" s="10">
        <v>70241.725000000006</v>
      </c>
    </row>
    <row r="3051" spans="1:13" x14ac:dyDescent="0.25">
      <c r="A3051" t="s">
        <v>4922</v>
      </c>
      <c r="B3051" s="1">
        <v>43932</v>
      </c>
      <c r="C3051" t="s">
        <v>470</v>
      </c>
      <c r="D3051" t="s">
        <v>1291</v>
      </c>
      <c r="E3051" t="s">
        <v>17</v>
      </c>
      <c r="F3051" t="s">
        <v>234</v>
      </c>
      <c r="G3051" t="s">
        <v>106</v>
      </c>
      <c r="H3051" t="s">
        <v>110</v>
      </c>
      <c r="I3051" s="1">
        <v>43937</v>
      </c>
      <c r="J3051" t="s">
        <v>101</v>
      </c>
      <c r="K3051" s="10">
        <v>57896</v>
      </c>
      <c r="L3051" s="10">
        <v>4342.2</v>
      </c>
      <c r="M3051" s="10">
        <v>53553.8</v>
      </c>
    </row>
    <row r="3052" spans="1:13" x14ac:dyDescent="0.25">
      <c r="A3052" t="s">
        <v>4923</v>
      </c>
      <c r="B3052" s="1">
        <v>43933</v>
      </c>
      <c r="C3052" t="s">
        <v>681</v>
      </c>
      <c r="D3052" t="s">
        <v>2406</v>
      </c>
      <c r="E3052" t="s">
        <v>18</v>
      </c>
      <c r="F3052" t="s">
        <v>151</v>
      </c>
      <c r="G3052" t="s">
        <v>106</v>
      </c>
      <c r="H3052" t="s">
        <v>93</v>
      </c>
      <c r="I3052" s="1">
        <v>43938</v>
      </c>
      <c r="J3052" t="s">
        <v>101</v>
      </c>
      <c r="K3052" s="10">
        <v>94575</v>
      </c>
      <c r="L3052" s="10">
        <v>4728.75</v>
      </c>
      <c r="M3052" s="10">
        <v>89846.25</v>
      </c>
    </row>
    <row r="3053" spans="1:13" x14ac:dyDescent="0.25">
      <c r="A3053" t="s">
        <v>4924</v>
      </c>
      <c r="B3053" s="1">
        <v>43933</v>
      </c>
      <c r="C3053" t="s">
        <v>2503</v>
      </c>
      <c r="D3053" t="s">
        <v>4925</v>
      </c>
      <c r="E3053" t="s">
        <v>11</v>
      </c>
      <c r="F3053" t="s">
        <v>122</v>
      </c>
      <c r="G3053" t="s">
        <v>106</v>
      </c>
      <c r="H3053" t="s">
        <v>110</v>
      </c>
      <c r="I3053" s="1">
        <v>43939</v>
      </c>
      <c r="J3053" t="s">
        <v>101</v>
      </c>
      <c r="K3053" s="10">
        <v>95464</v>
      </c>
      <c r="L3053" s="10">
        <v>7159.8</v>
      </c>
      <c r="M3053" s="10">
        <v>88304.2</v>
      </c>
    </row>
    <row r="3054" spans="1:13" x14ac:dyDescent="0.25">
      <c r="A3054" t="s">
        <v>4926</v>
      </c>
      <c r="B3054" s="1">
        <v>43934</v>
      </c>
      <c r="C3054" t="s">
        <v>1481</v>
      </c>
      <c r="D3054" t="s">
        <v>1765</v>
      </c>
      <c r="E3054" t="s">
        <v>11</v>
      </c>
      <c r="F3054" t="s">
        <v>588</v>
      </c>
      <c r="G3054" t="s">
        <v>106</v>
      </c>
      <c r="H3054" t="s">
        <v>110</v>
      </c>
      <c r="I3054" s="1">
        <v>43935</v>
      </c>
      <c r="J3054" t="s">
        <v>114</v>
      </c>
      <c r="K3054" s="10">
        <v>41735</v>
      </c>
      <c r="L3054" s="10">
        <v>3130.125</v>
      </c>
      <c r="M3054" s="10">
        <v>38604.875</v>
      </c>
    </row>
    <row r="3055" spans="1:13" x14ac:dyDescent="0.25">
      <c r="A3055" t="s">
        <v>4927</v>
      </c>
      <c r="B3055" s="1">
        <v>43934</v>
      </c>
      <c r="C3055" t="s">
        <v>170</v>
      </c>
      <c r="D3055" t="s">
        <v>3405</v>
      </c>
      <c r="E3055" t="s">
        <v>11</v>
      </c>
      <c r="F3055" t="s">
        <v>252</v>
      </c>
      <c r="G3055" t="s">
        <v>106</v>
      </c>
      <c r="H3055" t="s">
        <v>100</v>
      </c>
      <c r="I3055" s="1">
        <v>43937</v>
      </c>
      <c r="J3055" t="s">
        <v>94</v>
      </c>
      <c r="K3055" s="10">
        <v>31566</v>
      </c>
      <c r="L3055" s="10">
        <v>3472.26</v>
      </c>
      <c r="M3055" s="10">
        <v>28093.739999999998</v>
      </c>
    </row>
    <row r="3056" spans="1:13" x14ac:dyDescent="0.25">
      <c r="A3056" t="s">
        <v>4928</v>
      </c>
      <c r="B3056" s="1">
        <v>43934</v>
      </c>
      <c r="C3056" t="s">
        <v>1428</v>
      </c>
      <c r="D3056" t="s">
        <v>3511</v>
      </c>
      <c r="E3056" t="s">
        <v>11</v>
      </c>
      <c r="F3056" t="s">
        <v>105</v>
      </c>
      <c r="G3056" t="s">
        <v>106</v>
      </c>
      <c r="H3056" t="s">
        <v>93</v>
      </c>
      <c r="I3056" s="1">
        <v>43938</v>
      </c>
      <c r="J3056" t="s">
        <v>101</v>
      </c>
      <c r="K3056" s="10">
        <v>70314</v>
      </c>
      <c r="L3056" s="10">
        <v>3515.7000000000003</v>
      </c>
      <c r="M3056" s="10">
        <v>66798.3</v>
      </c>
    </row>
    <row r="3057" spans="1:13" x14ac:dyDescent="0.25">
      <c r="A3057" t="s">
        <v>4929</v>
      </c>
      <c r="B3057" s="1">
        <v>43935</v>
      </c>
      <c r="C3057" t="s">
        <v>305</v>
      </c>
      <c r="D3057" t="s">
        <v>325</v>
      </c>
      <c r="E3057" t="s">
        <v>10</v>
      </c>
      <c r="F3057" t="s">
        <v>196</v>
      </c>
      <c r="G3057" t="s">
        <v>127</v>
      </c>
      <c r="H3057" t="s">
        <v>110</v>
      </c>
      <c r="I3057" s="1">
        <v>43937</v>
      </c>
      <c r="J3057" t="s">
        <v>114</v>
      </c>
      <c r="K3057" s="10">
        <v>27753</v>
      </c>
      <c r="L3057" s="10">
        <v>2081.4749999999999</v>
      </c>
      <c r="M3057" s="10">
        <v>25671.525000000001</v>
      </c>
    </row>
    <row r="3058" spans="1:13" x14ac:dyDescent="0.25">
      <c r="A3058" t="s">
        <v>4930</v>
      </c>
      <c r="B3058" s="1">
        <v>43935</v>
      </c>
      <c r="C3058" t="s">
        <v>465</v>
      </c>
      <c r="D3058" t="s">
        <v>3534</v>
      </c>
      <c r="E3058" t="s">
        <v>11</v>
      </c>
      <c r="F3058" t="s">
        <v>122</v>
      </c>
      <c r="G3058" t="s">
        <v>106</v>
      </c>
      <c r="H3058" t="s">
        <v>100</v>
      </c>
      <c r="I3058" s="1">
        <v>43938</v>
      </c>
      <c r="J3058" t="s">
        <v>94</v>
      </c>
      <c r="K3058" s="10">
        <v>26170</v>
      </c>
      <c r="L3058" s="10">
        <v>2878.7</v>
      </c>
      <c r="M3058" s="10">
        <v>23291.3</v>
      </c>
    </row>
    <row r="3059" spans="1:13" x14ac:dyDescent="0.25">
      <c r="A3059" t="s">
        <v>4931</v>
      </c>
      <c r="B3059" s="1">
        <v>43935</v>
      </c>
      <c r="C3059" t="s">
        <v>655</v>
      </c>
      <c r="D3059" t="s">
        <v>534</v>
      </c>
      <c r="E3059" t="s">
        <v>17</v>
      </c>
      <c r="F3059" t="s">
        <v>534</v>
      </c>
      <c r="G3059" t="s">
        <v>106</v>
      </c>
      <c r="H3059" t="s">
        <v>110</v>
      </c>
      <c r="I3059" s="1">
        <v>43937</v>
      </c>
      <c r="J3059" t="s">
        <v>94</v>
      </c>
      <c r="K3059" s="10">
        <v>41193</v>
      </c>
      <c r="L3059" s="10">
        <v>3089.4749999999999</v>
      </c>
      <c r="M3059" s="10">
        <v>38103.525000000001</v>
      </c>
    </row>
    <row r="3060" spans="1:13" x14ac:dyDescent="0.25">
      <c r="A3060" t="s">
        <v>4932</v>
      </c>
      <c r="B3060" s="1">
        <v>43935</v>
      </c>
      <c r="C3060" t="s">
        <v>166</v>
      </c>
      <c r="D3060" t="s">
        <v>910</v>
      </c>
      <c r="E3060" t="s">
        <v>16</v>
      </c>
      <c r="F3060" t="s">
        <v>212</v>
      </c>
      <c r="G3060" t="s">
        <v>127</v>
      </c>
      <c r="H3060" t="s">
        <v>110</v>
      </c>
      <c r="I3060" s="1">
        <v>43941</v>
      </c>
      <c r="J3060" t="s">
        <v>101</v>
      </c>
      <c r="K3060" s="10">
        <v>94719</v>
      </c>
      <c r="L3060" s="10">
        <v>7103.9250000000002</v>
      </c>
      <c r="M3060" s="10">
        <v>87615.074999999997</v>
      </c>
    </row>
    <row r="3061" spans="1:13" x14ac:dyDescent="0.25">
      <c r="A3061" t="s">
        <v>4933</v>
      </c>
      <c r="B3061" s="1">
        <v>43935</v>
      </c>
      <c r="C3061" t="s">
        <v>3498</v>
      </c>
      <c r="D3061" t="s">
        <v>1625</v>
      </c>
      <c r="E3061" t="s">
        <v>10</v>
      </c>
      <c r="F3061" t="s">
        <v>196</v>
      </c>
      <c r="G3061" t="s">
        <v>127</v>
      </c>
      <c r="H3061" t="s">
        <v>110</v>
      </c>
      <c r="I3061" s="1">
        <v>43937</v>
      </c>
      <c r="J3061" t="s">
        <v>94</v>
      </c>
      <c r="K3061" s="10">
        <v>35070</v>
      </c>
      <c r="L3061" s="10">
        <v>2630.25</v>
      </c>
      <c r="M3061" s="10">
        <v>32439.75</v>
      </c>
    </row>
    <row r="3062" spans="1:13" x14ac:dyDescent="0.25">
      <c r="A3062" t="s">
        <v>4934</v>
      </c>
      <c r="B3062" s="1">
        <v>43936</v>
      </c>
      <c r="C3062" t="s">
        <v>1929</v>
      </c>
      <c r="D3062" t="s">
        <v>689</v>
      </c>
      <c r="E3062" t="s">
        <v>10</v>
      </c>
      <c r="F3062" t="s">
        <v>690</v>
      </c>
      <c r="G3062" t="s">
        <v>127</v>
      </c>
      <c r="H3062" t="s">
        <v>110</v>
      </c>
      <c r="I3062" s="1">
        <v>43942</v>
      </c>
      <c r="J3062" t="s">
        <v>101</v>
      </c>
      <c r="K3062" s="10">
        <v>80979</v>
      </c>
      <c r="L3062" s="10">
        <v>6073.4250000000002</v>
      </c>
      <c r="M3062" s="10">
        <v>74905.574999999997</v>
      </c>
    </row>
    <row r="3063" spans="1:13" x14ac:dyDescent="0.25">
      <c r="A3063" t="s">
        <v>4935</v>
      </c>
      <c r="B3063" s="1">
        <v>43936</v>
      </c>
      <c r="C3063" t="s">
        <v>1542</v>
      </c>
      <c r="D3063" t="s">
        <v>4936</v>
      </c>
      <c r="E3063" t="s">
        <v>98</v>
      </c>
      <c r="F3063" t="s">
        <v>12</v>
      </c>
      <c r="G3063" t="s">
        <v>92</v>
      </c>
      <c r="H3063" t="s">
        <v>100</v>
      </c>
      <c r="I3063" s="1">
        <v>43943</v>
      </c>
      <c r="J3063" t="s">
        <v>101</v>
      </c>
      <c r="K3063" s="10">
        <v>80605</v>
      </c>
      <c r="L3063" s="10">
        <v>8866.5499999999993</v>
      </c>
      <c r="M3063" s="10">
        <v>71738.45</v>
      </c>
    </row>
    <row r="3064" spans="1:13" x14ac:dyDescent="0.25">
      <c r="A3064" t="s">
        <v>4937</v>
      </c>
      <c r="B3064" s="1">
        <v>43936</v>
      </c>
      <c r="C3064" t="s">
        <v>2503</v>
      </c>
      <c r="D3064" t="s">
        <v>121</v>
      </c>
      <c r="E3064" t="s">
        <v>11</v>
      </c>
      <c r="F3064" t="s">
        <v>122</v>
      </c>
      <c r="G3064" t="s">
        <v>106</v>
      </c>
      <c r="H3064" t="s">
        <v>110</v>
      </c>
      <c r="I3064" s="1">
        <v>43942</v>
      </c>
      <c r="J3064" t="s">
        <v>101</v>
      </c>
      <c r="K3064" s="10">
        <v>46322</v>
      </c>
      <c r="L3064" s="10">
        <v>3474.15</v>
      </c>
      <c r="M3064" s="10">
        <v>42847.85</v>
      </c>
    </row>
    <row r="3065" spans="1:13" x14ac:dyDescent="0.25">
      <c r="A3065" t="s">
        <v>4938</v>
      </c>
      <c r="B3065" s="1">
        <v>43937</v>
      </c>
      <c r="C3065" t="s">
        <v>4495</v>
      </c>
      <c r="D3065" t="s">
        <v>642</v>
      </c>
      <c r="E3065" t="s">
        <v>98</v>
      </c>
      <c r="F3065" t="s">
        <v>99</v>
      </c>
      <c r="G3065" t="s">
        <v>92</v>
      </c>
      <c r="H3065" t="s">
        <v>110</v>
      </c>
      <c r="I3065" s="1">
        <v>43937</v>
      </c>
      <c r="J3065" t="s">
        <v>137</v>
      </c>
      <c r="K3065" s="10">
        <v>75835</v>
      </c>
      <c r="L3065" s="10">
        <v>5687.625</v>
      </c>
      <c r="M3065" s="10">
        <v>70147.375</v>
      </c>
    </row>
    <row r="3066" spans="1:13" x14ac:dyDescent="0.25">
      <c r="A3066" t="s">
        <v>4939</v>
      </c>
      <c r="B3066" s="1">
        <v>43937</v>
      </c>
      <c r="C3066" t="s">
        <v>2016</v>
      </c>
      <c r="D3066" t="s">
        <v>2079</v>
      </c>
      <c r="E3066" t="s">
        <v>98</v>
      </c>
      <c r="F3066" t="s">
        <v>99</v>
      </c>
      <c r="G3066" t="s">
        <v>92</v>
      </c>
      <c r="H3066" t="s">
        <v>110</v>
      </c>
      <c r="I3066" s="1">
        <v>43942</v>
      </c>
      <c r="J3066" t="s">
        <v>94</v>
      </c>
      <c r="K3066" s="10">
        <v>45823</v>
      </c>
      <c r="L3066" s="10">
        <v>3436.7249999999999</v>
      </c>
      <c r="M3066" s="10">
        <v>42386.275000000001</v>
      </c>
    </row>
    <row r="3067" spans="1:13" x14ac:dyDescent="0.25">
      <c r="A3067" t="s">
        <v>4940</v>
      </c>
      <c r="B3067" s="1">
        <v>43937</v>
      </c>
      <c r="C3067" t="s">
        <v>1134</v>
      </c>
      <c r="D3067" t="s">
        <v>1482</v>
      </c>
      <c r="E3067" t="s">
        <v>98</v>
      </c>
      <c r="F3067" t="s">
        <v>99</v>
      </c>
      <c r="G3067" t="s">
        <v>92</v>
      </c>
      <c r="H3067" t="s">
        <v>93</v>
      </c>
      <c r="I3067" s="1">
        <v>43942</v>
      </c>
      <c r="J3067" t="s">
        <v>101</v>
      </c>
      <c r="K3067" s="10">
        <v>78619</v>
      </c>
      <c r="L3067" s="10">
        <v>3930.9500000000003</v>
      </c>
      <c r="M3067" s="10">
        <v>74688.05</v>
      </c>
    </row>
    <row r="3068" spans="1:13" x14ac:dyDescent="0.25">
      <c r="A3068" t="s">
        <v>4941</v>
      </c>
      <c r="B3068" s="1">
        <v>43937</v>
      </c>
      <c r="C3068" t="s">
        <v>1537</v>
      </c>
      <c r="D3068" t="s">
        <v>3513</v>
      </c>
      <c r="E3068" t="s">
        <v>17</v>
      </c>
      <c r="F3068" t="s">
        <v>890</v>
      </c>
      <c r="G3068" t="s">
        <v>106</v>
      </c>
      <c r="H3068" t="s">
        <v>100</v>
      </c>
      <c r="I3068" s="1">
        <v>43941</v>
      </c>
      <c r="J3068" t="s">
        <v>101</v>
      </c>
      <c r="K3068" s="10">
        <v>35989</v>
      </c>
      <c r="L3068" s="10">
        <v>3958.79</v>
      </c>
      <c r="M3068" s="10">
        <v>32030.21</v>
      </c>
    </row>
    <row r="3069" spans="1:13" x14ac:dyDescent="0.25">
      <c r="A3069" t="s">
        <v>4942</v>
      </c>
      <c r="B3069" s="1">
        <v>43938</v>
      </c>
      <c r="C3069" t="s">
        <v>166</v>
      </c>
      <c r="D3069" t="s">
        <v>598</v>
      </c>
      <c r="E3069" t="s">
        <v>14</v>
      </c>
      <c r="F3069" t="s">
        <v>598</v>
      </c>
      <c r="G3069" t="s">
        <v>106</v>
      </c>
      <c r="H3069" t="s">
        <v>110</v>
      </c>
      <c r="I3069" s="1">
        <v>43942</v>
      </c>
      <c r="J3069" t="s">
        <v>101</v>
      </c>
      <c r="K3069" s="10">
        <v>63470</v>
      </c>
      <c r="L3069" s="10">
        <v>4760.25</v>
      </c>
      <c r="M3069" s="10">
        <v>58709.75</v>
      </c>
    </row>
    <row r="3070" spans="1:13" x14ac:dyDescent="0.25">
      <c r="A3070" t="s">
        <v>4943</v>
      </c>
      <c r="B3070" s="1">
        <v>43938</v>
      </c>
      <c r="C3070" t="s">
        <v>2662</v>
      </c>
      <c r="D3070" t="s">
        <v>4944</v>
      </c>
      <c r="E3070" t="s">
        <v>11</v>
      </c>
      <c r="F3070" t="s">
        <v>1251</v>
      </c>
      <c r="G3070" t="s">
        <v>106</v>
      </c>
      <c r="H3070" t="s">
        <v>93</v>
      </c>
      <c r="I3070" s="1">
        <v>43941</v>
      </c>
      <c r="J3070" t="s">
        <v>94</v>
      </c>
      <c r="K3070" s="10">
        <v>62092</v>
      </c>
      <c r="L3070" s="10">
        <v>3104.6000000000004</v>
      </c>
      <c r="M3070" s="10">
        <v>58987.4</v>
      </c>
    </row>
    <row r="3071" spans="1:13" x14ac:dyDescent="0.25">
      <c r="A3071" t="s">
        <v>4945</v>
      </c>
      <c r="B3071" s="1">
        <v>43938</v>
      </c>
      <c r="C3071" t="s">
        <v>565</v>
      </c>
      <c r="D3071" t="s">
        <v>90</v>
      </c>
      <c r="E3071" t="s">
        <v>91</v>
      </c>
      <c r="F3071" t="s">
        <v>90</v>
      </c>
      <c r="G3071" t="s">
        <v>92</v>
      </c>
      <c r="H3071" t="s">
        <v>110</v>
      </c>
      <c r="I3071" s="1">
        <v>43944</v>
      </c>
      <c r="J3071" t="s">
        <v>101</v>
      </c>
      <c r="K3071" s="10">
        <v>82922</v>
      </c>
      <c r="L3071" s="10">
        <v>6219.15</v>
      </c>
      <c r="M3071" s="10">
        <v>76702.850000000006</v>
      </c>
    </row>
    <row r="3072" spans="1:13" x14ac:dyDescent="0.25">
      <c r="A3072" t="s">
        <v>4946</v>
      </c>
      <c r="B3072" s="1">
        <v>43938</v>
      </c>
      <c r="C3072" t="s">
        <v>499</v>
      </c>
      <c r="D3072" t="s">
        <v>631</v>
      </c>
      <c r="E3072" t="s">
        <v>18</v>
      </c>
      <c r="F3072" t="s">
        <v>342</v>
      </c>
      <c r="G3072" t="s">
        <v>106</v>
      </c>
      <c r="H3072" t="s">
        <v>100</v>
      </c>
      <c r="I3072" s="1">
        <v>43944</v>
      </c>
      <c r="J3072" t="s">
        <v>101</v>
      </c>
      <c r="K3072" s="10">
        <v>68791</v>
      </c>
      <c r="L3072" s="10">
        <v>7567.01</v>
      </c>
      <c r="M3072" s="10">
        <v>61223.99</v>
      </c>
    </row>
    <row r="3073" spans="1:13" x14ac:dyDescent="0.25">
      <c r="A3073" t="s">
        <v>4947</v>
      </c>
      <c r="B3073" s="1">
        <v>43938</v>
      </c>
      <c r="C3073" t="s">
        <v>722</v>
      </c>
      <c r="D3073" t="s">
        <v>244</v>
      </c>
      <c r="E3073" t="s">
        <v>16</v>
      </c>
      <c r="F3073" t="s">
        <v>245</v>
      </c>
      <c r="G3073" t="s">
        <v>127</v>
      </c>
      <c r="H3073" t="s">
        <v>110</v>
      </c>
      <c r="I3073" s="1">
        <v>43942</v>
      </c>
      <c r="J3073" t="s">
        <v>101</v>
      </c>
      <c r="K3073" s="10">
        <v>79983</v>
      </c>
      <c r="L3073" s="10">
        <v>5998.7249999999995</v>
      </c>
      <c r="M3073" s="10">
        <v>73984.274999999994</v>
      </c>
    </row>
    <row r="3074" spans="1:13" x14ac:dyDescent="0.25">
      <c r="A3074" t="s">
        <v>4948</v>
      </c>
      <c r="B3074" s="1">
        <v>43939</v>
      </c>
      <c r="C3074" t="s">
        <v>1859</v>
      </c>
      <c r="D3074" t="s">
        <v>3541</v>
      </c>
      <c r="E3074" t="s">
        <v>11</v>
      </c>
      <c r="F3074" t="s">
        <v>184</v>
      </c>
      <c r="G3074" t="s">
        <v>106</v>
      </c>
      <c r="H3074" t="s">
        <v>110</v>
      </c>
      <c r="I3074" s="1">
        <v>43941</v>
      </c>
      <c r="J3074" t="s">
        <v>114</v>
      </c>
      <c r="K3074" s="10">
        <v>87348</v>
      </c>
      <c r="L3074" s="10">
        <v>6551.0999999999995</v>
      </c>
      <c r="M3074" s="10">
        <v>80796.899999999994</v>
      </c>
    </row>
    <row r="3075" spans="1:13" x14ac:dyDescent="0.25">
      <c r="A3075" t="s">
        <v>4949</v>
      </c>
      <c r="B3075" s="1">
        <v>43940</v>
      </c>
      <c r="C3075" t="s">
        <v>1142</v>
      </c>
      <c r="D3075" t="s">
        <v>4950</v>
      </c>
      <c r="E3075" t="s">
        <v>11</v>
      </c>
      <c r="F3075" t="s">
        <v>588</v>
      </c>
      <c r="G3075" t="s">
        <v>106</v>
      </c>
      <c r="H3075" t="s">
        <v>100</v>
      </c>
      <c r="I3075" s="1">
        <v>43940</v>
      </c>
      <c r="J3075" t="s">
        <v>137</v>
      </c>
      <c r="K3075" s="10">
        <v>61824</v>
      </c>
      <c r="L3075" s="10">
        <v>6800.64</v>
      </c>
      <c r="M3075" s="10">
        <v>55023.360000000001</v>
      </c>
    </row>
    <row r="3076" spans="1:13" x14ac:dyDescent="0.25">
      <c r="A3076" t="s">
        <v>4951</v>
      </c>
      <c r="B3076" s="1">
        <v>43940</v>
      </c>
      <c r="C3076" t="s">
        <v>2474</v>
      </c>
      <c r="D3076" t="s">
        <v>130</v>
      </c>
      <c r="E3076" t="s">
        <v>131</v>
      </c>
      <c r="F3076" t="s">
        <v>130</v>
      </c>
      <c r="G3076" t="s">
        <v>106</v>
      </c>
      <c r="H3076" t="s">
        <v>100</v>
      </c>
      <c r="I3076" s="1">
        <v>43943</v>
      </c>
      <c r="J3076" t="s">
        <v>114</v>
      </c>
      <c r="K3076" s="10">
        <v>29895</v>
      </c>
      <c r="L3076" s="10">
        <v>3288.45</v>
      </c>
      <c r="M3076" s="10">
        <v>26606.55</v>
      </c>
    </row>
    <row r="3077" spans="1:13" x14ac:dyDescent="0.25">
      <c r="A3077" t="s">
        <v>4952</v>
      </c>
      <c r="B3077" s="1">
        <v>43940</v>
      </c>
      <c r="C3077" t="s">
        <v>2809</v>
      </c>
      <c r="D3077" t="s">
        <v>3672</v>
      </c>
      <c r="E3077" t="s">
        <v>91</v>
      </c>
      <c r="F3077" t="s">
        <v>2556</v>
      </c>
      <c r="G3077" t="s">
        <v>92</v>
      </c>
      <c r="H3077" t="s">
        <v>110</v>
      </c>
      <c r="I3077" s="1">
        <v>43943</v>
      </c>
      <c r="J3077" t="s">
        <v>114</v>
      </c>
      <c r="K3077" s="10">
        <v>92459</v>
      </c>
      <c r="L3077" s="10">
        <v>6934.4250000000002</v>
      </c>
      <c r="M3077" s="10">
        <v>85524.574999999997</v>
      </c>
    </row>
    <row r="3078" spans="1:13" x14ac:dyDescent="0.25">
      <c r="A3078" t="s">
        <v>4953</v>
      </c>
      <c r="B3078" s="1">
        <v>43940</v>
      </c>
      <c r="C3078" t="s">
        <v>1368</v>
      </c>
      <c r="D3078" t="s">
        <v>2247</v>
      </c>
      <c r="E3078" t="s">
        <v>11</v>
      </c>
      <c r="F3078" t="s">
        <v>122</v>
      </c>
      <c r="G3078" t="s">
        <v>106</v>
      </c>
      <c r="H3078" t="s">
        <v>93</v>
      </c>
      <c r="I3078" s="1">
        <v>43944</v>
      </c>
      <c r="J3078" t="s">
        <v>101</v>
      </c>
      <c r="K3078" s="10">
        <v>62351</v>
      </c>
      <c r="L3078" s="10">
        <v>3117.55</v>
      </c>
      <c r="M3078" s="10">
        <v>59233.45</v>
      </c>
    </row>
    <row r="3079" spans="1:13" x14ac:dyDescent="0.25">
      <c r="A3079" t="s">
        <v>4954</v>
      </c>
      <c r="B3079" s="1">
        <v>43940</v>
      </c>
      <c r="C3079" t="s">
        <v>2000</v>
      </c>
      <c r="D3079" t="s">
        <v>534</v>
      </c>
      <c r="E3079" t="s">
        <v>17</v>
      </c>
      <c r="F3079" t="s">
        <v>534</v>
      </c>
      <c r="G3079" t="s">
        <v>106</v>
      </c>
      <c r="H3079" t="s">
        <v>100</v>
      </c>
      <c r="I3079" s="1">
        <v>43944</v>
      </c>
      <c r="J3079" t="s">
        <v>101</v>
      </c>
      <c r="K3079" s="10">
        <v>76811</v>
      </c>
      <c r="L3079" s="10">
        <v>8449.2100000000009</v>
      </c>
      <c r="M3079" s="10">
        <v>68361.789999999994</v>
      </c>
    </row>
    <row r="3080" spans="1:13" x14ac:dyDescent="0.25">
      <c r="A3080" t="s">
        <v>4955</v>
      </c>
      <c r="B3080" s="1">
        <v>43941</v>
      </c>
      <c r="C3080" t="s">
        <v>515</v>
      </c>
      <c r="D3080" t="s">
        <v>709</v>
      </c>
      <c r="E3080" t="s">
        <v>11</v>
      </c>
      <c r="F3080" t="s">
        <v>382</v>
      </c>
      <c r="G3080" t="s">
        <v>106</v>
      </c>
      <c r="H3080" t="s">
        <v>110</v>
      </c>
      <c r="I3080" s="1">
        <v>43945</v>
      </c>
      <c r="J3080" t="s">
        <v>101</v>
      </c>
      <c r="K3080" s="10">
        <v>43146</v>
      </c>
      <c r="L3080" s="10">
        <v>3235.95</v>
      </c>
      <c r="M3080" s="10">
        <v>39910.050000000003</v>
      </c>
    </row>
    <row r="3081" spans="1:13" x14ac:dyDescent="0.25">
      <c r="A3081" t="s">
        <v>4956</v>
      </c>
      <c r="B3081" s="1">
        <v>43942</v>
      </c>
      <c r="C3081" t="s">
        <v>270</v>
      </c>
      <c r="D3081" t="s">
        <v>2601</v>
      </c>
      <c r="E3081" t="s">
        <v>17</v>
      </c>
      <c r="F3081" t="s">
        <v>188</v>
      </c>
      <c r="G3081" t="s">
        <v>106</v>
      </c>
      <c r="H3081" t="s">
        <v>100</v>
      </c>
      <c r="I3081" s="1">
        <v>43945</v>
      </c>
      <c r="J3081" t="s">
        <v>114</v>
      </c>
      <c r="K3081" s="10">
        <v>34555</v>
      </c>
      <c r="L3081" s="10">
        <v>3801.05</v>
      </c>
      <c r="M3081" s="10">
        <v>30753.95</v>
      </c>
    </row>
    <row r="3082" spans="1:13" x14ac:dyDescent="0.25">
      <c r="A3082" t="s">
        <v>4957</v>
      </c>
      <c r="B3082" s="1">
        <v>43942</v>
      </c>
      <c r="C3082" t="s">
        <v>2624</v>
      </c>
      <c r="D3082" t="s">
        <v>3091</v>
      </c>
      <c r="E3082" t="s">
        <v>11</v>
      </c>
      <c r="F3082" t="s">
        <v>184</v>
      </c>
      <c r="G3082" t="s">
        <v>106</v>
      </c>
      <c r="H3082" t="s">
        <v>100</v>
      </c>
      <c r="I3082" s="1">
        <v>43945</v>
      </c>
      <c r="J3082" t="s">
        <v>114</v>
      </c>
      <c r="K3082" s="10">
        <v>62006</v>
      </c>
      <c r="L3082" s="10">
        <v>6820.66</v>
      </c>
      <c r="M3082" s="10">
        <v>55185.34</v>
      </c>
    </row>
    <row r="3083" spans="1:13" x14ac:dyDescent="0.25">
      <c r="A3083" t="s">
        <v>4958</v>
      </c>
      <c r="B3083" s="1">
        <v>43942</v>
      </c>
      <c r="C3083" t="s">
        <v>1156</v>
      </c>
      <c r="D3083" t="s">
        <v>248</v>
      </c>
      <c r="E3083" t="s">
        <v>98</v>
      </c>
      <c r="F3083" t="s">
        <v>99</v>
      </c>
      <c r="G3083" t="s">
        <v>92</v>
      </c>
      <c r="H3083" t="s">
        <v>100</v>
      </c>
      <c r="I3083" s="1">
        <v>43944</v>
      </c>
      <c r="J3083" t="s">
        <v>94</v>
      </c>
      <c r="K3083" s="10">
        <v>40845</v>
      </c>
      <c r="L3083" s="10">
        <v>4492.95</v>
      </c>
      <c r="M3083" s="10">
        <v>36352.050000000003</v>
      </c>
    </row>
    <row r="3084" spans="1:13" x14ac:dyDescent="0.25">
      <c r="A3084" t="s">
        <v>4959</v>
      </c>
      <c r="B3084" s="1">
        <v>43942</v>
      </c>
      <c r="C3084" t="s">
        <v>223</v>
      </c>
      <c r="D3084" t="s">
        <v>2909</v>
      </c>
      <c r="E3084" t="s">
        <v>16</v>
      </c>
      <c r="F3084" t="s">
        <v>2910</v>
      </c>
      <c r="G3084" t="s">
        <v>127</v>
      </c>
      <c r="H3084" t="s">
        <v>100</v>
      </c>
      <c r="I3084" s="1">
        <v>43947</v>
      </c>
      <c r="J3084" t="s">
        <v>101</v>
      </c>
      <c r="K3084" s="10">
        <v>31727</v>
      </c>
      <c r="L3084" s="10">
        <v>3489.97</v>
      </c>
      <c r="M3084" s="10">
        <v>28237.03</v>
      </c>
    </row>
    <row r="3085" spans="1:13" x14ac:dyDescent="0.25">
      <c r="A3085" t="s">
        <v>4960</v>
      </c>
      <c r="B3085" s="1">
        <v>43942</v>
      </c>
      <c r="C3085" t="s">
        <v>708</v>
      </c>
      <c r="D3085" t="s">
        <v>4961</v>
      </c>
      <c r="E3085" t="s">
        <v>17</v>
      </c>
      <c r="F3085" t="s">
        <v>366</v>
      </c>
      <c r="G3085" t="s">
        <v>106</v>
      </c>
      <c r="H3085" t="s">
        <v>100</v>
      </c>
      <c r="I3085" s="1">
        <v>43946</v>
      </c>
      <c r="J3085" t="s">
        <v>101</v>
      </c>
      <c r="K3085" s="10">
        <v>48376</v>
      </c>
      <c r="L3085" s="10">
        <v>5321.36</v>
      </c>
      <c r="M3085" s="10">
        <v>43054.64</v>
      </c>
    </row>
    <row r="3086" spans="1:13" x14ac:dyDescent="0.25">
      <c r="A3086" t="s">
        <v>4962</v>
      </c>
      <c r="B3086" s="1">
        <v>43944</v>
      </c>
      <c r="C3086" t="s">
        <v>424</v>
      </c>
      <c r="D3086" t="s">
        <v>4963</v>
      </c>
      <c r="E3086" t="s">
        <v>10</v>
      </c>
      <c r="F3086" t="s">
        <v>690</v>
      </c>
      <c r="G3086" t="s">
        <v>127</v>
      </c>
      <c r="H3086" t="s">
        <v>100</v>
      </c>
      <c r="I3086" s="1">
        <v>43949</v>
      </c>
      <c r="J3086" t="s">
        <v>101</v>
      </c>
      <c r="K3086" s="10">
        <v>78308</v>
      </c>
      <c r="L3086" s="10">
        <v>8613.8799999999992</v>
      </c>
      <c r="M3086" s="10">
        <v>69694.12</v>
      </c>
    </row>
    <row r="3087" spans="1:13" x14ac:dyDescent="0.25">
      <c r="A3087" t="s">
        <v>4964</v>
      </c>
      <c r="B3087" s="1">
        <v>43945</v>
      </c>
      <c r="C3087" t="s">
        <v>1965</v>
      </c>
      <c r="D3087" t="s">
        <v>1795</v>
      </c>
      <c r="E3087" t="s">
        <v>17</v>
      </c>
      <c r="F3087" t="s">
        <v>256</v>
      </c>
      <c r="G3087" t="s">
        <v>106</v>
      </c>
      <c r="H3087" t="s">
        <v>100</v>
      </c>
      <c r="I3087" s="1">
        <v>43948</v>
      </c>
      <c r="J3087" t="s">
        <v>94</v>
      </c>
      <c r="K3087" s="10">
        <v>75553</v>
      </c>
      <c r="L3087" s="10">
        <v>8310.83</v>
      </c>
      <c r="M3087" s="10">
        <v>67242.17</v>
      </c>
    </row>
    <row r="3088" spans="1:13" x14ac:dyDescent="0.25">
      <c r="A3088" t="s">
        <v>4965</v>
      </c>
      <c r="B3088" s="1">
        <v>43945</v>
      </c>
      <c r="C3088" t="s">
        <v>627</v>
      </c>
      <c r="D3088" t="s">
        <v>334</v>
      </c>
      <c r="E3088" t="s">
        <v>10</v>
      </c>
      <c r="F3088" t="s">
        <v>335</v>
      </c>
      <c r="G3088" t="s">
        <v>127</v>
      </c>
      <c r="H3088" t="s">
        <v>100</v>
      </c>
      <c r="I3088" s="1">
        <v>43950</v>
      </c>
      <c r="J3088" t="s">
        <v>101</v>
      </c>
      <c r="K3088" s="10">
        <v>95469</v>
      </c>
      <c r="L3088" s="10">
        <v>10501.59</v>
      </c>
      <c r="M3088" s="10">
        <v>84967.41</v>
      </c>
    </row>
    <row r="3089" spans="1:13" x14ac:dyDescent="0.25">
      <c r="A3089" t="s">
        <v>4966</v>
      </c>
      <c r="B3089" s="1">
        <v>43945</v>
      </c>
      <c r="C3089" t="s">
        <v>1277</v>
      </c>
      <c r="D3089" t="s">
        <v>765</v>
      </c>
      <c r="E3089" t="s">
        <v>17</v>
      </c>
      <c r="F3089" t="s">
        <v>366</v>
      </c>
      <c r="G3089" t="s">
        <v>106</v>
      </c>
      <c r="H3089" t="s">
        <v>110</v>
      </c>
      <c r="I3089" s="1">
        <v>43949</v>
      </c>
      <c r="J3089" t="s">
        <v>101</v>
      </c>
      <c r="K3089" s="10">
        <v>31212</v>
      </c>
      <c r="L3089" s="10">
        <v>2340.9</v>
      </c>
      <c r="M3089" s="10">
        <v>28871.1</v>
      </c>
    </row>
    <row r="3090" spans="1:13" x14ac:dyDescent="0.25">
      <c r="A3090" t="s">
        <v>4967</v>
      </c>
      <c r="B3090" s="1">
        <v>43946</v>
      </c>
      <c r="C3090" t="s">
        <v>1790</v>
      </c>
      <c r="D3090" t="s">
        <v>4968</v>
      </c>
      <c r="E3090" t="s">
        <v>11</v>
      </c>
      <c r="F3090" t="s">
        <v>184</v>
      </c>
      <c r="G3090" t="s">
        <v>106</v>
      </c>
      <c r="H3090" t="s">
        <v>100</v>
      </c>
      <c r="I3090" s="1">
        <v>43949</v>
      </c>
      <c r="J3090" t="s">
        <v>94</v>
      </c>
      <c r="K3090" s="10">
        <v>88653</v>
      </c>
      <c r="L3090" s="10">
        <v>9751.83</v>
      </c>
      <c r="M3090" s="10">
        <v>78901.17</v>
      </c>
    </row>
    <row r="3091" spans="1:13" x14ac:dyDescent="0.25">
      <c r="A3091" t="s">
        <v>4969</v>
      </c>
      <c r="B3091" s="1">
        <v>43946</v>
      </c>
      <c r="C3091" t="s">
        <v>2362</v>
      </c>
      <c r="D3091" t="s">
        <v>1855</v>
      </c>
      <c r="E3091" t="s">
        <v>16</v>
      </c>
      <c r="F3091" t="s">
        <v>238</v>
      </c>
      <c r="G3091" t="s">
        <v>127</v>
      </c>
      <c r="H3091" t="s">
        <v>100</v>
      </c>
      <c r="I3091" s="1">
        <v>43949</v>
      </c>
      <c r="J3091" t="s">
        <v>114</v>
      </c>
      <c r="K3091" s="10">
        <v>96939</v>
      </c>
      <c r="L3091" s="10">
        <v>10663.29</v>
      </c>
      <c r="M3091" s="10">
        <v>86275.709999999992</v>
      </c>
    </row>
    <row r="3092" spans="1:13" x14ac:dyDescent="0.25">
      <c r="A3092" t="s">
        <v>4970</v>
      </c>
      <c r="B3092" s="1">
        <v>43946</v>
      </c>
      <c r="C3092" t="s">
        <v>3147</v>
      </c>
      <c r="D3092" t="s">
        <v>121</v>
      </c>
      <c r="E3092" t="s">
        <v>11</v>
      </c>
      <c r="F3092" t="s">
        <v>122</v>
      </c>
      <c r="G3092" t="s">
        <v>106</v>
      </c>
      <c r="H3092" t="s">
        <v>110</v>
      </c>
      <c r="I3092" s="1">
        <v>43948</v>
      </c>
      <c r="J3092" t="s">
        <v>114</v>
      </c>
      <c r="K3092" s="10">
        <v>37453</v>
      </c>
      <c r="L3092" s="10">
        <v>2808.9749999999999</v>
      </c>
      <c r="M3092" s="10">
        <v>34644.025000000001</v>
      </c>
    </row>
    <row r="3093" spans="1:13" x14ac:dyDescent="0.25">
      <c r="A3093" t="s">
        <v>4971</v>
      </c>
      <c r="B3093" s="1">
        <v>43946</v>
      </c>
      <c r="C3093" t="s">
        <v>267</v>
      </c>
      <c r="D3093" t="s">
        <v>330</v>
      </c>
      <c r="E3093" t="s">
        <v>331</v>
      </c>
      <c r="F3093" t="s">
        <v>330</v>
      </c>
      <c r="G3093" t="s">
        <v>92</v>
      </c>
      <c r="H3093" t="s">
        <v>110</v>
      </c>
      <c r="I3093" s="1">
        <v>43950</v>
      </c>
      <c r="J3093" t="s">
        <v>101</v>
      </c>
      <c r="K3093" s="10">
        <v>33030</v>
      </c>
      <c r="L3093" s="10">
        <v>2477.25</v>
      </c>
      <c r="M3093" s="10">
        <v>30552.75</v>
      </c>
    </row>
    <row r="3094" spans="1:13" x14ac:dyDescent="0.25">
      <c r="A3094" t="s">
        <v>4972</v>
      </c>
      <c r="B3094" s="1">
        <v>43947</v>
      </c>
      <c r="C3094" t="s">
        <v>1732</v>
      </c>
      <c r="D3094" t="s">
        <v>292</v>
      </c>
      <c r="E3094" t="s">
        <v>11</v>
      </c>
      <c r="F3094" t="s">
        <v>118</v>
      </c>
      <c r="G3094" t="s">
        <v>106</v>
      </c>
      <c r="H3094" t="s">
        <v>100</v>
      </c>
      <c r="I3094" s="1">
        <v>43951</v>
      </c>
      <c r="J3094" t="s">
        <v>101</v>
      </c>
      <c r="K3094" s="10">
        <v>30589</v>
      </c>
      <c r="L3094" s="10">
        <v>3364.79</v>
      </c>
      <c r="M3094" s="10">
        <v>27224.21</v>
      </c>
    </row>
    <row r="3095" spans="1:13" x14ac:dyDescent="0.25">
      <c r="A3095" t="s">
        <v>4973</v>
      </c>
      <c r="B3095" s="1">
        <v>43947</v>
      </c>
      <c r="C3095" t="s">
        <v>2214</v>
      </c>
      <c r="D3095" t="s">
        <v>130</v>
      </c>
      <c r="E3095" t="s">
        <v>131</v>
      </c>
      <c r="F3095" t="s">
        <v>130</v>
      </c>
      <c r="G3095" t="s">
        <v>106</v>
      </c>
      <c r="H3095" t="s">
        <v>93</v>
      </c>
      <c r="I3095" s="1">
        <v>43953</v>
      </c>
      <c r="J3095" t="s">
        <v>101</v>
      </c>
      <c r="K3095" s="10">
        <v>61202</v>
      </c>
      <c r="L3095" s="10">
        <v>3060.1000000000004</v>
      </c>
      <c r="M3095" s="10">
        <v>58141.9</v>
      </c>
    </row>
    <row r="3096" spans="1:13" x14ac:dyDescent="0.25">
      <c r="A3096" t="s">
        <v>4974</v>
      </c>
      <c r="B3096" s="1">
        <v>43947</v>
      </c>
      <c r="C3096" t="s">
        <v>305</v>
      </c>
      <c r="D3096" t="s">
        <v>563</v>
      </c>
      <c r="E3096" t="s">
        <v>98</v>
      </c>
      <c r="F3096" t="s">
        <v>99</v>
      </c>
      <c r="G3096" t="s">
        <v>92</v>
      </c>
      <c r="H3096" t="s">
        <v>110</v>
      </c>
      <c r="I3096" s="1">
        <v>43952</v>
      </c>
      <c r="J3096" t="s">
        <v>101</v>
      </c>
      <c r="K3096" s="10">
        <v>59153</v>
      </c>
      <c r="L3096" s="10">
        <v>4436.4749999999995</v>
      </c>
      <c r="M3096" s="10">
        <v>54716.525000000001</v>
      </c>
    </row>
    <row r="3097" spans="1:13" x14ac:dyDescent="0.25">
      <c r="A3097" t="s">
        <v>4975</v>
      </c>
      <c r="B3097" s="1">
        <v>43947</v>
      </c>
      <c r="C3097" t="s">
        <v>635</v>
      </c>
      <c r="D3097" t="s">
        <v>598</v>
      </c>
      <c r="E3097" t="s">
        <v>14</v>
      </c>
      <c r="F3097" t="s">
        <v>598</v>
      </c>
      <c r="G3097" t="s">
        <v>106</v>
      </c>
      <c r="H3097" t="s">
        <v>110</v>
      </c>
      <c r="I3097" s="1">
        <v>43952</v>
      </c>
      <c r="J3097" t="s">
        <v>101</v>
      </c>
      <c r="K3097" s="10">
        <v>52029</v>
      </c>
      <c r="L3097" s="10">
        <v>3902.1749999999997</v>
      </c>
      <c r="M3097" s="10">
        <v>48126.824999999997</v>
      </c>
    </row>
    <row r="3098" spans="1:13" x14ac:dyDescent="0.25">
      <c r="A3098" t="s">
        <v>4976</v>
      </c>
      <c r="B3098" s="1">
        <v>43947</v>
      </c>
      <c r="C3098" t="s">
        <v>2685</v>
      </c>
      <c r="D3098" t="s">
        <v>4121</v>
      </c>
      <c r="E3098" t="s">
        <v>11</v>
      </c>
      <c r="F3098" t="s">
        <v>382</v>
      </c>
      <c r="G3098" t="s">
        <v>106</v>
      </c>
      <c r="H3098" t="s">
        <v>100</v>
      </c>
      <c r="I3098" s="1">
        <v>43953</v>
      </c>
      <c r="J3098" t="s">
        <v>101</v>
      </c>
      <c r="K3098" s="10">
        <v>77195</v>
      </c>
      <c r="L3098" s="10">
        <v>8491.4500000000007</v>
      </c>
      <c r="M3098" s="10">
        <v>68703.55</v>
      </c>
    </row>
    <row r="3099" spans="1:13" x14ac:dyDescent="0.25">
      <c r="A3099" t="s">
        <v>4977</v>
      </c>
      <c r="B3099" s="1">
        <v>43949</v>
      </c>
      <c r="C3099" t="s">
        <v>1195</v>
      </c>
      <c r="D3099" t="s">
        <v>175</v>
      </c>
      <c r="E3099" t="s">
        <v>10</v>
      </c>
      <c r="F3099" t="s">
        <v>176</v>
      </c>
      <c r="G3099" t="s">
        <v>127</v>
      </c>
      <c r="H3099" t="s">
        <v>100</v>
      </c>
      <c r="I3099" s="1">
        <v>43954</v>
      </c>
      <c r="J3099" t="s">
        <v>101</v>
      </c>
      <c r="K3099" s="10">
        <v>65697</v>
      </c>
      <c r="L3099" s="10">
        <v>7226.67</v>
      </c>
      <c r="M3099" s="10">
        <v>58470.33</v>
      </c>
    </row>
    <row r="3100" spans="1:13" x14ac:dyDescent="0.25">
      <c r="A3100" t="s">
        <v>4978</v>
      </c>
      <c r="B3100" s="1">
        <v>43949</v>
      </c>
      <c r="C3100" t="s">
        <v>1993</v>
      </c>
      <c r="D3100" t="s">
        <v>4979</v>
      </c>
      <c r="E3100" t="s">
        <v>18</v>
      </c>
      <c r="F3100" t="s">
        <v>900</v>
      </c>
      <c r="G3100" t="s">
        <v>106</v>
      </c>
      <c r="H3100" t="s">
        <v>100</v>
      </c>
      <c r="I3100" s="1">
        <v>43954</v>
      </c>
      <c r="J3100" t="s">
        <v>101</v>
      </c>
      <c r="K3100" s="10">
        <v>48177</v>
      </c>
      <c r="L3100" s="10">
        <v>5299.47</v>
      </c>
      <c r="M3100" s="10">
        <v>42877.53</v>
      </c>
    </row>
    <row r="3101" spans="1:13" x14ac:dyDescent="0.25">
      <c r="A3101" t="s">
        <v>4980</v>
      </c>
      <c r="B3101" s="1">
        <v>43950</v>
      </c>
      <c r="C3101" t="s">
        <v>2016</v>
      </c>
      <c r="D3101" t="s">
        <v>554</v>
      </c>
      <c r="E3101" t="s">
        <v>16</v>
      </c>
      <c r="F3101" t="s">
        <v>168</v>
      </c>
      <c r="G3101" t="s">
        <v>127</v>
      </c>
      <c r="H3101" t="s">
        <v>110</v>
      </c>
      <c r="I3101" s="1">
        <v>43950</v>
      </c>
      <c r="J3101" t="s">
        <v>137</v>
      </c>
      <c r="K3101" s="10">
        <v>90413</v>
      </c>
      <c r="L3101" s="10">
        <v>6780.9749999999995</v>
      </c>
      <c r="M3101" s="10">
        <v>83632.024999999994</v>
      </c>
    </row>
    <row r="3102" spans="1:13" x14ac:dyDescent="0.25">
      <c r="A3102" t="s">
        <v>4981</v>
      </c>
      <c r="B3102" s="1">
        <v>43951</v>
      </c>
      <c r="C3102" t="s">
        <v>832</v>
      </c>
      <c r="D3102" t="s">
        <v>244</v>
      </c>
      <c r="E3102" t="s">
        <v>16</v>
      </c>
      <c r="F3102" t="s">
        <v>245</v>
      </c>
      <c r="G3102" t="s">
        <v>127</v>
      </c>
      <c r="H3102" t="s">
        <v>110</v>
      </c>
      <c r="I3102" s="1">
        <v>43953</v>
      </c>
      <c r="J3102" t="s">
        <v>94</v>
      </c>
      <c r="K3102" s="10">
        <v>91827</v>
      </c>
      <c r="L3102" s="10">
        <v>6887.0249999999996</v>
      </c>
      <c r="M3102" s="10">
        <v>84939.975000000006</v>
      </c>
    </row>
    <row r="3103" spans="1:13" x14ac:dyDescent="0.25">
      <c r="A3103" t="s">
        <v>4982</v>
      </c>
      <c r="B3103" s="1">
        <v>43951</v>
      </c>
      <c r="C3103" t="s">
        <v>2316</v>
      </c>
      <c r="D3103" t="s">
        <v>1514</v>
      </c>
      <c r="E3103" t="s">
        <v>17</v>
      </c>
      <c r="F3103" t="s">
        <v>256</v>
      </c>
      <c r="G3103" t="s">
        <v>106</v>
      </c>
      <c r="H3103" t="s">
        <v>110</v>
      </c>
      <c r="I3103" s="1">
        <v>43956</v>
      </c>
      <c r="J3103" t="s">
        <v>101</v>
      </c>
      <c r="K3103" s="10">
        <v>97426</v>
      </c>
      <c r="L3103" s="10">
        <v>7306.95</v>
      </c>
      <c r="M3103" s="10">
        <v>90119.05</v>
      </c>
    </row>
    <row r="3104" spans="1:13" x14ac:dyDescent="0.25">
      <c r="A3104" t="s">
        <v>4983</v>
      </c>
      <c r="B3104" s="1">
        <v>43951</v>
      </c>
      <c r="C3104" t="s">
        <v>1618</v>
      </c>
      <c r="D3104" t="s">
        <v>4984</v>
      </c>
      <c r="E3104" t="s">
        <v>11</v>
      </c>
      <c r="F3104" t="s">
        <v>184</v>
      </c>
      <c r="G3104" t="s">
        <v>106</v>
      </c>
      <c r="H3104" t="s">
        <v>100</v>
      </c>
      <c r="I3104" s="1">
        <v>43956</v>
      </c>
      <c r="J3104" t="s">
        <v>101</v>
      </c>
      <c r="K3104" s="10">
        <v>49096</v>
      </c>
      <c r="L3104" s="10">
        <v>5400.56</v>
      </c>
      <c r="M3104" s="10">
        <v>43695.44</v>
      </c>
    </row>
    <row r="3105" spans="1:13" x14ac:dyDescent="0.25">
      <c r="A3105" t="s">
        <v>4985</v>
      </c>
      <c r="B3105" s="1">
        <v>43951</v>
      </c>
      <c r="C3105" t="s">
        <v>211</v>
      </c>
      <c r="D3105" t="s">
        <v>90</v>
      </c>
      <c r="E3105" t="s">
        <v>91</v>
      </c>
      <c r="F3105" t="s">
        <v>90</v>
      </c>
      <c r="G3105" t="s">
        <v>92</v>
      </c>
      <c r="H3105" t="s">
        <v>100</v>
      </c>
      <c r="I3105" s="1">
        <v>43957</v>
      </c>
      <c r="J3105" t="s">
        <v>101</v>
      </c>
      <c r="K3105" s="10">
        <v>81387</v>
      </c>
      <c r="L3105" s="10">
        <v>8952.57</v>
      </c>
      <c r="M3105" s="10">
        <v>72434.429999999993</v>
      </c>
    </row>
    <row r="3106" spans="1:13" x14ac:dyDescent="0.25">
      <c r="A3106" t="s">
        <v>4986</v>
      </c>
      <c r="B3106" s="1">
        <v>43951</v>
      </c>
      <c r="C3106" t="s">
        <v>3016</v>
      </c>
      <c r="D3106" t="s">
        <v>219</v>
      </c>
      <c r="E3106" t="s">
        <v>220</v>
      </c>
      <c r="F3106" t="s">
        <v>221</v>
      </c>
      <c r="G3106" t="s">
        <v>127</v>
      </c>
      <c r="H3106" t="s">
        <v>110</v>
      </c>
      <c r="I3106" s="1">
        <v>43955</v>
      </c>
      <c r="J3106" t="s">
        <v>101</v>
      </c>
      <c r="K3106" s="10">
        <v>52191</v>
      </c>
      <c r="L3106" s="10">
        <v>3914.3249999999998</v>
      </c>
      <c r="M3106" s="10">
        <v>48276.675000000003</v>
      </c>
    </row>
    <row r="3107" spans="1:13" x14ac:dyDescent="0.25">
      <c r="A3107" t="s">
        <v>4987</v>
      </c>
      <c r="B3107" s="1">
        <v>43952</v>
      </c>
      <c r="C3107" t="s">
        <v>1134</v>
      </c>
      <c r="D3107" t="s">
        <v>956</v>
      </c>
      <c r="E3107" t="s">
        <v>11</v>
      </c>
      <c r="F3107" t="s">
        <v>184</v>
      </c>
      <c r="G3107" t="s">
        <v>106</v>
      </c>
      <c r="H3107" t="s">
        <v>93</v>
      </c>
      <c r="I3107" s="1">
        <v>43954</v>
      </c>
      <c r="J3107" t="s">
        <v>94</v>
      </c>
      <c r="K3107" s="10">
        <v>70507</v>
      </c>
      <c r="L3107" s="10">
        <v>3525.3500000000004</v>
      </c>
      <c r="M3107" s="10">
        <v>66981.649999999994</v>
      </c>
    </row>
    <row r="3108" spans="1:13" x14ac:dyDescent="0.25">
      <c r="A3108" t="s">
        <v>4988</v>
      </c>
      <c r="B3108" s="1">
        <v>43952</v>
      </c>
      <c r="C3108" t="s">
        <v>3606</v>
      </c>
      <c r="D3108" t="s">
        <v>261</v>
      </c>
      <c r="E3108" t="s">
        <v>11</v>
      </c>
      <c r="F3108" t="s">
        <v>118</v>
      </c>
      <c r="G3108" t="s">
        <v>106</v>
      </c>
      <c r="H3108" t="s">
        <v>100</v>
      </c>
      <c r="I3108" s="1">
        <v>43954</v>
      </c>
      <c r="J3108" t="s">
        <v>114</v>
      </c>
      <c r="K3108" s="10">
        <v>57026</v>
      </c>
      <c r="L3108" s="10">
        <v>6272.86</v>
      </c>
      <c r="M3108" s="10">
        <v>50753.14</v>
      </c>
    </row>
    <row r="3109" spans="1:13" x14ac:dyDescent="0.25">
      <c r="A3109" t="s">
        <v>4989</v>
      </c>
      <c r="B3109" s="1">
        <v>43952</v>
      </c>
      <c r="C3109" t="s">
        <v>250</v>
      </c>
      <c r="D3109" t="s">
        <v>965</v>
      </c>
      <c r="E3109" t="s">
        <v>17</v>
      </c>
      <c r="F3109" t="s">
        <v>141</v>
      </c>
      <c r="G3109" t="s">
        <v>106</v>
      </c>
      <c r="H3109" t="s">
        <v>100</v>
      </c>
      <c r="I3109" s="1">
        <v>43955</v>
      </c>
      <c r="J3109" t="s">
        <v>114</v>
      </c>
      <c r="K3109" s="10">
        <v>85067</v>
      </c>
      <c r="L3109" s="10">
        <v>9357.3700000000008</v>
      </c>
      <c r="M3109" s="10">
        <v>75709.63</v>
      </c>
    </row>
    <row r="3110" spans="1:13" x14ac:dyDescent="0.25">
      <c r="A3110" t="s">
        <v>4990</v>
      </c>
      <c r="B3110" s="1">
        <v>43953</v>
      </c>
      <c r="C3110" t="s">
        <v>1824</v>
      </c>
      <c r="D3110" t="s">
        <v>2086</v>
      </c>
      <c r="E3110" t="s">
        <v>98</v>
      </c>
      <c r="F3110" t="s">
        <v>99</v>
      </c>
      <c r="G3110" t="s">
        <v>92</v>
      </c>
      <c r="H3110" t="s">
        <v>100</v>
      </c>
      <c r="I3110" s="1">
        <v>43959</v>
      </c>
      <c r="J3110" t="s">
        <v>101</v>
      </c>
      <c r="K3110" s="10">
        <v>54724</v>
      </c>
      <c r="L3110" s="10">
        <v>6019.64</v>
      </c>
      <c r="M3110" s="10">
        <v>48704.36</v>
      </c>
    </row>
    <row r="3111" spans="1:13" x14ac:dyDescent="0.25">
      <c r="A3111" t="s">
        <v>4991</v>
      </c>
      <c r="B3111" s="1">
        <v>43953</v>
      </c>
      <c r="C3111" t="s">
        <v>1047</v>
      </c>
      <c r="D3111" t="s">
        <v>4808</v>
      </c>
      <c r="E3111" t="s">
        <v>11</v>
      </c>
      <c r="F3111" t="s">
        <v>265</v>
      </c>
      <c r="G3111" t="s">
        <v>106</v>
      </c>
      <c r="H3111" t="s">
        <v>100</v>
      </c>
      <c r="I3111" s="1">
        <v>43956</v>
      </c>
      <c r="J3111" t="s">
        <v>94</v>
      </c>
      <c r="K3111" s="10">
        <v>60433</v>
      </c>
      <c r="L3111" s="10">
        <v>6647.63</v>
      </c>
      <c r="M3111" s="10">
        <v>53785.37</v>
      </c>
    </row>
    <row r="3112" spans="1:13" x14ac:dyDescent="0.25">
      <c r="A3112" t="s">
        <v>4992</v>
      </c>
      <c r="B3112" s="1">
        <v>43953</v>
      </c>
      <c r="C3112" t="s">
        <v>1478</v>
      </c>
      <c r="D3112" t="s">
        <v>4993</v>
      </c>
      <c r="E3112" t="s">
        <v>11</v>
      </c>
      <c r="F3112" t="s">
        <v>184</v>
      </c>
      <c r="G3112" t="s">
        <v>106</v>
      </c>
      <c r="H3112" t="s">
        <v>100</v>
      </c>
      <c r="I3112" s="1">
        <v>43954</v>
      </c>
      <c r="J3112" t="s">
        <v>114</v>
      </c>
      <c r="K3112" s="10">
        <v>55441</v>
      </c>
      <c r="L3112" s="10">
        <v>6098.51</v>
      </c>
      <c r="M3112" s="10">
        <v>49342.49</v>
      </c>
    </row>
    <row r="3113" spans="1:13" x14ac:dyDescent="0.25">
      <c r="A3113" t="s">
        <v>4994</v>
      </c>
      <c r="B3113" s="1">
        <v>43953</v>
      </c>
      <c r="C3113" t="s">
        <v>190</v>
      </c>
      <c r="D3113" t="s">
        <v>4995</v>
      </c>
      <c r="E3113" t="s">
        <v>10</v>
      </c>
      <c r="F3113" t="s">
        <v>180</v>
      </c>
      <c r="G3113" t="s">
        <v>127</v>
      </c>
      <c r="H3113" t="s">
        <v>93</v>
      </c>
      <c r="I3113" s="1">
        <v>43957</v>
      </c>
      <c r="J3113" t="s">
        <v>94</v>
      </c>
      <c r="K3113" s="10">
        <v>87918</v>
      </c>
      <c r="L3113" s="10">
        <v>4395.9000000000005</v>
      </c>
      <c r="M3113" s="10">
        <v>83522.100000000006</v>
      </c>
    </row>
    <row r="3114" spans="1:13" x14ac:dyDescent="0.25">
      <c r="A3114" t="s">
        <v>4996</v>
      </c>
      <c r="B3114" s="1">
        <v>43953</v>
      </c>
      <c r="C3114" t="s">
        <v>1629</v>
      </c>
      <c r="D3114" t="s">
        <v>1117</v>
      </c>
      <c r="E3114" t="s">
        <v>98</v>
      </c>
      <c r="F3114" t="s">
        <v>99</v>
      </c>
      <c r="G3114" t="s">
        <v>92</v>
      </c>
      <c r="H3114" t="s">
        <v>100</v>
      </c>
      <c r="I3114" s="1">
        <v>43956</v>
      </c>
      <c r="J3114" t="s">
        <v>114</v>
      </c>
      <c r="K3114" s="10">
        <v>60684</v>
      </c>
      <c r="L3114" s="10">
        <v>6675.24</v>
      </c>
      <c r="M3114" s="10">
        <v>54008.76</v>
      </c>
    </row>
    <row r="3115" spans="1:13" x14ac:dyDescent="0.25">
      <c r="A3115" t="s">
        <v>4997</v>
      </c>
      <c r="B3115" s="1">
        <v>43953</v>
      </c>
      <c r="C3115" t="s">
        <v>877</v>
      </c>
      <c r="D3115" t="s">
        <v>2060</v>
      </c>
      <c r="E3115" t="s">
        <v>18</v>
      </c>
      <c r="F3115" t="s">
        <v>452</v>
      </c>
      <c r="G3115" t="s">
        <v>106</v>
      </c>
      <c r="H3115" t="s">
        <v>100</v>
      </c>
      <c r="I3115" s="1">
        <v>43957</v>
      </c>
      <c r="J3115" t="s">
        <v>101</v>
      </c>
      <c r="K3115" s="10">
        <v>44440</v>
      </c>
      <c r="L3115" s="10">
        <v>4888.3999999999996</v>
      </c>
      <c r="M3115" s="10">
        <v>39551.599999999999</v>
      </c>
    </row>
    <row r="3116" spans="1:13" x14ac:dyDescent="0.25">
      <c r="A3116" t="s">
        <v>4998</v>
      </c>
      <c r="B3116" s="1">
        <v>43953</v>
      </c>
      <c r="C3116" t="s">
        <v>1495</v>
      </c>
      <c r="D3116" t="s">
        <v>318</v>
      </c>
      <c r="E3116" t="s">
        <v>10</v>
      </c>
      <c r="F3116" t="s">
        <v>176</v>
      </c>
      <c r="G3116" t="s">
        <v>127</v>
      </c>
      <c r="H3116" t="s">
        <v>93</v>
      </c>
      <c r="I3116" s="1">
        <v>43956</v>
      </c>
      <c r="J3116" t="s">
        <v>94</v>
      </c>
      <c r="K3116" s="10">
        <v>57072</v>
      </c>
      <c r="L3116" s="10">
        <v>2853.6000000000004</v>
      </c>
      <c r="M3116" s="10">
        <v>54218.400000000001</v>
      </c>
    </row>
    <row r="3117" spans="1:13" x14ac:dyDescent="0.25">
      <c r="A3117" t="s">
        <v>4999</v>
      </c>
      <c r="B3117" s="1">
        <v>43953</v>
      </c>
      <c r="C3117" t="s">
        <v>603</v>
      </c>
      <c r="D3117" t="s">
        <v>5000</v>
      </c>
      <c r="E3117" t="s">
        <v>11</v>
      </c>
      <c r="F3117" t="s">
        <v>382</v>
      </c>
      <c r="G3117" t="s">
        <v>106</v>
      </c>
      <c r="H3117" t="s">
        <v>100</v>
      </c>
      <c r="I3117" s="1">
        <v>43954</v>
      </c>
      <c r="J3117" t="s">
        <v>114</v>
      </c>
      <c r="K3117" s="10">
        <v>28895</v>
      </c>
      <c r="L3117" s="10">
        <v>3178.45</v>
      </c>
      <c r="M3117" s="10">
        <v>25716.55</v>
      </c>
    </row>
    <row r="3118" spans="1:13" x14ac:dyDescent="0.25">
      <c r="A3118" t="s">
        <v>5001</v>
      </c>
      <c r="B3118" s="1">
        <v>43954</v>
      </c>
      <c r="C3118" t="s">
        <v>638</v>
      </c>
      <c r="D3118" t="s">
        <v>2965</v>
      </c>
      <c r="E3118" t="s">
        <v>11</v>
      </c>
      <c r="F3118" t="s">
        <v>265</v>
      </c>
      <c r="G3118" t="s">
        <v>106</v>
      </c>
      <c r="H3118" t="s">
        <v>100</v>
      </c>
      <c r="I3118" s="1">
        <v>43959</v>
      </c>
      <c r="J3118" t="s">
        <v>101</v>
      </c>
      <c r="K3118" s="10">
        <v>39859</v>
      </c>
      <c r="L3118" s="10">
        <v>4384.49</v>
      </c>
      <c r="M3118" s="10">
        <v>35474.51</v>
      </c>
    </row>
    <row r="3119" spans="1:13" x14ac:dyDescent="0.25">
      <c r="A3119" t="s">
        <v>5002</v>
      </c>
      <c r="B3119" s="1">
        <v>43954</v>
      </c>
      <c r="C3119" t="s">
        <v>468</v>
      </c>
      <c r="D3119" t="s">
        <v>1702</v>
      </c>
      <c r="E3119" t="s">
        <v>98</v>
      </c>
      <c r="F3119" t="s">
        <v>99</v>
      </c>
      <c r="G3119" t="s">
        <v>92</v>
      </c>
      <c r="H3119" t="s">
        <v>93</v>
      </c>
      <c r="I3119" s="1">
        <v>43960</v>
      </c>
      <c r="J3119" t="s">
        <v>101</v>
      </c>
      <c r="K3119" s="10">
        <v>90324</v>
      </c>
      <c r="L3119" s="10">
        <v>4516.2</v>
      </c>
      <c r="M3119" s="10">
        <v>85807.8</v>
      </c>
    </row>
    <row r="3120" spans="1:13" x14ac:dyDescent="0.25">
      <c r="A3120" t="s">
        <v>5003</v>
      </c>
      <c r="B3120" s="1">
        <v>43954</v>
      </c>
      <c r="C3120" t="s">
        <v>987</v>
      </c>
      <c r="D3120" t="s">
        <v>1171</v>
      </c>
      <c r="E3120" t="s">
        <v>10</v>
      </c>
      <c r="F3120" t="s">
        <v>196</v>
      </c>
      <c r="G3120" t="s">
        <v>127</v>
      </c>
      <c r="H3120" t="s">
        <v>110</v>
      </c>
      <c r="I3120" s="1">
        <v>43956</v>
      </c>
      <c r="J3120" t="s">
        <v>94</v>
      </c>
      <c r="K3120" s="10">
        <v>85141</v>
      </c>
      <c r="L3120" s="10">
        <v>6385.5749999999998</v>
      </c>
      <c r="M3120" s="10">
        <v>78755.425000000003</v>
      </c>
    </row>
    <row r="3121" spans="1:13" x14ac:dyDescent="0.25">
      <c r="A3121" t="s">
        <v>5004</v>
      </c>
      <c r="B3121" s="1">
        <v>43954</v>
      </c>
      <c r="C3121" t="s">
        <v>1618</v>
      </c>
      <c r="D3121" t="s">
        <v>90</v>
      </c>
      <c r="E3121" t="s">
        <v>91</v>
      </c>
      <c r="F3121" t="s">
        <v>90</v>
      </c>
      <c r="G3121" t="s">
        <v>92</v>
      </c>
      <c r="H3121" t="s">
        <v>100</v>
      </c>
      <c r="I3121" s="1">
        <v>43954</v>
      </c>
      <c r="J3121" t="s">
        <v>137</v>
      </c>
      <c r="K3121" s="10">
        <v>32348</v>
      </c>
      <c r="L3121" s="10">
        <v>3558.28</v>
      </c>
      <c r="M3121" s="10">
        <v>28789.72</v>
      </c>
    </row>
    <row r="3122" spans="1:13" x14ac:dyDescent="0.25">
      <c r="A3122" t="s">
        <v>5005</v>
      </c>
      <c r="B3122" s="1">
        <v>43956</v>
      </c>
      <c r="C3122" t="s">
        <v>135</v>
      </c>
      <c r="D3122" t="s">
        <v>5006</v>
      </c>
      <c r="E3122" t="s">
        <v>11</v>
      </c>
      <c r="F3122" t="s">
        <v>265</v>
      </c>
      <c r="G3122" t="s">
        <v>106</v>
      </c>
      <c r="H3122" t="s">
        <v>100</v>
      </c>
      <c r="I3122" s="1">
        <v>43960</v>
      </c>
      <c r="J3122" t="s">
        <v>94</v>
      </c>
      <c r="K3122" s="10">
        <v>40320</v>
      </c>
      <c r="L3122" s="10">
        <v>4435.2</v>
      </c>
      <c r="M3122" s="10">
        <v>35884.800000000003</v>
      </c>
    </row>
    <row r="3123" spans="1:13" x14ac:dyDescent="0.25">
      <c r="A3123" t="s">
        <v>5007</v>
      </c>
      <c r="B3123" s="1">
        <v>43957</v>
      </c>
      <c r="C3123" t="s">
        <v>368</v>
      </c>
      <c r="D3123" t="s">
        <v>353</v>
      </c>
      <c r="E3123" t="s">
        <v>17</v>
      </c>
      <c r="F3123" t="s">
        <v>353</v>
      </c>
      <c r="G3123" t="s">
        <v>106</v>
      </c>
      <c r="H3123" t="s">
        <v>100</v>
      </c>
      <c r="I3123" s="1">
        <v>43962</v>
      </c>
      <c r="J3123" t="s">
        <v>101</v>
      </c>
      <c r="K3123" s="10">
        <v>97356</v>
      </c>
      <c r="L3123" s="10">
        <v>10709.16</v>
      </c>
      <c r="M3123" s="10">
        <v>86646.84</v>
      </c>
    </row>
    <row r="3124" spans="1:13" x14ac:dyDescent="0.25">
      <c r="A3124" t="s">
        <v>5008</v>
      </c>
      <c r="B3124" s="1">
        <v>43958</v>
      </c>
      <c r="C3124" t="s">
        <v>1199</v>
      </c>
      <c r="D3124" t="s">
        <v>3268</v>
      </c>
      <c r="E3124" t="s">
        <v>11</v>
      </c>
      <c r="F3124" t="s">
        <v>382</v>
      </c>
      <c r="G3124" t="s">
        <v>106</v>
      </c>
      <c r="H3124" t="s">
        <v>100</v>
      </c>
      <c r="I3124" s="1">
        <v>43962</v>
      </c>
      <c r="J3124" t="s">
        <v>101</v>
      </c>
      <c r="K3124" s="10">
        <v>72501</v>
      </c>
      <c r="L3124" s="10">
        <v>7975.11</v>
      </c>
      <c r="M3124" s="10">
        <v>64525.89</v>
      </c>
    </row>
    <row r="3125" spans="1:13" x14ac:dyDescent="0.25">
      <c r="A3125" t="s">
        <v>5009</v>
      </c>
      <c r="B3125" s="1">
        <v>43958</v>
      </c>
      <c r="C3125" t="s">
        <v>1935</v>
      </c>
      <c r="D3125" t="s">
        <v>2086</v>
      </c>
      <c r="E3125" t="s">
        <v>98</v>
      </c>
      <c r="F3125" t="s">
        <v>99</v>
      </c>
      <c r="G3125" t="s">
        <v>92</v>
      </c>
      <c r="H3125" t="s">
        <v>93</v>
      </c>
      <c r="I3125" s="1">
        <v>43963</v>
      </c>
      <c r="J3125" t="s">
        <v>94</v>
      </c>
      <c r="K3125" s="10">
        <v>28685</v>
      </c>
      <c r="L3125" s="10">
        <v>1434.25</v>
      </c>
      <c r="M3125" s="10">
        <v>27250.75</v>
      </c>
    </row>
    <row r="3126" spans="1:13" x14ac:dyDescent="0.25">
      <c r="A3126" t="s">
        <v>5010</v>
      </c>
      <c r="B3126" s="1">
        <v>43958</v>
      </c>
      <c r="C3126" t="s">
        <v>705</v>
      </c>
      <c r="D3126" t="s">
        <v>2234</v>
      </c>
      <c r="E3126" t="s">
        <v>10</v>
      </c>
      <c r="F3126" t="s">
        <v>335</v>
      </c>
      <c r="G3126" t="s">
        <v>127</v>
      </c>
      <c r="H3126" t="s">
        <v>100</v>
      </c>
      <c r="I3126" s="1">
        <v>43958</v>
      </c>
      <c r="J3126" t="s">
        <v>137</v>
      </c>
      <c r="K3126" s="10">
        <v>43208</v>
      </c>
      <c r="L3126" s="10">
        <v>4752.88</v>
      </c>
      <c r="M3126" s="10">
        <v>38455.120000000003</v>
      </c>
    </row>
    <row r="3127" spans="1:13" x14ac:dyDescent="0.25">
      <c r="A3127" t="s">
        <v>5011</v>
      </c>
      <c r="B3127" s="1">
        <v>43959</v>
      </c>
      <c r="C3127" t="s">
        <v>1929</v>
      </c>
      <c r="D3127" t="s">
        <v>5012</v>
      </c>
      <c r="E3127" t="s">
        <v>10</v>
      </c>
      <c r="F3127" t="s">
        <v>405</v>
      </c>
      <c r="G3127" t="s">
        <v>127</v>
      </c>
      <c r="H3127" t="s">
        <v>110</v>
      </c>
      <c r="I3127" s="1">
        <v>43962</v>
      </c>
      <c r="J3127" t="s">
        <v>114</v>
      </c>
      <c r="K3127" s="10">
        <v>96063</v>
      </c>
      <c r="L3127" s="10">
        <v>7204.7249999999995</v>
      </c>
      <c r="M3127" s="10">
        <v>88858.274999999994</v>
      </c>
    </row>
    <row r="3128" spans="1:13" x14ac:dyDescent="0.25">
      <c r="A3128" t="s">
        <v>5013</v>
      </c>
      <c r="B3128" s="1">
        <v>43959</v>
      </c>
      <c r="C3128" t="s">
        <v>1400</v>
      </c>
      <c r="D3128" t="s">
        <v>212</v>
      </c>
      <c r="E3128" t="s">
        <v>16</v>
      </c>
      <c r="F3128" t="s">
        <v>212</v>
      </c>
      <c r="G3128" t="s">
        <v>127</v>
      </c>
      <c r="H3128" t="s">
        <v>110</v>
      </c>
      <c r="I3128" s="1">
        <v>43961</v>
      </c>
      <c r="J3128" t="s">
        <v>94</v>
      </c>
      <c r="K3128" s="10">
        <v>78993</v>
      </c>
      <c r="L3128" s="10">
        <v>5924.4749999999995</v>
      </c>
      <c r="M3128" s="10">
        <v>73068.524999999994</v>
      </c>
    </row>
    <row r="3129" spans="1:13" x14ac:dyDescent="0.25">
      <c r="A3129" t="s">
        <v>5014</v>
      </c>
      <c r="B3129" s="1">
        <v>43959</v>
      </c>
      <c r="C3129" t="s">
        <v>2339</v>
      </c>
      <c r="D3129" t="s">
        <v>4423</v>
      </c>
      <c r="E3129" t="s">
        <v>17</v>
      </c>
      <c r="F3129" t="s">
        <v>890</v>
      </c>
      <c r="G3129" t="s">
        <v>106</v>
      </c>
      <c r="H3129" t="s">
        <v>110</v>
      </c>
      <c r="I3129" s="1">
        <v>43963</v>
      </c>
      <c r="J3129" t="s">
        <v>101</v>
      </c>
      <c r="K3129" s="10">
        <v>59718</v>
      </c>
      <c r="L3129" s="10">
        <v>4478.8499999999995</v>
      </c>
      <c r="M3129" s="10">
        <v>55239.15</v>
      </c>
    </row>
    <row r="3130" spans="1:13" x14ac:dyDescent="0.25">
      <c r="A3130" t="s">
        <v>5015</v>
      </c>
      <c r="B3130" s="1">
        <v>43959</v>
      </c>
      <c r="C3130" t="s">
        <v>2685</v>
      </c>
      <c r="D3130" t="s">
        <v>5016</v>
      </c>
      <c r="E3130" t="s">
        <v>98</v>
      </c>
      <c r="F3130" t="s">
        <v>99</v>
      </c>
      <c r="G3130" t="s">
        <v>92</v>
      </c>
      <c r="H3130" t="s">
        <v>100</v>
      </c>
      <c r="I3130" s="1">
        <v>43964</v>
      </c>
      <c r="J3130" t="s">
        <v>94</v>
      </c>
      <c r="K3130" s="10">
        <v>46970</v>
      </c>
      <c r="L3130" s="10">
        <v>5166.7</v>
      </c>
      <c r="M3130" s="10">
        <v>41803.300000000003</v>
      </c>
    </row>
    <row r="3131" spans="1:13" x14ac:dyDescent="0.25">
      <c r="A3131" t="s">
        <v>5017</v>
      </c>
      <c r="B3131" s="1">
        <v>43959</v>
      </c>
      <c r="C3131" t="s">
        <v>1052</v>
      </c>
      <c r="D3131" t="s">
        <v>353</v>
      </c>
      <c r="E3131" t="s">
        <v>17</v>
      </c>
      <c r="F3131" t="s">
        <v>353</v>
      </c>
      <c r="G3131" t="s">
        <v>106</v>
      </c>
      <c r="H3131" t="s">
        <v>100</v>
      </c>
      <c r="I3131" s="1">
        <v>43961</v>
      </c>
      <c r="J3131" t="s">
        <v>114</v>
      </c>
      <c r="K3131" s="10">
        <v>40779</v>
      </c>
      <c r="L3131" s="10">
        <v>4485.6899999999996</v>
      </c>
      <c r="M3131" s="10">
        <v>36293.31</v>
      </c>
    </row>
    <row r="3132" spans="1:13" x14ac:dyDescent="0.25">
      <c r="A3132" t="s">
        <v>5018</v>
      </c>
      <c r="B3132" s="1">
        <v>43959</v>
      </c>
      <c r="C3132" t="s">
        <v>644</v>
      </c>
      <c r="D3132" t="s">
        <v>2030</v>
      </c>
      <c r="E3132" t="s">
        <v>11</v>
      </c>
      <c r="F3132" t="s">
        <v>105</v>
      </c>
      <c r="G3132" t="s">
        <v>106</v>
      </c>
      <c r="H3132" t="s">
        <v>110</v>
      </c>
      <c r="I3132" s="1">
        <v>43966</v>
      </c>
      <c r="J3132" t="s">
        <v>101</v>
      </c>
      <c r="K3132" s="10">
        <v>79524</v>
      </c>
      <c r="L3132" s="10">
        <v>5964.3</v>
      </c>
      <c r="M3132" s="10">
        <v>73559.7</v>
      </c>
    </row>
    <row r="3133" spans="1:13" x14ac:dyDescent="0.25">
      <c r="A3133" t="s">
        <v>5019</v>
      </c>
      <c r="B3133" s="1">
        <v>43960</v>
      </c>
      <c r="C3133" t="s">
        <v>1083</v>
      </c>
      <c r="D3133" t="s">
        <v>1852</v>
      </c>
      <c r="E3133" t="s">
        <v>11</v>
      </c>
      <c r="F3133" t="s">
        <v>486</v>
      </c>
      <c r="G3133" t="s">
        <v>106</v>
      </c>
      <c r="H3133" t="s">
        <v>93</v>
      </c>
      <c r="I3133" s="1">
        <v>43964</v>
      </c>
      <c r="J3133" t="s">
        <v>101</v>
      </c>
      <c r="K3133" s="10">
        <v>85176</v>
      </c>
      <c r="L3133" s="10">
        <v>4258.8</v>
      </c>
      <c r="M3133" s="10">
        <v>80917.2</v>
      </c>
    </row>
    <row r="3134" spans="1:13" x14ac:dyDescent="0.25">
      <c r="A3134" t="s">
        <v>5020</v>
      </c>
      <c r="B3134" s="1">
        <v>43960</v>
      </c>
      <c r="C3134" t="s">
        <v>2208</v>
      </c>
      <c r="D3134" t="s">
        <v>5021</v>
      </c>
      <c r="E3134" t="s">
        <v>10</v>
      </c>
      <c r="F3134" t="s">
        <v>196</v>
      </c>
      <c r="G3134" t="s">
        <v>127</v>
      </c>
      <c r="H3134" t="s">
        <v>100</v>
      </c>
      <c r="I3134" s="1">
        <v>43964</v>
      </c>
      <c r="J3134" t="s">
        <v>101</v>
      </c>
      <c r="K3134" s="10">
        <v>97966</v>
      </c>
      <c r="L3134" s="10">
        <v>10776.26</v>
      </c>
      <c r="M3134" s="10">
        <v>87189.74</v>
      </c>
    </row>
    <row r="3135" spans="1:13" x14ac:dyDescent="0.25">
      <c r="A3135" t="s">
        <v>5022</v>
      </c>
      <c r="B3135" s="1">
        <v>43960</v>
      </c>
      <c r="C3135" t="s">
        <v>2731</v>
      </c>
      <c r="D3135" t="s">
        <v>202</v>
      </c>
      <c r="E3135" t="s">
        <v>10</v>
      </c>
      <c r="F3135" t="s">
        <v>203</v>
      </c>
      <c r="G3135" t="s">
        <v>127</v>
      </c>
      <c r="H3135" t="s">
        <v>110</v>
      </c>
      <c r="I3135" s="1">
        <v>43966</v>
      </c>
      <c r="J3135" t="s">
        <v>101</v>
      </c>
      <c r="K3135" s="10">
        <v>98183</v>
      </c>
      <c r="L3135" s="10">
        <v>7363.7249999999995</v>
      </c>
      <c r="M3135" s="10">
        <v>90819.274999999994</v>
      </c>
    </row>
    <row r="3136" spans="1:13" x14ac:dyDescent="0.25">
      <c r="A3136" t="s">
        <v>5023</v>
      </c>
      <c r="B3136" s="1">
        <v>43960</v>
      </c>
      <c r="C3136" t="s">
        <v>2467</v>
      </c>
      <c r="D3136" t="s">
        <v>248</v>
      </c>
      <c r="E3136" t="s">
        <v>98</v>
      </c>
      <c r="F3136" t="s">
        <v>99</v>
      </c>
      <c r="G3136" t="s">
        <v>92</v>
      </c>
      <c r="H3136" t="s">
        <v>100</v>
      </c>
      <c r="I3136" s="1">
        <v>43964</v>
      </c>
      <c r="J3136" t="s">
        <v>101</v>
      </c>
      <c r="K3136" s="10">
        <v>66803</v>
      </c>
      <c r="L3136" s="10">
        <v>7348.33</v>
      </c>
      <c r="M3136" s="10">
        <v>59454.67</v>
      </c>
    </row>
    <row r="3137" spans="1:13" x14ac:dyDescent="0.25">
      <c r="A3137" t="s">
        <v>5024</v>
      </c>
      <c r="B3137" s="1">
        <v>43960</v>
      </c>
      <c r="C3137" t="s">
        <v>1163</v>
      </c>
      <c r="D3137" t="s">
        <v>4135</v>
      </c>
      <c r="E3137" t="s">
        <v>98</v>
      </c>
      <c r="F3137" t="s">
        <v>99</v>
      </c>
      <c r="G3137" t="s">
        <v>92</v>
      </c>
      <c r="H3137" t="s">
        <v>100</v>
      </c>
      <c r="I3137" s="1">
        <v>43963</v>
      </c>
      <c r="J3137" t="s">
        <v>114</v>
      </c>
      <c r="K3137" s="10">
        <v>49240</v>
      </c>
      <c r="L3137" s="10">
        <v>5416.4</v>
      </c>
      <c r="M3137" s="10">
        <v>43823.6</v>
      </c>
    </row>
    <row r="3138" spans="1:13" x14ac:dyDescent="0.25">
      <c r="A3138" t="s">
        <v>5025</v>
      </c>
      <c r="B3138" s="1">
        <v>43960</v>
      </c>
      <c r="C3138" t="s">
        <v>2649</v>
      </c>
      <c r="D3138" t="s">
        <v>631</v>
      </c>
      <c r="E3138" t="s">
        <v>18</v>
      </c>
      <c r="F3138" t="s">
        <v>342</v>
      </c>
      <c r="G3138" t="s">
        <v>106</v>
      </c>
      <c r="H3138" t="s">
        <v>100</v>
      </c>
      <c r="I3138" s="1">
        <v>43963</v>
      </c>
      <c r="J3138" t="s">
        <v>114</v>
      </c>
      <c r="K3138" s="10">
        <v>79550</v>
      </c>
      <c r="L3138" s="10">
        <v>8750.5</v>
      </c>
      <c r="M3138" s="10">
        <v>70799.5</v>
      </c>
    </row>
    <row r="3139" spans="1:13" x14ac:dyDescent="0.25">
      <c r="A3139" t="s">
        <v>5026</v>
      </c>
      <c r="B3139" s="1">
        <v>43960</v>
      </c>
      <c r="C3139" t="s">
        <v>2179</v>
      </c>
      <c r="D3139" t="s">
        <v>90</v>
      </c>
      <c r="E3139" t="s">
        <v>91</v>
      </c>
      <c r="F3139" t="s">
        <v>90</v>
      </c>
      <c r="G3139" t="s">
        <v>92</v>
      </c>
      <c r="H3139" t="s">
        <v>110</v>
      </c>
      <c r="I3139" s="1">
        <v>43965</v>
      </c>
      <c r="J3139" t="s">
        <v>101</v>
      </c>
      <c r="K3139" s="10">
        <v>69548</v>
      </c>
      <c r="L3139" s="10">
        <v>5216.0999999999995</v>
      </c>
      <c r="M3139" s="10">
        <v>64331.9</v>
      </c>
    </row>
    <row r="3140" spans="1:13" x14ac:dyDescent="0.25">
      <c r="A3140" t="s">
        <v>5027</v>
      </c>
      <c r="B3140" s="1">
        <v>43961</v>
      </c>
      <c r="C3140" t="s">
        <v>1441</v>
      </c>
      <c r="D3140" t="s">
        <v>2422</v>
      </c>
      <c r="E3140" t="s">
        <v>11</v>
      </c>
      <c r="F3140" t="s">
        <v>184</v>
      </c>
      <c r="G3140" t="s">
        <v>106</v>
      </c>
      <c r="H3140" t="s">
        <v>100</v>
      </c>
      <c r="I3140" s="1">
        <v>43966</v>
      </c>
      <c r="J3140" t="s">
        <v>101</v>
      </c>
      <c r="K3140" s="10">
        <v>52252</v>
      </c>
      <c r="L3140" s="10">
        <v>5747.72</v>
      </c>
      <c r="M3140" s="10">
        <v>46504.28</v>
      </c>
    </row>
    <row r="3141" spans="1:13" x14ac:dyDescent="0.25">
      <c r="A3141" t="s">
        <v>5028</v>
      </c>
      <c r="B3141" s="1">
        <v>43961</v>
      </c>
      <c r="C3141" t="s">
        <v>473</v>
      </c>
      <c r="D3141" t="s">
        <v>2329</v>
      </c>
      <c r="E3141" t="s">
        <v>17</v>
      </c>
      <c r="F3141" t="s">
        <v>366</v>
      </c>
      <c r="G3141" t="s">
        <v>106</v>
      </c>
      <c r="H3141" t="s">
        <v>100</v>
      </c>
      <c r="I3141" s="1">
        <v>43966</v>
      </c>
      <c r="J3141" t="s">
        <v>94</v>
      </c>
      <c r="K3141" s="10">
        <v>87826</v>
      </c>
      <c r="L3141" s="10">
        <v>9660.86</v>
      </c>
      <c r="M3141" s="10">
        <v>78165.14</v>
      </c>
    </row>
    <row r="3142" spans="1:13" x14ac:dyDescent="0.25">
      <c r="A3142" t="s">
        <v>5029</v>
      </c>
      <c r="B3142" s="1">
        <v>43961</v>
      </c>
      <c r="C3142" t="s">
        <v>1341</v>
      </c>
      <c r="D3142" t="s">
        <v>1713</v>
      </c>
      <c r="E3142" t="s">
        <v>98</v>
      </c>
      <c r="F3142" t="s">
        <v>99</v>
      </c>
      <c r="G3142" t="s">
        <v>92</v>
      </c>
      <c r="H3142" t="s">
        <v>100</v>
      </c>
      <c r="I3142" s="1">
        <v>43967</v>
      </c>
      <c r="J3142" t="s">
        <v>101</v>
      </c>
      <c r="K3142" s="10">
        <v>70550</v>
      </c>
      <c r="L3142" s="10">
        <v>7760.5</v>
      </c>
      <c r="M3142" s="10">
        <v>62789.5</v>
      </c>
    </row>
    <row r="3143" spans="1:13" x14ac:dyDescent="0.25">
      <c r="A3143" t="s">
        <v>5030</v>
      </c>
      <c r="B3143" s="1">
        <v>43961</v>
      </c>
      <c r="C3143" t="s">
        <v>1957</v>
      </c>
      <c r="D3143" t="s">
        <v>163</v>
      </c>
      <c r="E3143" t="s">
        <v>15</v>
      </c>
      <c r="F3143" t="s">
        <v>164</v>
      </c>
      <c r="G3143" t="s">
        <v>92</v>
      </c>
      <c r="H3143" t="s">
        <v>93</v>
      </c>
      <c r="I3143" s="1">
        <v>43966</v>
      </c>
      <c r="J3143" t="s">
        <v>101</v>
      </c>
      <c r="K3143" s="10">
        <v>75545</v>
      </c>
      <c r="L3143" s="10">
        <v>3777.25</v>
      </c>
      <c r="M3143" s="10">
        <v>71767.75</v>
      </c>
    </row>
    <row r="3144" spans="1:13" x14ac:dyDescent="0.25">
      <c r="A3144" t="s">
        <v>5031</v>
      </c>
      <c r="B3144" s="1">
        <v>43963</v>
      </c>
      <c r="C3144" t="s">
        <v>2301</v>
      </c>
      <c r="D3144" t="s">
        <v>882</v>
      </c>
      <c r="E3144" t="s">
        <v>17</v>
      </c>
      <c r="F3144" t="s">
        <v>188</v>
      </c>
      <c r="G3144" t="s">
        <v>106</v>
      </c>
      <c r="H3144" t="s">
        <v>110</v>
      </c>
      <c r="I3144" s="1">
        <v>43966</v>
      </c>
      <c r="J3144" t="s">
        <v>94</v>
      </c>
      <c r="K3144" s="10">
        <v>94587</v>
      </c>
      <c r="L3144" s="10">
        <v>7094.0249999999996</v>
      </c>
      <c r="M3144" s="10">
        <v>87492.975000000006</v>
      </c>
    </row>
    <row r="3145" spans="1:13" x14ac:dyDescent="0.25">
      <c r="A3145" t="s">
        <v>5032</v>
      </c>
      <c r="B3145" s="1">
        <v>43963</v>
      </c>
      <c r="C3145" t="s">
        <v>1542</v>
      </c>
      <c r="D3145" t="s">
        <v>121</v>
      </c>
      <c r="E3145" t="s">
        <v>11</v>
      </c>
      <c r="F3145" t="s">
        <v>122</v>
      </c>
      <c r="G3145" t="s">
        <v>106</v>
      </c>
      <c r="H3145" t="s">
        <v>100</v>
      </c>
      <c r="I3145" s="1">
        <v>43968</v>
      </c>
      <c r="J3145" t="s">
        <v>101</v>
      </c>
      <c r="K3145" s="10">
        <v>94976</v>
      </c>
      <c r="L3145" s="10">
        <v>10447.36</v>
      </c>
      <c r="M3145" s="10">
        <v>84528.639999999999</v>
      </c>
    </row>
    <row r="3146" spans="1:13" x14ac:dyDescent="0.25">
      <c r="A3146" t="s">
        <v>5033</v>
      </c>
      <c r="B3146" s="1">
        <v>43964</v>
      </c>
      <c r="C3146" t="s">
        <v>2138</v>
      </c>
      <c r="D3146" t="s">
        <v>2485</v>
      </c>
      <c r="E3146" t="s">
        <v>331</v>
      </c>
      <c r="F3146" t="s">
        <v>330</v>
      </c>
      <c r="G3146" t="s">
        <v>92</v>
      </c>
      <c r="H3146" t="s">
        <v>110</v>
      </c>
      <c r="I3146" s="1">
        <v>43967</v>
      </c>
      <c r="J3146" t="s">
        <v>114</v>
      </c>
      <c r="K3146" s="10">
        <v>80478</v>
      </c>
      <c r="L3146" s="10">
        <v>6035.8499999999995</v>
      </c>
      <c r="M3146" s="10">
        <v>74442.149999999994</v>
      </c>
    </row>
    <row r="3147" spans="1:13" x14ac:dyDescent="0.25">
      <c r="A3147" t="s">
        <v>5034</v>
      </c>
      <c r="B3147" s="1">
        <v>43965</v>
      </c>
      <c r="C3147" t="s">
        <v>823</v>
      </c>
      <c r="D3147" t="s">
        <v>248</v>
      </c>
      <c r="E3147" t="s">
        <v>98</v>
      </c>
      <c r="F3147" t="s">
        <v>99</v>
      </c>
      <c r="G3147" t="s">
        <v>92</v>
      </c>
      <c r="H3147" t="s">
        <v>100</v>
      </c>
      <c r="I3147" s="1">
        <v>43967</v>
      </c>
      <c r="J3147" t="s">
        <v>94</v>
      </c>
      <c r="K3147" s="10">
        <v>53623</v>
      </c>
      <c r="L3147" s="10">
        <v>5898.53</v>
      </c>
      <c r="M3147" s="10">
        <v>47724.47</v>
      </c>
    </row>
    <row r="3148" spans="1:13" x14ac:dyDescent="0.25">
      <c r="A3148" t="s">
        <v>5035</v>
      </c>
      <c r="B3148" s="1">
        <v>43966</v>
      </c>
      <c r="C3148" t="s">
        <v>337</v>
      </c>
      <c r="D3148" t="s">
        <v>5036</v>
      </c>
      <c r="E3148" t="s">
        <v>10</v>
      </c>
      <c r="F3148" t="s">
        <v>1175</v>
      </c>
      <c r="G3148" t="s">
        <v>127</v>
      </c>
      <c r="H3148" t="s">
        <v>110</v>
      </c>
      <c r="I3148" s="1">
        <v>43970</v>
      </c>
      <c r="J3148" t="s">
        <v>101</v>
      </c>
      <c r="K3148" s="10">
        <v>50060</v>
      </c>
      <c r="L3148" s="10">
        <v>3754.5</v>
      </c>
      <c r="M3148" s="10">
        <v>46305.5</v>
      </c>
    </row>
    <row r="3149" spans="1:13" x14ac:dyDescent="0.25">
      <c r="A3149" t="s">
        <v>5037</v>
      </c>
      <c r="B3149" s="1">
        <v>43966</v>
      </c>
      <c r="C3149" t="s">
        <v>1000</v>
      </c>
      <c r="D3149" t="s">
        <v>121</v>
      </c>
      <c r="E3149" t="s">
        <v>11</v>
      </c>
      <c r="F3149" t="s">
        <v>122</v>
      </c>
      <c r="G3149" t="s">
        <v>106</v>
      </c>
      <c r="H3149" t="s">
        <v>100</v>
      </c>
      <c r="I3149" s="1">
        <v>43970</v>
      </c>
      <c r="J3149" t="s">
        <v>94</v>
      </c>
      <c r="K3149" s="10">
        <v>51400</v>
      </c>
      <c r="L3149" s="10">
        <v>5654</v>
      </c>
      <c r="M3149" s="10">
        <v>45746</v>
      </c>
    </row>
    <row r="3150" spans="1:13" x14ac:dyDescent="0.25">
      <c r="A3150" t="s">
        <v>5038</v>
      </c>
      <c r="B3150" s="1">
        <v>43967</v>
      </c>
      <c r="C3150" t="s">
        <v>1836</v>
      </c>
      <c r="D3150" t="s">
        <v>1261</v>
      </c>
      <c r="E3150" t="s">
        <v>17</v>
      </c>
      <c r="F3150" t="s">
        <v>188</v>
      </c>
      <c r="G3150" t="s">
        <v>106</v>
      </c>
      <c r="H3150" t="s">
        <v>100</v>
      </c>
      <c r="I3150" s="1">
        <v>43972</v>
      </c>
      <c r="J3150" t="s">
        <v>101</v>
      </c>
      <c r="K3150" s="10">
        <v>66999</v>
      </c>
      <c r="L3150" s="10">
        <v>7369.89</v>
      </c>
      <c r="M3150" s="10">
        <v>59629.11</v>
      </c>
    </row>
    <row r="3151" spans="1:13" x14ac:dyDescent="0.25">
      <c r="A3151" t="s">
        <v>5039</v>
      </c>
      <c r="B3151" s="1">
        <v>43967</v>
      </c>
      <c r="C3151" t="s">
        <v>1504</v>
      </c>
      <c r="D3151" t="s">
        <v>3578</v>
      </c>
      <c r="E3151" t="s">
        <v>216</v>
      </c>
      <c r="F3151" t="s">
        <v>3579</v>
      </c>
      <c r="G3151" t="s">
        <v>92</v>
      </c>
      <c r="H3151" t="s">
        <v>100</v>
      </c>
      <c r="I3151" s="1">
        <v>43972</v>
      </c>
      <c r="J3151" t="s">
        <v>101</v>
      </c>
      <c r="K3151" s="10">
        <v>66706</v>
      </c>
      <c r="L3151" s="10">
        <v>7337.66</v>
      </c>
      <c r="M3151" s="10">
        <v>59368.34</v>
      </c>
    </row>
    <row r="3152" spans="1:13" x14ac:dyDescent="0.25">
      <c r="A3152" t="s">
        <v>5040</v>
      </c>
      <c r="B3152" s="1">
        <v>43970</v>
      </c>
      <c r="C3152" t="s">
        <v>3210</v>
      </c>
      <c r="D3152" t="s">
        <v>215</v>
      </c>
      <c r="E3152" t="s">
        <v>216</v>
      </c>
      <c r="F3152" t="s">
        <v>215</v>
      </c>
      <c r="G3152" t="s">
        <v>92</v>
      </c>
      <c r="H3152" t="s">
        <v>93</v>
      </c>
      <c r="I3152" s="1">
        <v>43973</v>
      </c>
      <c r="J3152" t="s">
        <v>94</v>
      </c>
      <c r="K3152" s="10">
        <v>65505</v>
      </c>
      <c r="L3152" s="10">
        <v>3275.25</v>
      </c>
      <c r="M3152" s="10">
        <v>62229.75</v>
      </c>
    </row>
    <row r="3153" spans="1:13" x14ac:dyDescent="0.25">
      <c r="A3153" t="s">
        <v>5041</v>
      </c>
      <c r="B3153" s="1">
        <v>43970</v>
      </c>
      <c r="C3153" t="s">
        <v>2362</v>
      </c>
      <c r="D3153" t="s">
        <v>5042</v>
      </c>
      <c r="E3153" t="s">
        <v>11</v>
      </c>
      <c r="F3153" t="s">
        <v>265</v>
      </c>
      <c r="G3153" t="s">
        <v>106</v>
      </c>
      <c r="H3153" t="s">
        <v>100</v>
      </c>
      <c r="I3153" s="1">
        <v>43973</v>
      </c>
      <c r="J3153" t="s">
        <v>114</v>
      </c>
      <c r="K3153" s="10">
        <v>78018</v>
      </c>
      <c r="L3153" s="10">
        <v>8581.98</v>
      </c>
      <c r="M3153" s="10">
        <v>69436.02</v>
      </c>
    </row>
    <row r="3154" spans="1:13" x14ac:dyDescent="0.25">
      <c r="A3154" t="s">
        <v>5043</v>
      </c>
      <c r="B3154" s="1">
        <v>43971</v>
      </c>
      <c r="C3154" t="s">
        <v>1537</v>
      </c>
      <c r="D3154" t="s">
        <v>5044</v>
      </c>
      <c r="E3154" t="s">
        <v>11</v>
      </c>
      <c r="F3154" t="s">
        <v>184</v>
      </c>
      <c r="G3154" t="s">
        <v>106</v>
      </c>
      <c r="H3154" t="s">
        <v>100</v>
      </c>
      <c r="I3154" s="1">
        <v>43972</v>
      </c>
      <c r="J3154" t="s">
        <v>114</v>
      </c>
      <c r="K3154" s="10">
        <v>75402</v>
      </c>
      <c r="L3154" s="10">
        <v>8294.2199999999993</v>
      </c>
      <c r="M3154" s="10">
        <v>67107.78</v>
      </c>
    </row>
    <row r="3155" spans="1:13" x14ac:dyDescent="0.25">
      <c r="A3155" t="s">
        <v>5045</v>
      </c>
      <c r="B3155" s="1">
        <v>43971</v>
      </c>
      <c r="C3155" t="s">
        <v>347</v>
      </c>
      <c r="D3155" t="s">
        <v>353</v>
      </c>
      <c r="E3155" t="s">
        <v>17</v>
      </c>
      <c r="F3155" t="s">
        <v>353</v>
      </c>
      <c r="G3155" t="s">
        <v>106</v>
      </c>
      <c r="H3155" t="s">
        <v>100</v>
      </c>
      <c r="I3155" s="1">
        <v>43976</v>
      </c>
      <c r="J3155" t="s">
        <v>101</v>
      </c>
      <c r="K3155" s="10">
        <v>66009</v>
      </c>
      <c r="L3155" s="10">
        <v>7260.99</v>
      </c>
      <c r="M3155" s="10">
        <v>58748.01</v>
      </c>
    </row>
    <row r="3156" spans="1:13" x14ac:dyDescent="0.25">
      <c r="A3156" t="s">
        <v>5046</v>
      </c>
      <c r="B3156" s="1">
        <v>43972</v>
      </c>
      <c r="C3156" t="s">
        <v>952</v>
      </c>
      <c r="D3156" t="s">
        <v>1675</v>
      </c>
      <c r="E3156" t="s">
        <v>11</v>
      </c>
      <c r="F3156" t="s">
        <v>105</v>
      </c>
      <c r="G3156" t="s">
        <v>106</v>
      </c>
      <c r="H3156" t="s">
        <v>110</v>
      </c>
      <c r="I3156" s="1">
        <v>43977</v>
      </c>
      <c r="J3156" t="s">
        <v>101</v>
      </c>
      <c r="K3156" s="10">
        <v>99223</v>
      </c>
      <c r="L3156" s="10">
        <v>7441.7249999999995</v>
      </c>
      <c r="M3156" s="10">
        <v>91781.274999999994</v>
      </c>
    </row>
    <row r="3157" spans="1:13" x14ac:dyDescent="0.25">
      <c r="A3157" t="s">
        <v>5047</v>
      </c>
      <c r="B3157" s="1">
        <v>43972</v>
      </c>
      <c r="C3157" t="s">
        <v>411</v>
      </c>
      <c r="D3157" t="s">
        <v>1396</v>
      </c>
      <c r="E3157" t="s">
        <v>11</v>
      </c>
      <c r="F3157" t="s">
        <v>309</v>
      </c>
      <c r="G3157" t="s">
        <v>106</v>
      </c>
      <c r="H3157" t="s">
        <v>100</v>
      </c>
      <c r="I3157" s="1">
        <v>43974</v>
      </c>
      <c r="J3157" t="s">
        <v>114</v>
      </c>
      <c r="K3157" s="10">
        <v>42421</v>
      </c>
      <c r="L3157" s="10">
        <v>4666.3100000000004</v>
      </c>
      <c r="M3157" s="10">
        <v>37754.69</v>
      </c>
    </row>
    <row r="3158" spans="1:13" x14ac:dyDescent="0.25">
      <c r="A3158" t="s">
        <v>5048</v>
      </c>
      <c r="B3158" s="1">
        <v>43972</v>
      </c>
      <c r="C3158" t="s">
        <v>129</v>
      </c>
      <c r="D3158" t="s">
        <v>5049</v>
      </c>
      <c r="E3158" t="s">
        <v>18</v>
      </c>
      <c r="F3158" t="s">
        <v>528</v>
      </c>
      <c r="G3158" t="s">
        <v>106</v>
      </c>
      <c r="H3158" t="s">
        <v>100</v>
      </c>
      <c r="I3158" s="1">
        <v>43976</v>
      </c>
      <c r="J3158" t="s">
        <v>101</v>
      </c>
      <c r="K3158" s="10">
        <v>53239</v>
      </c>
      <c r="L3158" s="10">
        <v>5856.29</v>
      </c>
      <c r="M3158" s="10">
        <v>47382.71</v>
      </c>
    </row>
    <row r="3159" spans="1:13" x14ac:dyDescent="0.25">
      <c r="A3159" t="s">
        <v>5050</v>
      </c>
      <c r="B3159" s="1">
        <v>43973</v>
      </c>
      <c r="C3159" t="s">
        <v>1431</v>
      </c>
      <c r="D3159" t="s">
        <v>5051</v>
      </c>
      <c r="E3159" t="s">
        <v>10</v>
      </c>
      <c r="F3159" t="s">
        <v>335</v>
      </c>
      <c r="G3159" t="s">
        <v>127</v>
      </c>
      <c r="H3159" t="s">
        <v>100</v>
      </c>
      <c r="I3159" s="1">
        <v>43979</v>
      </c>
      <c r="J3159" t="s">
        <v>101</v>
      </c>
      <c r="K3159" s="10">
        <v>37829</v>
      </c>
      <c r="L3159" s="10">
        <v>4161.1899999999996</v>
      </c>
      <c r="M3159" s="10">
        <v>33667.81</v>
      </c>
    </row>
    <row r="3160" spans="1:13" x14ac:dyDescent="0.25">
      <c r="A3160" t="s">
        <v>5052</v>
      </c>
      <c r="B3160" s="1">
        <v>43973</v>
      </c>
      <c r="C3160" t="s">
        <v>250</v>
      </c>
      <c r="D3160" t="s">
        <v>1540</v>
      </c>
      <c r="E3160" t="s">
        <v>17</v>
      </c>
      <c r="F3160" t="s">
        <v>141</v>
      </c>
      <c r="G3160" t="s">
        <v>106</v>
      </c>
      <c r="H3160" t="s">
        <v>100</v>
      </c>
      <c r="I3160" s="1">
        <v>43974</v>
      </c>
      <c r="J3160" t="s">
        <v>114</v>
      </c>
      <c r="K3160" s="10">
        <v>67622</v>
      </c>
      <c r="L3160" s="10">
        <v>7438.42</v>
      </c>
      <c r="M3160" s="10">
        <v>60183.58</v>
      </c>
    </row>
    <row r="3161" spans="1:13" x14ac:dyDescent="0.25">
      <c r="A3161" t="s">
        <v>5053</v>
      </c>
      <c r="B3161" s="1">
        <v>43974</v>
      </c>
      <c r="C3161" t="s">
        <v>5054</v>
      </c>
      <c r="D3161" t="s">
        <v>488</v>
      </c>
      <c r="E3161" t="s">
        <v>98</v>
      </c>
      <c r="F3161" t="s">
        <v>12</v>
      </c>
      <c r="G3161" t="s">
        <v>92</v>
      </c>
      <c r="H3161" t="s">
        <v>110</v>
      </c>
      <c r="I3161" s="1">
        <v>43977</v>
      </c>
      <c r="J3161" t="s">
        <v>94</v>
      </c>
      <c r="K3161" s="10">
        <v>96886</v>
      </c>
      <c r="L3161" s="10">
        <v>7266.45</v>
      </c>
      <c r="M3161" s="10">
        <v>89619.55</v>
      </c>
    </row>
    <row r="3162" spans="1:13" x14ac:dyDescent="0.25">
      <c r="A3162" t="s">
        <v>5055</v>
      </c>
      <c r="B3162" s="1">
        <v>43974</v>
      </c>
      <c r="C3162" t="s">
        <v>214</v>
      </c>
      <c r="D3162" t="s">
        <v>774</v>
      </c>
      <c r="E3162" t="s">
        <v>98</v>
      </c>
      <c r="F3162" t="s">
        <v>99</v>
      </c>
      <c r="G3162" t="s">
        <v>92</v>
      </c>
      <c r="H3162" t="s">
        <v>100</v>
      </c>
      <c r="I3162" s="1">
        <v>43976</v>
      </c>
      <c r="J3162" t="s">
        <v>114</v>
      </c>
      <c r="K3162" s="10">
        <v>81703</v>
      </c>
      <c r="L3162" s="10">
        <v>8987.33</v>
      </c>
      <c r="M3162" s="10">
        <v>72715.67</v>
      </c>
    </row>
    <row r="3163" spans="1:13" x14ac:dyDescent="0.25">
      <c r="A3163" t="s">
        <v>5056</v>
      </c>
      <c r="B3163" s="1">
        <v>43975</v>
      </c>
      <c r="C3163" t="s">
        <v>3445</v>
      </c>
      <c r="D3163" t="s">
        <v>5057</v>
      </c>
      <c r="E3163" t="s">
        <v>10</v>
      </c>
      <c r="F3163" t="s">
        <v>405</v>
      </c>
      <c r="G3163" t="s">
        <v>127</v>
      </c>
      <c r="H3163" t="s">
        <v>93</v>
      </c>
      <c r="I3163" s="1">
        <v>43980</v>
      </c>
      <c r="J3163" t="s">
        <v>101</v>
      </c>
      <c r="K3163" s="10">
        <v>88856</v>
      </c>
      <c r="L3163" s="10">
        <v>4442.8</v>
      </c>
      <c r="M3163" s="10">
        <v>84413.2</v>
      </c>
    </row>
    <row r="3164" spans="1:13" x14ac:dyDescent="0.25">
      <c r="A3164" t="s">
        <v>5058</v>
      </c>
      <c r="B3164" s="1">
        <v>43975</v>
      </c>
      <c r="C3164" t="s">
        <v>2596</v>
      </c>
      <c r="D3164" t="s">
        <v>292</v>
      </c>
      <c r="E3164" t="s">
        <v>11</v>
      </c>
      <c r="F3164" t="s">
        <v>118</v>
      </c>
      <c r="G3164" t="s">
        <v>106</v>
      </c>
      <c r="H3164" t="s">
        <v>100</v>
      </c>
      <c r="I3164" s="1">
        <v>43979</v>
      </c>
      <c r="J3164" t="s">
        <v>101</v>
      </c>
      <c r="K3164" s="10">
        <v>38752</v>
      </c>
      <c r="L3164" s="10">
        <v>4262.72</v>
      </c>
      <c r="M3164" s="10">
        <v>34489.279999999999</v>
      </c>
    </row>
    <row r="3165" spans="1:13" x14ac:dyDescent="0.25">
      <c r="A3165" t="s">
        <v>5059</v>
      </c>
      <c r="B3165" s="1">
        <v>43975</v>
      </c>
      <c r="C3165" t="s">
        <v>1079</v>
      </c>
      <c r="D3165" t="s">
        <v>1053</v>
      </c>
      <c r="E3165" t="s">
        <v>131</v>
      </c>
      <c r="F3165" t="s">
        <v>1054</v>
      </c>
      <c r="G3165" t="s">
        <v>106</v>
      </c>
      <c r="H3165" t="s">
        <v>100</v>
      </c>
      <c r="I3165" s="1">
        <v>43981</v>
      </c>
      <c r="J3165" t="s">
        <v>101</v>
      </c>
      <c r="K3165" s="10">
        <v>88963</v>
      </c>
      <c r="L3165" s="10">
        <v>9785.93</v>
      </c>
      <c r="M3165" s="10">
        <v>79177.070000000007</v>
      </c>
    </row>
    <row r="3166" spans="1:13" x14ac:dyDescent="0.25">
      <c r="A3166" t="s">
        <v>5060</v>
      </c>
      <c r="B3166" s="1">
        <v>43977</v>
      </c>
      <c r="C3166" t="s">
        <v>2693</v>
      </c>
      <c r="D3166" t="s">
        <v>642</v>
      </c>
      <c r="E3166" t="s">
        <v>98</v>
      </c>
      <c r="F3166" t="s">
        <v>99</v>
      </c>
      <c r="G3166" t="s">
        <v>92</v>
      </c>
      <c r="H3166" t="s">
        <v>100</v>
      </c>
      <c r="I3166" s="1">
        <v>43982</v>
      </c>
      <c r="J3166" t="s">
        <v>101</v>
      </c>
      <c r="K3166" s="10">
        <v>63598</v>
      </c>
      <c r="L3166" s="10">
        <v>6995.78</v>
      </c>
      <c r="M3166" s="10">
        <v>56602.22</v>
      </c>
    </row>
    <row r="3167" spans="1:13" x14ac:dyDescent="0.25">
      <c r="A3167" t="s">
        <v>5061</v>
      </c>
      <c r="B3167" s="1">
        <v>43977</v>
      </c>
      <c r="C3167" t="s">
        <v>1658</v>
      </c>
      <c r="D3167" t="s">
        <v>212</v>
      </c>
      <c r="E3167" t="s">
        <v>16</v>
      </c>
      <c r="F3167" t="s">
        <v>212</v>
      </c>
      <c r="G3167" t="s">
        <v>127</v>
      </c>
      <c r="H3167" t="s">
        <v>93</v>
      </c>
      <c r="I3167" s="1">
        <v>43983</v>
      </c>
      <c r="J3167" t="s">
        <v>101</v>
      </c>
      <c r="K3167" s="10">
        <v>58410</v>
      </c>
      <c r="L3167" s="10">
        <v>2920.5</v>
      </c>
      <c r="M3167" s="10">
        <v>55489.5</v>
      </c>
    </row>
    <row r="3168" spans="1:13" x14ac:dyDescent="0.25">
      <c r="A3168" t="s">
        <v>5062</v>
      </c>
      <c r="B3168" s="1">
        <v>43977</v>
      </c>
      <c r="C3168" t="s">
        <v>2649</v>
      </c>
      <c r="D3168" t="s">
        <v>481</v>
      </c>
      <c r="E3168" t="s">
        <v>10</v>
      </c>
      <c r="F3168" t="s">
        <v>482</v>
      </c>
      <c r="G3168" t="s">
        <v>127</v>
      </c>
      <c r="H3168" t="s">
        <v>100</v>
      </c>
      <c r="I3168" s="1">
        <v>43979</v>
      </c>
      <c r="J3168" t="s">
        <v>94</v>
      </c>
      <c r="K3168" s="10">
        <v>63070</v>
      </c>
      <c r="L3168" s="10">
        <v>6937.7</v>
      </c>
      <c r="M3168" s="10">
        <v>56132.3</v>
      </c>
    </row>
    <row r="3169" spans="1:13" x14ac:dyDescent="0.25">
      <c r="A3169" t="s">
        <v>5063</v>
      </c>
      <c r="B3169" s="1">
        <v>43978</v>
      </c>
      <c r="C3169" t="s">
        <v>533</v>
      </c>
      <c r="D3169" t="s">
        <v>748</v>
      </c>
      <c r="E3169" t="s">
        <v>17</v>
      </c>
      <c r="F3169" t="s">
        <v>188</v>
      </c>
      <c r="G3169" t="s">
        <v>106</v>
      </c>
      <c r="H3169" t="s">
        <v>110</v>
      </c>
      <c r="I3169" s="1">
        <v>43983</v>
      </c>
      <c r="J3169" t="s">
        <v>101</v>
      </c>
      <c r="K3169" s="10">
        <v>94505</v>
      </c>
      <c r="L3169" s="10">
        <v>7087.875</v>
      </c>
      <c r="M3169" s="10">
        <v>87417.125</v>
      </c>
    </row>
    <row r="3170" spans="1:13" x14ac:dyDescent="0.25">
      <c r="A3170" t="s">
        <v>5064</v>
      </c>
      <c r="B3170" s="1">
        <v>43978</v>
      </c>
      <c r="C3170" t="s">
        <v>2097</v>
      </c>
      <c r="D3170" t="s">
        <v>130</v>
      </c>
      <c r="E3170" t="s">
        <v>131</v>
      </c>
      <c r="F3170" t="s">
        <v>130</v>
      </c>
      <c r="G3170" t="s">
        <v>106</v>
      </c>
      <c r="H3170" t="s">
        <v>110</v>
      </c>
      <c r="I3170" s="1">
        <v>43984</v>
      </c>
      <c r="J3170" t="s">
        <v>101</v>
      </c>
      <c r="K3170" s="10">
        <v>61448</v>
      </c>
      <c r="L3170" s="10">
        <v>4608.5999999999995</v>
      </c>
      <c r="M3170" s="10">
        <v>56839.4</v>
      </c>
    </row>
    <row r="3171" spans="1:13" x14ac:dyDescent="0.25">
      <c r="A3171" t="s">
        <v>5065</v>
      </c>
      <c r="B3171" s="1">
        <v>43979</v>
      </c>
      <c r="C3171" t="s">
        <v>4460</v>
      </c>
      <c r="D3171" t="s">
        <v>292</v>
      </c>
      <c r="E3171" t="s">
        <v>11</v>
      </c>
      <c r="F3171" t="s">
        <v>118</v>
      </c>
      <c r="G3171" t="s">
        <v>106</v>
      </c>
      <c r="H3171" t="s">
        <v>100</v>
      </c>
      <c r="I3171" s="1">
        <v>43981</v>
      </c>
      <c r="J3171" t="s">
        <v>94</v>
      </c>
      <c r="K3171" s="10">
        <v>57144</v>
      </c>
      <c r="L3171" s="10">
        <v>6285.84</v>
      </c>
      <c r="M3171" s="10">
        <v>50858.16</v>
      </c>
    </row>
    <row r="3172" spans="1:13" x14ac:dyDescent="0.25">
      <c r="A3172" t="s">
        <v>5066</v>
      </c>
      <c r="B3172" s="1">
        <v>43979</v>
      </c>
      <c r="C3172" t="s">
        <v>1309</v>
      </c>
      <c r="D3172" t="s">
        <v>4492</v>
      </c>
      <c r="E3172" t="s">
        <v>17</v>
      </c>
      <c r="F3172" t="s">
        <v>1049</v>
      </c>
      <c r="G3172" t="s">
        <v>106</v>
      </c>
      <c r="H3172" t="s">
        <v>100</v>
      </c>
      <c r="I3172" s="1">
        <v>43981</v>
      </c>
      <c r="J3172" t="s">
        <v>94</v>
      </c>
      <c r="K3172" s="10">
        <v>26847</v>
      </c>
      <c r="L3172" s="10">
        <v>2953.17</v>
      </c>
      <c r="M3172" s="10">
        <v>23893.83</v>
      </c>
    </row>
    <row r="3173" spans="1:13" x14ac:dyDescent="0.25">
      <c r="A3173" t="s">
        <v>5067</v>
      </c>
      <c r="B3173" s="1">
        <v>43980</v>
      </c>
      <c r="C3173" t="s">
        <v>1611</v>
      </c>
      <c r="D3173" t="s">
        <v>604</v>
      </c>
      <c r="E3173" t="s">
        <v>17</v>
      </c>
      <c r="F3173" t="s">
        <v>188</v>
      </c>
      <c r="G3173" t="s">
        <v>106</v>
      </c>
      <c r="H3173" t="s">
        <v>100</v>
      </c>
      <c r="I3173" s="1">
        <v>43986</v>
      </c>
      <c r="J3173" t="s">
        <v>101</v>
      </c>
      <c r="K3173" s="10">
        <v>94288</v>
      </c>
      <c r="L3173" s="10">
        <v>10371.68</v>
      </c>
      <c r="M3173" s="10">
        <v>83916.32</v>
      </c>
    </row>
    <row r="3174" spans="1:13" x14ac:dyDescent="0.25">
      <c r="A3174" t="s">
        <v>5068</v>
      </c>
      <c r="B3174" s="1">
        <v>43980</v>
      </c>
      <c r="C3174" t="s">
        <v>973</v>
      </c>
      <c r="D3174" t="s">
        <v>248</v>
      </c>
      <c r="E3174" t="s">
        <v>98</v>
      </c>
      <c r="F3174" t="s">
        <v>99</v>
      </c>
      <c r="G3174" t="s">
        <v>92</v>
      </c>
      <c r="H3174" t="s">
        <v>100</v>
      </c>
      <c r="I3174" s="1">
        <v>43983</v>
      </c>
      <c r="J3174" t="s">
        <v>94</v>
      </c>
      <c r="K3174" s="10">
        <v>79964</v>
      </c>
      <c r="L3174" s="10">
        <v>8796.0400000000009</v>
      </c>
      <c r="M3174" s="10">
        <v>71167.959999999992</v>
      </c>
    </row>
    <row r="3175" spans="1:13" x14ac:dyDescent="0.25">
      <c r="A3175" t="s">
        <v>5069</v>
      </c>
      <c r="B3175" s="1">
        <v>43980</v>
      </c>
      <c r="C3175" t="s">
        <v>392</v>
      </c>
      <c r="D3175" t="s">
        <v>2994</v>
      </c>
      <c r="E3175" t="s">
        <v>11</v>
      </c>
      <c r="F3175" t="s">
        <v>184</v>
      </c>
      <c r="G3175" t="s">
        <v>106</v>
      </c>
      <c r="H3175" t="s">
        <v>100</v>
      </c>
      <c r="I3175" s="1">
        <v>43984</v>
      </c>
      <c r="J3175" t="s">
        <v>101</v>
      </c>
      <c r="K3175" s="10">
        <v>92349</v>
      </c>
      <c r="L3175" s="10">
        <v>10158.39</v>
      </c>
      <c r="M3175" s="10">
        <v>82190.61</v>
      </c>
    </row>
    <row r="3176" spans="1:13" x14ac:dyDescent="0.25">
      <c r="A3176" t="s">
        <v>5070</v>
      </c>
      <c r="B3176" s="1">
        <v>43980</v>
      </c>
      <c r="C3176" t="s">
        <v>2306</v>
      </c>
      <c r="D3176" t="s">
        <v>5071</v>
      </c>
      <c r="E3176" t="s">
        <v>18</v>
      </c>
      <c r="F3176" t="s">
        <v>342</v>
      </c>
      <c r="G3176" t="s">
        <v>106</v>
      </c>
      <c r="H3176" t="s">
        <v>100</v>
      </c>
      <c r="I3176" s="1">
        <v>43985</v>
      </c>
      <c r="J3176" t="s">
        <v>94</v>
      </c>
      <c r="K3176" s="10">
        <v>98849</v>
      </c>
      <c r="L3176" s="10">
        <v>10873.39</v>
      </c>
      <c r="M3176" s="10">
        <v>87975.61</v>
      </c>
    </row>
    <row r="3177" spans="1:13" x14ac:dyDescent="0.25">
      <c r="A3177" t="s">
        <v>5072</v>
      </c>
      <c r="B3177" s="1">
        <v>43980</v>
      </c>
      <c r="C3177" t="s">
        <v>727</v>
      </c>
      <c r="D3177" t="s">
        <v>717</v>
      </c>
      <c r="E3177" t="s">
        <v>11</v>
      </c>
      <c r="F3177" t="s">
        <v>105</v>
      </c>
      <c r="G3177" t="s">
        <v>106</v>
      </c>
      <c r="H3177" t="s">
        <v>100</v>
      </c>
      <c r="I3177" s="1">
        <v>43984</v>
      </c>
      <c r="J3177" t="s">
        <v>101</v>
      </c>
      <c r="K3177" s="10">
        <v>55323</v>
      </c>
      <c r="L3177" s="10">
        <v>6085.53</v>
      </c>
      <c r="M3177" s="10">
        <v>49237.47</v>
      </c>
    </row>
    <row r="3178" spans="1:13" x14ac:dyDescent="0.25">
      <c r="A3178" t="s">
        <v>5073</v>
      </c>
      <c r="B3178" s="1">
        <v>43981</v>
      </c>
      <c r="C3178" t="s">
        <v>4141</v>
      </c>
      <c r="D3178" t="s">
        <v>209</v>
      </c>
      <c r="E3178" t="s">
        <v>11</v>
      </c>
      <c r="F3178" t="s">
        <v>184</v>
      </c>
      <c r="G3178" t="s">
        <v>106</v>
      </c>
      <c r="H3178" t="s">
        <v>93</v>
      </c>
      <c r="I3178" s="1">
        <v>43986</v>
      </c>
      <c r="J3178" t="s">
        <v>101</v>
      </c>
      <c r="K3178" s="10">
        <v>90797</v>
      </c>
      <c r="L3178" s="10">
        <v>4539.8500000000004</v>
      </c>
      <c r="M3178" s="10">
        <v>86257.15</v>
      </c>
    </row>
    <row r="3179" spans="1:13" x14ac:dyDescent="0.25">
      <c r="A3179" t="s">
        <v>5074</v>
      </c>
      <c r="B3179" s="1">
        <v>43981</v>
      </c>
      <c r="C3179" t="s">
        <v>2701</v>
      </c>
      <c r="D3179" t="s">
        <v>2228</v>
      </c>
      <c r="E3179" t="s">
        <v>11</v>
      </c>
      <c r="F3179" t="s">
        <v>382</v>
      </c>
      <c r="G3179" t="s">
        <v>106</v>
      </c>
      <c r="H3179" t="s">
        <v>110</v>
      </c>
      <c r="I3179" s="1">
        <v>43985</v>
      </c>
      <c r="J3179" t="s">
        <v>101</v>
      </c>
      <c r="K3179" s="10">
        <v>85351</v>
      </c>
      <c r="L3179" s="10">
        <v>6401.3249999999998</v>
      </c>
      <c r="M3179" s="10">
        <v>78949.675000000003</v>
      </c>
    </row>
    <row r="3180" spans="1:13" x14ac:dyDescent="0.25">
      <c r="A3180" t="s">
        <v>5075</v>
      </c>
      <c r="B3180" s="1">
        <v>43981</v>
      </c>
      <c r="C3180" t="s">
        <v>3620</v>
      </c>
      <c r="D3180" t="s">
        <v>5076</v>
      </c>
      <c r="E3180" t="s">
        <v>10</v>
      </c>
      <c r="F3180" t="s">
        <v>335</v>
      </c>
      <c r="G3180" t="s">
        <v>127</v>
      </c>
      <c r="H3180" t="s">
        <v>110</v>
      </c>
      <c r="I3180" s="1">
        <v>43986</v>
      </c>
      <c r="J3180" t="s">
        <v>101</v>
      </c>
      <c r="K3180" s="10">
        <v>76530</v>
      </c>
      <c r="L3180" s="10">
        <v>5739.75</v>
      </c>
      <c r="M3180" s="10">
        <v>70790.25</v>
      </c>
    </row>
    <row r="3181" spans="1:13" x14ac:dyDescent="0.25">
      <c r="A3181" t="s">
        <v>5077</v>
      </c>
      <c r="B3181" s="1">
        <v>43982</v>
      </c>
      <c r="C3181" t="s">
        <v>813</v>
      </c>
      <c r="D3181" t="s">
        <v>1410</v>
      </c>
      <c r="E3181" t="s">
        <v>98</v>
      </c>
      <c r="F3181" t="s">
        <v>99</v>
      </c>
      <c r="G3181" t="s">
        <v>92</v>
      </c>
      <c r="H3181" t="s">
        <v>110</v>
      </c>
      <c r="I3181" s="1">
        <v>43985</v>
      </c>
      <c r="J3181" t="s">
        <v>94</v>
      </c>
      <c r="K3181" s="10">
        <v>93885</v>
      </c>
      <c r="L3181" s="10">
        <v>7041.375</v>
      </c>
      <c r="M3181" s="10">
        <v>86843.625</v>
      </c>
    </row>
    <row r="3182" spans="1:13" x14ac:dyDescent="0.25">
      <c r="A3182" t="s">
        <v>5078</v>
      </c>
      <c r="B3182" s="1">
        <v>43984</v>
      </c>
      <c r="C3182" t="s">
        <v>5079</v>
      </c>
      <c r="D3182" t="s">
        <v>485</v>
      </c>
      <c r="E3182" t="s">
        <v>11</v>
      </c>
      <c r="F3182" t="s">
        <v>486</v>
      </c>
      <c r="G3182" t="s">
        <v>106</v>
      </c>
      <c r="H3182" t="s">
        <v>100</v>
      </c>
      <c r="I3182" s="1">
        <v>43989</v>
      </c>
      <c r="J3182" t="s">
        <v>101</v>
      </c>
      <c r="K3182" s="10">
        <v>25070</v>
      </c>
      <c r="L3182" s="10">
        <v>2757.7</v>
      </c>
      <c r="M3182" s="10">
        <v>22312.3</v>
      </c>
    </row>
    <row r="3183" spans="1:13" x14ac:dyDescent="0.25">
      <c r="A3183" t="s">
        <v>5080</v>
      </c>
      <c r="B3183" s="1">
        <v>43984</v>
      </c>
      <c r="C3183" t="s">
        <v>655</v>
      </c>
      <c r="D3183" t="s">
        <v>1936</v>
      </c>
      <c r="E3183" t="s">
        <v>11</v>
      </c>
      <c r="F3183" t="s">
        <v>184</v>
      </c>
      <c r="G3183" t="s">
        <v>106</v>
      </c>
      <c r="H3183" t="s">
        <v>110</v>
      </c>
      <c r="I3183" s="1">
        <v>43987</v>
      </c>
      <c r="J3183" t="s">
        <v>94</v>
      </c>
      <c r="K3183" s="10">
        <v>43810</v>
      </c>
      <c r="L3183" s="10">
        <v>3285.75</v>
      </c>
      <c r="M3183" s="10">
        <v>40524.25</v>
      </c>
    </row>
    <row r="3184" spans="1:13" x14ac:dyDescent="0.25">
      <c r="A3184" t="s">
        <v>5081</v>
      </c>
      <c r="B3184" s="1">
        <v>43984</v>
      </c>
      <c r="C3184" t="s">
        <v>240</v>
      </c>
      <c r="D3184" t="s">
        <v>5082</v>
      </c>
      <c r="E3184" t="s">
        <v>91</v>
      </c>
      <c r="F3184" t="s">
        <v>5083</v>
      </c>
      <c r="G3184" t="s">
        <v>92</v>
      </c>
      <c r="H3184" t="s">
        <v>110</v>
      </c>
      <c r="I3184" s="1">
        <v>43988</v>
      </c>
      <c r="J3184" t="s">
        <v>101</v>
      </c>
      <c r="K3184" s="10">
        <v>94825</v>
      </c>
      <c r="L3184" s="10">
        <v>7111.875</v>
      </c>
      <c r="M3184" s="10">
        <v>87713.125</v>
      </c>
    </row>
    <row r="3185" spans="1:13" x14ac:dyDescent="0.25">
      <c r="A3185" t="s">
        <v>5084</v>
      </c>
      <c r="B3185" s="1">
        <v>43985</v>
      </c>
      <c r="C3185" t="s">
        <v>1834</v>
      </c>
      <c r="D3185" t="s">
        <v>783</v>
      </c>
      <c r="E3185" t="s">
        <v>14</v>
      </c>
      <c r="F3185" t="s">
        <v>784</v>
      </c>
      <c r="G3185" t="s">
        <v>106</v>
      </c>
      <c r="H3185" t="s">
        <v>93</v>
      </c>
      <c r="I3185" s="1">
        <v>43987</v>
      </c>
      <c r="J3185" t="s">
        <v>114</v>
      </c>
      <c r="K3185" s="10">
        <v>91934</v>
      </c>
      <c r="L3185" s="10">
        <v>4596.7</v>
      </c>
      <c r="M3185" s="10">
        <v>87337.3</v>
      </c>
    </row>
    <row r="3186" spans="1:13" x14ac:dyDescent="0.25">
      <c r="A3186" t="s">
        <v>5085</v>
      </c>
      <c r="B3186" s="1">
        <v>43985</v>
      </c>
      <c r="C3186" t="s">
        <v>229</v>
      </c>
      <c r="D3186" t="s">
        <v>748</v>
      </c>
      <c r="E3186" t="s">
        <v>17</v>
      </c>
      <c r="F3186" t="s">
        <v>188</v>
      </c>
      <c r="G3186" t="s">
        <v>106</v>
      </c>
      <c r="H3186" t="s">
        <v>100</v>
      </c>
      <c r="I3186" s="1">
        <v>43990</v>
      </c>
      <c r="J3186" t="s">
        <v>101</v>
      </c>
      <c r="K3186" s="10">
        <v>26753</v>
      </c>
      <c r="L3186" s="10">
        <v>2942.83</v>
      </c>
      <c r="M3186" s="10">
        <v>23810.17</v>
      </c>
    </row>
    <row r="3187" spans="1:13" x14ac:dyDescent="0.25">
      <c r="A3187" t="s">
        <v>5086</v>
      </c>
      <c r="B3187" s="1">
        <v>43985</v>
      </c>
      <c r="C3187" t="s">
        <v>4460</v>
      </c>
      <c r="D3187" t="s">
        <v>717</v>
      </c>
      <c r="E3187" t="s">
        <v>11</v>
      </c>
      <c r="F3187" t="s">
        <v>105</v>
      </c>
      <c r="G3187" t="s">
        <v>106</v>
      </c>
      <c r="H3187" t="s">
        <v>100</v>
      </c>
      <c r="I3187" s="1">
        <v>43991</v>
      </c>
      <c r="J3187" t="s">
        <v>101</v>
      </c>
      <c r="K3187" s="10">
        <v>79050</v>
      </c>
      <c r="L3187" s="10">
        <v>8695.5</v>
      </c>
      <c r="M3187" s="10">
        <v>70354.5</v>
      </c>
    </row>
    <row r="3188" spans="1:13" x14ac:dyDescent="0.25">
      <c r="A3188" t="s">
        <v>5087</v>
      </c>
      <c r="B3188" s="1">
        <v>43985</v>
      </c>
      <c r="C3188" t="s">
        <v>1018</v>
      </c>
      <c r="D3188" t="s">
        <v>1033</v>
      </c>
      <c r="E3188" t="s">
        <v>98</v>
      </c>
      <c r="F3188" t="s">
        <v>99</v>
      </c>
      <c r="G3188" t="s">
        <v>92</v>
      </c>
      <c r="H3188" t="s">
        <v>110</v>
      </c>
      <c r="I3188" s="1">
        <v>43991</v>
      </c>
      <c r="J3188" t="s">
        <v>101</v>
      </c>
      <c r="K3188" s="10">
        <v>52430</v>
      </c>
      <c r="L3188" s="10">
        <v>3932.25</v>
      </c>
      <c r="M3188" s="10">
        <v>48497.75</v>
      </c>
    </row>
    <row r="3189" spans="1:13" x14ac:dyDescent="0.25">
      <c r="A3189" t="s">
        <v>5088</v>
      </c>
      <c r="B3189" s="1">
        <v>43985</v>
      </c>
      <c r="C3189" t="s">
        <v>990</v>
      </c>
      <c r="D3189" t="s">
        <v>1745</v>
      </c>
      <c r="E3189" t="s">
        <v>13</v>
      </c>
      <c r="F3189" t="s">
        <v>1746</v>
      </c>
      <c r="G3189" t="s">
        <v>92</v>
      </c>
      <c r="H3189" t="s">
        <v>100</v>
      </c>
      <c r="I3189" s="1">
        <v>43991</v>
      </c>
      <c r="J3189" t="s">
        <v>101</v>
      </c>
      <c r="K3189" s="10">
        <v>28193</v>
      </c>
      <c r="L3189" s="10">
        <v>3101.23</v>
      </c>
      <c r="M3189" s="10">
        <v>25091.77</v>
      </c>
    </row>
    <row r="3190" spans="1:13" x14ac:dyDescent="0.25">
      <c r="A3190" t="s">
        <v>5089</v>
      </c>
      <c r="B3190" s="1">
        <v>43985</v>
      </c>
      <c r="C3190" t="s">
        <v>1052</v>
      </c>
      <c r="D3190" t="s">
        <v>440</v>
      </c>
      <c r="E3190" t="s">
        <v>11</v>
      </c>
      <c r="F3190" t="s">
        <v>122</v>
      </c>
      <c r="G3190" t="s">
        <v>106</v>
      </c>
      <c r="H3190" t="s">
        <v>100</v>
      </c>
      <c r="I3190" s="1">
        <v>43986</v>
      </c>
      <c r="J3190" t="s">
        <v>114</v>
      </c>
      <c r="K3190" s="10">
        <v>46200</v>
      </c>
      <c r="L3190" s="10">
        <v>5082</v>
      </c>
      <c r="M3190" s="10">
        <v>41118</v>
      </c>
    </row>
    <row r="3191" spans="1:13" x14ac:dyDescent="0.25">
      <c r="A3191" t="s">
        <v>5090</v>
      </c>
      <c r="B3191" s="1">
        <v>43985</v>
      </c>
      <c r="C3191" t="s">
        <v>928</v>
      </c>
      <c r="D3191" t="s">
        <v>2635</v>
      </c>
      <c r="E3191" t="s">
        <v>11</v>
      </c>
      <c r="F3191" t="s">
        <v>265</v>
      </c>
      <c r="G3191" t="s">
        <v>106</v>
      </c>
      <c r="H3191" t="s">
        <v>100</v>
      </c>
      <c r="I3191" s="1">
        <v>43990</v>
      </c>
      <c r="J3191" t="s">
        <v>101</v>
      </c>
      <c r="K3191" s="10">
        <v>97651</v>
      </c>
      <c r="L3191" s="10">
        <v>10741.61</v>
      </c>
      <c r="M3191" s="10">
        <v>86909.39</v>
      </c>
    </row>
    <row r="3192" spans="1:13" x14ac:dyDescent="0.25">
      <c r="A3192" t="s">
        <v>5091</v>
      </c>
      <c r="B3192" s="1">
        <v>43986</v>
      </c>
      <c r="C3192" t="s">
        <v>1611</v>
      </c>
      <c r="D3192" t="s">
        <v>5092</v>
      </c>
      <c r="E3192" t="s">
        <v>11</v>
      </c>
      <c r="F3192" t="s">
        <v>105</v>
      </c>
      <c r="G3192" t="s">
        <v>106</v>
      </c>
      <c r="H3192" t="s">
        <v>100</v>
      </c>
      <c r="I3192" s="1">
        <v>43990</v>
      </c>
      <c r="J3192" t="s">
        <v>101</v>
      </c>
      <c r="K3192" s="10">
        <v>46840</v>
      </c>
      <c r="L3192" s="10">
        <v>5152.3999999999996</v>
      </c>
      <c r="M3192" s="10">
        <v>41687.599999999999</v>
      </c>
    </row>
    <row r="3193" spans="1:13" x14ac:dyDescent="0.25">
      <c r="A3193" t="s">
        <v>5093</v>
      </c>
      <c r="B3193" s="1">
        <v>43986</v>
      </c>
      <c r="C3193" t="s">
        <v>644</v>
      </c>
      <c r="D3193" t="s">
        <v>2079</v>
      </c>
      <c r="E3193" t="s">
        <v>98</v>
      </c>
      <c r="F3193" t="s">
        <v>99</v>
      </c>
      <c r="G3193" t="s">
        <v>92</v>
      </c>
      <c r="H3193" t="s">
        <v>110</v>
      </c>
      <c r="I3193" s="1">
        <v>43989</v>
      </c>
      <c r="J3193" t="s">
        <v>114</v>
      </c>
      <c r="K3193" s="10">
        <v>84162</v>
      </c>
      <c r="L3193" s="10">
        <v>6312.15</v>
      </c>
      <c r="M3193" s="10">
        <v>77849.850000000006</v>
      </c>
    </row>
    <row r="3194" spans="1:13" x14ac:dyDescent="0.25">
      <c r="A3194" t="s">
        <v>5094</v>
      </c>
      <c r="B3194" s="1">
        <v>43986</v>
      </c>
      <c r="C3194" t="s">
        <v>344</v>
      </c>
      <c r="D3194" t="s">
        <v>133</v>
      </c>
      <c r="E3194" t="s">
        <v>16</v>
      </c>
      <c r="F3194" t="s">
        <v>133</v>
      </c>
      <c r="G3194" t="s">
        <v>127</v>
      </c>
      <c r="H3194" t="s">
        <v>93</v>
      </c>
      <c r="I3194" s="1">
        <v>43986</v>
      </c>
      <c r="J3194" t="s">
        <v>137</v>
      </c>
      <c r="K3194" s="10">
        <v>42567</v>
      </c>
      <c r="L3194" s="10">
        <v>2128.35</v>
      </c>
      <c r="M3194" s="10">
        <v>40438.65</v>
      </c>
    </row>
    <row r="3195" spans="1:13" x14ac:dyDescent="0.25">
      <c r="A3195" t="s">
        <v>5095</v>
      </c>
      <c r="B3195" s="1">
        <v>43986</v>
      </c>
      <c r="C3195" t="s">
        <v>2306</v>
      </c>
      <c r="D3195" t="s">
        <v>2810</v>
      </c>
      <c r="E3195" t="s">
        <v>11</v>
      </c>
      <c r="F3195" t="s">
        <v>265</v>
      </c>
      <c r="G3195" t="s">
        <v>106</v>
      </c>
      <c r="H3195" t="s">
        <v>100</v>
      </c>
      <c r="I3195" s="1">
        <v>43989</v>
      </c>
      <c r="J3195" t="s">
        <v>94</v>
      </c>
      <c r="K3195" s="10">
        <v>28923</v>
      </c>
      <c r="L3195" s="10">
        <v>3181.53</v>
      </c>
      <c r="M3195" s="10">
        <v>25741.47</v>
      </c>
    </row>
    <row r="3196" spans="1:13" x14ac:dyDescent="0.25">
      <c r="A3196" t="s">
        <v>5096</v>
      </c>
      <c r="B3196" s="1">
        <v>43986</v>
      </c>
      <c r="C3196" t="s">
        <v>1149</v>
      </c>
      <c r="D3196" t="s">
        <v>385</v>
      </c>
      <c r="E3196" t="s">
        <v>13</v>
      </c>
      <c r="F3196" t="s">
        <v>386</v>
      </c>
      <c r="G3196" t="s">
        <v>92</v>
      </c>
      <c r="H3196" t="s">
        <v>100</v>
      </c>
      <c r="I3196" s="1">
        <v>43986</v>
      </c>
      <c r="J3196" t="s">
        <v>137</v>
      </c>
      <c r="K3196" s="10">
        <v>70720</v>
      </c>
      <c r="L3196" s="10">
        <v>7779.2</v>
      </c>
      <c r="M3196" s="10">
        <v>62940.800000000003</v>
      </c>
    </row>
    <row r="3197" spans="1:13" x14ac:dyDescent="0.25">
      <c r="A3197" t="s">
        <v>5097</v>
      </c>
      <c r="B3197" s="1">
        <v>43986</v>
      </c>
      <c r="C3197" t="s">
        <v>2259</v>
      </c>
      <c r="D3197" t="s">
        <v>3077</v>
      </c>
      <c r="E3197" t="s">
        <v>16</v>
      </c>
      <c r="F3197" t="s">
        <v>679</v>
      </c>
      <c r="G3197" t="s">
        <v>127</v>
      </c>
      <c r="H3197" t="s">
        <v>110</v>
      </c>
      <c r="I3197" s="1">
        <v>43991</v>
      </c>
      <c r="J3197" t="s">
        <v>101</v>
      </c>
      <c r="K3197" s="10">
        <v>78383</v>
      </c>
      <c r="L3197" s="10">
        <v>5878.7249999999995</v>
      </c>
      <c r="M3197" s="10">
        <v>72504.274999999994</v>
      </c>
    </row>
    <row r="3198" spans="1:13" x14ac:dyDescent="0.25">
      <c r="A3198" t="s">
        <v>5098</v>
      </c>
      <c r="B3198" s="1">
        <v>43986</v>
      </c>
      <c r="C3198" t="s">
        <v>655</v>
      </c>
      <c r="D3198" t="s">
        <v>4812</v>
      </c>
      <c r="E3198" t="s">
        <v>11</v>
      </c>
      <c r="F3198" t="s">
        <v>184</v>
      </c>
      <c r="G3198" t="s">
        <v>106</v>
      </c>
      <c r="H3198" t="s">
        <v>110</v>
      </c>
      <c r="I3198" s="1">
        <v>43990</v>
      </c>
      <c r="J3198" t="s">
        <v>101</v>
      </c>
      <c r="K3198" s="10">
        <v>96162</v>
      </c>
      <c r="L3198" s="10">
        <v>7212.15</v>
      </c>
      <c r="M3198" s="10">
        <v>88949.85</v>
      </c>
    </row>
    <row r="3199" spans="1:13" x14ac:dyDescent="0.25">
      <c r="A3199" t="s">
        <v>5099</v>
      </c>
      <c r="B3199" s="1">
        <v>43987</v>
      </c>
      <c r="C3199" t="s">
        <v>5100</v>
      </c>
      <c r="D3199" t="s">
        <v>1166</v>
      </c>
      <c r="E3199" t="s">
        <v>11</v>
      </c>
      <c r="F3199" t="s">
        <v>122</v>
      </c>
      <c r="G3199" t="s">
        <v>106</v>
      </c>
      <c r="H3199" t="s">
        <v>110</v>
      </c>
      <c r="I3199" s="1">
        <v>43989</v>
      </c>
      <c r="J3199" t="s">
        <v>94</v>
      </c>
      <c r="K3199" s="10">
        <v>43188</v>
      </c>
      <c r="L3199" s="10">
        <v>3239.1</v>
      </c>
      <c r="M3199" s="10">
        <v>39948.9</v>
      </c>
    </row>
    <row r="3200" spans="1:13" x14ac:dyDescent="0.25">
      <c r="A3200" t="s">
        <v>5101</v>
      </c>
      <c r="B3200" s="1">
        <v>43987</v>
      </c>
      <c r="C3200" t="s">
        <v>2649</v>
      </c>
      <c r="D3200" t="s">
        <v>248</v>
      </c>
      <c r="E3200" t="s">
        <v>98</v>
      </c>
      <c r="F3200" t="s">
        <v>99</v>
      </c>
      <c r="G3200" t="s">
        <v>92</v>
      </c>
      <c r="H3200" t="s">
        <v>100</v>
      </c>
      <c r="I3200" s="1">
        <v>43994</v>
      </c>
      <c r="J3200" t="s">
        <v>101</v>
      </c>
      <c r="K3200" s="10">
        <v>97950</v>
      </c>
      <c r="L3200" s="10">
        <v>10774.5</v>
      </c>
      <c r="M3200" s="10">
        <v>87175.5</v>
      </c>
    </row>
    <row r="3201" spans="1:13" x14ac:dyDescent="0.25">
      <c r="A3201" t="s">
        <v>5102</v>
      </c>
      <c r="B3201" s="1">
        <v>43987</v>
      </c>
      <c r="C3201" t="s">
        <v>2381</v>
      </c>
      <c r="D3201" t="s">
        <v>2079</v>
      </c>
      <c r="E3201" t="s">
        <v>98</v>
      </c>
      <c r="F3201" t="s">
        <v>99</v>
      </c>
      <c r="G3201" t="s">
        <v>92</v>
      </c>
      <c r="H3201" t="s">
        <v>100</v>
      </c>
      <c r="I3201" s="1">
        <v>43991</v>
      </c>
      <c r="J3201" t="s">
        <v>101</v>
      </c>
      <c r="K3201" s="10">
        <v>30395</v>
      </c>
      <c r="L3201" s="10">
        <v>3343.45</v>
      </c>
      <c r="M3201" s="10">
        <v>27051.55</v>
      </c>
    </row>
    <row r="3202" spans="1:13" x14ac:dyDescent="0.25">
      <c r="A3202" t="s">
        <v>5103</v>
      </c>
      <c r="B3202" s="1">
        <v>43987</v>
      </c>
      <c r="C3202" t="s">
        <v>702</v>
      </c>
      <c r="D3202" t="s">
        <v>5021</v>
      </c>
      <c r="E3202" t="s">
        <v>10</v>
      </c>
      <c r="F3202" t="s">
        <v>196</v>
      </c>
      <c r="G3202" t="s">
        <v>127</v>
      </c>
      <c r="H3202" t="s">
        <v>100</v>
      </c>
      <c r="I3202" s="1">
        <v>43992</v>
      </c>
      <c r="J3202" t="s">
        <v>101</v>
      </c>
      <c r="K3202" s="10">
        <v>54550</v>
      </c>
      <c r="L3202" s="10">
        <v>6000.5</v>
      </c>
      <c r="M3202" s="10">
        <v>48549.5</v>
      </c>
    </row>
    <row r="3203" spans="1:13" x14ac:dyDescent="0.25">
      <c r="A3203" t="s">
        <v>5104</v>
      </c>
      <c r="B3203" s="1">
        <v>43987</v>
      </c>
      <c r="C3203" t="s">
        <v>1465</v>
      </c>
      <c r="D3203" t="s">
        <v>276</v>
      </c>
      <c r="E3203" t="s">
        <v>17</v>
      </c>
      <c r="F3203" t="s">
        <v>277</v>
      </c>
      <c r="G3203" t="s">
        <v>106</v>
      </c>
      <c r="H3203" t="s">
        <v>100</v>
      </c>
      <c r="I3203" s="1">
        <v>43992</v>
      </c>
      <c r="J3203" t="s">
        <v>101</v>
      </c>
      <c r="K3203" s="10">
        <v>85866</v>
      </c>
      <c r="L3203" s="10">
        <v>9445.26</v>
      </c>
      <c r="M3203" s="10">
        <v>76420.740000000005</v>
      </c>
    </row>
    <row r="3204" spans="1:13" x14ac:dyDescent="0.25">
      <c r="A3204" t="s">
        <v>5105</v>
      </c>
      <c r="B3204" s="1">
        <v>43988</v>
      </c>
      <c r="C3204" t="s">
        <v>2268</v>
      </c>
      <c r="D3204" t="s">
        <v>1120</v>
      </c>
      <c r="E3204" t="s">
        <v>17</v>
      </c>
      <c r="F3204" t="s">
        <v>437</v>
      </c>
      <c r="G3204" t="s">
        <v>106</v>
      </c>
      <c r="H3204" t="s">
        <v>100</v>
      </c>
      <c r="I3204" s="1">
        <v>43992</v>
      </c>
      <c r="J3204" t="s">
        <v>101</v>
      </c>
      <c r="K3204" s="10">
        <v>61441</v>
      </c>
      <c r="L3204" s="10">
        <v>6758.51</v>
      </c>
      <c r="M3204" s="10">
        <v>54682.49</v>
      </c>
    </row>
    <row r="3205" spans="1:13" x14ac:dyDescent="0.25">
      <c r="A3205" t="s">
        <v>5106</v>
      </c>
      <c r="B3205" s="1">
        <v>43989</v>
      </c>
      <c r="C3205" t="s">
        <v>1953</v>
      </c>
      <c r="D3205" t="s">
        <v>1350</v>
      </c>
      <c r="E3205" t="s">
        <v>10</v>
      </c>
      <c r="F3205" t="s">
        <v>1091</v>
      </c>
      <c r="G3205" t="s">
        <v>127</v>
      </c>
      <c r="H3205" t="s">
        <v>100</v>
      </c>
      <c r="I3205" s="1">
        <v>43994</v>
      </c>
      <c r="J3205" t="s">
        <v>94</v>
      </c>
      <c r="K3205" s="10">
        <v>73284</v>
      </c>
      <c r="L3205" s="10">
        <v>8061.24</v>
      </c>
      <c r="M3205" s="10">
        <v>65222.76</v>
      </c>
    </row>
    <row r="3206" spans="1:13" x14ac:dyDescent="0.25">
      <c r="A3206" t="s">
        <v>5107</v>
      </c>
      <c r="B3206" s="1">
        <v>43990</v>
      </c>
      <c r="C3206" t="s">
        <v>243</v>
      </c>
      <c r="D3206" t="s">
        <v>3458</v>
      </c>
      <c r="E3206" t="s">
        <v>98</v>
      </c>
      <c r="F3206" t="s">
        <v>99</v>
      </c>
      <c r="G3206" t="s">
        <v>92</v>
      </c>
      <c r="H3206" t="s">
        <v>100</v>
      </c>
      <c r="I3206" s="1">
        <v>43994</v>
      </c>
      <c r="J3206" t="s">
        <v>101</v>
      </c>
      <c r="K3206" s="10">
        <v>90892</v>
      </c>
      <c r="L3206" s="10">
        <v>9998.1200000000008</v>
      </c>
      <c r="M3206" s="10">
        <v>80893.88</v>
      </c>
    </row>
    <row r="3207" spans="1:13" x14ac:dyDescent="0.25">
      <c r="A3207" t="s">
        <v>5108</v>
      </c>
      <c r="B3207" s="1">
        <v>43991</v>
      </c>
      <c r="C3207" t="s">
        <v>279</v>
      </c>
      <c r="D3207" t="s">
        <v>5109</v>
      </c>
      <c r="E3207" t="s">
        <v>11</v>
      </c>
      <c r="F3207" t="s">
        <v>265</v>
      </c>
      <c r="G3207" t="s">
        <v>106</v>
      </c>
      <c r="H3207" t="s">
        <v>110</v>
      </c>
      <c r="I3207" s="1">
        <v>43997</v>
      </c>
      <c r="J3207" t="s">
        <v>101</v>
      </c>
      <c r="K3207" s="10">
        <v>95144</v>
      </c>
      <c r="L3207" s="10">
        <v>7135.8</v>
      </c>
      <c r="M3207" s="10">
        <v>88008.2</v>
      </c>
    </row>
    <row r="3208" spans="1:13" x14ac:dyDescent="0.25">
      <c r="A3208" t="s">
        <v>5110</v>
      </c>
      <c r="B3208" s="1">
        <v>43991</v>
      </c>
      <c r="C3208" t="s">
        <v>340</v>
      </c>
      <c r="D3208" t="s">
        <v>334</v>
      </c>
      <c r="E3208" t="s">
        <v>10</v>
      </c>
      <c r="F3208" t="s">
        <v>335</v>
      </c>
      <c r="G3208" t="s">
        <v>127</v>
      </c>
      <c r="H3208" t="s">
        <v>100</v>
      </c>
      <c r="I3208" s="1">
        <v>43994</v>
      </c>
      <c r="J3208" t="s">
        <v>114</v>
      </c>
      <c r="K3208" s="10">
        <v>42443</v>
      </c>
      <c r="L3208" s="10">
        <v>4668.7300000000005</v>
      </c>
      <c r="M3208" s="10">
        <v>37774.269999999997</v>
      </c>
    </row>
    <row r="3209" spans="1:13" x14ac:dyDescent="0.25">
      <c r="A3209" t="s">
        <v>5111</v>
      </c>
      <c r="B3209" s="1">
        <v>43991</v>
      </c>
      <c r="C3209" t="s">
        <v>729</v>
      </c>
      <c r="D3209" t="s">
        <v>445</v>
      </c>
      <c r="E3209" t="s">
        <v>17</v>
      </c>
      <c r="F3209" t="s">
        <v>256</v>
      </c>
      <c r="G3209" t="s">
        <v>106</v>
      </c>
      <c r="H3209" t="s">
        <v>110</v>
      </c>
      <c r="I3209" s="1">
        <v>43997</v>
      </c>
      <c r="J3209" t="s">
        <v>101</v>
      </c>
      <c r="K3209" s="10">
        <v>37755</v>
      </c>
      <c r="L3209" s="10">
        <v>2831.625</v>
      </c>
      <c r="M3209" s="10">
        <v>34923.375</v>
      </c>
    </row>
    <row r="3210" spans="1:13" x14ac:dyDescent="0.25">
      <c r="A3210" t="s">
        <v>5112</v>
      </c>
      <c r="B3210" s="1">
        <v>43991</v>
      </c>
      <c r="C3210" t="s">
        <v>4014</v>
      </c>
      <c r="D3210" t="s">
        <v>1600</v>
      </c>
      <c r="E3210" t="s">
        <v>11</v>
      </c>
      <c r="F3210" t="s">
        <v>118</v>
      </c>
      <c r="G3210" t="s">
        <v>106</v>
      </c>
      <c r="H3210" t="s">
        <v>100</v>
      </c>
      <c r="I3210" s="1">
        <v>43991</v>
      </c>
      <c r="J3210" t="s">
        <v>137</v>
      </c>
      <c r="K3210" s="10">
        <v>77609</v>
      </c>
      <c r="L3210" s="10">
        <v>8536.99</v>
      </c>
      <c r="M3210" s="10">
        <v>69072.009999999995</v>
      </c>
    </row>
    <row r="3211" spans="1:13" x14ac:dyDescent="0.25">
      <c r="A3211" t="s">
        <v>5113</v>
      </c>
      <c r="B3211" s="1">
        <v>43991</v>
      </c>
      <c r="C3211" t="s">
        <v>2942</v>
      </c>
      <c r="D3211" t="s">
        <v>334</v>
      </c>
      <c r="E3211" t="s">
        <v>10</v>
      </c>
      <c r="F3211" t="s">
        <v>335</v>
      </c>
      <c r="G3211" t="s">
        <v>127</v>
      </c>
      <c r="H3211" t="s">
        <v>93</v>
      </c>
      <c r="I3211" s="1">
        <v>43996</v>
      </c>
      <c r="J3211" t="s">
        <v>101</v>
      </c>
      <c r="K3211" s="10">
        <v>44784</v>
      </c>
      <c r="L3211" s="10">
        <v>2239.2000000000003</v>
      </c>
      <c r="M3211" s="10">
        <v>42544.800000000003</v>
      </c>
    </row>
    <row r="3212" spans="1:13" x14ac:dyDescent="0.25">
      <c r="A3212" t="s">
        <v>5114</v>
      </c>
      <c r="B3212" s="1">
        <v>43991</v>
      </c>
      <c r="C3212" t="s">
        <v>3799</v>
      </c>
      <c r="D3212" t="s">
        <v>212</v>
      </c>
      <c r="E3212" t="s">
        <v>16</v>
      </c>
      <c r="F3212" t="s">
        <v>212</v>
      </c>
      <c r="G3212" t="s">
        <v>127</v>
      </c>
      <c r="H3212" t="s">
        <v>100</v>
      </c>
      <c r="I3212" s="1">
        <v>43995</v>
      </c>
      <c r="J3212" t="s">
        <v>101</v>
      </c>
      <c r="K3212" s="10">
        <v>86298</v>
      </c>
      <c r="L3212" s="10">
        <v>9492.7800000000007</v>
      </c>
      <c r="M3212" s="10">
        <v>76805.22</v>
      </c>
    </row>
    <row r="3213" spans="1:13" x14ac:dyDescent="0.25">
      <c r="A3213" t="s">
        <v>5115</v>
      </c>
      <c r="B3213" s="1">
        <v>43991</v>
      </c>
      <c r="C3213" t="s">
        <v>218</v>
      </c>
      <c r="D3213" t="s">
        <v>1174</v>
      </c>
      <c r="E3213" t="s">
        <v>10</v>
      </c>
      <c r="F3213" t="s">
        <v>1175</v>
      </c>
      <c r="G3213" t="s">
        <v>127</v>
      </c>
      <c r="H3213" t="s">
        <v>110</v>
      </c>
      <c r="I3213" s="1">
        <v>43995</v>
      </c>
      <c r="J3213" t="s">
        <v>94</v>
      </c>
      <c r="K3213" s="10">
        <v>95446</v>
      </c>
      <c r="L3213" s="10">
        <v>7158.45</v>
      </c>
      <c r="M3213" s="10">
        <v>88287.55</v>
      </c>
    </row>
    <row r="3214" spans="1:13" x14ac:dyDescent="0.25">
      <c r="A3214" t="s">
        <v>5116</v>
      </c>
      <c r="B3214" s="1">
        <v>43991</v>
      </c>
      <c r="C3214" t="s">
        <v>692</v>
      </c>
      <c r="D3214" t="s">
        <v>4003</v>
      </c>
      <c r="E3214" t="s">
        <v>18</v>
      </c>
      <c r="F3214" t="s">
        <v>650</v>
      </c>
      <c r="G3214" t="s">
        <v>106</v>
      </c>
      <c r="H3214" t="s">
        <v>100</v>
      </c>
      <c r="I3214" s="1">
        <v>43994</v>
      </c>
      <c r="J3214" t="s">
        <v>114</v>
      </c>
      <c r="K3214" s="10">
        <v>57374</v>
      </c>
      <c r="L3214" s="10">
        <v>6311.14</v>
      </c>
      <c r="M3214" s="10">
        <v>51062.86</v>
      </c>
    </row>
    <row r="3215" spans="1:13" x14ac:dyDescent="0.25">
      <c r="A3215" t="s">
        <v>5117</v>
      </c>
      <c r="B3215" s="1">
        <v>43991</v>
      </c>
      <c r="C3215" t="s">
        <v>754</v>
      </c>
      <c r="D3215" t="s">
        <v>248</v>
      </c>
      <c r="E3215" t="s">
        <v>98</v>
      </c>
      <c r="F3215" t="s">
        <v>99</v>
      </c>
      <c r="G3215" t="s">
        <v>92</v>
      </c>
      <c r="H3215" t="s">
        <v>100</v>
      </c>
      <c r="I3215" s="1">
        <v>43994</v>
      </c>
      <c r="J3215" t="s">
        <v>114</v>
      </c>
      <c r="K3215" s="10">
        <v>70527</v>
      </c>
      <c r="L3215" s="10">
        <v>7757.97</v>
      </c>
      <c r="M3215" s="10">
        <v>62769.03</v>
      </c>
    </row>
    <row r="3216" spans="1:13" x14ac:dyDescent="0.25">
      <c r="A3216" t="s">
        <v>5118</v>
      </c>
      <c r="B3216" s="1">
        <v>43992</v>
      </c>
      <c r="C3216" t="s">
        <v>548</v>
      </c>
      <c r="D3216" t="s">
        <v>5119</v>
      </c>
      <c r="E3216" t="s">
        <v>17</v>
      </c>
      <c r="F3216" t="s">
        <v>546</v>
      </c>
      <c r="G3216" t="s">
        <v>106</v>
      </c>
      <c r="H3216" t="s">
        <v>100</v>
      </c>
      <c r="I3216" s="1">
        <v>43996</v>
      </c>
      <c r="J3216" t="s">
        <v>101</v>
      </c>
      <c r="K3216" s="10">
        <v>36730</v>
      </c>
      <c r="L3216" s="10">
        <v>4040.3</v>
      </c>
      <c r="M3216" s="10">
        <v>32689.7</v>
      </c>
    </row>
    <row r="3217" spans="1:13" x14ac:dyDescent="0.25">
      <c r="A3217" t="s">
        <v>5120</v>
      </c>
      <c r="B3217" s="1">
        <v>43992</v>
      </c>
      <c r="C3217" t="s">
        <v>716</v>
      </c>
      <c r="D3217" t="s">
        <v>1087</v>
      </c>
      <c r="E3217" t="s">
        <v>16</v>
      </c>
      <c r="F3217" t="s">
        <v>168</v>
      </c>
      <c r="G3217" t="s">
        <v>127</v>
      </c>
      <c r="H3217" t="s">
        <v>110</v>
      </c>
      <c r="I3217" s="1">
        <v>43998</v>
      </c>
      <c r="J3217" t="s">
        <v>101</v>
      </c>
      <c r="K3217" s="10">
        <v>43159</v>
      </c>
      <c r="L3217" s="10">
        <v>3236.9249999999997</v>
      </c>
      <c r="M3217" s="10">
        <v>39922.074999999997</v>
      </c>
    </row>
    <row r="3218" spans="1:13" x14ac:dyDescent="0.25">
      <c r="A3218" t="s">
        <v>5121</v>
      </c>
      <c r="B3218" s="1">
        <v>43992</v>
      </c>
      <c r="C3218" t="s">
        <v>1836</v>
      </c>
      <c r="D3218" t="s">
        <v>512</v>
      </c>
      <c r="E3218" t="s">
        <v>16</v>
      </c>
      <c r="F3218" t="s">
        <v>513</v>
      </c>
      <c r="G3218" t="s">
        <v>127</v>
      </c>
      <c r="H3218" t="s">
        <v>100</v>
      </c>
      <c r="I3218" s="1">
        <v>43994</v>
      </c>
      <c r="J3218" t="s">
        <v>114</v>
      </c>
      <c r="K3218" s="10">
        <v>43616</v>
      </c>
      <c r="L3218" s="10">
        <v>4797.76</v>
      </c>
      <c r="M3218" s="10">
        <v>38818.239999999998</v>
      </c>
    </row>
    <row r="3219" spans="1:13" x14ac:dyDescent="0.25">
      <c r="A3219" t="s">
        <v>5122</v>
      </c>
      <c r="B3219" s="1">
        <v>43992</v>
      </c>
      <c r="C3219" t="s">
        <v>1730</v>
      </c>
      <c r="D3219" t="s">
        <v>90</v>
      </c>
      <c r="E3219" t="s">
        <v>91</v>
      </c>
      <c r="F3219" t="s">
        <v>90</v>
      </c>
      <c r="G3219" t="s">
        <v>92</v>
      </c>
      <c r="H3219" t="s">
        <v>110</v>
      </c>
      <c r="I3219" s="1">
        <v>43997</v>
      </c>
      <c r="J3219" t="s">
        <v>101</v>
      </c>
      <c r="K3219" s="10">
        <v>61493</v>
      </c>
      <c r="L3219" s="10">
        <v>4611.9749999999995</v>
      </c>
      <c r="M3219" s="10">
        <v>56881.025000000001</v>
      </c>
    </row>
    <row r="3220" spans="1:13" x14ac:dyDescent="0.25">
      <c r="A3220" t="s">
        <v>5123</v>
      </c>
      <c r="B3220" s="1">
        <v>43992</v>
      </c>
      <c r="C3220" t="s">
        <v>499</v>
      </c>
      <c r="D3220" t="s">
        <v>485</v>
      </c>
      <c r="E3220" t="s">
        <v>11</v>
      </c>
      <c r="F3220" t="s">
        <v>486</v>
      </c>
      <c r="G3220" t="s">
        <v>106</v>
      </c>
      <c r="H3220" t="s">
        <v>100</v>
      </c>
      <c r="I3220" s="1">
        <v>43996</v>
      </c>
      <c r="J3220" t="s">
        <v>94</v>
      </c>
      <c r="K3220" s="10">
        <v>53848</v>
      </c>
      <c r="L3220" s="10">
        <v>5923.28</v>
      </c>
      <c r="M3220" s="10">
        <v>47924.72</v>
      </c>
    </row>
    <row r="3221" spans="1:13" x14ac:dyDescent="0.25">
      <c r="A3221" t="s">
        <v>5124</v>
      </c>
      <c r="B3221" s="1">
        <v>43992</v>
      </c>
      <c r="C3221" t="s">
        <v>2731</v>
      </c>
      <c r="D3221" t="s">
        <v>2452</v>
      </c>
      <c r="E3221" t="s">
        <v>16</v>
      </c>
      <c r="F3221" t="s">
        <v>238</v>
      </c>
      <c r="G3221" t="s">
        <v>127</v>
      </c>
      <c r="H3221" t="s">
        <v>110</v>
      </c>
      <c r="I3221" s="1">
        <v>43996</v>
      </c>
      <c r="J3221" t="s">
        <v>101</v>
      </c>
      <c r="K3221" s="10">
        <v>30845</v>
      </c>
      <c r="L3221" s="10">
        <v>2313.375</v>
      </c>
      <c r="M3221" s="10">
        <v>28531.625</v>
      </c>
    </row>
    <row r="3222" spans="1:13" x14ac:dyDescent="0.25">
      <c r="A3222" t="s">
        <v>5125</v>
      </c>
      <c r="B3222" s="1">
        <v>43993</v>
      </c>
      <c r="C3222" t="s">
        <v>2301</v>
      </c>
      <c r="D3222" t="s">
        <v>3345</v>
      </c>
      <c r="E3222" t="s">
        <v>10</v>
      </c>
      <c r="F3222" t="s">
        <v>690</v>
      </c>
      <c r="G3222" t="s">
        <v>127</v>
      </c>
      <c r="H3222" t="s">
        <v>110</v>
      </c>
      <c r="I3222" s="1">
        <v>43998</v>
      </c>
      <c r="J3222" t="s">
        <v>101</v>
      </c>
      <c r="K3222" s="10">
        <v>56699</v>
      </c>
      <c r="L3222" s="10">
        <v>4252.4250000000002</v>
      </c>
      <c r="M3222" s="10">
        <v>52446.574999999997</v>
      </c>
    </row>
    <row r="3223" spans="1:13" x14ac:dyDescent="0.25">
      <c r="A3223" t="s">
        <v>5126</v>
      </c>
      <c r="B3223" s="1">
        <v>43993</v>
      </c>
      <c r="C3223" t="s">
        <v>378</v>
      </c>
      <c r="D3223" t="s">
        <v>2799</v>
      </c>
      <c r="E3223" t="s">
        <v>11</v>
      </c>
      <c r="F3223" t="s">
        <v>486</v>
      </c>
      <c r="G3223" t="s">
        <v>106</v>
      </c>
      <c r="H3223" t="s">
        <v>110</v>
      </c>
      <c r="I3223" s="1">
        <v>43997</v>
      </c>
      <c r="J3223" t="s">
        <v>94</v>
      </c>
      <c r="K3223" s="10">
        <v>68109</v>
      </c>
      <c r="L3223" s="10">
        <v>5108.1750000000002</v>
      </c>
      <c r="M3223" s="10">
        <v>63000.824999999997</v>
      </c>
    </row>
    <row r="3224" spans="1:13" x14ac:dyDescent="0.25">
      <c r="A3224" t="s">
        <v>5127</v>
      </c>
      <c r="B3224" s="1">
        <v>43993</v>
      </c>
      <c r="C3224" t="s">
        <v>3487</v>
      </c>
      <c r="D3224" t="s">
        <v>929</v>
      </c>
      <c r="E3224" t="s">
        <v>98</v>
      </c>
      <c r="F3224" t="s">
        <v>12</v>
      </c>
      <c r="G3224" t="s">
        <v>92</v>
      </c>
      <c r="H3224" t="s">
        <v>93</v>
      </c>
      <c r="I3224" s="1">
        <v>43998</v>
      </c>
      <c r="J3224" t="s">
        <v>101</v>
      </c>
      <c r="K3224" s="10">
        <v>91153</v>
      </c>
      <c r="L3224" s="10">
        <v>4557.6500000000005</v>
      </c>
      <c r="M3224" s="10">
        <v>86595.35</v>
      </c>
    </row>
    <row r="3225" spans="1:13" x14ac:dyDescent="0.25">
      <c r="A3225" t="s">
        <v>5128</v>
      </c>
      <c r="B3225" s="1">
        <v>43993</v>
      </c>
      <c r="C3225" t="s">
        <v>794</v>
      </c>
      <c r="D3225" t="s">
        <v>248</v>
      </c>
      <c r="E3225" t="s">
        <v>98</v>
      </c>
      <c r="F3225" t="s">
        <v>99</v>
      </c>
      <c r="G3225" t="s">
        <v>92</v>
      </c>
      <c r="H3225" t="s">
        <v>93</v>
      </c>
      <c r="I3225" s="1">
        <v>43995</v>
      </c>
      <c r="J3225" t="s">
        <v>114</v>
      </c>
      <c r="K3225" s="10">
        <v>41155</v>
      </c>
      <c r="L3225" s="10">
        <v>2057.75</v>
      </c>
      <c r="M3225" s="10">
        <v>39097.25</v>
      </c>
    </row>
    <row r="3226" spans="1:13" x14ac:dyDescent="0.25">
      <c r="A3226" t="s">
        <v>5129</v>
      </c>
      <c r="B3226" s="1">
        <v>43993</v>
      </c>
      <c r="C3226" t="s">
        <v>2358</v>
      </c>
      <c r="D3226" t="s">
        <v>130</v>
      </c>
      <c r="E3226" t="s">
        <v>131</v>
      </c>
      <c r="F3226" t="s">
        <v>130</v>
      </c>
      <c r="G3226" t="s">
        <v>106</v>
      </c>
      <c r="H3226" t="s">
        <v>100</v>
      </c>
      <c r="I3226" s="1">
        <v>43993</v>
      </c>
      <c r="J3226" t="s">
        <v>137</v>
      </c>
      <c r="K3226" s="10">
        <v>68380</v>
      </c>
      <c r="L3226" s="10">
        <v>7521.8</v>
      </c>
      <c r="M3226" s="10">
        <v>60858.2</v>
      </c>
    </row>
    <row r="3227" spans="1:13" x14ac:dyDescent="0.25">
      <c r="A3227" t="s">
        <v>5130</v>
      </c>
      <c r="B3227" s="1">
        <v>43993</v>
      </c>
      <c r="C3227" t="s">
        <v>240</v>
      </c>
      <c r="D3227" t="s">
        <v>1702</v>
      </c>
      <c r="E3227" t="s">
        <v>98</v>
      </c>
      <c r="F3227" t="s">
        <v>99</v>
      </c>
      <c r="G3227" t="s">
        <v>92</v>
      </c>
      <c r="H3227" t="s">
        <v>110</v>
      </c>
      <c r="I3227" s="1">
        <v>43995</v>
      </c>
      <c r="J3227" t="s">
        <v>114</v>
      </c>
      <c r="K3227" s="10">
        <v>96669</v>
      </c>
      <c r="L3227" s="10">
        <v>7250.1750000000002</v>
      </c>
      <c r="M3227" s="10">
        <v>89418.824999999997</v>
      </c>
    </row>
    <row r="3228" spans="1:13" x14ac:dyDescent="0.25">
      <c r="A3228" t="s">
        <v>5131</v>
      </c>
      <c r="B3228" s="1">
        <v>43993</v>
      </c>
      <c r="C3228" t="s">
        <v>143</v>
      </c>
      <c r="D3228" t="s">
        <v>425</v>
      </c>
      <c r="E3228" t="s">
        <v>10</v>
      </c>
      <c r="F3228" t="s">
        <v>180</v>
      </c>
      <c r="G3228" t="s">
        <v>127</v>
      </c>
      <c r="H3228" t="s">
        <v>93</v>
      </c>
      <c r="I3228" s="1">
        <v>43997</v>
      </c>
      <c r="J3228" t="s">
        <v>101</v>
      </c>
      <c r="K3228" s="10">
        <v>27701</v>
      </c>
      <c r="L3228" s="10">
        <v>1385.0500000000002</v>
      </c>
      <c r="M3228" s="10">
        <v>26315.95</v>
      </c>
    </row>
    <row r="3229" spans="1:13" x14ac:dyDescent="0.25">
      <c r="A3229" t="s">
        <v>5132</v>
      </c>
      <c r="B3229" s="1">
        <v>43993</v>
      </c>
      <c r="C3229" t="s">
        <v>2538</v>
      </c>
      <c r="D3229" t="s">
        <v>1117</v>
      </c>
      <c r="E3229" t="s">
        <v>98</v>
      </c>
      <c r="F3229" t="s">
        <v>99</v>
      </c>
      <c r="G3229" t="s">
        <v>92</v>
      </c>
      <c r="H3229" t="s">
        <v>100</v>
      </c>
      <c r="I3229" s="1">
        <v>43998</v>
      </c>
      <c r="J3229" t="s">
        <v>94</v>
      </c>
      <c r="K3229" s="10">
        <v>82398</v>
      </c>
      <c r="L3229" s="10">
        <v>9063.7800000000007</v>
      </c>
      <c r="M3229" s="10">
        <v>73334.22</v>
      </c>
    </row>
    <row r="3230" spans="1:13" x14ac:dyDescent="0.25">
      <c r="A3230" t="s">
        <v>5133</v>
      </c>
      <c r="B3230" s="1">
        <v>43993</v>
      </c>
      <c r="C3230" t="s">
        <v>2259</v>
      </c>
      <c r="D3230" t="s">
        <v>1282</v>
      </c>
      <c r="E3230" t="s">
        <v>98</v>
      </c>
      <c r="F3230" t="s">
        <v>99</v>
      </c>
      <c r="G3230" t="s">
        <v>92</v>
      </c>
      <c r="H3230" t="s">
        <v>110</v>
      </c>
      <c r="I3230" s="1">
        <v>43996</v>
      </c>
      <c r="J3230" t="s">
        <v>114</v>
      </c>
      <c r="K3230" s="10">
        <v>48426</v>
      </c>
      <c r="L3230" s="10">
        <v>3631.95</v>
      </c>
      <c r="M3230" s="10">
        <v>44794.05</v>
      </c>
    </row>
    <row r="3231" spans="1:13" x14ac:dyDescent="0.25">
      <c r="A3231" t="s">
        <v>5134</v>
      </c>
      <c r="B3231" s="1">
        <v>43993</v>
      </c>
      <c r="C3231" t="s">
        <v>1358</v>
      </c>
      <c r="D3231" t="s">
        <v>1724</v>
      </c>
      <c r="E3231" t="s">
        <v>16</v>
      </c>
      <c r="F3231" t="s">
        <v>1725</v>
      </c>
      <c r="G3231" t="s">
        <v>127</v>
      </c>
      <c r="H3231" t="s">
        <v>100</v>
      </c>
      <c r="I3231" s="1">
        <v>43999</v>
      </c>
      <c r="J3231" t="s">
        <v>101</v>
      </c>
      <c r="K3231" s="10">
        <v>69530</v>
      </c>
      <c r="L3231" s="10">
        <v>7648.3</v>
      </c>
      <c r="M3231" s="10">
        <v>61881.7</v>
      </c>
    </row>
    <row r="3232" spans="1:13" x14ac:dyDescent="0.25">
      <c r="A3232" t="s">
        <v>5135</v>
      </c>
      <c r="B3232" s="1">
        <v>43994</v>
      </c>
      <c r="C3232" t="s">
        <v>2820</v>
      </c>
      <c r="D3232" t="s">
        <v>5136</v>
      </c>
      <c r="E3232" t="s">
        <v>10</v>
      </c>
      <c r="F3232" t="s">
        <v>126</v>
      </c>
      <c r="G3232" t="s">
        <v>127</v>
      </c>
      <c r="H3232" t="s">
        <v>100</v>
      </c>
      <c r="I3232" s="1">
        <v>44000</v>
      </c>
      <c r="J3232" t="s">
        <v>101</v>
      </c>
      <c r="K3232" s="10">
        <v>43326</v>
      </c>
      <c r="L3232" s="10">
        <v>4765.8599999999997</v>
      </c>
      <c r="M3232" s="10">
        <v>38560.14</v>
      </c>
    </row>
    <row r="3233" spans="1:13" x14ac:dyDescent="0.25">
      <c r="A3233" t="s">
        <v>5137</v>
      </c>
      <c r="B3233" s="1">
        <v>43994</v>
      </c>
      <c r="C3233" t="s">
        <v>1249</v>
      </c>
      <c r="D3233" t="s">
        <v>2736</v>
      </c>
      <c r="E3233" t="s">
        <v>11</v>
      </c>
      <c r="F3233" t="s">
        <v>184</v>
      </c>
      <c r="G3233" t="s">
        <v>106</v>
      </c>
      <c r="H3233" t="s">
        <v>110</v>
      </c>
      <c r="I3233" s="1">
        <v>43998</v>
      </c>
      <c r="J3233" t="s">
        <v>101</v>
      </c>
      <c r="K3233" s="10">
        <v>92999</v>
      </c>
      <c r="L3233" s="10">
        <v>6974.9250000000002</v>
      </c>
      <c r="M3233" s="10">
        <v>86024.074999999997</v>
      </c>
    </row>
    <row r="3234" spans="1:13" x14ac:dyDescent="0.25">
      <c r="A3234" t="s">
        <v>5138</v>
      </c>
      <c r="B3234" s="1">
        <v>43994</v>
      </c>
      <c r="C3234" t="s">
        <v>2825</v>
      </c>
      <c r="D3234" t="s">
        <v>1482</v>
      </c>
      <c r="E3234" t="s">
        <v>98</v>
      </c>
      <c r="F3234" t="s">
        <v>99</v>
      </c>
      <c r="G3234" t="s">
        <v>92</v>
      </c>
      <c r="H3234" t="s">
        <v>110</v>
      </c>
      <c r="I3234" s="1">
        <v>43998</v>
      </c>
      <c r="J3234" t="s">
        <v>101</v>
      </c>
      <c r="K3234" s="10">
        <v>93579</v>
      </c>
      <c r="L3234" s="10">
        <v>7018.4250000000002</v>
      </c>
      <c r="M3234" s="10">
        <v>86560.574999999997</v>
      </c>
    </row>
    <row r="3235" spans="1:13" x14ac:dyDescent="0.25">
      <c r="A3235" t="s">
        <v>5139</v>
      </c>
      <c r="B3235" s="1">
        <v>43994</v>
      </c>
      <c r="C3235" t="s">
        <v>420</v>
      </c>
      <c r="D3235" t="s">
        <v>5140</v>
      </c>
      <c r="E3235" t="s">
        <v>10</v>
      </c>
      <c r="F3235" t="s">
        <v>405</v>
      </c>
      <c r="G3235" t="s">
        <v>127</v>
      </c>
      <c r="H3235" t="s">
        <v>100</v>
      </c>
      <c r="I3235" s="1">
        <v>43995</v>
      </c>
      <c r="J3235" t="s">
        <v>114</v>
      </c>
      <c r="K3235" s="10">
        <v>54467</v>
      </c>
      <c r="L3235" s="10">
        <v>5991.37</v>
      </c>
      <c r="M3235" s="10">
        <v>48475.63</v>
      </c>
    </row>
    <row r="3236" spans="1:13" x14ac:dyDescent="0.25">
      <c r="A3236" t="s">
        <v>5141</v>
      </c>
      <c r="B3236" s="1">
        <v>43995</v>
      </c>
      <c r="C3236" t="s">
        <v>655</v>
      </c>
      <c r="D3236" t="s">
        <v>3275</v>
      </c>
      <c r="E3236" t="s">
        <v>11</v>
      </c>
      <c r="F3236" t="s">
        <v>118</v>
      </c>
      <c r="G3236" t="s">
        <v>106</v>
      </c>
      <c r="H3236" t="s">
        <v>110</v>
      </c>
      <c r="I3236" s="1">
        <v>43997</v>
      </c>
      <c r="J3236" t="s">
        <v>94</v>
      </c>
      <c r="K3236" s="10">
        <v>89802</v>
      </c>
      <c r="L3236" s="10">
        <v>6735.15</v>
      </c>
      <c r="M3236" s="10">
        <v>83066.850000000006</v>
      </c>
    </row>
    <row r="3237" spans="1:13" x14ac:dyDescent="0.25">
      <c r="A3237" t="s">
        <v>5142</v>
      </c>
      <c r="B3237" s="1">
        <v>43995</v>
      </c>
      <c r="C3237" t="s">
        <v>2077</v>
      </c>
      <c r="D3237" t="s">
        <v>312</v>
      </c>
      <c r="E3237" t="s">
        <v>11</v>
      </c>
      <c r="F3237" t="s">
        <v>184</v>
      </c>
      <c r="G3237" t="s">
        <v>106</v>
      </c>
      <c r="H3237" t="s">
        <v>110</v>
      </c>
      <c r="I3237" s="1">
        <v>44002</v>
      </c>
      <c r="J3237" t="s">
        <v>101</v>
      </c>
      <c r="K3237" s="10">
        <v>33760</v>
      </c>
      <c r="L3237" s="10">
        <v>2532</v>
      </c>
      <c r="M3237" s="10">
        <v>31228</v>
      </c>
    </row>
    <row r="3238" spans="1:13" x14ac:dyDescent="0.25">
      <c r="A3238" t="s">
        <v>5143</v>
      </c>
      <c r="B3238" s="1">
        <v>43995</v>
      </c>
      <c r="C3238" t="s">
        <v>4834</v>
      </c>
      <c r="D3238" t="s">
        <v>292</v>
      </c>
      <c r="E3238" t="s">
        <v>11</v>
      </c>
      <c r="F3238" t="s">
        <v>118</v>
      </c>
      <c r="G3238" t="s">
        <v>106</v>
      </c>
      <c r="H3238" t="s">
        <v>100</v>
      </c>
      <c r="I3238" s="1">
        <v>44002</v>
      </c>
      <c r="J3238" t="s">
        <v>101</v>
      </c>
      <c r="K3238" s="10">
        <v>40172</v>
      </c>
      <c r="L3238" s="10">
        <v>4418.92</v>
      </c>
      <c r="M3238" s="10">
        <v>35753.08</v>
      </c>
    </row>
    <row r="3239" spans="1:13" x14ac:dyDescent="0.25">
      <c r="A3239" t="s">
        <v>5144</v>
      </c>
      <c r="B3239" s="1">
        <v>43995</v>
      </c>
      <c r="C3239" t="s">
        <v>1370</v>
      </c>
      <c r="D3239" t="s">
        <v>90</v>
      </c>
      <c r="E3239" t="s">
        <v>91</v>
      </c>
      <c r="F3239" t="s">
        <v>90</v>
      </c>
      <c r="G3239" t="s">
        <v>92</v>
      </c>
      <c r="H3239" t="s">
        <v>100</v>
      </c>
      <c r="I3239" s="1">
        <v>44002</v>
      </c>
      <c r="J3239" t="s">
        <v>101</v>
      </c>
      <c r="K3239" s="10">
        <v>65087</v>
      </c>
      <c r="L3239" s="10">
        <v>7159.57</v>
      </c>
      <c r="M3239" s="10">
        <v>57927.43</v>
      </c>
    </row>
    <row r="3240" spans="1:13" x14ac:dyDescent="0.25">
      <c r="A3240" t="s">
        <v>5145</v>
      </c>
      <c r="B3240" s="1">
        <v>43996</v>
      </c>
      <c r="C3240" t="s">
        <v>2585</v>
      </c>
      <c r="D3240" t="s">
        <v>2691</v>
      </c>
      <c r="E3240" t="s">
        <v>11</v>
      </c>
      <c r="F3240" t="s">
        <v>184</v>
      </c>
      <c r="G3240" t="s">
        <v>106</v>
      </c>
      <c r="H3240" t="s">
        <v>100</v>
      </c>
      <c r="I3240" s="1">
        <v>44001</v>
      </c>
      <c r="J3240" t="s">
        <v>101</v>
      </c>
      <c r="K3240" s="10">
        <v>84964</v>
      </c>
      <c r="L3240" s="10">
        <v>9346.0400000000009</v>
      </c>
      <c r="M3240" s="10">
        <v>75617.959999999992</v>
      </c>
    </row>
    <row r="3241" spans="1:13" x14ac:dyDescent="0.25">
      <c r="A3241" t="s">
        <v>5146</v>
      </c>
      <c r="B3241" s="1">
        <v>43996</v>
      </c>
      <c r="C3241" t="s">
        <v>5147</v>
      </c>
      <c r="D3241" t="s">
        <v>1782</v>
      </c>
      <c r="E3241" t="s">
        <v>17</v>
      </c>
      <c r="F3241" t="s">
        <v>188</v>
      </c>
      <c r="G3241" t="s">
        <v>106</v>
      </c>
      <c r="H3241" t="s">
        <v>100</v>
      </c>
      <c r="I3241" s="1">
        <v>43999</v>
      </c>
      <c r="J3241" t="s">
        <v>94</v>
      </c>
      <c r="K3241" s="10">
        <v>48283</v>
      </c>
      <c r="L3241" s="10">
        <v>5311.13</v>
      </c>
      <c r="M3241" s="10">
        <v>42971.87</v>
      </c>
    </row>
    <row r="3242" spans="1:13" x14ac:dyDescent="0.25">
      <c r="A3242" t="s">
        <v>5148</v>
      </c>
      <c r="B3242" s="1">
        <v>43997</v>
      </c>
      <c r="C3242" t="s">
        <v>586</v>
      </c>
      <c r="D3242" t="s">
        <v>1678</v>
      </c>
      <c r="E3242" t="s">
        <v>16</v>
      </c>
      <c r="F3242" t="s">
        <v>133</v>
      </c>
      <c r="G3242" t="s">
        <v>127</v>
      </c>
      <c r="H3242" t="s">
        <v>100</v>
      </c>
      <c r="I3242" s="1">
        <v>43999</v>
      </c>
      <c r="J3242" t="s">
        <v>94</v>
      </c>
      <c r="K3242" s="10">
        <v>32308</v>
      </c>
      <c r="L3242" s="10">
        <v>3553.88</v>
      </c>
      <c r="M3242" s="10">
        <v>28754.12</v>
      </c>
    </row>
    <row r="3243" spans="1:13" x14ac:dyDescent="0.25">
      <c r="A3243" t="s">
        <v>5149</v>
      </c>
      <c r="B3243" s="1">
        <v>43998</v>
      </c>
      <c r="C3243" t="s">
        <v>1216</v>
      </c>
      <c r="D3243" t="s">
        <v>4485</v>
      </c>
      <c r="E3243" t="s">
        <v>10</v>
      </c>
      <c r="F3243" t="s">
        <v>690</v>
      </c>
      <c r="G3243" t="s">
        <v>127</v>
      </c>
      <c r="H3243" t="s">
        <v>110</v>
      </c>
      <c r="I3243" s="1">
        <v>44002</v>
      </c>
      <c r="J3243" t="s">
        <v>101</v>
      </c>
      <c r="K3243" s="10">
        <v>81546</v>
      </c>
      <c r="L3243" s="10">
        <v>6115.95</v>
      </c>
      <c r="M3243" s="10">
        <v>75430.05</v>
      </c>
    </row>
    <row r="3244" spans="1:13" x14ac:dyDescent="0.25">
      <c r="A3244" t="s">
        <v>5150</v>
      </c>
      <c r="B3244" s="1">
        <v>43998</v>
      </c>
      <c r="C3244" t="s">
        <v>1113</v>
      </c>
      <c r="D3244" t="s">
        <v>542</v>
      </c>
      <c r="E3244" t="s">
        <v>11</v>
      </c>
      <c r="F3244" t="s">
        <v>382</v>
      </c>
      <c r="G3244" t="s">
        <v>106</v>
      </c>
      <c r="H3244" t="s">
        <v>100</v>
      </c>
      <c r="I3244" s="1">
        <v>43998</v>
      </c>
      <c r="J3244" t="s">
        <v>137</v>
      </c>
      <c r="K3244" s="10">
        <v>38180</v>
      </c>
      <c r="L3244" s="10">
        <v>4199.8</v>
      </c>
      <c r="M3244" s="10">
        <v>33980.199999999997</v>
      </c>
    </row>
    <row r="3245" spans="1:13" x14ac:dyDescent="0.25">
      <c r="A3245" t="s">
        <v>5151</v>
      </c>
      <c r="B3245" s="1">
        <v>43998</v>
      </c>
      <c r="C3245" t="s">
        <v>1571</v>
      </c>
      <c r="D3245" t="s">
        <v>3330</v>
      </c>
      <c r="E3245" t="s">
        <v>131</v>
      </c>
      <c r="F3245" t="s">
        <v>3330</v>
      </c>
      <c r="G3245" t="s">
        <v>106</v>
      </c>
      <c r="H3245" t="s">
        <v>110</v>
      </c>
      <c r="I3245" s="1">
        <v>44005</v>
      </c>
      <c r="J3245" t="s">
        <v>101</v>
      </c>
      <c r="K3245" s="10">
        <v>67692</v>
      </c>
      <c r="L3245" s="10">
        <v>5076.8999999999996</v>
      </c>
      <c r="M3245" s="10">
        <v>62615.1</v>
      </c>
    </row>
    <row r="3246" spans="1:13" x14ac:dyDescent="0.25">
      <c r="A3246" t="s">
        <v>5152</v>
      </c>
      <c r="B3246" s="1">
        <v>43998</v>
      </c>
      <c r="C3246" t="s">
        <v>553</v>
      </c>
      <c r="D3246" t="s">
        <v>109</v>
      </c>
      <c r="E3246" t="s">
        <v>98</v>
      </c>
      <c r="F3246" t="s">
        <v>99</v>
      </c>
      <c r="G3246" t="s">
        <v>92</v>
      </c>
      <c r="H3246" t="s">
        <v>100</v>
      </c>
      <c r="I3246" s="1">
        <v>44001</v>
      </c>
      <c r="J3246" t="s">
        <v>114</v>
      </c>
      <c r="K3246" s="10">
        <v>53258</v>
      </c>
      <c r="L3246" s="10">
        <v>5858.38</v>
      </c>
      <c r="M3246" s="10">
        <v>47399.62</v>
      </c>
    </row>
    <row r="3247" spans="1:13" x14ac:dyDescent="0.25">
      <c r="A3247" t="s">
        <v>5153</v>
      </c>
      <c r="B3247" s="1">
        <v>43998</v>
      </c>
      <c r="C3247" t="s">
        <v>597</v>
      </c>
      <c r="D3247" t="s">
        <v>5154</v>
      </c>
      <c r="E3247" t="s">
        <v>11</v>
      </c>
      <c r="F3247" t="s">
        <v>184</v>
      </c>
      <c r="G3247" t="s">
        <v>106</v>
      </c>
      <c r="H3247" t="s">
        <v>100</v>
      </c>
      <c r="I3247" s="1">
        <v>44000</v>
      </c>
      <c r="J3247" t="s">
        <v>114</v>
      </c>
      <c r="K3247" s="10">
        <v>62789</v>
      </c>
      <c r="L3247" s="10">
        <v>6906.79</v>
      </c>
      <c r="M3247" s="10">
        <v>55882.21</v>
      </c>
    </row>
    <row r="3248" spans="1:13" x14ac:dyDescent="0.25">
      <c r="A3248" t="s">
        <v>5155</v>
      </c>
      <c r="B3248" s="1">
        <v>43998</v>
      </c>
      <c r="C3248" t="s">
        <v>1233</v>
      </c>
      <c r="D3248" t="s">
        <v>334</v>
      </c>
      <c r="E3248" t="s">
        <v>10</v>
      </c>
      <c r="F3248" t="s">
        <v>335</v>
      </c>
      <c r="G3248" t="s">
        <v>127</v>
      </c>
      <c r="H3248" t="s">
        <v>93</v>
      </c>
      <c r="I3248" s="1">
        <v>44003</v>
      </c>
      <c r="J3248" t="s">
        <v>101</v>
      </c>
      <c r="K3248" s="10">
        <v>55355</v>
      </c>
      <c r="L3248" s="10">
        <v>2767.75</v>
      </c>
      <c r="M3248" s="10">
        <v>52587.25</v>
      </c>
    </row>
    <row r="3249" spans="1:13" x14ac:dyDescent="0.25">
      <c r="A3249" t="s">
        <v>5156</v>
      </c>
      <c r="B3249" s="1">
        <v>43999</v>
      </c>
      <c r="C3249" t="s">
        <v>799</v>
      </c>
      <c r="D3249" t="s">
        <v>625</v>
      </c>
      <c r="E3249" t="s">
        <v>98</v>
      </c>
      <c r="F3249" t="s">
        <v>99</v>
      </c>
      <c r="G3249" t="s">
        <v>92</v>
      </c>
      <c r="H3249" t="s">
        <v>110</v>
      </c>
      <c r="I3249" s="1">
        <v>44002</v>
      </c>
      <c r="J3249" t="s">
        <v>94</v>
      </c>
      <c r="K3249" s="10">
        <v>39391</v>
      </c>
      <c r="L3249" s="10">
        <v>2954.3249999999998</v>
      </c>
      <c r="M3249" s="10">
        <v>36436.675000000003</v>
      </c>
    </row>
    <row r="3250" spans="1:13" x14ac:dyDescent="0.25">
      <c r="A3250" t="s">
        <v>5157</v>
      </c>
      <c r="B3250" s="1">
        <v>43999</v>
      </c>
      <c r="C3250" t="s">
        <v>1007</v>
      </c>
      <c r="D3250" t="s">
        <v>1675</v>
      </c>
      <c r="E3250" t="s">
        <v>11</v>
      </c>
      <c r="F3250" t="s">
        <v>105</v>
      </c>
      <c r="G3250" t="s">
        <v>106</v>
      </c>
      <c r="H3250" t="s">
        <v>100</v>
      </c>
      <c r="I3250" s="1">
        <v>44004</v>
      </c>
      <c r="J3250" t="s">
        <v>101</v>
      </c>
      <c r="K3250" s="10">
        <v>77240</v>
      </c>
      <c r="L3250" s="10">
        <v>8496.4</v>
      </c>
      <c r="M3250" s="10">
        <v>68743.600000000006</v>
      </c>
    </row>
    <row r="3251" spans="1:13" x14ac:dyDescent="0.25">
      <c r="A3251" t="s">
        <v>5158</v>
      </c>
      <c r="B3251" s="1">
        <v>43999</v>
      </c>
      <c r="C3251" t="s">
        <v>3498</v>
      </c>
      <c r="D3251" t="s">
        <v>2388</v>
      </c>
      <c r="E3251" t="s">
        <v>11</v>
      </c>
      <c r="F3251" t="s">
        <v>265</v>
      </c>
      <c r="G3251" t="s">
        <v>106</v>
      </c>
      <c r="H3251" t="s">
        <v>110</v>
      </c>
      <c r="I3251" s="1">
        <v>44004</v>
      </c>
      <c r="J3251" t="s">
        <v>101</v>
      </c>
      <c r="K3251" s="10">
        <v>73813</v>
      </c>
      <c r="L3251" s="10">
        <v>5535.9749999999995</v>
      </c>
      <c r="M3251" s="10">
        <v>68277.024999999994</v>
      </c>
    </row>
    <row r="3252" spans="1:13" x14ac:dyDescent="0.25">
      <c r="A3252" t="s">
        <v>5159</v>
      </c>
      <c r="B3252" s="1">
        <v>43999</v>
      </c>
      <c r="C3252" t="s">
        <v>2825</v>
      </c>
      <c r="D3252" t="s">
        <v>1257</v>
      </c>
      <c r="E3252" t="s">
        <v>16</v>
      </c>
      <c r="F3252" t="s">
        <v>513</v>
      </c>
      <c r="G3252" t="s">
        <v>127</v>
      </c>
      <c r="H3252" t="s">
        <v>110</v>
      </c>
      <c r="I3252" s="1">
        <v>44003</v>
      </c>
      <c r="J3252" t="s">
        <v>101</v>
      </c>
      <c r="K3252" s="10">
        <v>51777</v>
      </c>
      <c r="L3252" s="10">
        <v>3883.2749999999996</v>
      </c>
      <c r="M3252" s="10">
        <v>47893.724999999999</v>
      </c>
    </row>
    <row r="3253" spans="1:13" x14ac:dyDescent="0.25">
      <c r="A3253" t="s">
        <v>5160</v>
      </c>
      <c r="B3253" s="1">
        <v>44000</v>
      </c>
      <c r="C3253" t="s">
        <v>2386</v>
      </c>
      <c r="D3253" t="s">
        <v>1782</v>
      </c>
      <c r="E3253" t="s">
        <v>17</v>
      </c>
      <c r="F3253" t="s">
        <v>188</v>
      </c>
      <c r="G3253" t="s">
        <v>106</v>
      </c>
      <c r="H3253" t="s">
        <v>100</v>
      </c>
      <c r="I3253" s="1">
        <v>44005</v>
      </c>
      <c r="J3253" t="s">
        <v>101</v>
      </c>
      <c r="K3253" s="10">
        <v>53643</v>
      </c>
      <c r="L3253" s="10">
        <v>5900.7300000000005</v>
      </c>
      <c r="M3253" s="10">
        <v>47742.27</v>
      </c>
    </row>
    <row r="3254" spans="1:13" x14ac:dyDescent="0.25">
      <c r="A3254" t="s">
        <v>5161</v>
      </c>
      <c r="B3254" s="1">
        <v>44000</v>
      </c>
      <c r="C3254" t="s">
        <v>473</v>
      </c>
      <c r="D3254" t="s">
        <v>130</v>
      </c>
      <c r="E3254" t="s">
        <v>131</v>
      </c>
      <c r="F3254" t="s">
        <v>130</v>
      </c>
      <c r="G3254" t="s">
        <v>106</v>
      </c>
      <c r="H3254" t="s">
        <v>100</v>
      </c>
      <c r="I3254" s="1">
        <v>44005</v>
      </c>
      <c r="J3254" t="s">
        <v>101</v>
      </c>
      <c r="K3254" s="10">
        <v>33389</v>
      </c>
      <c r="L3254" s="10">
        <v>3672.79</v>
      </c>
      <c r="M3254" s="10">
        <v>29716.21</v>
      </c>
    </row>
    <row r="3255" spans="1:13" x14ac:dyDescent="0.25">
      <c r="A3255" t="s">
        <v>5162</v>
      </c>
      <c r="B3255" s="1">
        <v>44000</v>
      </c>
      <c r="C3255" t="s">
        <v>337</v>
      </c>
      <c r="D3255" t="s">
        <v>2111</v>
      </c>
      <c r="E3255" t="s">
        <v>98</v>
      </c>
      <c r="F3255" t="s">
        <v>99</v>
      </c>
      <c r="G3255" t="s">
        <v>92</v>
      </c>
      <c r="H3255" t="s">
        <v>110</v>
      </c>
      <c r="I3255" s="1">
        <v>44006</v>
      </c>
      <c r="J3255" t="s">
        <v>101</v>
      </c>
      <c r="K3255" s="10">
        <v>27912</v>
      </c>
      <c r="L3255" s="10">
        <v>2093.4</v>
      </c>
      <c r="M3255" s="10">
        <v>25818.6</v>
      </c>
    </row>
    <row r="3256" spans="1:13" x14ac:dyDescent="0.25">
      <c r="A3256" t="s">
        <v>5163</v>
      </c>
      <c r="B3256" s="1">
        <v>44000</v>
      </c>
      <c r="C3256" t="s">
        <v>533</v>
      </c>
      <c r="D3256" t="s">
        <v>1857</v>
      </c>
      <c r="E3256" t="s">
        <v>17</v>
      </c>
      <c r="F3256" t="s">
        <v>277</v>
      </c>
      <c r="G3256" t="s">
        <v>106</v>
      </c>
      <c r="H3256" t="s">
        <v>110</v>
      </c>
      <c r="I3256" s="1">
        <v>44006</v>
      </c>
      <c r="J3256" t="s">
        <v>101</v>
      </c>
      <c r="K3256" s="10">
        <v>71988</v>
      </c>
      <c r="L3256" s="10">
        <v>5399.0999999999995</v>
      </c>
      <c r="M3256" s="10">
        <v>66588.899999999994</v>
      </c>
    </row>
    <row r="3257" spans="1:13" x14ac:dyDescent="0.25">
      <c r="A3257" t="s">
        <v>5164</v>
      </c>
      <c r="B3257" s="1">
        <v>44000</v>
      </c>
      <c r="C3257" t="s">
        <v>4054</v>
      </c>
      <c r="D3257" t="s">
        <v>1968</v>
      </c>
      <c r="E3257" t="s">
        <v>11</v>
      </c>
      <c r="F3257" t="s">
        <v>252</v>
      </c>
      <c r="G3257" t="s">
        <v>106</v>
      </c>
      <c r="H3257" t="s">
        <v>100</v>
      </c>
      <c r="I3257" s="1">
        <v>44005</v>
      </c>
      <c r="J3257" t="s">
        <v>101</v>
      </c>
      <c r="K3257" s="10">
        <v>41962</v>
      </c>
      <c r="L3257" s="10">
        <v>4615.82</v>
      </c>
      <c r="M3257" s="10">
        <v>37346.18</v>
      </c>
    </row>
    <row r="3258" spans="1:13" x14ac:dyDescent="0.25">
      <c r="A3258" t="s">
        <v>5165</v>
      </c>
      <c r="B3258" s="1">
        <v>44000</v>
      </c>
      <c r="C3258" t="s">
        <v>1086</v>
      </c>
      <c r="D3258" t="s">
        <v>421</v>
      </c>
      <c r="E3258" t="s">
        <v>10</v>
      </c>
      <c r="F3258" t="s">
        <v>422</v>
      </c>
      <c r="G3258" t="s">
        <v>127</v>
      </c>
      <c r="H3258" t="s">
        <v>93</v>
      </c>
      <c r="I3258" s="1">
        <v>44006</v>
      </c>
      <c r="J3258" t="s">
        <v>101</v>
      </c>
      <c r="K3258" s="10">
        <v>66690</v>
      </c>
      <c r="L3258" s="10">
        <v>3334.5</v>
      </c>
      <c r="M3258" s="10">
        <v>63355.5</v>
      </c>
    </row>
    <row r="3259" spans="1:13" x14ac:dyDescent="0.25">
      <c r="A3259" t="s">
        <v>5166</v>
      </c>
      <c r="B3259" s="1">
        <v>44000</v>
      </c>
      <c r="C3259" t="s">
        <v>2895</v>
      </c>
      <c r="D3259" t="s">
        <v>121</v>
      </c>
      <c r="E3259" t="s">
        <v>11</v>
      </c>
      <c r="F3259" t="s">
        <v>122</v>
      </c>
      <c r="G3259" t="s">
        <v>106</v>
      </c>
      <c r="H3259" t="s">
        <v>110</v>
      </c>
      <c r="I3259" s="1">
        <v>44005</v>
      </c>
      <c r="J3259" t="s">
        <v>94</v>
      </c>
      <c r="K3259" s="10">
        <v>62226</v>
      </c>
      <c r="L3259" s="10">
        <v>4666.95</v>
      </c>
      <c r="M3259" s="10">
        <v>57559.05</v>
      </c>
    </row>
    <row r="3260" spans="1:13" x14ac:dyDescent="0.25">
      <c r="A3260" t="s">
        <v>5167</v>
      </c>
      <c r="B3260" s="1">
        <v>44000</v>
      </c>
      <c r="C3260" t="s">
        <v>1900</v>
      </c>
      <c r="D3260" t="s">
        <v>1354</v>
      </c>
      <c r="E3260" t="s">
        <v>98</v>
      </c>
      <c r="F3260" t="s">
        <v>99</v>
      </c>
      <c r="G3260" t="s">
        <v>92</v>
      </c>
      <c r="H3260" t="s">
        <v>100</v>
      </c>
      <c r="I3260" s="1">
        <v>44000</v>
      </c>
      <c r="J3260" t="s">
        <v>137</v>
      </c>
      <c r="K3260" s="10">
        <v>33871</v>
      </c>
      <c r="L3260" s="10">
        <v>3725.81</v>
      </c>
      <c r="M3260" s="10">
        <v>30145.19</v>
      </c>
    </row>
    <row r="3261" spans="1:13" x14ac:dyDescent="0.25">
      <c r="A3261" t="s">
        <v>5168</v>
      </c>
      <c r="B3261" s="1">
        <v>44001</v>
      </c>
      <c r="C3261" t="s">
        <v>2567</v>
      </c>
      <c r="D3261" t="s">
        <v>334</v>
      </c>
      <c r="E3261" t="s">
        <v>10</v>
      </c>
      <c r="F3261" t="s">
        <v>335</v>
      </c>
      <c r="G3261" t="s">
        <v>127</v>
      </c>
      <c r="H3261" t="s">
        <v>93</v>
      </c>
      <c r="I3261" s="1">
        <v>44007</v>
      </c>
      <c r="J3261" t="s">
        <v>101</v>
      </c>
      <c r="K3261" s="10">
        <v>64241</v>
      </c>
      <c r="L3261" s="10">
        <v>3212.05</v>
      </c>
      <c r="M3261" s="10">
        <v>61028.95</v>
      </c>
    </row>
    <row r="3262" spans="1:13" x14ac:dyDescent="0.25">
      <c r="A3262" t="s">
        <v>5169</v>
      </c>
      <c r="B3262" s="1">
        <v>44001</v>
      </c>
      <c r="C3262" t="s">
        <v>1301</v>
      </c>
      <c r="D3262" t="s">
        <v>4950</v>
      </c>
      <c r="E3262" t="s">
        <v>11</v>
      </c>
      <c r="F3262" t="s">
        <v>588</v>
      </c>
      <c r="G3262" t="s">
        <v>106</v>
      </c>
      <c r="H3262" t="s">
        <v>100</v>
      </c>
      <c r="I3262" s="1">
        <v>44006</v>
      </c>
      <c r="J3262" t="s">
        <v>101</v>
      </c>
      <c r="K3262" s="10">
        <v>34442</v>
      </c>
      <c r="L3262" s="10">
        <v>3788.62</v>
      </c>
      <c r="M3262" s="10">
        <v>30653.38</v>
      </c>
    </row>
    <row r="3263" spans="1:13" x14ac:dyDescent="0.25">
      <c r="A3263" t="s">
        <v>5170</v>
      </c>
      <c r="B3263" s="1">
        <v>44001</v>
      </c>
      <c r="C3263" t="s">
        <v>4495</v>
      </c>
      <c r="D3263" t="s">
        <v>334</v>
      </c>
      <c r="E3263" t="s">
        <v>10</v>
      </c>
      <c r="F3263" t="s">
        <v>335</v>
      </c>
      <c r="G3263" t="s">
        <v>127</v>
      </c>
      <c r="H3263" t="s">
        <v>110</v>
      </c>
      <c r="I3263" s="1">
        <v>44007</v>
      </c>
      <c r="J3263" t="s">
        <v>101</v>
      </c>
      <c r="K3263" s="10">
        <v>92379</v>
      </c>
      <c r="L3263" s="10">
        <v>6928.4250000000002</v>
      </c>
      <c r="M3263" s="10">
        <v>85450.574999999997</v>
      </c>
    </row>
    <row r="3264" spans="1:13" x14ac:dyDescent="0.25">
      <c r="A3264" t="s">
        <v>5171</v>
      </c>
      <c r="B3264" s="1">
        <v>44002</v>
      </c>
      <c r="C3264" t="s">
        <v>275</v>
      </c>
      <c r="D3264" t="s">
        <v>212</v>
      </c>
      <c r="E3264" t="s">
        <v>16</v>
      </c>
      <c r="F3264" t="s">
        <v>212</v>
      </c>
      <c r="G3264" t="s">
        <v>127</v>
      </c>
      <c r="H3264" t="s">
        <v>100</v>
      </c>
      <c r="I3264" s="1">
        <v>44005</v>
      </c>
      <c r="J3264" t="s">
        <v>94</v>
      </c>
      <c r="K3264" s="10">
        <v>42370</v>
      </c>
      <c r="L3264" s="10">
        <v>4660.7</v>
      </c>
      <c r="M3264" s="10">
        <v>37709.300000000003</v>
      </c>
    </row>
    <row r="3265" spans="1:13" x14ac:dyDescent="0.25">
      <c r="A3265" t="s">
        <v>5172</v>
      </c>
      <c r="B3265" s="1">
        <v>44002</v>
      </c>
      <c r="C3265" t="s">
        <v>1707</v>
      </c>
      <c r="D3265" t="s">
        <v>1346</v>
      </c>
      <c r="E3265" t="s">
        <v>98</v>
      </c>
      <c r="F3265" t="s">
        <v>99</v>
      </c>
      <c r="G3265" t="s">
        <v>92</v>
      </c>
      <c r="H3265" t="s">
        <v>110</v>
      </c>
      <c r="I3265" s="1">
        <v>44006</v>
      </c>
      <c r="J3265" t="s">
        <v>94</v>
      </c>
      <c r="K3265" s="10">
        <v>45758</v>
      </c>
      <c r="L3265" s="10">
        <v>3431.85</v>
      </c>
      <c r="M3265" s="10">
        <v>42326.15</v>
      </c>
    </row>
    <row r="3266" spans="1:13" x14ac:dyDescent="0.25">
      <c r="A3266" t="s">
        <v>5173</v>
      </c>
      <c r="B3266" s="1">
        <v>44002</v>
      </c>
      <c r="C3266" t="s">
        <v>1070</v>
      </c>
      <c r="D3266" t="s">
        <v>90</v>
      </c>
      <c r="E3266" t="s">
        <v>91</v>
      </c>
      <c r="F3266" t="s">
        <v>90</v>
      </c>
      <c r="G3266" t="s">
        <v>92</v>
      </c>
      <c r="H3266" t="s">
        <v>110</v>
      </c>
      <c r="I3266" s="1">
        <v>44006</v>
      </c>
      <c r="J3266" t="s">
        <v>94</v>
      </c>
      <c r="K3266" s="10">
        <v>73221</v>
      </c>
      <c r="L3266" s="10">
        <v>5491.5749999999998</v>
      </c>
      <c r="M3266" s="10">
        <v>67729.425000000003</v>
      </c>
    </row>
    <row r="3267" spans="1:13" x14ac:dyDescent="0.25">
      <c r="A3267" t="s">
        <v>5174</v>
      </c>
      <c r="B3267" s="1">
        <v>44003</v>
      </c>
      <c r="C3267" t="s">
        <v>1249</v>
      </c>
      <c r="D3267" t="s">
        <v>5175</v>
      </c>
      <c r="E3267" t="s">
        <v>11</v>
      </c>
      <c r="F3267" t="s">
        <v>105</v>
      </c>
      <c r="G3267" t="s">
        <v>106</v>
      </c>
      <c r="H3267" t="s">
        <v>110</v>
      </c>
      <c r="I3267" s="1">
        <v>44005</v>
      </c>
      <c r="J3267" t="s">
        <v>94</v>
      </c>
      <c r="K3267" s="10">
        <v>26116</v>
      </c>
      <c r="L3267" s="10">
        <v>1958.6999999999998</v>
      </c>
      <c r="M3267" s="10">
        <v>24157.3</v>
      </c>
    </row>
    <row r="3268" spans="1:13" x14ac:dyDescent="0.25">
      <c r="A3268" t="s">
        <v>5176</v>
      </c>
      <c r="B3268" s="1">
        <v>44003</v>
      </c>
      <c r="C3268" t="s">
        <v>1205</v>
      </c>
      <c r="D3268" t="s">
        <v>130</v>
      </c>
      <c r="E3268" t="s">
        <v>131</v>
      </c>
      <c r="F3268" t="s">
        <v>130</v>
      </c>
      <c r="G3268" t="s">
        <v>106</v>
      </c>
      <c r="H3268" t="s">
        <v>110</v>
      </c>
      <c r="I3268" s="1">
        <v>44005</v>
      </c>
      <c r="J3268" t="s">
        <v>94</v>
      </c>
      <c r="K3268" s="10">
        <v>93481</v>
      </c>
      <c r="L3268" s="10">
        <v>7011.0749999999998</v>
      </c>
      <c r="M3268" s="10">
        <v>86469.925000000003</v>
      </c>
    </row>
    <row r="3269" spans="1:13" x14ac:dyDescent="0.25">
      <c r="A3269" t="s">
        <v>5177</v>
      </c>
      <c r="B3269" s="1">
        <v>44004</v>
      </c>
      <c r="C3269" t="s">
        <v>3480</v>
      </c>
      <c r="D3269" t="s">
        <v>353</v>
      </c>
      <c r="E3269" t="s">
        <v>17</v>
      </c>
      <c r="F3269" t="s">
        <v>353</v>
      </c>
      <c r="G3269" t="s">
        <v>106</v>
      </c>
      <c r="H3269" t="s">
        <v>93</v>
      </c>
      <c r="I3269" s="1">
        <v>44011</v>
      </c>
      <c r="J3269" t="s">
        <v>101</v>
      </c>
      <c r="K3269" s="10">
        <v>31670</v>
      </c>
      <c r="L3269" s="10">
        <v>1583.5</v>
      </c>
      <c r="M3269" s="10">
        <v>30086.5</v>
      </c>
    </row>
    <row r="3270" spans="1:13" x14ac:dyDescent="0.25">
      <c r="A3270" t="s">
        <v>5178</v>
      </c>
      <c r="B3270" s="1">
        <v>44005</v>
      </c>
      <c r="C3270" t="s">
        <v>103</v>
      </c>
      <c r="D3270" t="s">
        <v>3042</v>
      </c>
      <c r="E3270" t="s">
        <v>11</v>
      </c>
      <c r="F3270" t="s">
        <v>184</v>
      </c>
      <c r="G3270" t="s">
        <v>106</v>
      </c>
      <c r="H3270" t="s">
        <v>100</v>
      </c>
      <c r="I3270" s="1">
        <v>44009</v>
      </c>
      <c r="J3270" t="s">
        <v>101</v>
      </c>
      <c r="K3270" s="10">
        <v>89450</v>
      </c>
      <c r="L3270" s="10">
        <v>9839.5</v>
      </c>
      <c r="M3270" s="10">
        <v>79610.5</v>
      </c>
    </row>
    <row r="3271" spans="1:13" x14ac:dyDescent="0.25">
      <c r="A3271" t="s">
        <v>5179</v>
      </c>
      <c r="B3271" s="1">
        <v>44005</v>
      </c>
      <c r="C3271" t="s">
        <v>2600</v>
      </c>
      <c r="D3271" t="s">
        <v>4672</v>
      </c>
      <c r="E3271" t="s">
        <v>11</v>
      </c>
      <c r="F3271" t="s">
        <v>1068</v>
      </c>
      <c r="G3271" t="s">
        <v>106</v>
      </c>
      <c r="H3271" t="s">
        <v>100</v>
      </c>
      <c r="I3271" s="1">
        <v>44009</v>
      </c>
      <c r="J3271" t="s">
        <v>101</v>
      </c>
      <c r="K3271" s="10">
        <v>85622</v>
      </c>
      <c r="L3271" s="10">
        <v>9418.42</v>
      </c>
      <c r="M3271" s="10">
        <v>76203.58</v>
      </c>
    </row>
    <row r="3272" spans="1:13" x14ac:dyDescent="0.25">
      <c r="A3272" t="s">
        <v>5180</v>
      </c>
      <c r="B3272" s="1">
        <v>44005</v>
      </c>
      <c r="C3272" t="s">
        <v>3021</v>
      </c>
      <c r="D3272" t="s">
        <v>147</v>
      </c>
      <c r="E3272" t="s">
        <v>98</v>
      </c>
      <c r="F3272" t="s">
        <v>99</v>
      </c>
      <c r="G3272" t="s">
        <v>92</v>
      </c>
      <c r="H3272" t="s">
        <v>110</v>
      </c>
      <c r="I3272" s="1">
        <v>44010</v>
      </c>
      <c r="J3272" t="s">
        <v>101</v>
      </c>
      <c r="K3272" s="10">
        <v>68805</v>
      </c>
      <c r="L3272" s="10">
        <v>5160.375</v>
      </c>
      <c r="M3272" s="10">
        <v>63644.625</v>
      </c>
    </row>
    <row r="3273" spans="1:13" x14ac:dyDescent="0.25">
      <c r="A3273" t="s">
        <v>5181</v>
      </c>
      <c r="B3273" s="1">
        <v>44005</v>
      </c>
      <c r="C3273" t="s">
        <v>1732</v>
      </c>
      <c r="D3273" t="s">
        <v>1713</v>
      </c>
      <c r="E3273" t="s">
        <v>98</v>
      </c>
      <c r="F3273" t="s">
        <v>99</v>
      </c>
      <c r="G3273" t="s">
        <v>92</v>
      </c>
      <c r="H3273" t="s">
        <v>100</v>
      </c>
      <c r="I3273" s="1">
        <v>44008</v>
      </c>
      <c r="J3273" t="s">
        <v>114</v>
      </c>
      <c r="K3273" s="10">
        <v>57219</v>
      </c>
      <c r="L3273" s="10">
        <v>6294.09</v>
      </c>
      <c r="M3273" s="10">
        <v>50924.91</v>
      </c>
    </row>
    <row r="3274" spans="1:13" x14ac:dyDescent="0.25">
      <c r="A3274" t="s">
        <v>5182</v>
      </c>
      <c r="B3274" s="1">
        <v>44005</v>
      </c>
      <c r="C3274" t="s">
        <v>2160</v>
      </c>
      <c r="D3274" t="s">
        <v>233</v>
      </c>
      <c r="E3274" t="s">
        <v>17</v>
      </c>
      <c r="F3274" t="s">
        <v>234</v>
      </c>
      <c r="G3274" t="s">
        <v>106</v>
      </c>
      <c r="H3274" t="s">
        <v>100</v>
      </c>
      <c r="I3274" s="1">
        <v>44009</v>
      </c>
      <c r="J3274" t="s">
        <v>101</v>
      </c>
      <c r="K3274" s="10">
        <v>86430</v>
      </c>
      <c r="L3274" s="10">
        <v>9507.2999999999993</v>
      </c>
      <c r="M3274" s="10">
        <v>76922.7</v>
      </c>
    </row>
    <row r="3275" spans="1:13" x14ac:dyDescent="0.25">
      <c r="A3275" t="s">
        <v>5183</v>
      </c>
      <c r="B3275" s="1">
        <v>44005</v>
      </c>
      <c r="C3275" t="s">
        <v>1249</v>
      </c>
      <c r="D3275" t="s">
        <v>1117</v>
      </c>
      <c r="E3275" t="s">
        <v>98</v>
      </c>
      <c r="F3275" t="s">
        <v>99</v>
      </c>
      <c r="G3275" t="s">
        <v>92</v>
      </c>
      <c r="H3275" t="s">
        <v>110</v>
      </c>
      <c r="I3275" s="1">
        <v>44011</v>
      </c>
      <c r="J3275" t="s">
        <v>101</v>
      </c>
      <c r="K3275" s="10">
        <v>99350</v>
      </c>
      <c r="L3275" s="10">
        <v>7451.25</v>
      </c>
      <c r="M3275" s="10">
        <v>91898.75</v>
      </c>
    </row>
    <row r="3276" spans="1:13" x14ac:dyDescent="0.25">
      <c r="A3276" t="s">
        <v>5184</v>
      </c>
      <c r="B3276" s="1">
        <v>44006</v>
      </c>
      <c r="C3276" t="s">
        <v>1490</v>
      </c>
      <c r="D3276" t="s">
        <v>5185</v>
      </c>
      <c r="E3276" t="s">
        <v>11</v>
      </c>
      <c r="F3276" t="s">
        <v>184</v>
      </c>
      <c r="G3276" t="s">
        <v>106</v>
      </c>
      <c r="H3276" t="s">
        <v>110</v>
      </c>
      <c r="I3276" s="1">
        <v>44008</v>
      </c>
      <c r="J3276" t="s">
        <v>94</v>
      </c>
      <c r="K3276" s="10">
        <v>25054</v>
      </c>
      <c r="L3276" s="10">
        <v>1879.05</v>
      </c>
      <c r="M3276" s="10">
        <v>23174.95</v>
      </c>
    </row>
    <row r="3277" spans="1:13" x14ac:dyDescent="0.25">
      <c r="A3277" t="s">
        <v>5186</v>
      </c>
      <c r="B3277" s="1">
        <v>44006</v>
      </c>
      <c r="C3277" t="s">
        <v>96</v>
      </c>
      <c r="D3277" t="s">
        <v>736</v>
      </c>
      <c r="E3277" t="s">
        <v>11</v>
      </c>
      <c r="F3277" t="s">
        <v>252</v>
      </c>
      <c r="G3277" t="s">
        <v>106</v>
      </c>
      <c r="H3277" t="s">
        <v>100</v>
      </c>
      <c r="I3277" s="1">
        <v>44010</v>
      </c>
      <c r="J3277" t="s">
        <v>94</v>
      </c>
      <c r="K3277" s="10">
        <v>82170</v>
      </c>
      <c r="L3277" s="10">
        <v>9038.7000000000007</v>
      </c>
      <c r="M3277" s="10">
        <v>73131.3</v>
      </c>
    </row>
    <row r="3278" spans="1:13" x14ac:dyDescent="0.25">
      <c r="A3278" t="s">
        <v>5187</v>
      </c>
      <c r="B3278" s="1">
        <v>44006</v>
      </c>
      <c r="C3278" t="s">
        <v>340</v>
      </c>
      <c r="D3278" t="s">
        <v>244</v>
      </c>
      <c r="E3278" t="s">
        <v>16</v>
      </c>
      <c r="F3278" t="s">
        <v>245</v>
      </c>
      <c r="G3278" t="s">
        <v>127</v>
      </c>
      <c r="H3278" t="s">
        <v>100</v>
      </c>
      <c r="I3278" s="1">
        <v>44010</v>
      </c>
      <c r="J3278" t="s">
        <v>101</v>
      </c>
      <c r="K3278" s="10">
        <v>56386</v>
      </c>
      <c r="L3278" s="10">
        <v>6202.46</v>
      </c>
      <c r="M3278" s="10">
        <v>50183.54</v>
      </c>
    </row>
    <row r="3279" spans="1:13" x14ac:dyDescent="0.25">
      <c r="A3279" t="s">
        <v>5188</v>
      </c>
      <c r="B3279" s="1">
        <v>44006</v>
      </c>
      <c r="C3279" t="s">
        <v>2381</v>
      </c>
      <c r="D3279" t="s">
        <v>2940</v>
      </c>
      <c r="E3279" t="s">
        <v>11</v>
      </c>
      <c r="F3279" t="s">
        <v>265</v>
      </c>
      <c r="G3279" t="s">
        <v>106</v>
      </c>
      <c r="H3279" t="s">
        <v>100</v>
      </c>
      <c r="I3279" s="1">
        <v>44011</v>
      </c>
      <c r="J3279" t="s">
        <v>101</v>
      </c>
      <c r="K3279" s="10">
        <v>96609</v>
      </c>
      <c r="L3279" s="10">
        <v>10626.99</v>
      </c>
      <c r="M3279" s="10">
        <v>85982.01</v>
      </c>
    </row>
    <row r="3280" spans="1:13" x14ac:dyDescent="0.25">
      <c r="A3280" t="s">
        <v>5189</v>
      </c>
      <c r="B3280" s="1">
        <v>44006</v>
      </c>
      <c r="C3280" t="s">
        <v>2115</v>
      </c>
      <c r="D3280" t="s">
        <v>130</v>
      </c>
      <c r="E3280" t="s">
        <v>131</v>
      </c>
      <c r="F3280" t="s">
        <v>130</v>
      </c>
      <c r="G3280" t="s">
        <v>106</v>
      </c>
      <c r="H3280" t="s">
        <v>93</v>
      </c>
      <c r="I3280" s="1">
        <v>44010</v>
      </c>
      <c r="J3280" t="s">
        <v>101</v>
      </c>
      <c r="K3280" s="10">
        <v>65844</v>
      </c>
      <c r="L3280" s="10">
        <v>3292.2000000000003</v>
      </c>
      <c r="M3280" s="10">
        <v>62551.8</v>
      </c>
    </row>
    <row r="3281" spans="1:13" x14ac:dyDescent="0.25">
      <c r="A3281" t="s">
        <v>5190</v>
      </c>
      <c r="B3281" s="1">
        <v>44006</v>
      </c>
      <c r="C3281" t="s">
        <v>578</v>
      </c>
      <c r="D3281" t="s">
        <v>298</v>
      </c>
      <c r="E3281" t="s">
        <v>16</v>
      </c>
      <c r="F3281" t="s">
        <v>168</v>
      </c>
      <c r="G3281" t="s">
        <v>127</v>
      </c>
      <c r="H3281" t="s">
        <v>100</v>
      </c>
      <c r="I3281" s="1">
        <v>44012</v>
      </c>
      <c r="J3281" t="s">
        <v>101</v>
      </c>
      <c r="K3281" s="10">
        <v>35497</v>
      </c>
      <c r="L3281" s="10">
        <v>3904.67</v>
      </c>
      <c r="M3281" s="10">
        <v>31592.33</v>
      </c>
    </row>
    <row r="3282" spans="1:13" x14ac:dyDescent="0.25">
      <c r="A3282" t="s">
        <v>5191</v>
      </c>
      <c r="B3282" s="1">
        <v>44006</v>
      </c>
      <c r="C3282" t="s">
        <v>979</v>
      </c>
      <c r="D3282" t="s">
        <v>276</v>
      </c>
      <c r="E3282" t="s">
        <v>17</v>
      </c>
      <c r="F3282" t="s">
        <v>277</v>
      </c>
      <c r="G3282" t="s">
        <v>106</v>
      </c>
      <c r="H3282" t="s">
        <v>100</v>
      </c>
      <c r="I3282" s="1">
        <v>44012</v>
      </c>
      <c r="J3282" t="s">
        <v>101</v>
      </c>
      <c r="K3282" s="10">
        <v>39770</v>
      </c>
      <c r="L3282" s="10">
        <v>4374.7</v>
      </c>
      <c r="M3282" s="10">
        <v>35395.300000000003</v>
      </c>
    </row>
    <row r="3283" spans="1:13" x14ac:dyDescent="0.25">
      <c r="A3283" t="s">
        <v>5192</v>
      </c>
      <c r="B3283" s="1">
        <v>44006</v>
      </c>
      <c r="C3283" t="s">
        <v>2252</v>
      </c>
      <c r="D3283" t="s">
        <v>248</v>
      </c>
      <c r="E3283" t="s">
        <v>98</v>
      </c>
      <c r="F3283" t="s">
        <v>99</v>
      </c>
      <c r="G3283" t="s">
        <v>92</v>
      </c>
      <c r="H3283" t="s">
        <v>100</v>
      </c>
      <c r="I3283" s="1">
        <v>44009</v>
      </c>
      <c r="J3283" t="s">
        <v>94</v>
      </c>
      <c r="K3283" s="10">
        <v>79398</v>
      </c>
      <c r="L3283" s="10">
        <v>8733.7800000000007</v>
      </c>
      <c r="M3283" s="10">
        <v>70664.22</v>
      </c>
    </row>
    <row r="3284" spans="1:13" x14ac:dyDescent="0.25">
      <c r="A3284" t="s">
        <v>5193</v>
      </c>
      <c r="B3284" s="1">
        <v>44006</v>
      </c>
      <c r="C3284" t="s">
        <v>2296</v>
      </c>
      <c r="D3284" t="s">
        <v>330</v>
      </c>
      <c r="E3284" t="s">
        <v>331</v>
      </c>
      <c r="F3284" t="s">
        <v>330</v>
      </c>
      <c r="G3284" t="s">
        <v>92</v>
      </c>
      <c r="H3284" t="s">
        <v>110</v>
      </c>
      <c r="I3284" s="1">
        <v>44011</v>
      </c>
      <c r="J3284" t="s">
        <v>101</v>
      </c>
      <c r="K3284" s="10">
        <v>50934</v>
      </c>
      <c r="L3284" s="10">
        <v>3820.0499999999997</v>
      </c>
      <c r="M3284" s="10">
        <v>47113.95</v>
      </c>
    </row>
    <row r="3285" spans="1:13" x14ac:dyDescent="0.25">
      <c r="A3285" t="s">
        <v>5194</v>
      </c>
      <c r="B3285" s="1">
        <v>44007</v>
      </c>
      <c r="C3285" t="s">
        <v>757</v>
      </c>
      <c r="D3285" t="s">
        <v>244</v>
      </c>
      <c r="E3285" t="s">
        <v>16</v>
      </c>
      <c r="F3285" t="s">
        <v>245</v>
      </c>
      <c r="G3285" t="s">
        <v>127</v>
      </c>
      <c r="H3285" t="s">
        <v>100</v>
      </c>
      <c r="I3285" s="1">
        <v>44011</v>
      </c>
      <c r="J3285" t="s">
        <v>101</v>
      </c>
      <c r="K3285" s="10">
        <v>27687</v>
      </c>
      <c r="L3285" s="10">
        <v>3045.57</v>
      </c>
      <c r="M3285" s="10">
        <v>24641.43</v>
      </c>
    </row>
    <row r="3286" spans="1:13" x14ac:dyDescent="0.25">
      <c r="A3286" t="s">
        <v>5195</v>
      </c>
      <c r="B3286" s="1">
        <v>44007</v>
      </c>
      <c r="C3286" t="s">
        <v>764</v>
      </c>
      <c r="D3286" t="s">
        <v>783</v>
      </c>
      <c r="E3286" t="s">
        <v>14</v>
      </c>
      <c r="F3286" t="s">
        <v>784</v>
      </c>
      <c r="G3286" t="s">
        <v>106</v>
      </c>
      <c r="H3286" t="s">
        <v>100</v>
      </c>
      <c r="I3286" s="1">
        <v>44012</v>
      </c>
      <c r="J3286" t="s">
        <v>101</v>
      </c>
      <c r="K3286" s="10">
        <v>92403</v>
      </c>
      <c r="L3286" s="10">
        <v>10164.33</v>
      </c>
      <c r="M3286" s="10">
        <v>82238.67</v>
      </c>
    </row>
    <row r="3287" spans="1:13" x14ac:dyDescent="0.25">
      <c r="A3287" t="s">
        <v>5196</v>
      </c>
      <c r="B3287" s="1">
        <v>44007</v>
      </c>
      <c r="C3287" t="s">
        <v>1922</v>
      </c>
      <c r="D3287" t="s">
        <v>353</v>
      </c>
      <c r="E3287" t="s">
        <v>17</v>
      </c>
      <c r="F3287" t="s">
        <v>353</v>
      </c>
      <c r="G3287" t="s">
        <v>106</v>
      </c>
      <c r="H3287" t="s">
        <v>93</v>
      </c>
      <c r="I3287" s="1">
        <v>44011</v>
      </c>
      <c r="J3287" t="s">
        <v>94</v>
      </c>
      <c r="K3287" s="10">
        <v>85912</v>
      </c>
      <c r="L3287" s="10">
        <v>4295.6000000000004</v>
      </c>
      <c r="M3287" s="10">
        <v>81616.399999999994</v>
      </c>
    </row>
    <row r="3288" spans="1:13" x14ac:dyDescent="0.25">
      <c r="A3288" t="s">
        <v>5197</v>
      </c>
      <c r="B3288" s="1">
        <v>44007</v>
      </c>
      <c r="C3288" t="s">
        <v>450</v>
      </c>
      <c r="D3288" t="s">
        <v>130</v>
      </c>
      <c r="E3288" t="s">
        <v>131</v>
      </c>
      <c r="F3288" t="s">
        <v>130</v>
      </c>
      <c r="G3288" t="s">
        <v>106</v>
      </c>
      <c r="H3288" t="s">
        <v>100</v>
      </c>
      <c r="I3288" s="1">
        <v>44012</v>
      </c>
      <c r="J3288" t="s">
        <v>94</v>
      </c>
      <c r="K3288" s="10">
        <v>55279</v>
      </c>
      <c r="L3288" s="10">
        <v>6080.69</v>
      </c>
      <c r="M3288" s="10">
        <v>49198.31</v>
      </c>
    </row>
    <row r="3289" spans="1:13" x14ac:dyDescent="0.25">
      <c r="A3289" t="s">
        <v>5198</v>
      </c>
      <c r="B3289" s="1">
        <v>44007</v>
      </c>
      <c r="C3289" t="s">
        <v>530</v>
      </c>
      <c r="D3289" t="s">
        <v>1588</v>
      </c>
      <c r="E3289" t="s">
        <v>11</v>
      </c>
      <c r="F3289" t="s">
        <v>683</v>
      </c>
      <c r="G3289" t="s">
        <v>106</v>
      </c>
      <c r="H3289" t="s">
        <v>110</v>
      </c>
      <c r="I3289" s="1">
        <v>44009</v>
      </c>
      <c r="J3289" t="s">
        <v>94</v>
      </c>
      <c r="K3289" s="10">
        <v>78291</v>
      </c>
      <c r="L3289" s="10">
        <v>5871.8249999999998</v>
      </c>
      <c r="M3289" s="10">
        <v>72419.175000000003</v>
      </c>
    </row>
    <row r="3290" spans="1:13" x14ac:dyDescent="0.25">
      <c r="A3290" t="s">
        <v>5199</v>
      </c>
      <c r="B3290" s="1">
        <v>44007</v>
      </c>
      <c r="C3290" t="s">
        <v>568</v>
      </c>
      <c r="D3290" t="s">
        <v>251</v>
      </c>
      <c r="E3290" t="s">
        <v>11</v>
      </c>
      <c r="F3290" t="s">
        <v>252</v>
      </c>
      <c r="G3290" t="s">
        <v>106</v>
      </c>
      <c r="H3290" t="s">
        <v>110</v>
      </c>
      <c r="I3290" s="1">
        <v>44013</v>
      </c>
      <c r="J3290" t="s">
        <v>101</v>
      </c>
      <c r="K3290" s="10">
        <v>68454</v>
      </c>
      <c r="L3290" s="10">
        <v>5134.05</v>
      </c>
      <c r="M3290" s="10">
        <v>63319.95</v>
      </c>
    </row>
    <row r="3291" spans="1:13" x14ac:dyDescent="0.25">
      <c r="A3291" t="s">
        <v>5200</v>
      </c>
      <c r="B3291" s="1">
        <v>44008</v>
      </c>
      <c r="C3291" t="s">
        <v>504</v>
      </c>
      <c r="D3291" t="s">
        <v>212</v>
      </c>
      <c r="E3291" t="s">
        <v>16</v>
      </c>
      <c r="F3291" t="s">
        <v>212</v>
      </c>
      <c r="G3291" t="s">
        <v>127</v>
      </c>
      <c r="H3291" t="s">
        <v>110</v>
      </c>
      <c r="I3291" s="1">
        <v>44010</v>
      </c>
      <c r="J3291" t="s">
        <v>114</v>
      </c>
      <c r="K3291" s="10">
        <v>79553</v>
      </c>
      <c r="L3291" s="10">
        <v>5966.4749999999995</v>
      </c>
      <c r="M3291" s="10">
        <v>73586.524999999994</v>
      </c>
    </row>
    <row r="3292" spans="1:13" x14ac:dyDescent="0.25">
      <c r="A3292" t="s">
        <v>5201</v>
      </c>
      <c r="B3292" s="1">
        <v>44008</v>
      </c>
      <c r="C3292" t="s">
        <v>2712</v>
      </c>
      <c r="D3292" t="s">
        <v>598</v>
      </c>
      <c r="E3292" t="s">
        <v>14</v>
      </c>
      <c r="F3292" t="s">
        <v>598</v>
      </c>
      <c r="G3292" t="s">
        <v>106</v>
      </c>
      <c r="H3292" t="s">
        <v>93</v>
      </c>
      <c r="I3292" s="1">
        <v>44015</v>
      </c>
      <c r="J3292" t="s">
        <v>101</v>
      </c>
      <c r="K3292" s="10">
        <v>46490</v>
      </c>
      <c r="L3292" s="10">
        <v>2324.5</v>
      </c>
      <c r="M3292" s="10">
        <v>44165.5</v>
      </c>
    </row>
    <row r="3293" spans="1:13" x14ac:dyDescent="0.25">
      <c r="A3293" t="s">
        <v>5202</v>
      </c>
      <c r="B3293" s="1">
        <v>44008</v>
      </c>
      <c r="C3293" t="s">
        <v>1922</v>
      </c>
      <c r="D3293" t="s">
        <v>5203</v>
      </c>
      <c r="E3293" t="s">
        <v>11</v>
      </c>
      <c r="F3293" t="s">
        <v>382</v>
      </c>
      <c r="G3293" t="s">
        <v>106</v>
      </c>
      <c r="H3293" t="s">
        <v>93</v>
      </c>
      <c r="I3293" s="1">
        <v>44010</v>
      </c>
      <c r="J3293" t="s">
        <v>94</v>
      </c>
      <c r="K3293" s="10">
        <v>28684</v>
      </c>
      <c r="L3293" s="10">
        <v>1434.2</v>
      </c>
      <c r="M3293" s="10">
        <v>27249.8</v>
      </c>
    </row>
    <row r="3294" spans="1:13" x14ac:dyDescent="0.25">
      <c r="A3294" t="s">
        <v>5204</v>
      </c>
      <c r="B3294" s="1">
        <v>44008</v>
      </c>
      <c r="C3294" t="s">
        <v>745</v>
      </c>
      <c r="D3294" t="s">
        <v>3264</v>
      </c>
      <c r="E3294" t="s">
        <v>14</v>
      </c>
      <c r="F3294" t="s">
        <v>3265</v>
      </c>
      <c r="G3294" t="s">
        <v>106</v>
      </c>
      <c r="H3294" t="s">
        <v>100</v>
      </c>
      <c r="I3294" s="1">
        <v>44014</v>
      </c>
      <c r="J3294" t="s">
        <v>101</v>
      </c>
      <c r="K3294" s="10">
        <v>71647</v>
      </c>
      <c r="L3294" s="10">
        <v>7881.17</v>
      </c>
      <c r="M3294" s="10">
        <v>63765.83</v>
      </c>
    </row>
    <row r="3295" spans="1:13" x14ac:dyDescent="0.25">
      <c r="A3295" t="s">
        <v>5205</v>
      </c>
      <c r="B3295" s="1">
        <v>44008</v>
      </c>
      <c r="C3295" t="s">
        <v>1767</v>
      </c>
      <c r="D3295" t="s">
        <v>2108</v>
      </c>
      <c r="E3295" t="s">
        <v>98</v>
      </c>
      <c r="F3295" t="s">
        <v>99</v>
      </c>
      <c r="G3295" t="s">
        <v>92</v>
      </c>
      <c r="H3295" t="s">
        <v>100</v>
      </c>
      <c r="I3295" s="1">
        <v>44010</v>
      </c>
      <c r="J3295" t="s">
        <v>94</v>
      </c>
      <c r="K3295" s="10">
        <v>84550</v>
      </c>
      <c r="L3295" s="10">
        <v>9300.5</v>
      </c>
      <c r="M3295" s="10">
        <v>75249.5</v>
      </c>
    </row>
    <row r="3296" spans="1:13" x14ac:dyDescent="0.25">
      <c r="A3296" t="s">
        <v>5206</v>
      </c>
      <c r="B3296" s="1">
        <v>44008</v>
      </c>
      <c r="C3296" t="s">
        <v>2296</v>
      </c>
      <c r="D3296" t="s">
        <v>1462</v>
      </c>
      <c r="E3296" t="s">
        <v>16</v>
      </c>
      <c r="F3296" t="s">
        <v>1463</v>
      </c>
      <c r="G3296" t="s">
        <v>127</v>
      </c>
      <c r="H3296" t="s">
        <v>110</v>
      </c>
      <c r="I3296" s="1">
        <v>44013</v>
      </c>
      <c r="J3296" t="s">
        <v>101</v>
      </c>
      <c r="K3296" s="10">
        <v>32982</v>
      </c>
      <c r="L3296" s="10">
        <v>2473.65</v>
      </c>
      <c r="M3296" s="10">
        <v>30508.35</v>
      </c>
    </row>
    <row r="3297" spans="1:13" x14ac:dyDescent="0.25">
      <c r="A3297" t="s">
        <v>5207</v>
      </c>
      <c r="B3297" s="1">
        <v>44008</v>
      </c>
      <c r="C3297" t="s">
        <v>2567</v>
      </c>
      <c r="D3297" t="s">
        <v>244</v>
      </c>
      <c r="E3297" t="s">
        <v>16</v>
      </c>
      <c r="F3297" t="s">
        <v>245</v>
      </c>
      <c r="G3297" t="s">
        <v>127</v>
      </c>
      <c r="H3297" t="s">
        <v>93</v>
      </c>
      <c r="I3297" s="1">
        <v>44012</v>
      </c>
      <c r="J3297" t="s">
        <v>101</v>
      </c>
      <c r="K3297" s="10">
        <v>69841</v>
      </c>
      <c r="L3297" s="10">
        <v>3492.05</v>
      </c>
      <c r="M3297" s="10">
        <v>66348.95</v>
      </c>
    </row>
    <row r="3298" spans="1:13" x14ac:dyDescent="0.25">
      <c r="A3298" t="s">
        <v>5208</v>
      </c>
      <c r="B3298" s="1">
        <v>44008</v>
      </c>
      <c r="C3298" t="s">
        <v>1624</v>
      </c>
      <c r="D3298" t="s">
        <v>1105</v>
      </c>
      <c r="E3298" t="s">
        <v>98</v>
      </c>
      <c r="F3298" t="s">
        <v>99</v>
      </c>
      <c r="G3298" t="s">
        <v>92</v>
      </c>
      <c r="H3298" t="s">
        <v>110</v>
      </c>
      <c r="I3298" s="1">
        <v>44014</v>
      </c>
      <c r="J3298" t="s">
        <v>101</v>
      </c>
      <c r="K3298" s="10">
        <v>38326</v>
      </c>
      <c r="L3298" s="10">
        <v>2874.45</v>
      </c>
      <c r="M3298" s="10">
        <v>35451.550000000003</v>
      </c>
    </row>
    <row r="3299" spans="1:13" x14ac:dyDescent="0.25">
      <c r="A3299" t="s">
        <v>5209</v>
      </c>
      <c r="B3299" s="1">
        <v>44008</v>
      </c>
      <c r="C3299" t="s">
        <v>4014</v>
      </c>
      <c r="D3299" t="s">
        <v>3735</v>
      </c>
      <c r="E3299" t="s">
        <v>18</v>
      </c>
      <c r="F3299" t="s">
        <v>900</v>
      </c>
      <c r="G3299" t="s">
        <v>106</v>
      </c>
      <c r="H3299" t="s">
        <v>100</v>
      </c>
      <c r="I3299" s="1">
        <v>44013</v>
      </c>
      <c r="J3299" t="s">
        <v>101</v>
      </c>
      <c r="K3299" s="10">
        <v>46809</v>
      </c>
      <c r="L3299" s="10">
        <v>5148.99</v>
      </c>
      <c r="M3299" s="10">
        <v>41660.01</v>
      </c>
    </row>
    <row r="3300" spans="1:13" x14ac:dyDescent="0.25">
      <c r="A3300" t="s">
        <v>5210</v>
      </c>
      <c r="B3300" s="1">
        <v>44008</v>
      </c>
      <c r="C3300" t="s">
        <v>1641</v>
      </c>
      <c r="D3300" t="s">
        <v>1462</v>
      </c>
      <c r="E3300" t="s">
        <v>16</v>
      </c>
      <c r="F3300" t="s">
        <v>1463</v>
      </c>
      <c r="G3300" t="s">
        <v>127</v>
      </c>
      <c r="H3300" t="s">
        <v>100</v>
      </c>
      <c r="I3300" s="1">
        <v>44013</v>
      </c>
      <c r="J3300" t="s">
        <v>101</v>
      </c>
      <c r="K3300" s="10">
        <v>35110</v>
      </c>
      <c r="L3300" s="10">
        <v>3862.1</v>
      </c>
      <c r="M3300" s="10">
        <v>31247.9</v>
      </c>
    </row>
    <row r="3301" spans="1:13" x14ac:dyDescent="0.25">
      <c r="A3301" t="s">
        <v>5211</v>
      </c>
      <c r="B3301" s="1">
        <v>44009</v>
      </c>
      <c r="C3301" t="s">
        <v>5212</v>
      </c>
      <c r="D3301" t="s">
        <v>3069</v>
      </c>
      <c r="E3301" t="s">
        <v>98</v>
      </c>
      <c r="F3301" t="s">
        <v>99</v>
      </c>
      <c r="G3301" t="s">
        <v>92</v>
      </c>
      <c r="H3301" t="s">
        <v>93</v>
      </c>
      <c r="I3301" s="1">
        <v>44010</v>
      </c>
      <c r="J3301" t="s">
        <v>114</v>
      </c>
      <c r="K3301" s="10">
        <v>93709</v>
      </c>
      <c r="L3301" s="10">
        <v>4685.45</v>
      </c>
      <c r="M3301" s="10">
        <v>89023.55</v>
      </c>
    </row>
    <row r="3302" spans="1:13" x14ac:dyDescent="0.25">
      <c r="A3302" t="s">
        <v>5213</v>
      </c>
      <c r="B3302" s="1">
        <v>44009</v>
      </c>
      <c r="C3302" t="s">
        <v>2125</v>
      </c>
      <c r="D3302" t="s">
        <v>3754</v>
      </c>
      <c r="E3302" t="s">
        <v>11</v>
      </c>
      <c r="F3302" t="s">
        <v>265</v>
      </c>
      <c r="G3302" t="s">
        <v>106</v>
      </c>
      <c r="H3302" t="s">
        <v>110</v>
      </c>
      <c r="I3302" s="1">
        <v>44015</v>
      </c>
      <c r="J3302" t="s">
        <v>101</v>
      </c>
      <c r="K3302" s="10">
        <v>95289</v>
      </c>
      <c r="L3302" s="10">
        <v>7146.6750000000002</v>
      </c>
      <c r="M3302" s="10">
        <v>88142.324999999997</v>
      </c>
    </row>
    <row r="3303" spans="1:13" x14ac:dyDescent="0.25">
      <c r="A3303" t="s">
        <v>5214</v>
      </c>
      <c r="B3303" s="1">
        <v>44009</v>
      </c>
      <c r="C3303" t="s">
        <v>2366</v>
      </c>
      <c r="D3303" t="s">
        <v>1713</v>
      </c>
      <c r="E3303" t="s">
        <v>98</v>
      </c>
      <c r="F3303" t="s">
        <v>99</v>
      </c>
      <c r="G3303" t="s">
        <v>92</v>
      </c>
      <c r="H3303" t="s">
        <v>110</v>
      </c>
      <c r="I3303" s="1">
        <v>44011</v>
      </c>
      <c r="J3303" t="s">
        <v>94</v>
      </c>
      <c r="K3303" s="10">
        <v>43913</v>
      </c>
      <c r="L3303" s="10">
        <v>3293.4749999999999</v>
      </c>
      <c r="M3303" s="10">
        <v>40619.525000000001</v>
      </c>
    </row>
    <row r="3304" spans="1:13" x14ac:dyDescent="0.25">
      <c r="A3304" t="s">
        <v>5215</v>
      </c>
      <c r="B3304" s="1">
        <v>44009</v>
      </c>
      <c r="C3304" t="s">
        <v>1878</v>
      </c>
      <c r="D3304" t="s">
        <v>4193</v>
      </c>
      <c r="E3304" t="s">
        <v>285</v>
      </c>
      <c r="F3304" t="s">
        <v>4194</v>
      </c>
      <c r="G3304" t="s">
        <v>106</v>
      </c>
      <c r="H3304" t="s">
        <v>93</v>
      </c>
      <c r="I3304" s="1">
        <v>44013</v>
      </c>
      <c r="J3304" t="s">
        <v>101</v>
      </c>
      <c r="K3304" s="10">
        <v>58572</v>
      </c>
      <c r="L3304" s="10">
        <v>2928.6000000000004</v>
      </c>
      <c r="M3304" s="10">
        <v>55643.4</v>
      </c>
    </row>
    <row r="3305" spans="1:13" x14ac:dyDescent="0.25">
      <c r="A3305" t="s">
        <v>5216</v>
      </c>
      <c r="B3305" s="1">
        <v>44009</v>
      </c>
      <c r="C3305" t="s">
        <v>2077</v>
      </c>
      <c r="D3305" t="s">
        <v>5217</v>
      </c>
      <c r="E3305" t="s">
        <v>14</v>
      </c>
      <c r="F3305" t="s">
        <v>3972</v>
      </c>
      <c r="G3305" t="s">
        <v>106</v>
      </c>
      <c r="H3305" t="s">
        <v>110</v>
      </c>
      <c r="I3305" s="1">
        <v>44013</v>
      </c>
      <c r="J3305" t="s">
        <v>101</v>
      </c>
      <c r="K3305" s="10">
        <v>85219</v>
      </c>
      <c r="L3305" s="10">
        <v>6391.4250000000002</v>
      </c>
      <c r="M3305" s="10">
        <v>78827.574999999997</v>
      </c>
    </row>
    <row r="3306" spans="1:13" x14ac:dyDescent="0.25">
      <c r="A3306" t="s">
        <v>5218</v>
      </c>
      <c r="B3306" s="1">
        <v>44009</v>
      </c>
      <c r="C3306" t="s">
        <v>2134</v>
      </c>
      <c r="D3306" t="s">
        <v>1087</v>
      </c>
      <c r="E3306" t="s">
        <v>16</v>
      </c>
      <c r="F3306" t="s">
        <v>168</v>
      </c>
      <c r="G3306" t="s">
        <v>127</v>
      </c>
      <c r="H3306" t="s">
        <v>100</v>
      </c>
      <c r="I3306" s="1">
        <v>44013</v>
      </c>
      <c r="J3306" t="s">
        <v>101</v>
      </c>
      <c r="K3306" s="10">
        <v>81896</v>
      </c>
      <c r="L3306" s="10">
        <v>9008.56</v>
      </c>
      <c r="M3306" s="10">
        <v>72887.44</v>
      </c>
    </row>
    <row r="3307" spans="1:13" x14ac:dyDescent="0.25">
      <c r="A3307" t="s">
        <v>5219</v>
      </c>
      <c r="B3307" s="1">
        <v>44009</v>
      </c>
      <c r="C3307" t="s">
        <v>3912</v>
      </c>
      <c r="D3307" t="s">
        <v>2012</v>
      </c>
      <c r="E3307" t="s">
        <v>98</v>
      </c>
      <c r="F3307" t="s">
        <v>12</v>
      </c>
      <c r="G3307" t="s">
        <v>92</v>
      </c>
      <c r="H3307" t="s">
        <v>110</v>
      </c>
      <c r="I3307" s="1">
        <v>44015</v>
      </c>
      <c r="J3307" t="s">
        <v>101</v>
      </c>
      <c r="K3307" s="10">
        <v>78849</v>
      </c>
      <c r="L3307" s="10">
        <v>5913.6750000000002</v>
      </c>
      <c r="M3307" s="10">
        <v>72935.324999999997</v>
      </c>
    </row>
    <row r="3308" spans="1:13" x14ac:dyDescent="0.25">
      <c r="A3308" t="s">
        <v>5220</v>
      </c>
      <c r="B3308" s="1">
        <v>44012</v>
      </c>
      <c r="C3308" t="s">
        <v>1227</v>
      </c>
      <c r="D3308" t="s">
        <v>748</v>
      </c>
      <c r="E3308" t="s">
        <v>17</v>
      </c>
      <c r="F3308" t="s">
        <v>188</v>
      </c>
      <c r="G3308" t="s">
        <v>106</v>
      </c>
      <c r="H3308" t="s">
        <v>93</v>
      </c>
      <c r="I3308" s="1">
        <v>44016</v>
      </c>
      <c r="J3308" t="s">
        <v>101</v>
      </c>
      <c r="K3308" s="10">
        <v>62109</v>
      </c>
      <c r="L3308" s="10">
        <v>3105.4500000000003</v>
      </c>
      <c r="M3308" s="10">
        <v>59003.55</v>
      </c>
    </row>
    <row r="3309" spans="1:13" x14ac:dyDescent="0.25">
      <c r="A3309" t="s">
        <v>5221</v>
      </c>
      <c r="B3309" s="1">
        <v>44012</v>
      </c>
      <c r="C3309" t="s">
        <v>1808</v>
      </c>
      <c r="D3309" t="s">
        <v>3069</v>
      </c>
      <c r="E3309" t="s">
        <v>98</v>
      </c>
      <c r="F3309" t="s">
        <v>99</v>
      </c>
      <c r="G3309" t="s">
        <v>92</v>
      </c>
      <c r="H3309" t="s">
        <v>93</v>
      </c>
      <c r="I3309" s="1">
        <v>44012</v>
      </c>
      <c r="J3309" t="s">
        <v>137</v>
      </c>
      <c r="K3309" s="10">
        <v>95467</v>
      </c>
      <c r="L3309" s="10">
        <v>4773.3500000000004</v>
      </c>
      <c r="M3309" s="10">
        <v>90693.65</v>
      </c>
    </row>
    <row r="3310" spans="1:13" x14ac:dyDescent="0.25">
      <c r="A3310" t="s">
        <v>5222</v>
      </c>
      <c r="B3310" s="1">
        <v>44012</v>
      </c>
      <c r="C3310" t="s">
        <v>1158</v>
      </c>
      <c r="D3310" t="s">
        <v>199</v>
      </c>
      <c r="E3310" t="s">
        <v>10</v>
      </c>
      <c r="F3310" t="s">
        <v>180</v>
      </c>
      <c r="G3310" t="s">
        <v>127</v>
      </c>
      <c r="H3310" t="s">
        <v>110</v>
      </c>
      <c r="I3310" s="1">
        <v>44016</v>
      </c>
      <c r="J3310" t="s">
        <v>101</v>
      </c>
      <c r="K3310" s="10">
        <v>28559</v>
      </c>
      <c r="L3310" s="10">
        <v>2141.9249999999997</v>
      </c>
      <c r="M3310" s="10">
        <v>26417.075000000001</v>
      </c>
    </row>
    <row r="3311" spans="1:13" x14ac:dyDescent="0.25">
      <c r="A3311" t="s">
        <v>5223</v>
      </c>
      <c r="B3311" s="1">
        <v>44012</v>
      </c>
      <c r="C3311" t="s">
        <v>655</v>
      </c>
      <c r="D3311" t="s">
        <v>1001</v>
      </c>
      <c r="E3311" t="s">
        <v>17</v>
      </c>
      <c r="F3311" t="s">
        <v>366</v>
      </c>
      <c r="G3311" t="s">
        <v>106</v>
      </c>
      <c r="H3311" t="s">
        <v>110</v>
      </c>
      <c r="I3311" s="1">
        <v>44017</v>
      </c>
      <c r="J3311" t="s">
        <v>94</v>
      </c>
      <c r="K3311" s="10">
        <v>81937</v>
      </c>
      <c r="L3311" s="10">
        <v>6145.2749999999996</v>
      </c>
      <c r="M3311" s="10">
        <v>75791.725000000006</v>
      </c>
    </row>
    <row r="3312" spans="1:13" x14ac:dyDescent="0.25">
      <c r="A3312" t="s">
        <v>5224</v>
      </c>
      <c r="B3312" s="1">
        <v>44012</v>
      </c>
      <c r="C3312" t="s">
        <v>3912</v>
      </c>
      <c r="D3312" t="s">
        <v>312</v>
      </c>
      <c r="E3312" t="s">
        <v>11</v>
      </c>
      <c r="F3312" t="s">
        <v>184</v>
      </c>
      <c r="G3312" t="s">
        <v>106</v>
      </c>
      <c r="H3312" t="s">
        <v>110</v>
      </c>
      <c r="I3312" s="1">
        <v>44019</v>
      </c>
      <c r="J3312" t="s">
        <v>101</v>
      </c>
      <c r="K3312" s="10">
        <v>69681</v>
      </c>
      <c r="L3312" s="10">
        <v>5226.0749999999998</v>
      </c>
      <c r="M3312" s="10">
        <v>64454.925000000003</v>
      </c>
    </row>
    <row r="3313" spans="1:13" x14ac:dyDescent="0.25">
      <c r="A3313" t="s">
        <v>5225</v>
      </c>
      <c r="B3313" s="1">
        <v>44013</v>
      </c>
      <c r="C3313" t="s">
        <v>3633</v>
      </c>
      <c r="D3313" t="s">
        <v>4025</v>
      </c>
      <c r="E3313" t="s">
        <v>16</v>
      </c>
      <c r="F3313" t="s">
        <v>1197</v>
      </c>
      <c r="G3313" t="s">
        <v>127</v>
      </c>
      <c r="H3313" t="s">
        <v>110</v>
      </c>
      <c r="I3313" s="1">
        <v>44017</v>
      </c>
      <c r="J3313" t="s">
        <v>101</v>
      </c>
      <c r="K3313" s="10">
        <v>92375</v>
      </c>
      <c r="L3313" s="10">
        <v>6928.125</v>
      </c>
      <c r="M3313" s="10">
        <v>85446.875</v>
      </c>
    </row>
    <row r="3314" spans="1:13" x14ac:dyDescent="0.25">
      <c r="A3314" t="s">
        <v>5226</v>
      </c>
      <c r="B3314" s="1">
        <v>44013</v>
      </c>
      <c r="C3314" t="s">
        <v>2120</v>
      </c>
      <c r="D3314" t="s">
        <v>4714</v>
      </c>
      <c r="E3314" t="s">
        <v>131</v>
      </c>
      <c r="F3314" t="s">
        <v>962</v>
      </c>
      <c r="G3314" t="s">
        <v>106</v>
      </c>
      <c r="H3314" t="s">
        <v>100</v>
      </c>
      <c r="I3314" s="1">
        <v>44016</v>
      </c>
      <c r="J3314" t="s">
        <v>114</v>
      </c>
      <c r="K3314" s="10">
        <v>93537</v>
      </c>
      <c r="L3314" s="10">
        <v>10289.07</v>
      </c>
      <c r="M3314" s="10">
        <v>83247.929999999993</v>
      </c>
    </row>
    <row r="3315" spans="1:13" x14ac:dyDescent="0.25">
      <c r="A3315" t="s">
        <v>5227</v>
      </c>
      <c r="B3315" s="1">
        <v>44013</v>
      </c>
      <c r="C3315" t="s">
        <v>782</v>
      </c>
      <c r="D3315" t="s">
        <v>2651</v>
      </c>
      <c r="E3315" t="s">
        <v>18</v>
      </c>
      <c r="F3315" t="s">
        <v>650</v>
      </c>
      <c r="G3315" t="s">
        <v>106</v>
      </c>
      <c r="H3315" t="s">
        <v>100</v>
      </c>
      <c r="I3315" s="1">
        <v>44015</v>
      </c>
      <c r="J3315" t="s">
        <v>94</v>
      </c>
      <c r="K3315" s="10">
        <v>69230</v>
      </c>
      <c r="L3315" s="10">
        <v>7615.3</v>
      </c>
      <c r="M3315" s="10">
        <v>61614.7</v>
      </c>
    </row>
    <row r="3316" spans="1:13" x14ac:dyDescent="0.25">
      <c r="A3316" t="s">
        <v>5228</v>
      </c>
      <c r="B3316" s="1">
        <v>44013</v>
      </c>
      <c r="C3316" t="s">
        <v>1815</v>
      </c>
      <c r="D3316" t="s">
        <v>5229</v>
      </c>
      <c r="E3316" t="s">
        <v>10</v>
      </c>
      <c r="F3316" t="s">
        <v>176</v>
      </c>
      <c r="G3316" t="s">
        <v>127</v>
      </c>
      <c r="H3316" t="s">
        <v>110</v>
      </c>
      <c r="I3316" s="1">
        <v>44016</v>
      </c>
      <c r="J3316" t="s">
        <v>94</v>
      </c>
      <c r="K3316" s="10">
        <v>30244</v>
      </c>
      <c r="L3316" s="10">
        <v>2268.2999999999997</v>
      </c>
      <c r="M3316" s="10">
        <v>27975.7</v>
      </c>
    </row>
    <row r="3317" spans="1:13" x14ac:dyDescent="0.25">
      <c r="A3317" t="s">
        <v>5230</v>
      </c>
      <c r="B3317" s="1">
        <v>44014</v>
      </c>
      <c r="C3317" t="s">
        <v>4460</v>
      </c>
      <c r="D3317" t="s">
        <v>1989</v>
      </c>
      <c r="E3317" t="s">
        <v>10</v>
      </c>
      <c r="F3317" t="s">
        <v>422</v>
      </c>
      <c r="G3317" t="s">
        <v>127</v>
      </c>
      <c r="H3317" t="s">
        <v>100</v>
      </c>
      <c r="I3317" s="1">
        <v>44018</v>
      </c>
      <c r="J3317" t="s">
        <v>101</v>
      </c>
      <c r="K3317" s="10">
        <v>87066</v>
      </c>
      <c r="L3317" s="10">
        <v>9577.26</v>
      </c>
      <c r="M3317" s="10">
        <v>77488.740000000005</v>
      </c>
    </row>
    <row r="3318" spans="1:13" x14ac:dyDescent="0.25">
      <c r="A3318" t="s">
        <v>5231</v>
      </c>
      <c r="B3318" s="1">
        <v>44015</v>
      </c>
      <c r="C3318" t="s">
        <v>229</v>
      </c>
      <c r="D3318" t="s">
        <v>133</v>
      </c>
      <c r="E3318" t="s">
        <v>16</v>
      </c>
      <c r="F3318" t="s">
        <v>133</v>
      </c>
      <c r="G3318" t="s">
        <v>127</v>
      </c>
      <c r="H3318" t="s">
        <v>100</v>
      </c>
      <c r="I3318" s="1">
        <v>44020</v>
      </c>
      <c r="J3318" t="s">
        <v>101</v>
      </c>
      <c r="K3318" s="10">
        <v>51353</v>
      </c>
      <c r="L3318" s="10">
        <v>5648.83</v>
      </c>
      <c r="M3318" s="10">
        <v>45704.17</v>
      </c>
    </row>
    <row r="3319" spans="1:13" x14ac:dyDescent="0.25">
      <c r="A3319" t="s">
        <v>5232</v>
      </c>
      <c r="B3319" s="1">
        <v>44015</v>
      </c>
      <c r="C3319" t="s">
        <v>2381</v>
      </c>
      <c r="D3319" t="s">
        <v>1802</v>
      </c>
      <c r="E3319" t="s">
        <v>98</v>
      </c>
      <c r="F3319" t="s">
        <v>99</v>
      </c>
      <c r="G3319" t="s">
        <v>92</v>
      </c>
      <c r="H3319" t="s">
        <v>100</v>
      </c>
      <c r="I3319" s="1">
        <v>44018</v>
      </c>
      <c r="J3319" t="s">
        <v>94</v>
      </c>
      <c r="K3319" s="10">
        <v>86072</v>
      </c>
      <c r="L3319" s="10">
        <v>9467.92</v>
      </c>
      <c r="M3319" s="10">
        <v>76604.08</v>
      </c>
    </row>
    <row r="3320" spans="1:13" x14ac:dyDescent="0.25">
      <c r="A3320" t="s">
        <v>5233</v>
      </c>
      <c r="B3320" s="1">
        <v>44016</v>
      </c>
      <c r="C3320" t="s">
        <v>799</v>
      </c>
      <c r="D3320" t="s">
        <v>334</v>
      </c>
      <c r="E3320" t="s">
        <v>10</v>
      </c>
      <c r="F3320" t="s">
        <v>335</v>
      </c>
      <c r="G3320" t="s">
        <v>127</v>
      </c>
      <c r="H3320" t="s">
        <v>110</v>
      </c>
      <c r="I3320" s="1">
        <v>44016</v>
      </c>
      <c r="J3320" t="s">
        <v>137</v>
      </c>
      <c r="K3320" s="10">
        <v>87721</v>
      </c>
      <c r="L3320" s="10">
        <v>6579.0749999999998</v>
      </c>
      <c r="M3320" s="10">
        <v>81141.925000000003</v>
      </c>
    </row>
    <row r="3321" spans="1:13" x14ac:dyDescent="0.25">
      <c r="A3321" t="s">
        <v>5234</v>
      </c>
      <c r="B3321" s="1">
        <v>44016</v>
      </c>
      <c r="C3321" t="s">
        <v>1047</v>
      </c>
      <c r="D3321" t="s">
        <v>1344</v>
      </c>
      <c r="E3321" t="s">
        <v>10</v>
      </c>
      <c r="F3321" t="s">
        <v>180</v>
      </c>
      <c r="G3321" t="s">
        <v>127</v>
      </c>
      <c r="H3321" t="s">
        <v>100</v>
      </c>
      <c r="I3321" s="1">
        <v>44021</v>
      </c>
      <c r="J3321" t="s">
        <v>101</v>
      </c>
      <c r="K3321" s="10">
        <v>95614</v>
      </c>
      <c r="L3321" s="10">
        <v>10517.54</v>
      </c>
      <c r="M3321" s="10">
        <v>85096.459999999992</v>
      </c>
    </row>
    <row r="3322" spans="1:13" x14ac:dyDescent="0.25">
      <c r="A3322" t="s">
        <v>5235</v>
      </c>
      <c r="B3322" s="1">
        <v>44016</v>
      </c>
      <c r="C3322" t="s">
        <v>750</v>
      </c>
      <c r="D3322" t="s">
        <v>154</v>
      </c>
      <c r="E3322" t="s">
        <v>91</v>
      </c>
      <c r="F3322" t="s">
        <v>155</v>
      </c>
      <c r="G3322" t="s">
        <v>92</v>
      </c>
      <c r="H3322" t="s">
        <v>100</v>
      </c>
      <c r="I3322" s="1">
        <v>44021</v>
      </c>
      <c r="J3322" t="s">
        <v>101</v>
      </c>
      <c r="K3322" s="10">
        <v>70885</v>
      </c>
      <c r="L3322" s="10">
        <v>7797.35</v>
      </c>
      <c r="M3322" s="10">
        <v>63087.65</v>
      </c>
    </row>
    <row r="3323" spans="1:13" x14ac:dyDescent="0.25">
      <c r="A3323" t="s">
        <v>5236</v>
      </c>
      <c r="B3323" s="1">
        <v>44017</v>
      </c>
      <c r="C3323" t="s">
        <v>3664</v>
      </c>
      <c r="D3323" t="s">
        <v>1791</v>
      </c>
      <c r="E3323" t="s">
        <v>16</v>
      </c>
      <c r="F3323" t="s">
        <v>133</v>
      </c>
      <c r="G3323" t="s">
        <v>127</v>
      </c>
      <c r="H3323" t="s">
        <v>100</v>
      </c>
      <c r="I3323" s="1">
        <v>44020</v>
      </c>
      <c r="J3323" t="s">
        <v>94</v>
      </c>
      <c r="K3323" s="10">
        <v>28009</v>
      </c>
      <c r="L3323" s="10">
        <v>3080.9900000000002</v>
      </c>
      <c r="M3323" s="10">
        <v>24928.01</v>
      </c>
    </row>
    <row r="3324" spans="1:13" x14ac:dyDescent="0.25">
      <c r="A3324" t="s">
        <v>5237</v>
      </c>
      <c r="B3324" s="1">
        <v>44017</v>
      </c>
      <c r="C3324" t="s">
        <v>1134</v>
      </c>
      <c r="D3324" t="s">
        <v>929</v>
      </c>
      <c r="E3324" t="s">
        <v>98</v>
      </c>
      <c r="F3324" t="s">
        <v>12</v>
      </c>
      <c r="G3324" t="s">
        <v>92</v>
      </c>
      <c r="H3324" t="s">
        <v>93</v>
      </c>
      <c r="I3324" s="1">
        <v>44020</v>
      </c>
      <c r="J3324" t="s">
        <v>114</v>
      </c>
      <c r="K3324" s="10">
        <v>63636</v>
      </c>
      <c r="L3324" s="10">
        <v>3181.8</v>
      </c>
      <c r="M3324" s="10">
        <v>60454.2</v>
      </c>
    </row>
    <row r="3325" spans="1:13" x14ac:dyDescent="0.25">
      <c r="A3325" t="s">
        <v>5238</v>
      </c>
      <c r="B3325" s="1">
        <v>44017</v>
      </c>
      <c r="C3325" t="s">
        <v>2474</v>
      </c>
      <c r="D3325" t="s">
        <v>248</v>
      </c>
      <c r="E3325" t="s">
        <v>98</v>
      </c>
      <c r="F3325" t="s">
        <v>99</v>
      </c>
      <c r="G3325" t="s">
        <v>92</v>
      </c>
      <c r="H3325" t="s">
        <v>100</v>
      </c>
      <c r="I3325" s="1">
        <v>44021</v>
      </c>
      <c r="J3325" t="s">
        <v>101</v>
      </c>
      <c r="K3325" s="10">
        <v>45079</v>
      </c>
      <c r="L3325" s="10">
        <v>4958.6899999999996</v>
      </c>
      <c r="M3325" s="10">
        <v>40120.31</v>
      </c>
    </row>
    <row r="3326" spans="1:13" x14ac:dyDescent="0.25">
      <c r="A3326" t="s">
        <v>5239</v>
      </c>
      <c r="B3326" s="1">
        <v>44019</v>
      </c>
      <c r="C3326" t="s">
        <v>3310</v>
      </c>
      <c r="D3326" t="s">
        <v>5240</v>
      </c>
      <c r="E3326" t="s">
        <v>15</v>
      </c>
      <c r="F3326" t="s">
        <v>172</v>
      </c>
      <c r="G3326" t="s">
        <v>92</v>
      </c>
      <c r="H3326" t="s">
        <v>110</v>
      </c>
      <c r="I3326" s="1">
        <v>44024</v>
      </c>
      <c r="J3326" t="s">
        <v>101</v>
      </c>
      <c r="K3326" s="10">
        <v>39363</v>
      </c>
      <c r="L3326" s="10">
        <v>2952.2249999999999</v>
      </c>
      <c r="M3326" s="10">
        <v>36410.775000000001</v>
      </c>
    </row>
    <row r="3327" spans="1:13" x14ac:dyDescent="0.25">
      <c r="A3327" t="s">
        <v>5241</v>
      </c>
      <c r="B3327" s="1">
        <v>44019</v>
      </c>
      <c r="C3327" t="s">
        <v>3310</v>
      </c>
      <c r="D3327" t="s">
        <v>248</v>
      </c>
      <c r="E3327" t="s">
        <v>98</v>
      </c>
      <c r="F3327" t="s">
        <v>99</v>
      </c>
      <c r="G3327" t="s">
        <v>92</v>
      </c>
      <c r="H3327" t="s">
        <v>110</v>
      </c>
      <c r="I3327" s="1">
        <v>44021</v>
      </c>
      <c r="J3327" t="s">
        <v>94</v>
      </c>
      <c r="K3327" s="10">
        <v>50538</v>
      </c>
      <c r="L3327" s="10">
        <v>3790.35</v>
      </c>
      <c r="M3327" s="10">
        <v>46747.65</v>
      </c>
    </row>
    <row r="3328" spans="1:13" x14ac:dyDescent="0.25">
      <c r="A3328" t="s">
        <v>5242</v>
      </c>
      <c r="B3328" s="1">
        <v>44019</v>
      </c>
      <c r="C3328" t="s">
        <v>2077</v>
      </c>
      <c r="D3328" t="s">
        <v>445</v>
      </c>
      <c r="E3328" t="s">
        <v>17</v>
      </c>
      <c r="F3328" t="s">
        <v>256</v>
      </c>
      <c r="G3328" t="s">
        <v>106</v>
      </c>
      <c r="H3328" t="s">
        <v>110</v>
      </c>
      <c r="I3328" s="1">
        <v>44024</v>
      </c>
      <c r="J3328" t="s">
        <v>94</v>
      </c>
      <c r="K3328" s="10">
        <v>39287</v>
      </c>
      <c r="L3328" s="10">
        <v>2946.5250000000001</v>
      </c>
      <c r="M3328" s="10">
        <v>36340.474999999999</v>
      </c>
    </row>
    <row r="3329" spans="1:13" x14ac:dyDescent="0.25">
      <c r="A3329" t="s">
        <v>5243</v>
      </c>
      <c r="B3329" s="1">
        <v>44019</v>
      </c>
      <c r="C3329" t="s">
        <v>3240</v>
      </c>
      <c r="D3329" t="s">
        <v>130</v>
      </c>
      <c r="E3329" t="s">
        <v>131</v>
      </c>
      <c r="F3329" t="s">
        <v>130</v>
      </c>
      <c r="G3329" t="s">
        <v>106</v>
      </c>
      <c r="H3329" t="s">
        <v>100</v>
      </c>
      <c r="I3329" s="1">
        <v>44024</v>
      </c>
      <c r="J3329" t="s">
        <v>94</v>
      </c>
      <c r="K3329" s="10">
        <v>82719</v>
      </c>
      <c r="L3329" s="10">
        <v>9099.09</v>
      </c>
      <c r="M3329" s="10">
        <v>73619.91</v>
      </c>
    </row>
    <row r="3330" spans="1:13" x14ac:dyDescent="0.25">
      <c r="A3330" t="s">
        <v>5244</v>
      </c>
      <c r="B3330" s="1">
        <v>44019</v>
      </c>
      <c r="C3330" t="s">
        <v>1513</v>
      </c>
      <c r="D3330" t="s">
        <v>393</v>
      </c>
      <c r="E3330" t="s">
        <v>17</v>
      </c>
      <c r="F3330" t="s">
        <v>188</v>
      </c>
      <c r="G3330" t="s">
        <v>106</v>
      </c>
      <c r="H3330" t="s">
        <v>100</v>
      </c>
      <c r="I3330" s="1">
        <v>44023</v>
      </c>
      <c r="J3330" t="s">
        <v>101</v>
      </c>
      <c r="K3330" s="10">
        <v>27174</v>
      </c>
      <c r="L3330" s="10">
        <v>2989.14</v>
      </c>
      <c r="M3330" s="10">
        <v>24184.86</v>
      </c>
    </row>
    <row r="3331" spans="1:13" x14ac:dyDescent="0.25">
      <c r="A3331" t="s">
        <v>5245</v>
      </c>
      <c r="B3331" s="1">
        <v>44020</v>
      </c>
      <c r="C3331" t="s">
        <v>635</v>
      </c>
      <c r="D3331" t="s">
        <v>312</v>
      </c>
      <c r="E3331" t="s">
        <v>11</v>
      </c>
      <c r="F3331" t="s">
        <v>184</v>
      </c>
      <c r="G3331" t="s">
        <v>106</v>
      </c>
      <c r="H3331" t="s">
        <v>110</v>
      </c>
      <c r="I3331" s="1">
        <v>44024</v>
      </c>
      <c r="J3331" t="s">
        <v>101</v>
      </c>
      <c r="K3331" s="10">
        <v>82860</v>
      </c>
      <c r="L3331" s="10">
        <v>6214.5</v>
      </c>
      <c r="M3331" s="10">
        <v>76645.5</v>
      </c>
    </row>
    <row r="3332" spans="1:13" x14ac:dyDescent="0.25">
      <c r="A3332" t="s">
        <v>5246</v>
      </c>
      <c r="B3332" s="1">
        <v>44021</v>
      </c>
      <c r="C3332" t="s">
        <v>214</v>
      </c>
      <c r="D3332" t="s">
        <v>4107</v>
      </c>
      <c r="E3332" t="s">
        <v>17</v>
      </c>
      <c r="F3332" t="s">
        <v>141</v>
      </c>
      <c r="G3332" t="s">
        <v>106</v>
      </c>
      <c r="H3332" t="s">
        <v>100</v>
      </c>
      <c r="I3332" s="1">
        <v>44022</v>
      </c>
      <c r="J3332" t="s">
        <v>114</v>
      </c>
      <c r="K3332" s="10">
        <v>73360</v>
      </c>
      <c r="L3332" s="10">
        <v>8069.6</v>
      </c>
      <c r="M3332" s="10">
        <v>65290.400000000001</v>
      </c>
    </row>
    <row r="3333" spans="1:13" x14ac:dyDescent="0.25">
      <c r="A3333" t="s">
        <v>5247</v>
      </c>
      <c r="B3333" s="1">
        <v>44022</v>
      </c>
      <c r="C3333" t="s">
        <v>1861</v>
      </c>
      <c r="D3333" t="s">
        <v>2108</v>
      </c>
      <c r="E3333" t="s">
        <v>98</v>
      </c>
      <c r="F3333" t="s">
        <v>99</v>
      </c>
      <c r="G3333" t="s">
        <v>92</v>
      </c>
      <c r="H3333" t="s">
        <v>100</v>
      </c>
      <c r="I3333" s="1">
        <v>44026</v>
      </c>
      <c r="J3333" t="s">
        <v>101</v>
      </c>
      <c r="K3333" s="10">
        <v>37286</v>
      </c>
      <c r="L3333" s="10">
        <v>4101.46</v>
      </c>
      <c r="M3333" s="10">
        <v>33184.54</v>
      </c>
    </row>
    <row r="3334" spans="1:13" x14ac:dyDescent="0.25">
      <c r="A3334" t="s">
        <v>5248</v>
      </c>
      <c r="B3334" s="1">
        <v>44022</v>
      </c>
      <c r="C3334" t="s">
        <v>1583</v>
      </c>
      <c r="D3334" t="s">
        <v>3048</v>
      </c>
      <c r="E3334" t="s">
        <v>16</v>
      </c>
      <c r="F3334" t="s">
        <v>245</v>
      </c>
      <c r="G3334" t="s">
        <v>127</v>
      </c>
      <c r="H3334" t="s">
        <v>100</v>
      </c>
      <c r="I3334" s="1">
        <v>44026</v>
      </c>
      <c r="J3334" t="s">
        <v>101</v>
      </c>
      <c r="K3334" s="10">
        <v>53150</v>
      </c>
      <c r="L3334" s="10">
        <v>5846.5</v>
      </c>
      <c r="M3334" s="10">
        <v>47303.5</v>
      </c>
    </row>
    <row r="3335" spans="1:13" x14ac:dyDescent="0.25">
      <c r="A3335" t="s">
        <v>5249</v>
      </c>
      <c r="B3335" s="1">
        <v>44022</v>
      </c>
      <c r="C3335" t="s">
        <v>340</v>
      </c>
      <c r="D3335" t="s">
        <v>1016</v>
      </c>
      <c r="E3335" t="s">
        <v>18</v>
      </c>
      <c r="F3335" t="s">
        <v>151</v>
      </c>
      <c r="G3335" t="s">
        <v>106</v>
      </c>
      <c r="H3335" t="s">
        <v>100</v>
      </c>
      <c r="I3335" s="1">
        <v>44025</v>
      </c>
      <c r="J3335" t="s">
        <v>114</v>
      </c>
      <c r="K3335" s="10">
        <v>90202</v>
      </c>
      <c r="L3335" s="10">
        <v>9922.2199999999993</v>
      </c>
      <c r="M3335" s="10">
        <v>80279.78</v>
      </c>
    </row>
    <row r="3336" spans="1:13" x14ac:dyDescent="0.25">
      <c r="A3336" t="s">
        <v>5250</v>
      </c>
      <c r="B3336" s="1">
        <v>44022</v>
      </c>
      <c r="C3336" t="s">
        <v>1908</v>
      </c>
      <c r="D3336" t="s">
        <v>5251</v>
      </c>
      <c r="E3336" t="s">
        <v>17</v>
      </c>
      <c r="F3336" t="s">
        <v>141</v>
      </c>
      <c r="G3336" t="s">
        <v>106</v>
      </c>
      <c r="H3336" t="s">
        <v>110</v>
      </c>
      <c r="I3336" s="1">
        <v>44026</v>
      </c>
      <c r="J3336" t="s">
        <v>94</v>
      </c>
      <c r="K3336" s="10">
        <v>45347</v>
      </c>
      <c r="L3336" s="10">
        <v>3401.0250000000001</v>
      </c>
      <c r="M3336" s="10">
        <v>41945.974999999999</v>
      </c>
    </row>
    <row r="3337" spans="1:13" x14ac:dyDescent="0.25">
      <c r="A3337" t="s">
        <v>5252</v>
      </c>
      <c r="B3337" s="1">
        <v>44023</v>
      </c>
      <c r="C3337" t="s">
        <v>1730</v>
      </c>
      <c r="D3337" t="s">
        <v>1421</v>
      </c>
      <c r="E3337" t="s">
        <v>10</v>
      </c>
      <c r="F3337" t="s">
        <v>1422</v>
      </c>
      <c r="G3337" t="s">
        <v>127</v>
      </c>
      <c r="H3337" t="s">
        <v>110</v>
      </c>
      <c r="I3337" s="1">
        <v>44028</v>
      </c>
      <c r="J3337" t="s">
        <v>101</v>
      </c>
      <c r="K3337" s="10">
        <v>72053</v>
      </c>
      <c r="L3337" s="10">
        <v>5403.9749999999995</v>
      </c>
      <c r="M3337" s="10">
        <v>66649.024999999994</v>
      </c>
    </row>
    <row r="3338" spans="1:13" x14ac:dyDescent="0.25">
      <c r="A3338" t="s">
        <v>5253</v>
      </c>
      <c r="B3338" s="1">
        <v>44023</v>
      </c>
      <c r="C3338" t="s">
        <v>124</v>
      </c>
      <c r="D3338" t="s">
        <v>5254</v>
      </c>
      <c r="E3338" t="s">
        <v>98</v>
      </c>
      <c r="F3338" t="s">
        <v>99</v>
      </c>
      <c r="G3338" t="s">
        <v>92</v>
      </c>
      <c r="H3338" t="s">
        <v>100</v>
      </c>
      <c r="I3338" s="1">
        <v>44027</v>
      </c>
      <c r="J3338" t="s">
        <v>101</v>
      </c>
      <c r="K3338" s="10">
        <v>32231</v>
      </c>
      <c r="L3338" s="10">
        <v>3545.41</v>
      </c>
      <c r="M3338" s="10">
        <v>28685.59</v>
      </c>
    </row>
    <row r="3339" spans="1:13" x14ac:dyDescent="0.25">
      <c r="A3339" t="s">
        <v>5255</v>
      </c>
      <c r="B3339" s="1">
        <v>44025</v>
      </c>
      <c r="C3339" t="s">
        <v>805</v>
      </c>
      <c r="D3339" t="s">
        <v>2818</v>
      </c>
      <c r="E3339" t="s">
        <v>11</v>
      </c>
      <c r="F3339" t="s">
        <v>588</v>
      </c>
      <c r="G3339" t="s">
        <v>106</v>
      </c>
      <c r="H3339" t="s">
        <v>100</v>
      </c>
      <c r="I3339" s="1">
        <v>44028</v>
      </c>
      <c r="J3339" t="s">
        <v>114</v>
      </c>
      <c r="K3339" s="10">
        <v>43414</v>
      </c>
      <c r="L3339" s="10">
        <v>4775.54</v>
      </c>
      <c r="M3339" s="10">
        <v>38638.46</v>
      </c>
    </row>
    <row r="3340" spans="1:13" x14ac:dyDescent="0.25">
      <c r="A3340" t="s">
        <v>5256</v>
      </c>
      <c r="B3340" s="1">
        <v>44026</v>
      </c>
      <c r="C3340" t="s">
        <v>3011</v>
      </c>
      <c r="D3340" t="s">
        <v>334</v>
      </c>
      <c r="E3340" t="s">
        <v>10</v>
      </c>
      <c r="F3340" t="s">
        <v>335</v>
      </c>
      <c r="G3340" t="s">
        <v>127</v>
      </c>
      <c r="H3340" t="s">
        <v>100</v>
      </c>
      <c r="I3340" s="1">
        <v>44028</v>
      </c>
      <c r="J3340" t="s">
        <v>94</v>
      </c>
      <c r="K3340" s="10">
        <v>28303</v>
      </c>
      <c r="L3340" s="10">
        <v>3113.33</v>
      </c>
      <c r="M3340" s="10">
        <v>25189.67</v>
      </c>
    </row>
    <row r="3341" spans="1:13" x14ac:dyDescent="0.25">
      <c r="A3341" t="s">
        <v>5257</v>
      </c>
      <c r="B3341" s="1">
        <v>44026</v>
      </c>
      <c r="C3341" t="s">
        <v>754</v>
      </c>
      <c r="D3341" t="s">
        <v>212</v>
      </c>
      <c r="E3341" t="s">
        <v>16</v>
      </c>
      <c r="F3341" t="s">
        <v>212</v>
      </c>
      <c r="G3341" t="s">
        <v>127</v>
      </c>
      <c r="H3341" t="s">
        <v>100</v>
      </c>
      <c r="I3341" s="1">
        <v>44028</v>
      </c>
      <c r="J3341" t="s">
        <v>114</v>
      </c>
      <c r="K3341" s="10">
        <v>61285</v>
      </c>
      <c r="L3341" s="10">
        <v>6741.35</v>
      </c>
      <c r="M3341" s="10">
        <v>54543.65</v>
      </c>
    </row>
    <row r="3342" spans="1:13" x14ac:dyDescent="0.25">
      <c r="A3342" t="s">
        <v>5258</v>
      </c>
      <c r="B3342" s="1">
        <v>44026</v>
      </c>
      <c r="C3342" t="s">
        <v>214</v>
      </c>
      <c r="D3342" t="s">
        <v>2818</v>
      </c>
      <c r="E3342" t="s">
        <v>11</v>
      </c>
      <c r="F3342" t="s">
        <v>588</v>
      </c>
      <c r="G3342" t="s">
        <v>106</v>
      </c>
      <c r="H3342" t="s">
        <v>100</v>
      </c>
      <c r="I3342" s="1">
        <v>44030</v>
      </c>
      <c r="J3342" t="s">
        <v>94</v>
      </c>
      <c r="K3342" s="10">
        <v>77057</v>
      </c>
      <c r="L3342" s="10">
        <v>8476.27</v>
      </c>
      <c r="M3342" s="10">
        <v>68580.73</v>
      </c>
    </row>
    <row r="3343" spans="1:13" x14ac:dyDescent="0.25">
      <c r="A3343" t="s">
        <v>5259</v>
      </c>
      <c r="B3343" s="1">
        <v>44026</v>
      </c>
      <c r="C3343" t="s">
        <v>3566</v>
      </c>
      <c r="D3343" t="s">
        <v>90</v>
      </c>
      <c r="E3343" t="s">
        <v>91</v>
      </c>
      <c r="F3343" t="s">
        <v>90</v>
      </c>
      <c r="G3343" t="s">
        <v>92</v>
      </c>
      <c r="H3343" t="s">
        <v>93</v>
      </c>
      <c r="I3343" s="1">
        <v>44033</v>
      </c>
      <c r="J3343" t="s">
        <v>101</v>
      </c>
      <c r="K3343" s="10">
        <v>56726</v>
      </c>
      <c r="L3343" s="10">
        <v>2836.3</v>
      </c>
      <c r="M3343" s="10">
        <v>53889.7</v>
      </c>
    </row>
    <row r="3344" spans="1:13" x14ac:dyDescent="0.25">
      <c r="A3344" t="s">
        <v>5260</v>
      </c>
      <c r="B3344" s="1">
        <v>44027</v>
      </c>
      <c r="C3344" t="s">
        <v>2170</v>
      </c>
      <c r="D3344" t="s">
        <v>1721</v>
      </c>
      <c r="E3344" t="s">
        <v>220</v>
      </c>
      <c r="F3344" t="s">
        <v>221</v>
      </c>
      <c r="G3344" t="s">
        <v>127</v>
      </c>
      <c r="H3344" t="s">
        <v>100</v>
      </c>
      <c r="I3344" s="1">
        <v>44031</v>
      </c>
      <c r="J3344" t="s">
        <v>101</v>
      </c>
      <c r="K3344" s="10">
        <v>43298</v>
      </c>
      <c r="L3344" s="10">
        <v>4762.78</v>
      </c>
      <c r="M3344" s="10">
        <v>38535.22</v>
      </c>
    </row>
    <row r="3345" spans="1:13" x14ac:dyDescent="0.25">
      <c r="A3345" t="s">
        <v>5261</v>
      </c>
      <c r="B3345" s="1">
        <v>44028</v>
      </c>
      <c r="C3345" t="s">
        <v>1039</v>
      </c>
      <c r="D3345" t="s">
        <v>353</v>
      </c>
      <c r="E3345" t="s">
        <v>17</v>
      </c>
      <c r="F3345" t="s">
        <v>353</v>
      </c>
      <c r="G3345" t="s">
        <v>106</v>
      </c>
      <c r="H3345" t="s">
        <v>100</v>
      </c>
      <c r="I3345" s="1">
        <v>44031</v>
      </c>
      <c r="J3345" t="s">
        <v>94</v>
      </c>
      <c r="K3345" s="10">
        <v>65033</v>
      </c>
      <c r="L3345" s="10">
        <v>7153.63</v>
      </c>
      <c r="M3345" s="10">
        <v>57879.37</v>
      </c>
    </row>
    <row r="3346" spans="1:13" x14ac:dyDescent="0.25">
      <c r="A3346" t="s">
        <v>5262</v>
      </c>
      <c r="B3346" s="1">
        <v>44028</v>
      </c>
      <c r="C3346" t="s">
        <v>370</v>
      </c>
      <c r="D3346" t="s">
        <v>1660</v>
      </c>
      <c r="E3346" t="s">
        <v>14</v>
      </c>
      <c r="F3346" t="s">
        <v>900</v>
      </c>
      <c r="G3346" t="s">
        <v>106</v>
      </c>
      <c r="H3346" t="s">
        <v>93</v>
      </c>
      <c r="I3346" s="1">
        <v>44032</v>
      </c>
      <c r="J3346" t="s">
        <v>94</v>
      </c>
      <c r="K3346" s="10">
        <v>66723</v>
      </c>
      <c r="L3346" s="10">
        <v>3336.15</v>
      </c>
      <c r="M3346" s="10">
        <v>63386.85</v>
      </c>
    </row>
    <row r="3347" spans="1:13" x14ac:dyDescent="0.25">
      <c r="A3347" t="s">
        <v>5263</v>
      </c>
      <c r="B3347" s="1">
        <v>44028</v>
      </c>
      <c r="C3347" t="s">
        <v>1606</v>
      </c>
      <c r="D3347" t="s">
        <v>3867</v>
      </c>
      <c r="E3347" t="s">
        <v>16</v>
      </c>
      <c r="F3347" t="s">
        <v>1197</v>
      </c>
      <c r="G3347" t="s">
        <v>127</v>
      </c>
      <c r="H3347" t="s">
        <v>93</v>
      </c>
      <c r="I3347" s="1">
        <v>44033</v>
      </c>
      <c r="J3347" t="s">
        <v>101</v>
      </c>
      <c r="K3347" s="10">
        <v>56185</v>
      </c>
      <c r="L3347" s="10">
        <v>2809.25</v>
      </c>
      <c r="M3347" s="10">
        <v>53375.75</v>
      </c>
    </row>
    <row r="3348" spans="1:13" x14ac:dyDescent="0.25">
      <c r="A3348" t="s">
        <v>5264</v>
      </c>
      <c r="B3348" s="1">
        <v>44028</v>
      </c>
      <c r="C3348" t="s">
        <v>924</v>
      </c>
      <c r="D3348" t="s">
        <v>1586</v>
      </c>
      <c r="E3348" t="s">
        <v>10</v>
      </c>
      <c r="F3348" t="s">
        <v>482</v>
      </c>
      <c r="G3348" t="s">
        <v>127</v>
      </c>
      <c r="H3348" t="s">
        <v>93</v>
      </c>
      <c r="I3348" s="1">
        <v>44029</v>
      </c>
      <c r="J3348" t="s">
        <v>114</v>
      </c>
      <c r="K3348" s="10">
        <v>55382</v>
      </c>
      <c r="L3348" s="10">
        <v>2769.1000000000004</v>
      </c>
      <c r="M3348" s="10">
        <v>52612.9</v>
      </c>
    </row>
    <row r="3349" spans="1:13" x14ac:dyDescent="0.25">
      <c r="A3349" t="s">
        <v>5265</v>
      </c>
      <c r="B3349" s="1">
        <v>44028</v>
      </c>
      <c r="C3349" t="s">
        <v>5266</v>
      </c>
      <c r="D3349" t="s">
        <v>202</v>
      </c>
      <c r="E3349" t="s">
        <v>10</v>
      </c>
      <c r="F3349" t="s">
        <v>203</v>
      </c>
      <c r="G3349" t="s">
        <v>127</v>
      </c>
      <c r="H3349" t="s">
        <v>110</v>
      </c>
      <c r="I3349" s="1">
        <v>44034</v>
      </c>
      <c r="J3349" t="s">
        <v>101</v>
      </c>
      <c r="K3349" s="10">
        <v>47379</v>
      </c>
      <c r="L3349" s="10">
        <v>3553.4249999999997</v>
      </c>
      <c r="M3349" s="10">
        <v>43825.574999999997</v>
      </c>
    </row>
    <row r="3350" spans="1:13" x14ac:dyDescent="0.25">
      <c r="A3350" t="s">
        <v>5267</v>
      </c>
      <c r="B3350" s="1">
        <v>44028</v>
      </c>
      <c r="C3350" t="s">
        <v>476</v>
      </c>
      <c r="D3350" t="s">
        <v>130</v>
      </c>
      <c r="E3350" t="s">
        <v>131</v>
      </c>
      <c r="F3350" t="s">
        <v>130</v>
      </c>
      <c r="G3350" t="s">
        <v>106</v>
      </c>
      <c r="H3350" t="s">
        <v>100</v>
      </c>
      <c r="I3350" s="1">
        <v>44032</v>
      </c>
      <c r="J3350" t="s">
        <v>101</v>
      </c>
      <c r="K3350" s="10">
        <v>85421</v>
      </c>
      <c r="L3350" s="10">
        <v>9396.31</v>
      </c>
      <c r="M3350" s="10">
        <v>76024.69</v>
      </c>
    </row>
    <row r="3351" spans="1:13" x14ac:dyDescent="0.25">
      <c r="A3351" t="s">
        <v>5268</v>
      </c>
      <c r="B3351" s="1">
        <v>44028</v>
      </c>
      <c r="C3351" t="s">
        <v>1236</v>
      </c>
      <c r="D3351" t="s">
        <v>631</v>
      </c>
      <c r="E3351" t="s">
        <v>18</v>
      </c>
      <c r="F3351" t="s">
        <v>342</v>
      </c>
      <c r="G3351" t="s">
        <v>106</v>
      </c>
      <c r="H3351" t="s">
        <v>110</v>
      </c>
      <c r="I3351" s="1">
        <v>44033</v>
      </c>
      <c r="J3351" t="s">
        <v>101</v>
      </c>
      <c r="K3351" s="10">
        <v>94668</v>
      </c>
      <c r="L3351" s="10">
        <v>7100.0999999999995</v>
      </c>
      <c r="M3351" s="10">
        <v>87567.9</v>
      </c>
    </row>
    <row r="3352" spans="1:13" x14ac:dyDescent="0.25">
      <c r="A3352" t="s">
        <v>5269</v>
      </c>
      <c r="B3352" s="1">
        <v>44029</v>
      </c>
      <c r="C3352" t="s">
        <v>2181</v>
      </c>
      <c r="D3352" t="s">
        <v>90</v>
      </c>
      <c r="E3352" t="s">
        <v>91</v>
      </c>
      <c r="F3352" t="s">
        <v>90</v>
      </c>
      <c r="G3352" t="s">
        <v>92</v>
      </c>
      <c r="H3352" t="s">
        <v>110</v>
      </c>
      <c r="I3352" s="1">
        <v>44034</v>
      </c>
      <c r="J3352" t="s">
        <v>101</v>
      </c>
      <c r="K3352" s="10">
        <v>72887</v>
      </c>
      <c r="L3352" s="10">
        <v>5466.5249999999996</v>
      </c>
      <c r="M3352" s="10">
        <v>67420.475000000006</v>
      </c>
    </row>
    <row r="3353" spans="1:13" x14ac:dyDescent="0.25">
      <c r="A3353" t="s">
        <v>5270</v>
      </c>
      <c r="B3353" s="1">
        <v>44030</v>
      </c>
      <c r="C3353" t="s">
        <v>159</v>
      </c>
      <c r="D3353" t="s">
        <v>3024</v>
      </c>
      <c r="E3353" t="s">
        <v>10</v>
      </c>
      <c r="F3353" t="s">
        <v>690</v>
      </c>
      <c r="G3353" t="s">
        <v>127</v>
      </c>
      <c r="H3353" t="s">
        <v>110</v>
      </c>
      <c r="I3353" s="1">
        <v>44034</v>
      </c>
      <c r="J3353" t="s">
        <v>101</v>
      </c>
      <c r="K3353" s="10">
        <v>83738</v>
      </c>
      <c r="L3353" s="10">
        <v>6280.3499999999995</v>
      </c>
      <c r="M3353" s="10">
        <v>77457.649999999994</v>
      </c>
    </row>
    <row r="3354" spans="1:13" x14ac:dyDescent="0.25">
      <c r="A3354" t="s">
        <v>5271</v>
      </c>
      <c r="B3354" s="1">
        <v>44030</v>
      </c>
      <c r="C3354" t="s">
        <v>855</v>
      </c>
      <c r="D3354" t="s">
        <v>130</v>
      </c>
      <c r="E3354" t="s">
        <v>131</v>
      </c>
      <c r="F3354" t="s">
        <v>130</v>
      </c>
      <c r="G3354" t="s">
        <v>106</v>
      </c>
      <c r="H3354" t="s">
        <v>110</v>
      </c>
      <c r="I3354" s="1">
        <v>44030</v>
      </c>
      <c r="J3354" t="s">
        <v>137</v>
      </c>
      <c r="K3354" s="10">
        <v>39478</v>
      </c>
      <c r="L3354" s="10">
        <v>2960.85</v>
      </c>
      <c r="M3354" s="10">
        <v>36517.15</v>
      </c>
    </row>
    <row r="3355" spans="1:13" x14ac:dyDescent="0.25">
      <c r="A3355" t="s">
        <v>5272</v>
      </c>
      <c r="B3355" s="1">
        <v>44031</v>
      </c>
      <c r="C3355" t="s">
        <v>2600</v>
      </c>
      <c r="D3355" t="s">
        <v>502</v>
      </c>
      <c r="E3355" t="s">
        <v>17</v>
      </c>
      <c r="F3355" t="s">
        <v>188</v>
      </c>
      <c r="G3355" t="s">
        <v>106</v>
      </c>
      <c r="H3355" t="s">
        <v>100</v>
      </c>
      <c r="I3355" s="1">
        <v>44035</v>
      </c>
      <c r="J3355" t="s">
        <v>101</v>
      </c>
      <c r="K3355" s="10">
        <v>63299</v>
      </c>
      <c r="L3355" s="10">
        <v>6962.89</v>
      </c>
      <c r="M3355" s="10">
        <v>56336.11</v>
      </c>
    </row>
    <row r="3356" spans="1:13" x14ac:dyDescent="0.25">
      <c r="A3356" t="s">
        <v>5273</v>
      </c>
      <c r="B3356" s="1">
        <v>44033</v>
      </c>
      <c r="C3356" t="s">
        <v>633</v>
      </c>
      <c r="D3356" t="s">
        <v>1120</v>
      </c>
      <c r="E3356" t="s">
        <v>17</v>
      </c>
      <c r="F3356" t="s">
        <v>437</v>
      </c>
      <c r="G3356" t="s">
        <v>106</v>
      </c>
      <c r="H3356" t="s">
        <v>100</v>
      </c>
      <c r="I3356" s="1">
        <v>44033</v>
      </c>
      <c r="J3356" t="s">
        <v>137</v>
      </c>
      <c r="K3356" s="10">
        <v>45522</v>
      </c>
      <c r="L3356" s="10">
        <v>5007.42</v>
      </c>
      <c r="M3356" s="10">
        <v>40514.58</v>
      </c>
    </row>
    <row r="3357" spans="1:13" x14ac:dyDescent="0.25">
      <c r="A3357" t="s">
        <v>5274</v>
      </c>
      <c r="B3357" s="1">
        <v>44034</v>
      </c>
      <c r="C3357" t="s">
        <v>211</v>
      </c>
      <c r="D3357" t="s">
        <v>1445</v>
      </c>
      <c r="E3357" t="s">
        <v>98</v>
      </c>
      <c r="F3357" t="s">
        <v>99</v>
      </c>
      <c r="G3357" t="s">
        <v>92</v>
      </c>
      <c r="H3357" t="s">
        <v>100</v>
      </c>
      <c r="I3357" s="1">
        <v>44036</v>
      </c>
      <c r="J3357" t="s">
        <v>114</v>
      </c>
      <c r="K3357" s="10">
        <v>99508</v>
      </c>
      <c r="L3357" s="10">
        <v>10945.88</v>
      </c>
      <c r="M3357" s="10">
        <v>88562.12</v>
      </c>
    </row>
    <row r="3358" spans="1:13" x14ac:dyDescent="0.25">
      <c r="A3358" t="s">
        <v>5275</v>
      </c>
      <c r="B3358" s="1">
        <v>44034</v>
      </c>
      <c r="C3358" t="s">
        <v>877</v>
      </c>
      <c r="D3358" t="s">
        <v>474</v>
      </c>
      <c r="E3358" t="s">
        <v>285</v>
      </c>
      <c r="F3358" t="s">
        <v>474</v>
      </c>
      <c r="G3358" t="s">
        <v>106</v>
      </c>
      <c r="H3358" t="s">
        <v>100</v>
      </c>
      <c r="I3358" s="1">
        <v>44036</v>
      </c>
      <c r="J3358" t="s">
        <v>94</v>
      </c>
      <c r="K3358" s="10">
        <v>49553</v>
      </c>
      <c r="L3358" s="10">
        <v>5450.83</v>
      </c>
      <c r="M3358" s="10">
        <v>44102.17</v>
      </c>
    </row>
    <row r="3359" spans="1:13" x14ac:dyDescent="0.25">
      <c r="A3359" t="s">
        <v>5276</v>
      </c>
      <c r="B3359" s="1">
        <v>44034</v>
      </c>
      <c r="C3359" t="s">
        <v>1079</v>
      </c>
      <c r="D3359" t="s">
        <v>150</v>
      </c>
      <c r="E3359" t="s">
        <v>18</v>
      </c>
      <c r="F3359" t="s">
        <v>151</v>
      </c>
      <c r="G3359" t="s">
        <v>106</v>
      </c>
      <c r="H3359" t="s">
        <v>100</v>
      </c>
      <c r="I3359" s="1">
        <v>44036</v>
      </c>
      <c r="J3359" t="s">
        <v>94</v>
      </c>
      <c r="K3359" s="10">
        <v>86230</v>
      </c>
      <c r="L3359" s="10">
        <v>9485.2999999999993</v>
      </c>
      <c r="M3359" s="10">
        <v>76744.7</v>
      </c>
    </row>
    <row r="3360" spans="1:13" x14ac:dyDescent="0.25">
      <c r="A3360" t="s">
        <v>5277</v>
      </c>
      <c r="B3360" s="1">
        <v>44036</v>
      </c>
      <c r="C3360" t="s">
        <v>2051</v>
      </c>
      <c r="D3360" t="s">
        <v>3652</v>
      </c>
      <c r="E3360" t="s">
        <v>98</v>
      </c>
      <c r="F3360" t="s">
        <v>99</v>
      </c>
      <c r="G3360" t="s">
        <v>92</v>
      </c>
      <c r="H3360" t="s">
        <v>100</v>
      </c>
      <c r="I3360" s="1">
        <v>44039</v>
      </c>
      <c r="J3360" t="s">
        <v>114</v>
      </c>
      <c r="K3360" s="10">
        <v>87406</v>
      </c>
      <c r="L3360" s="10">
        <v>9614.66</v>
      </c>
      <c r="M3360" s="10">
        <v>77791.34</v>
      </c>
    </row>
    <row r="3361" spans="1:13" x14ac:dyDescent="0.25">
      <c r="A3361" t="s">
        <v>5278</v>
      </c>
      <c r="B3361" s="1">
        <v>44036</v>
      </c>
      <c r="C3361" t="s">
        <v>403</v>
      </c>
      <c r="D3361" t="s">
        <v>5279</v>
      </c>
      <c r="E3361" t="s">
        <v>17</v>
      </c>
      <c r="F3361" t="s">
        <v>277</v>
      </c>
      <c r="G3361" t="s">
        <v>106</v>
      </c>
      <c r="H3361" t="s">
        <v>110</v>
      </c>
      <c r="I3361" s="1">
        <v>44040</v>
      </c>
      <c r="J3361" t="s">
        <v>101</v>
      </c>
      <c r="K3361" s="10">
        <v>66488</v>
      </c>
      <c r="L3361" s="10">
        <v>4986.5999999999995</v>
      </c>
      <c r="M3361" s="10">
        <v>61501.4</v>
      </c>
    </row>
    <row r="3362" spans="1:13" x14ac:dyDescent="0.25">
      <c r="A3362" t="s">
        <v>5280</v>
      </c>
      <c r="B3362" s="1">
        <v>44036</v>
      </c>
      <c r="C3362" t="s">
        <v>1378</v>
      </c>
      <c r="D3362" t="s">
        <v>3421</v>
      </c>
      <c r="E3362" t="s">
        <v>16</v>
      </c>
      <c r="F3362" t="s">
        <v>245</v>
      </c>
      <c r="G3362" t="s">
        <v>127</v>
      </c>
      <c r="H3362" t="s">
        <v>93</v>
      </c>
      <c r="I3362" s="1">
        <v>44039</v>
      </c>
      <c r="J3362" t="s">
        <v>114</v>
      </c>
      <c r="K3362" s="10">
        <v>29945</v>
      </c>
      <c r="L3362" s="10">
        <v>1497.25</v>
      </c>
      <c r="M3362" s="10">
        <v>28447.75</v>
      </c>
    </row>
    <row r="3363" spans="1:13" x14ac:dyDescent="0.25">
      <c r="A3363" t="s">
        <v>5281</v>
      </c>
      <c r="B3363" s="1">
        <v>44038</v>
      </c>
      <c r="C3363" t="s">
        <v>3620</v>
      </c>
      <c r="D3363" t="s">
        <v>2418</v>
      </c>
      <c r="E3363" t="s">
        <v>17</v>
      </c>
      <c r="F3363" t="s">
        <v>188</v>
      </c>
      <c r="G3363" t="s">
        <v>106</v>
      </c>
      <c r="H3363" t="s">
        <v>110</v>
      </c>
      <c r="I3363" s="1">
        <v>44042</v>
      </c>
      <c r="J3363" t="s">
        <v>101</v>
      </c>
      <c r="K3363" s="10">
        <v>96315</v>
      </c>
      <c r="L3363" s="10">
        <v>7223.625</v>
      </c>
      <c r="M3363" s="10">
        <v>89091.375</v>
      </c>
    </row>
    <row r="3364" spans="1:13" x14ac:dyDescent="0.25">
      <c r="A3364" t="s">
        <v>5282</v>
      </c>
      <c r="B3364" s="1">
        <v>44038</v>
      </c>
      <c r="C3364" t="s">
        <v>1134</v>
      </c>
      <c r="D3364" t="s">
        <v>130</v>
      </c>
      <c r="E3364" t="s">
        <v>131</v>
      </c>
      <c r="F3364" t="s">
        <v>130</v>
      </c>
      <c r="G3364" t="s">
        <v>106</v>
      </c>
      <c r="H3364" t="s">
        <v>93</v>
      </c>
      <c r="I3364" s="1">
        <v>44040</v>
      </c>
      <c r="J3364" t="s">
        <v>94</v>
      </c>
      <c r="K3364" s="10">
        <v>56387</v>
      </c>
      <c r="L3364" s="10">
        <v>2819.3500000000004</v>
      </c>
      <c r="M3364" s="10">
        <v>53567.65</v>
      </c>
    </row>
    <row r="3365" spans="1:13" x14ac:dyDescent="0.25">
      <c r="A3365" t="s">
        <v>5283</v>
      </c>
      <c r="B3365" s="1">
        <v>44039</v>
      </c>
      <c r="C3365" t="s">
        <v>644</v>
      </c>
      <c r="D3365" t="s">
        <v>875</v>
      </c>
      <c r="E3365" t="s">
        <v>11</v>
      </c>
      <c r="F3365" t="s">
        <v>122</v>
      </c>
      <c r="G3365" t="s">
        <v>106</v>
      </c>
      <c r="H3365" t="s">
        <v>110</v>
      </c>
      <c r="I3365" s="1">
        <v>44043</v>
      </c>
      <c r="J3365" t="s">
        <v>101</v>
      </c>
      <c r="K3365" s="10">
        <v>82194</v>
      </c>
      <c r="L3365" s="10">
        <v>6164.55</v>
      </c>
      <c r="M3365" s="10">
        <v>76029.45</v>
      </c>
    </row>
    <row r="3366" spans="1:13" x14ac:dyDescent="0.25">
      <c r="A3366" t="s">
        <v>5284</v>
      </c>
      <c r="B3366" s="1">
        <v>44040</v>
      </c>
      <c r="C3366" t="s">
        <v>4141</v>
      </c>
      <c r="D3366" t="s">
        <v>864</v>
      </c>
      <c r="E3366" t="s">
        <v>16</v>
      </c>
      <c r="F3366" t="s">
        <v>513</v>
      </c>
      <c r="G3366" t="s">
        <v>127</v>
      </c>
      <c r="H3366" t="s">
        <v>93</v>
      </c>
      <c r="I3366" s="1">
        <v>44046</v>
      </c>
      <c r="J3366" t="s">
        <v>101</v>
      </c>
      <c r="K3366" s="10">
        <v>95380</v>
      </c>
      <c r="L3366" s="10">
        <v>4769</v>
      </c>
      <c r="M3366" s="10">
        <v>90611</v>
      </c>
    </row>
    <row r="3367" spans="1:13" x14ac:dyDescent="0.25">
      <c r="A3367" t="s">
        <v>5285</v>
      </c>
      <c r="B3367" s="1">
        <v>44040</v>
      </c>
      <c r="C3367" t="s">
        <v>1451</v>
      </c>
      <c r="D3367" t="s">
        <v>4862</v>
      </c>
      <c r="E3367" t="s">
        <v>16</v>
      </c>
      <c r="F3367" t="s">
        <v>245</v>
      </c>
      <c r="G3367" t="s">
        <v>127</v>
      </c>
      <c r="H3367" t="s">
        <v>100</v>
      </c>
      <c r="I3367" s="1">
        <v>44046</v>
      </c>
      <c r="J3367" t="s">
        <v>101</v>
      </c>
      <c r="K3367" s="10">
        <v>98880</v>
      </c>
      <c r="L3367" s="10">
        <v>10876.8</v>
      </c>
      <c r="M3367" s="10">
        <v>88003.199999999997</v>
      </c>
    </row>
    <row r="3368" spans="1:13" x14ac:dyDescent="0.25">
      <c r="A3368" t="s">
        <v>5286</v>
      </c>
      <c r="B3368" s="1">
        <v>44040</v>
      </c>
      <c r="C3368" t="s">
        <v>1156</v>
      </c>
      <c r="D3368" t="s">
        <v>929</v>
      </c>
      <c r="E3368" t="s">
        <v>98</v>
      </c>
      <c r="F3368" t="s">
        <v>12</v>
      </c>
      <c r="G3368" t="s">
        <v>92</v>
      </c>
      <c r="H3368" t="s">
        <v>100</v>
      </c>
      <c r="I3368" s="1">
        <v>44043</v>
      </c>
      <c r="J3368" t="s">
        <v>94</v>
      </c>
      <c r="K3368" s="10">
        <v>34808</v>
      </c>
      <c r="L3368" s="10">
        <v>3828.88</v>
      </c>
      <c r="M3368" s="10">
        <v>30979.119999999999</v>
      </c>
    </row>
    <row r="3369" spans="1:13" x14ac:dyDescent="0.25">
      <c r="A3369" t="s">
        <v>5287</v>
      </c>
      <c r="B3369" s="1">
        <v>44040</v>
      </c>
      <c r="C3369" t="s">
        <v>288</v>
      </c>
      <c r="D3369" t="s">
        <v>212</v>
      </c>
      <c r="E3369" t="s">
        <v>16</v>
      </c>
      <c r="F3369" t="s">
        <v>212</v>
      </c>
      <c r="G3369" t="s">
        <v>127</v>
      </c>
      <c r="H3369" t="s">
        <v>110</v>
      </c>
      <c r="I3369" s="1">
        <v>44042</v>
      </c>
      <c r="J3369" t="s">
        <v>114</v>
      </c>
      <c r="K3369" s="10">
        <v>59555</v>
      </c>
      <c r="L3369" s="10">
        <v>4466.625</v>
      </c>
      <c r="M3369" s="10">
        <v>55088.375</v>
      </c>
    </row>
    <row r="3370" spans="1:13" x14ac:dyDescent="0.25">
      <c r="A3370" t="s">
        <v>5288</v>
      </c>
      <c r="B3370" s="1">
        <v>44040</v>
      </c>
      <c r="C3370" t="s">
        <v>990</v>
      </c>
      <c r="D3370" t="s">
        <v>3849</v>
      </c>
      <c r="E3370" t="s">
        <v>17</v>
      </c>
      <c r="F3370" t="s">
        <v>366</v>
      </c>
      <c r="G3370" t="s">
        <v>106</v>
      </c>
      <c r="H3370" t="s">
        <v>100</v>
      </c>
      <c r="I3370" s="1">
        <v>44043</v>
      </c>
      <c r="J3370" t="s">
        <v>114</v>
      </c>
      <c r="K3370" s="10">
        <v>31950</v>
      </c>
      <c r="L3370" s="10">
        <v>3514.5</v>
      </c>
      <c r="M3370" s="10">
        <v>28435.5</v>
      </c>
    </row>
    <row r="3371" spans="1:13" x14ac:dyDescent="0.25">
      <c r="A3371" t="s">
        <v>5289</v>
      </c>
      <c r="B3371" s="1">
        <v>44041</v>
      </c>
      <c r="C3371" t="s">
        <v>750</v>
      </c>
      <c r="D3371" t="s">
        <v>244</v>
      </c>
      <c r="E3371" t="s">
        <v>16</v>
      </c>
      <c r="F3371" t="s">
        <v>245</v>
      </c>
      <c r="G3371" t="s">
        <v>127</v>
      </c>
      <c r="H3371" t="s">
        <v>100</v>
      </c>
      <c r="I3371" s="1">
        <v>44046</v>
      </c>
      <c r="J3371" t="s">
        <v>101</v>
      </c>
      <c r="K3371" s="10">
        <v>62930</v>
      </c>
      <c r="L3371" s="10">
        <v>6922.3</v>
      </c>
      <c r="M3371" s="10">
        <v>56007.7</v>
      </c>
    </row>
    <row r="3372" spans="1:13" x14ac:dyDescent="0.25">
      <c r="A3372" t="s">
        <v>5290</v>
      </c>
      <c r="B3372" s="1">
        <v>44042</v>
      </c>
      <c r="C3372" t="s">
        <v>1064</v>
      </c>
      <c r="D3372" t="s">
        <v>1282</v>
      </c>
      <c r="E3372" t="s">
        <v>98</v>
      </c>
      <c r="F3372" t="s">
        <v>99</v>
      </c>
      <c r="G3372" t="s">
        <v>92</v>
      </c>
      <c r="H3372" t="s">
        <v>93</v>
      </c>
      <c r="I3372" s="1">
        <v>44047</v>
      </c>
      <c r="J3372" t="s">
        <v>101</v>
      </c>
      <c r="K3372" s="10">
        <v>29304</v>
      </c>
      <c r="L3372" s="10">
        <v>1465.2</v>
      </c>
      <c r="M3372" s="10">
        <v>27838.799999999999</v>
      </c>
    </row>
    <row r="3373" spans="1:13" x14ac:dyDescent="0.25">
      <c r="A3373" t="s">
        <v>5291</v>
      </c>
      <c r="B3373" s="1">
        <v>44042</v>
      </c>
      <c r="C3373" t="s">
        <v>1677</v>
      </c>
      <c r="D3373" t="s">
        <v>3048</v>
      </c>
      <c r="E3373" t="s">
        <v>16</v>
      </c>
      <c r="F3373" t="s">
        <v>245</v>
      </c>
      <c r="G3373" t="s">
        <v>127</v>
      </c>
      <c r="H3373" t="s">
        <v>100</v>
      </c>
      <c r="I3373" s="1">
        <v>44046</v>
      </c>
      <c r="J3373" t="s">
        <v>101</v>
      </c>
      <c r="K3373" s="10">
        <v>57076</v>
      </c>
      <c r="L3373" s="10">
        <v>6278.36</v>
      </c>
      <c r="M3373" s="10">
        <v>50797.64</v>
      </c>
    </row>
    <row r="3374" spans="1:13" x14ac:dyDescent="0.25">
      <c r="A3374" t="s">
        <v>5292</v>
      </c>
      <c r="B3374" s="1">
        <v>44042</v>
      </c>
      <c r="C3374" t="s">
        <v>3445</v>
      </c>
      <c r="D3374" t="s">
        <v>1174</v>
      </c>
      <c r="E3374" t="s">
        <v>10</v>
      </c>
      <c r="F3374" t="s">
        <v>1175</v>
      </c>
      <c r="G3374" t="s">
        <v>127</v>
      </c>
      <c r="H3374" t="s">
        <v>93</v>
      </c>
      <c r="I3374" s="1">
        <v>44047</v>
      </c>
      <c r="J3374" t="s">
        <v>101</v>
      </c>
      <c r="K3374" s="10">
        <v>65396</v>
      </c>
      <c r="L3374" s="10">
        <v>3269.8</v>
      </c>
      <c r="M3374" s="10">
        <v>62126.2</v>
      </c>
    </row>
    <row r="3375" spans="1:13" x14ac:dyDescent="0.25">
      <c r="A3375" t="s">
        <v>5293</v>
      </c>
      <c r="B3375" s="1">
        <v>44042</v>
      </c>
      <c r="C3375" t="s">
        <v>1249</v>
      </c>
      <c r="D3375" t="s">
        <v>237</v>
      </c>
      <c r="E3375" t="s">
        <v>16</v>
      </c>
      <c r="F3375" t="s">
        <v>238</v>
      </c>
      <c r="G3375" t="s">
        <v>127</v>
      </c>
      <c r="H3375" t="s">
        <v>110</v>
      </c>
      <c r="I3375" s="1">
        <v>44043</v>
      </c>
      <c r="J3375" t="s">
        <v>114</v>
      </c>
      <c r="K3375" s="10">
        <v>84712</v>
      </c>
      <c r="L3375" s="10">
        <v>6353.4</v>
      </c>
      <c r="M3375" s="10">
        <v>78358.600000000006</v>
      </c>
    </row>
    <row r="3376" spans="1:13" x14ac:dyDescent="0.25">
      <c r="A3376" t="s">
        <v>5294</v>
      </c>
      <c r="B3376" s="1">
        <v>44042</v>
      </c>
      <c r="C3376" t="s">
        <v>616</v>
      </c>
      <c r="D3376" t="s">
        <v>334</v>
      </c>
      <c r="E3376" t="s">
        <v>10</v>
      </c>
      <c r="F3376" t="s">
        <v>335</v>
      </c>
      <c r="G3376" t="s">
        <v>127</v>
      </c>
      <c r="H3376" t="s">
        <v>110</v>
      </c>
      <c r="I3376" s="1">
        <v>44047</v>
      </c>
      <c r="J3376" t="s">
        <v>101</v>
      </c>
      <c r="K3376" s="10">
        <v>37403</v>
      </c>
      <c r="L3376" s="10">
        <v>2805.2249999999999</v>
      </c>
      <c r="M3376" s="10">
        <v>34597.775000000001</v>
      </c>
    </row>
    <row r="3377" spans="1:13" x14ac:dyDescent="0.25">
      <c r="A3377" t="s">
        <v>5295</v>
      </c>
      <c r="B3377" s="1">
        <v>44042</v>
      </c>
      <c r="C3377" t="s">
        <v>4534</v>
      </c>
      <c r="D3377" t="s">
        <v>1234</v>
      </c>
      <c r="E3377" t="s">
        <v>17</v>
      </c>
      <c r="F3377" t="s">
        <v>622</v>
      </c>
      <c r="G3377" t="s">
        <v>106</v>
      </c>
      <c r="H3377" t="s">
        <v>100</v>
      </c>
      <c r="I3377" s="1">
        <v>44047</v>
      </c>
      <c r="J3377" t="s">
        <v>101</v>
      </c>
      <c r="K3377" s="10">
        <v>40042</v>
      </c>
      <c r="L3377" s="10">
        <v>4404.62</v>
      </c>
      <c r="M3377" s="10">
        <v>35637.379999999997</v>
      </c>
    </row>
    <row r="3378" spans="1:13" x14ac:dyDescent="0.25">
      <c r="A3378" t="s">
        <v>5296</v>
      </c>
      <c r="B3378" s="1">
        <v>44042</v>
      </c>
      <c r="C3378" t="s">
        <v>1030</v>
      </c>
      <c r="D3378" t="s">
        <v>90</v>
      </c>
      <c r="E3378" t="s">
        <v>91</v>
      </c>
      <c r="F3378" t="s">
        <v>90</v>
      </c>
      <c r="G3378" t="s">
        <v>92</v>
      </c>
      <c r="H3378" t="s">
        <v>93</v>
      </c>
      <c r="I3378" s="1">
        <v>44047</v>
      </c>
      <c r="J3378" t="s">
        <v>94</v>
      </c>
      <c r="K3378" s="10">
        <v>33292</v>
      </c>
      <c r="L3378" s="10">
        <v>1664.6000000000001</v>
      </c>
      <c r="M3378" s="10">
        <v>31627.4</v>
      </c>
    </row>
    <row r="3379" spans="1:13" x14ac:dyDescent="0.25">
      <c r="A3379" t="s">
        <v>5297</v>
      </c>
      <c r="B3379" s="1">
        <v>44043</v>
      </c>
      <c r="C3379" t="s">
        <v>722</v>
      </c>
      <c r="D3379" t="s">
        <v>534</v>
      </c>
      <c r="E3379" t="s">
        <v>17</v>
      </c>
      <c r="F3379" t="s">
        <v>534</v>
      </c>
      <c r="G3379" t="s">
        <v>106</v>
      </c>
      <c r="H3379" t="s">
        <v>110</v>
      </c>
      <c r="I3379" s="1">
        <v>44050</v>
      </c>
      <c r="J3379" t="s">
        <v>101</v>
      </c>
      <c r="K3379" s="10">
        <v>96911</v>
      </c>
      <c r="L3379" s="10">
        <v>7268.3249999999998</v>
      </c>
      <c r="M3379" s="10">
        <v>89642.675000000003</v>
      </c>
    </row>
    <row r="3380" spans="1:13" x14ac:dyDescent="0.25">
      <c r="A3380" t="s">
        <v>5298</v>
      </c>
      <c r="B3380" s="1">
        <v>44043</v>
      </c>
      <c r="C3380" t="s">
        <v>1485</v>
      </c>
      <c r="D3380" t="s">
        <v>1968</v>
      </c>
      <c r="E3380" t="s">
        <v>11</v>
      </c>
      <c r="F3380" t="s">
        <v>252</v>
      </c>
      <c r="G3380" t="s">
        <v>106</v>
      </c>
      <c r="H3380" t="s">
        <v>110</v>
      </c>
      <c r="I3380" s="1">
        <v>44049</v>
      </c>
      <c r="J3380" t="s">
        <v>101</v>
      </c>
      <c r="K3380" s="10">
        <v>85950</v>
      </c>
      <c r="L3380" s="10">
        <v>6446.25</v>
      </c>
      <c r="M3380" s="10">
        <v>79503.75</v>
      </c>
    </row>
    <row r="3381" spans="1:13" x14ac:dyDescent="0.25">
      <c r="A3381" t="s">
        <v>5299</v>
      </c>
      <c r="B3381" s="1">
        <v>44043</v>
      </c>
      <c r="C3381" t="s">
        <v>668</v>
      </c>
      <c r="D3381" t="s">
        <v>522</v>
      </c>
      <c r="E3381" t="s">
        <v>17</v>
      </c>
      <c r="F3381" t="s">
        <v>188</v>
      </c>
      <c r="G3381" t="s">
        <v>106</v>
      </c>
      <c r="H3381" t="s">
        <v>93</v>
      </c>
      <c r="I3381" s="1">
        <v>44047</v>
      </c>
      <c r="J3381" t="s">
        <v>101</v>
      </c>
      <c r="K3381" s="10">
        <v>82524</v>
      </c>
      <c r="L3381" s="10">
        <v>4126.2</v>
      </c>
      <c r="M3381" s="10">
        <v>78397.8</v>
      </c>
    </row>
    <row r="3382" spans="1:13" x14ac:dyDescent="0.25">
      <c r="A3382" t="s">
        <v>5300</v>
      </c>
      <c r="B3382" s="1">
        <v>44043</v>
      </c>
      <c r="C3382" t="s">
        <v>344</v>
      </c>
      <c r="D3382" t="s">
        <v>1479</v>
      </c>
      <c r="E3382" t="s">
        <v>11</v>
      </c>
      <c r="F3382" t="s">
        <v>184</v>
      </c>
      <c r="G3382" t="s">
        <v>106</v>
      </c>
      <c r="H3382" t="s">
        <v>93</v>
      </c>
      <c r="I3382" s="1">
        <v>44045</v>
      </c>
      <c r="J3382" t="s">
        <v>94</v>
      </c>
      <c r="K3382" s="10">
        <v>91207</v>
      </c>
      <c r="L3382" s="10">
        <v>4560.3500000000004</v>
      </c>
      <c r="M3382" s="10">
        <v>86646.65</v>
      </c>
    </row>
    <row r="3383" spans="1:13" x14ac:dyDescent="0.25">
      <c r="A3383" t="s">
        <v>5301</v>
      </c>
      <c r="B3383" s="1">
        <v>44043</v>
      </c>
      <c r="C3383" t="s">
        <v>1101</v>
      </c>
      <c r="D3383" t="s">
        <v>1282</v>
      </c>
      <c r="E3383" t="s">
        <v>98</v>
      </c>
      <c r="F3383" t="s">
        <v>99</v>
      </c>
      <c r="G3383" t="s">
        <v>92</v>
      </c>
      <c r="H3383" t="s">
        <v>100</v>
      </c>
      <c r="I3383" s="1">
        <v>44048</v>
      </c>
      <c r="J3383" t="s">
        <v>94</v>
      </c>
      <c r="K3383" s="10">
        <v>28232</v>
      </c>
      <c r="L3383" s="10">
        <v>3105.52</v>
      </c>
      <c r="M3383" s="10">
        <v>25126.48</v>
      </c>
    </row>
    <row r="3384" spans="1:13" x14ac:dyDescent="0.25">
      <c r="A3384" t="s">
        <v>5302</v>
      </c>
      <c r="B3384" s="1">
        <v>44043</v>
      </c>
      <c r="C3384" t="s">
        <v>3129</v>
      </c>
      <c r="D3384" t="s">
        <v>2404</v>
      </c>
      <c r="E3384" t="s">
        <v>16</v>
      </c>
      <c r="F3384" t="s">
        <v>238</v>
      </c>
      <c r="G3384" t="s">
        <v>127</v>
      </c>
      <c r="H3384" t="s">
        <v>100</v>
      </c>
      <c r="I3384" s="1">
        <v>44046</v>
      </c>
      <c r="J3384" t="s">
        <v>114</v>
      </c>
      <c r="K3384" s="10">
        <v>28238</v>
      </c>
      <c r="L3384" s="10">
        <v>3106.18</v>
      </c>
      <c r="M3384" s="10">
        <v>25131.82</v>
      </c>
    </row>
    <row r="3385" spans="1:13" x14ac:dyDescent="0.25">
      <c r="A3385" t="s">
        <v>5303</v>
      </c>
      <c r="B3385" s="1">
        <v>44043</v>
      </c>
      <c r="C3385" t="s">
        <v>2524</v>
      </c>
      <c r="D3385" t="s">
        <v>212</v>
      </c>
      <c r="E3385" t="s">
        <v>16</v>
      </c>
      <c r="F3385" t="s">
        <v>212</v>
      </c>
      <c r="G3385" t="s">
        <v>127</v>
      </c>
      <c r="H3385" t="s">
        <v>100</v>
      </c>
      <c r="I3385" s="1">
        <v>44047</v>
      </c>
      <c r="J3385" t="s">
        <v>94</v>
      </c>
      <c r="K3385" s="10">
        <v>78942</v>
      </c>
      <c r="L3385" s="10">
        <v>8683.6200000000008</v>
      </c>
      <c r="M3385" s="10">
        <v>70258.38</v>
      </c>
    </row>
    <row r="3386" spans="1:13" x14ac:dyDescent="0.25">
      <c r="A3386" t="s">
        <v>5304</v>
      </c>
      <c r="B3386" s="1">
        <v>44044</v>
      </c>
      <c r="C3386" t="s">
        <v>1061</v>
      </c>
      <c r="D3386" t="s">
        <v>2111</v>
      </c>
      <c r="E3386" t="s">
        <v>98</v>
      </c>
      <c r="F3386" t="s">
        <v>99</v>
      </c>
      <c r="G3386" t="s">
        <v>92</v>
      </c>
      <c r="H3386" t="s">
        <v>100</v>
      </c>
      <c r="I3386" s="1">
        <v>44049</v>
      </c>
      <c r="J3386" t="s">
        <v>94</v>
      </c>
      <c r="K3386" s="10">
        <v>54058</v>
      </c>
      <c r="L3386" s="10">
        <v>5946.38</v>
      </c>
      <c r="M3386" s="10">
        <v>48111.62</v>
      </c>
    </row>
    <row r="3387" spans="1:13" x14ac:dyDescent="0.25">
      <c r="A3387" t="s">
        <v>5305</v>
      </c>
      <c r="B3387" s="1">
        <v>44044</v>
      </c>
      <c r="C3387" t="s">
        <v>347</v>
      </c>
      <c r="D3387" t="s">
        <v>748</v>
      </c>
      <c r="E3387" t="s">
        <v>17</v>
      </c>
      <c r="F3387" t="s">
        <v>188</v>
      </c>
      <c r="G3387" t="s">
        <v>106</v>
      </c>
      <c r="H3387" t="s">
        <v>100</v>
      </c>
      <c r="I3387" s="1">
        <v>44049</v>
      </c>
      <c r="J3387" t="s">
        <v>101</v>
      </c>
      <c r="K3387" s="10">
        <v>25567</v>
      </c>
      <c r="L3387" s="10">
        <v>2812.37</v>
      </c>
      <c r="M3387" s="10">
        <v>22754.63</v>
      </c>
    </row>
    <row r="3388" spans="1:13" x14ac:dyDescent="0.25">
      <c r="A3388" t="s">
        <v>5306</v>
      </c>
      <c r="B3388" s="1">
        <v>44044</v>
      </c>
      <c r="C3388" t="s">
        <v>1170</v>
      </c>
      <c r="D3388" t="s">
        <v>2218</v>
      </c>
      <c r="E3388" t="s">
        <v>91</v>
      </c>
      <c r="F3388" t="s">
        <v>90</v>
      </c>
      <c r="G3388" t="s">
        <v>92</v>
      </c>
      <c r="H3388" t="s">
        <v>100</v>
      </c>
      <c r="I3388" s="1">
        <v>44044</v>
      </c>
      <c r="J3388" t="s">
        <v>137</v>
      </c>
      <c r="K3388" s="10">
        <v>43716</v>
      </c>
      <c r="L3388" s="10">
        <v>4808.76</v>
      </c>
      <c r="M3388" s="10">
        <v>38907.24</v>
      </c>
    </row>
    <row r="3389" spans="1:13" x14ac:dyDescent="0.25">
      <c r="A3389" t="s">
        <v>5307</v>
      </c>
      <c r="B3389" s="1">
        <v>44045</v>
      </c>
      <c r="C3389" t="s">
        <v>1013</v>
      </c>
      <c r="D3389" t="s">
        <v>604</v>
      </c>
      <c r="E3389" t="s">
        <v>17</v>
      </c>
      <c r="F3389" t="s">
        <v>188</v>
      </c>
      <c r="G3389" t="s">
        <v>106</v>
      </c>
      <c r="H3389" t="s">
        <v>93</v>
      </c>
      <c r="I3389" s="1">
        <v>44050</v>
      </c>
      <c r="J3389" t="s">
        <v>101</v>
      </c>
      <c r="K3389" s="10">
        <v>84794</v>
      </c>
      <c r="L3389" s="10">
        <v>4239.7</v>
      </c>
      <c r="M3389" s="10">
        <v>80554.3</v>
      </c>
    </row>
    <row r="3390" spans="1:13" x14ac:dyDescent="0.25">
      <c r="A3390" t="s">
        <v>5308</v>
      </c>
      <c r="B3390" s="1">
        <v>44045</v>
      </c>
      <c r="C3390" t="s">
        <v>3718</v>
      </c>
      <c r="D3390" t="s">
        <v>3098</v>
      </c>
      <c r="E3390" t="s">
        <v>98</v>
      </c>
      <c r="F3390" t="s">
        <v>99</v>
      </c>
      <c r="G3390" t="s">
        <v>92</v>
      </c>
      <c r="H3390" t="s">
        <v>93</v>
      </c>
      <c r="I3390" s="1">
        <v>44050</v>
      </c>
      <c r="J3390" t="s">
        <v>101</v>
      </c>
      <c r="K3390" s="10">
        <v>53267</v>
      </c>
      <c r="L3390" s="10">
        <v>2663.3500000000004</v>
      </c>
      <c r="M3390" s="10">
        <v>50603.65</v>
      </c>
    </row>
    <row r="3391" spans="1:13" x14ac:dyDescent="0.25">
      <c r="A3391" t="s">
        <v>5309</v>
      </c>
      <c r="B3391" s="1">
        <v>44045</v>
      </c>
      <c r="C3391" t="s">
        <v>297</v>
      </c>
      <c r="D3391" t="s">
        <v>2909</v>
      </c>
      <c r="E3391" t="s">
        <v>16</v>
      </c>
      <c r="F3391" t="s">
        <v>2910</v>
      </c>
      <c r="G3391" t="s">
        <v>127</v>
      </c>
      <c r="H3391" t="s">
        <v>100</v>
      </c>
      <c r="I3391" s="1">
        <v>44048</v>
      </c>
      <c r="J3391" t="s">
        <v>94</v>
      </c>
      <c r="K3391" s="10">
        <v>85859</v>
      </c>
      <c r="L3391" s="10">
        <v>9444.49</v>
      </c>
      <c r="M3391" s="10">
        <v>76414.509999999995</v>
      </c>
    </row>
    <row r="3392" spans="1:13" x14ac:dyDescent="0.25">
      <c r="A3392" t="s">
        <v>5310</v>
      </c>
      <c r="B3392" s="1">
        <v>44045</v>
      </c>
      <c r="C3392" t="s">
        <v>1438</v>
      </c>
      <c r="D3392" t="s">
        <v>806</v>
      </c>
      <c r="E3392" t="s">
        <v>11</v>
      </c>
      <c r="F3392" t="s">
        <v>265</v>
      </c>
      <c r="G3392" t="s">
        <v>106</v>
      </c>
      <c r="H3392" t="s">
        <v>93</v>
      </c>
      <c r="I3392" s="1">
        <v>44047</v>
      </c>
      <c r="J3392" t="s">
        <v>94</v>
      </c>
      <c r="K3392" s="10">
        <v>56959</v>
      </c>
      <c r="L3392" s="10">
        <v>2847.9500000000003</v>
      </c>
      <c r="M3392" s="10">
        <v>54111.05</v>
      </c>
    </row>
    <row r="3393" spans="1:13" x14ac:dyDescent="0.25">
      <c r="A3393" t="s">
        <v>5311</v>
      </c>
      <c r="B3393" s="1">
        <v>44045</v>
      </c>
      <c r="C3393" t="s">
        <v>1938</v>
      </c>
      <c r="D3393" t="s">
        <v>573</v>
      </c>
      <c r="E3393" t="s">
        <v>11</v>
      </c>
      <c r="F3393" t="s">
        <v>486</v>
      </c>
      <c r="G3393" t="s">
        <v>106</v>
      </c>
      <c r="H3393" t="s">
        <v>100</v>
      </c>
      <c r="I3393" s="1">
        <v>44046</v>
      </c>
      <c r="J3393" t="s">
        <v>114</v>
      </c>
      <c r="K3393" s="10">
        <v>74959</v>
      </c>
      <c r="L3393" s="10">
        <v>8245.49</v>
      </c>
      <c r="M3393" s="10">
        <v>66713.509999999995</v>
      </c>
    </row>
    <row r="3394" spans="1:13" x14ac:dyDescent="0.25">
      <c r="A3394" t="s">
        <v>5312</v>
      </c>
      <c r="B3394" s="1">
        <v>44045</v>
      </c>
      <c r="C3394" t="s">
        <v>2148</v>
      </c>
      <c r="D3394" t="s">
        <v>3604</v>
      </c>
      <c r="E3394" t="s">
        <v>11</v>
      </c>
      <c r="F3394" t="s">
        <v>118</v>
      </c>
      <c r="G3394" t="s">
        <v>106</v>
      </c>
      <c r="H3394" t="s">
        <v>100</v>
      </c>
      <c r="I3394" s="1">
        <v>44048</v>
      </c>
      <c r="J3394" t="s">
        <v>114</v>
      </c>
      <c r="K3394" s="10">
        <v>88355</v>
      </c>
      <c r="L3394" s="10">
        <v>9719.0499999999993</v>
      </c>
      <c r="M3394" s="10">
        <v>78635.95</v>
      </c>
    </row>
    <row r="3395" spans="1:13" x14ac:dyDescent="0.25">
      <c r="A3395" t="s">
        <v>5313</v>
      </c>
      <c r="B3395" s="1">
        <v>44045</v>
      </c>
      <c r="C3395" t="s">
        <v>3016</v>
      </c>
      <c r="D3395" t="s">
        <v>1346</v>
      </c>
      <c r="E3395" t="s">
        <v>98</v>
      </c>
      <c r="F3395" t="s">
        <v>99</v>
      </c>
      <c r="G3395" t="s">
        <v>92</v>
      </c>
      <c r="H3395" t="s">
        <v>110</v>
      </c>
      <c r="I3395" s="1">
        <v>44049</v>
      </c>
      <c r="J3395" t="s">
        <v>101</v>
      </c>
      <c r="K3395" s="10">
        <v>83709</v>
      </c>
      <c r="L3395" s="10">
        <v>6278.1750000000002</v>
      </c>
      <c r="M3395" s="10">
        <v>77430.824999999997</v>
      </c>
    </row>
    <row r="3396" spans="1:13" x14ac:dyDescent="0.25">
      <c r="A3396" t="s">
        <v>5314</v>
      </c>
      <c r="B3396" s="1">
        <v>44045</v>
      </c>
      <c r="C3396" t="s">
        <v>750</v>
      </c>
      <c r="D3396" t="s">
        <v>2633</v>
      </c>
      <c r="E3396" t="s">
        <v>11</v>
      </c>
      <c r="F3396" t="s">
        <v>382</v>
      </c>
      <c r="G3396" t="s">
        <v>106</v>
      </c>
      <c r="H3396" t="s">
        <v>100</v>
      </c>
      <c r="I3396" s="1">
        <v>44050</v>
      </c>
      <c r="J3396" t="s">
        <v>101</v>
      </c>
      <c r="K3396" s="10">
        <v>25498</v>
      </c>
      <c r="L3396" s="10">
        <v>2804.78</v>
      </c>
      <c r="M3396" s="10">
        <v>22693.22</v>
      </c>
    </row>
    <row r="3397" spans="1:13" x14ac:dyDescent="0.25">
      <c r="A3397" t="s">
        <v>5315</v>
      </c>
      <c r="B3397" s="1">
        <v>44045</v>
      </c>
      <c r="C3397" t="s">
        <v>3577</v>
      </c>
      <c r="D3397" t="s">
        <v>404</v>
      </c>
      <c r="E3397" t="s">
        <v>10</v>
      </c>
      <c r="F3397" t="s">
        <v>405</v>
      </c>
      <c r="G3397" t="s">
        <v>127</v>
      </c>
      <c r="H3397" t="s">
        <v>100</v>
      </c>
      <c r="I3397" s="1">
        <v>44051</v>
      </c>
      <c r="J3397" t="s">
        <v>101</v>
      </c>
      <c r="K3397" s="10">
        <v>47317</v>
      </c>
      <c r="L3397" s="10">
        <v>5204.87</v>
      </c>
      <c r="M3397" s="10">
        <v>42112.13</v>
      </c>
    </row>
    <row r="3398" spans="1:13" x14ac:dyDescent="0.25">
      <c r="A3398" t="s">
        <v>5316</v>
      </c>
      <c r="B3398" s="1">
        <v>44045</v>
      </c>
      <c r="C3398" t="s">
        <v>457</v>
      </c>
      <c r="D3398" t="s">
        <v>2042</v>
      </c>
      <c r="E3398" t="s">
        <v>11</v>
      </c>
      <c r="F3398" t="s">
        <v>122</v>
      </c>
      <c r="G3398" t="s">
        <v>106</v>
      </c>
      <c r="H3398" t="s">
        <v>100</v>
      </c>
      <c r="I3398" s="1">
        <v>44049</v>
      </c>
      <c r="J3398" t="s">
        <v>101</v>
      </c>
      <c r="K3398" s="10">
        <v>63702</v>
      </c>
      <c r="L3398" s="10">
        <v>7007.22</v>
      </c>
      <c r="M3398" s="10">
        <v>56694.78</v>
      </c>
    </row>
    <row r="3399" spans="1:13" x14ac:dyDescent="0.25">
      <c r="A3399" t="s">
        <v>5317</v>
      </c>
      <c r="B3399" s="1">
        <v>44046</v>
      </c>
      <c r="C3399" t="s">
        <v>1199</v>
      </c>
      <c r="D3399" t="s">
        <v>1625</v>
      </c>
      <c r="E3399" t="s">
        <v>10</v>
      </c>
      <c r="F3399" t="s">
        <v>196</v>
      </c>
      <c r="G3399" t="s">
        <v>127</v>
      </c>
      <c r="H3399" t="s">
        <v>100</v>
      </c>
      <c r="I3399" s="1">
        <v>44049</v>
      </c>
      <c r="J3399" t="s">
        <v>114</v>
      </c>
      <c r="K3399" s="10">
        <v>27320</v>
      </c>
      <c r="L3399" s="10">
        <v>3005.2</v>
      </c>
      <c r="M3399" s="10">
        <v>24314.799999999999</v>
      </c>
    </row>
    <row r="3400" spans="1:13" x14ac:dyDescent="0.25">
      <c r="A3400" t="s">
        <v>5318</v>
      </c>
      <c r="B3400" s="1">
        <v>44046</v>
      </c>
      <c r="C3400" t="s">
        <v>108</v>
      </c>
      <c r="D3400" t="s">
        <v>1192</v>
      </c>
      <c r="E3400" t="s">
        <v>98</v>
      </c>
      <c r="F3400" t="s">
        <v>12</v>
      </c>
      <c r="G3400" t="s">
        <v>92</v>
      </c>
      <c r="H3400" t="s">
        <v>110</v>
      </c>
      <c r="I3400" s="1">
        <v>44049</v>
      </c>
      <c r="J3400" t="s">
        <v>94</v>
      </c>
      <c r="K3400" s="10">
        <v>78912</v>
      </c>
      <c r="L3400" s="10">
        <v>5918.4</v>
      </c>
      <c r="M3400" s="10">
        <v>72993.600000000006</v>
      </c>
    </row>
    <row r="3401" spans="1:13" x14ac:dyDescent="0.25">
      <c r="A3401" t="s">
        <v>5319</v>
      </c>
      <c r="B3401" s="1">
        <v>44047</v>
      </c>
      <c r="C3401" t="s">
        <v>1949</v>
      </c>
      <c r="D3401" t="s">
        <v>1649</v>
      </c>
      <c r="E3401" t="s">
        <v>16</v>
      </c>
      <c r="F3401" t="s">
        <v>238</v>
      </c>
      <c r="G3401" t="s">
        <v>127</v>
      </c>
      <c r="H3401" t="s">
        <v>110</v>
      </c>
      <c r="I3401" s="1">
        <v>44053</v>
      </c>
      <c r="J3401" t="s">
        <v>101</v>
      </c>
      <c r="K3401" s="10">
        <v>55837</v>
      </c>
      <c r="L3401" s="10">
        <v>4187.7749999999996</v>
      </c>
      <c r="M3401" s="10">
        <v>51649.224999999999</v>
      </c>
    </row>
    <row r="3402" spans="1:13" x14ac:dyDescent="0.25">
      <c r="A3402" t="s">
        <v>5320</v>
      </c>
      <c r="B3402" s="1">
        <v>44047</v>
      </c>
      <c r="C3402" t="s">
        <v>855</v>
      </c>
      <c r="D3402" t="s">
        <v>736</v>
      </c>
      <c r="E3402" t="s">
        <v>11</v>
      </c>
      <c r="F3402" t="s">
        <v>252</v>
      </c>
      <c r="G3402" t="s">
        <v>106</v>
      </c>
      <c r="H3402" t="s">
        <v>110</v>
      </c>
      <c r="I3402" s="1">
        <v>44050</v>
      </c>
      <c r="J3402" t="s">
        <v>114</v>
      </c>
      <c r="K3402" s="10">
        <v>42213</v>
      </c>
      <c r="L3402" s="10">
        <v>3165.9749999999999</v>
      </c>
      <c r="M3402" s="10">
        <v>39047.025000000001</v>
      </c>
    </row>
    <row r="3403" spans="1:13" x14ac:dyDescent="0.25">
      <c r="A3403" t="s">
        <v>5321</v>
      </c>
      <c r="B3403" s="1">
        <v>44047</v>
      </c>
      <c r="C3403" t="s">
        <v>1149</v>
      </c>
      <c r="D3403" t="s">
        <v>353</v>
      </c>
      <c r="E3403" t="s">
        <v>17</v>
      </c>
      <c r="F3403" t="s">
        <v>353</v>
      </c>
      <c r="G3403" t="s">
        <v>106</v>
      </c>
      <c r="H3403" t="s">
        <v>100</v>
      </c>
      <c r="I3403" s="1">
        <v>44051</v>
      </c>
      <c r="J3403" t="s">
        <v>101</v>
      </c>
      <c r="K3403" s="10">
        <v>37778</v>
      </c>
      <c r="L3403" s="10">
        <v>4155.58</v>
      </c>
      <c r="M3403" s="10">
        <v>33622.42</v>
      </c>
    </row>
    <row r="3404" spans="1:13" x14ac:dyDescent="0.25">
      <c r="A3404" t="s">
        <v>5322</v>
      </c>
      <c r="B3404" s="1">
        <v>44047</v>
      </c>
      <c r="C3404" t="s">
        <v>205</v>
      </c>
      <c r="D3404" t="s">
        <v>212</v>
      </c>
      <c r="E3404" t="s">
        <v>16</v>
      </c>
      <c r="F3404" t="s">
        <v>212</v>
      </c>
      <c r="G3404" t="s">
        <v>127</v>
      </c>
      <c r="H3404" t="s">
        <v>110</v>
      </c>
      <c r="I3404" s="1">
        <v>44053</v>
      </c>
      <c r="J3404" t="s">
        <v>101</v>
      </c>
      <c r="K3404" s="10">
        <v>83830</v>
      </c>
      <c r="L3404" s="10">
        <v>6287.25</v>
      </c>
      <c r="M3404" s="10">
        <v>77542.75</v>
      </c>
    </row>
    <row r="3405" spans="1:13" x14ac:dyDescent="0.25">
      <c r="A3405" t="s">
        <v>5323</v>
      </c>
      <c r="B3405" s="1">
        <v>44047</v>
      </c>
      <c r="C3405" t="s">
        <v>2358</v>
      </c>
      <c r="D3405" t="s">
        <v>1174</v>
      </c>
      <c r="E3405" t="s">
        <v>10</v>
      </c>
      <c r="F3405" t="s">
        <v>1175</v>
      </c>
      <c r="G3405" t="s">
        <v>127</v>
      </c>
      <c r="H3405" t="s">
        <v>100</v>
      </c>
      <c r="I3405" s="1">
        <v>44052</v>
      </c>
      <c r="J3405" t="s">
        <v>101</v>
      </c>
      <c r="K3405" s="10">
        <v>71765</v>
      </c>
      <c r="L3405" s="10">
        <v>7894.15</v>
      </c>
      <c r="M3405" s="10">
        <v>63870.85</v>
      </c>
    </row>
    <row r="3406" spans="1:13" x14ac:dyDescent="0.25">
      <c r="A3406" t="s">
        <v>5324</v>
      </c>
      <c r="B3406" s="1">
        <v>44047</v>
      </c>
      <c r="C3406" t="s">
        <v>3301</v>
      </c>
      <c r="D3406" t="s">
        <v>4865</v>
      </c>
      <c r="E3406" t="s">
        <v>11</v>
      </c>
      <c r="F3406" t="s">
        <v>184</v>
      </c>
      <c r="G3406" t="s">
        <v>106</v>
      </c>
      <c r="H3406" t="s">
        <v>100</v>
      </c>
      <c r="I3406" s="1">
        <v>44053</v>
      </c>
      <c r="J3406" t="s">
        <v>101</v>
      </c>
      <c r="K3406" s="10">
        <v>79776</v>
      </c>
      <c r="L3406" s="10">
        <v>8775.36</v>
      </c>
      <c r="M3406" s="10">
        <v>71000.639999999999</v>
      </c>
    </row>
    <row r="3407" spans="1:13" x14ac:dyDescent="0.25">
      <c r="A3407" t="s">
        <v>5325</v>
      </c>
      <c r="B3407" s="1">
        <v>44047</v>
      </c>
      <c r="C3407" t="s">
        <v>4310</v>
      </c>
      <c r="D3407" t="s">
        <v>4260</v>
      </c>
      <c r="E3407" t="s">
        <v>17</v>
      </c>
      <c r="F3407" t="s">
        <v>188</v>
      </c>
      <c r="G3407" t="s">
        <v>106</v>
      </c>
      <c r="H3407" t="s">
        <v>110</v>
      </c>
      <c r="I3407" s="1">
        <v>44051</v>
      </c>
      <c r="J3407" t="s">
        <v>101</v>
      </c>
      <c r="K3407" s="10">
        <v>46917</v>
      </c>
      <c r="L3407" s="10">
        <v>3518.7750000000001</v>
      </c>
      <c r="M3407" s="10">
        <v>43398.224999999999</v>
      </c>
    </row>
    <row r="3408" spans="1:13" x14ac:dyDescent="0.25">
      <c r="A3408" t="s">
        <v>5326</v>
      </c>
      <c r="B3408" s="1">
        <v>44047</v>
      </c>
      <c r="C3408" t="s">
        <v>480</v>
      </c>
      <c r="D3408" t="s">
        <v>1127</v>
      </c>
      <c r="E3408" t="s">
        <v>16</v>
      </c>
      <c r="F3408" t="s">
        <v>245</v>
      </c>
      <c r="G3408" t="s">
        <v>127</v>
      </c>
      <c r="H3408" t="s">
        <v>100</v>
      </c>
      <c r="I3408" s="1">
        <v>44049</v>
      </c>
      <c r="J3408" t="s">
        <v>94</v>
      </c>
      <c r="K3408" s="10">
        <v>82449</v>
      </c>
      <c r="L3408" s="10">
        <v>9069.39</v>
      </c>
      <c r="M3408" s="10">
        <v>73379.61</v>
      </c>
    </row>
    <row r="3409" spans="1:13" x14ac:dyDescent="0.25">
      <c r="A3409" t="s">
        <v>5327</v>
      </c>
      <c r="B3409" s="1">
        <v>44047</v>
      </c>
      <c r="C3409" t="s">
        <v>635</v>
      </c>
      <c r="D3409" t="s">
        <v>3578</v>
      </c>
      <c r="E3409" t="s">
        <v>216</v>
      </c>
      <c r="F3409" t="s">
        <v>3579</v>
      </c>
      <c r="G3409" t="s">
        <v>92</v>
      </c>
      <c r="H3409" t="s">
        <v>110</v>
      </c>
      <c r="I3409" s="1">
        <v>44053</v>
      </c>
      <c r="J3409" t="s">
        <v>101</v>
      </c>
      <c r="K3409" s="10">
        <v>37455</v>
      </c>
      <c r="L3409" s="10">
        <v>2809.125</v>
      </c>
      <c r="M3409" s="10">
        <v>34645.875</v>
      </c>
    </row>
    <row r="3410" spans="1:13" x14ac:dyDescent="0.25">
      <c r="A3410" t="s">
        <v>5328</v>
      </c>
      <c r="B3410" s="1">
        <v>44047</v>
      </c>
      <c r="C3410" t="s">
        <v>1801</v>
      </c>
      <c r="D3410" t="s">
        <v>5329</v>
      </c>
      <c r="E3410" t="s">
        <v>11</v>
      </c>
      <c r="F3410" t="s">
        <v>184</v>
      </c>
      <c r="G3410" t="s">
        <v>106</v>
      </c>
      <c r="H3410" t="s">
        <v>110</v>
      </c>
      <c r="I3410" s="1">
        <v>44051</v>
      </c>
      <c r="J3410" t="s">
        <v>101</v>
      </c>
      <c r="K3410" s="10">
        <v>99452</v>
      </c>
      <c r="L3410" s="10">
        <v>7458.9</v>
      </c>
      <c r="M3410" s="10">
        <v>91993.1</v>
      </c>
    </row>
    <row r="3411" spans="1:13" x14ac:dyDescent="0.25">
      <c r="A3411" t="s">
        <v>5330</v>
      </c>
      <c r="B3411" s="1">
        <v>44048</v>
      </c>
      <c r="C3411" t="s">
        <v>3237</v>
      </c>
      <c r="D3411" t="s">
        <v>1998</v>
      </c>
      <c r="E3411" t="s">
        <v>11</v>
      </c>
      <c r="F3411" t="s">
        <v>1251</v>
      </c>
      <c r="G3411" t="s">
        <v>106</v>
      </c>
      <c r="H3411" t="s">
        <v>100</v>
      </c>
      <c r="I3411" s="1">
        <v>44054</v>
      </c>
      <c r="J3411" t="s">
        <v>101</v>
      </c>
      <c r="K3411" s="10">
        <v>64578</v>
      </c>
      <c r="L3411" s="10">
        <v>7103.58</v>
      </c>
      <c r="M3411" s="10">
        <v>57474.42</v>
      </c>
    </row>
    <row r="3412" spans="1:13" x14ac:dyDescent="0.25">
      <c r="A3412" t="s">
        <v>5331</v>
      </c>
      <c r="B3412" s="1">
        <v>44048</v>
      </c>
      <c r="C3412" t="s">
        <v>2044</v>
      </c>
      <c r="D3412" t="s">
        <v>5332</v>
      </c>
      <c r="E3412" t="s">
        <v>91</v>
      </c>
      <c r="F3412" t="s">
        <v>90</v>
      </c>
      <c r="G3412" t="s">
        <v>92</v>
      </c>
      <c r="H3412" t="s">
        <v>100</v>
      </c>
      <c r="I3412" s="1">
        <v>44051</v>
      </c>
      <c r="J3412" t="s">
        <v>94</v>
      </c>
      <c r="K3412" s="10">
        <v>84269</v>
      </c>
      <c r="L3412" s="10">
        <v>9269.59</v>
      </c>
      <c r="M3412" s="10">
        <v>74999.41</v>
      </c>
    </row>
    <row r="3413" spans="1:13" x14ac:dyDescent="0.25">
      <c r="A3413" t="s">
        <v>5333</v>
      </c>
      <c r="B3413" s="1">
        <v>44048</v>
      </c>
      <c r="C3413" t="s">
        <v>732</v>
      </c>
      <c r="D3413" t="s">
        <v>90</v>
      </c>
      <c r="E3413" t="s">
        <v>91</v>
      </c>
      <c r="F3413" t="s">
        <v>90</v>
      </c>
      <c r="G3413" t="s">
        <v>92</v>
      </c>
      <c r="H3413" t="s">
        <v>110</v>
      </c>
      <c r="I3413" s="1">
        <v>44053</v>
      </c>
      <c r="J3413" t="s">
        <v>101</v>
      </c>
      <c r="K3413" s="10">
        <v>59985</v>
      </c>
      <c r="L3413" s="10">
        <v>4498.875</v>
      </c>
      <c r="M3413" s="10">
        <v>55486.125</v>
      </c>
    </row>
    <row r="3414" spans="1:13" x14ac:dyDescent="0.25">
      <c r="A3414" t="s">
        <v>5334</v>
      </c>
      <c r="B3414" s="1">
        <v>44049</v>
      </c>
      <c r="C3414" t="s">
        <v>3566</v>
      </c>
      <c r="D3414" t="s">
        <v>3909</v>
      </c>
      <c r="E3414" t="s">
        <v>11</v>
      </c>
      <c r="F3414" t="s">
        <v>184</v>
      </c>
      <c r="G3414" t="s">
        <v>106</v>
      </c>
      <c r="H3414" t="s">
        <v>93</v>
      </c>
      <c r="I3414" s="1">
        <v>44055</v>
      </c>
      <c r="J3414" t="s">
        <v>101</v>
      </c>
      <c r="K3414" s="10">
        <v>57336</v>
      </c>
      <c r="L3414" s="10">
        <v>2866.8</v>
      </c>
      <c r="M3414" s="10">
        <v>54469.2</v>
      </c>
    </row>
    <row r="3415" spans="1:13" x14ac:dyDescent="0.25">
      <c r="A3415" t="s">
        <v>5335</v>
      </c>
      <c r="B3415" s="1">
        <v>44049</v>
      </c>
      <c r="C3415" t="s">
        <v>1274</v>
      </c>
      <c r="D3415" t="s">
        <v>5336</v>
      </c>
      <c r="E3415" t="s">
        <v>216</v>
      </c>
      <c r="F3415" t="s">
        <v>5337</v>
      </c>
      <c r="G3415" t="s">
        <v>92</v>
      </c>
      <c r="H3415" t="s">
        <v>110</v>
      </c>
      <c r="I3415" s="1">
        <v>44049</v>
      </c>
      <c r="J3415" t="s">
        <v>137</v>
      </c>
      <c r="K3415" s="10">
        <v>70313</v>
      </c>
      <c r="L3415" s="10">
        <v>5273.4749999999995</v>
      </c>
      <c r="M3415" s="10">
        <v>65039.525000000001</v>
      </c>
    </row>
    <row r="3416" spans="1:13" x14ac:dyDescent="0.25">
      <c r="A3416" t="s">
        <v>5338</v>
      </c>
      <c r="B3416" s="1">
        <v>44049</v>
      </c>
      <c r="C3416" t="s">
        <v>2508</v>
      </c>
      <c r="D3416" t="s">
        <v>5044</v>
      </c>
      <c r="E3416" t="s">
        <v>11</v>
      </c>
      <c r="F3416" t="s">
        <v>184</v>
      </c>
      <c r="G3416" t="s">
        <v>106</v>
      </c>
      <c r="H3416" t="s">
        <v>100</v>
      </c>
      <c r="I3416" s="1">
        <v>44050</v>
      </c>
      <c r="J3416" t="s">
        <v>114</v>
      </c>
      <c r="K3416" s="10">
        <v>72394</v>
      </c>
      <c r="L3416" s="10">
        <v>7963.34</v>
      </c>
      <c r="M3416" s="10">
        <v>64430.66</v>
      </c>
    </row>
    <row r="3417" spans="1:13" x14ac:dyDescent="0.25">
      <c r="A3417" t="s">
        <v>5339</v>
      </c>
      <c r="B3417" s="1">
        <v>44049</v>
      </c>
      <c r="C3417" t="s">
        <v>2005</v>
      </c>
      <c r="D3417" t="s">
        <v>1410</v>
      </c>
      <c r="E3417" t="s">
        <v>98</v>
      </c>
      <c r="F3417" t="s">
        <v>99</v>
      </c>
      <c r="G3417" t="s">
        <v>92</v>
      </c>
      <c r="H3417" t="s">
        <v>110</v>
      </c>
      <c r="I3417" s="1">
        <v>44056</v>
      </c>
      <c r="J3417" t="s">
        <v>101</v>
      </c>
      <c r="K3417" s="10">
        <v>59260</v>
      </c>
      <c r="L3417" s="10">
        <v>4444.5</v>
      </c>
      <c r="M3417" s="10">
        <v>54815.5</v>
      </c>
    </row>
    <row r="3418" spans="1:13" x14ac:dyDescent="0.25">
      <c r="A3418" t="s">
        <v>5340</v>
      </c>
      <c r="B3418" s="1">
        <v>44049</v>
      </c>
      <c r="C3418" t="s">
        <v>565</v>
      </c>
      <c r="D3418" t="s">
        <v>3069</v>
      </c>
      <c r="E3418" t="s">
        <v>98</v>
      </c>
      <c r="F3418" t="s">
        <v>99</v>
      </c>
      <c r="G3418" t="s">
        <v>92</v>
      </c>
      <c r="H3418" t="s">
        <v>110</v>
      </c>
      <c r="I3418" s="1">
        <v>44055</v>
      </c>
      <c r="J3418" t="s">
        <v>101</v>
      </c>
      <c r="K3418" s="10">
        <v>60286</v>
      </c>
      <c r="L3418" s="10">
        <v>4521.45</v>
      </c>
      <c r="M3418" s="10">
        <v>55764.55</v>
      </c>
    </row>
    <row r="3419" spans="1:13" x14ac:dyDescent="0.25">
      <c r="A3419" t="s">
        <v>5341</v>
      </c>
      <c r="B3419" s="1">
        <v>44049</v>
      </c>
      <c r="C3419" t="s">
        <v>767</v>
      </c>
      <c r="D3419" t="s">
        <v>244</v>
      </c>
      <c r="E3419" t="s">
        <v>16</v>
      </c>
      <c r="F3419" t="s">
        <v>245</v>
      </c>
      <c r="G3419" t="s">
        <v>127</v>
      </c>
      <c r="H3419" t="s">
        <v>110</v>
      </c>
      <c r="I3419" s="1">
        <v>44055</v>
      </c>
      <c r="J3419" t="s">
        <v>101</v>
      </c>
      <c r="K3419" s="10">
        <v>60752</v>
      </c>
      <c r="L3419" s="10">
        <v>4556.3999999999996</v>
      </c>
      <c r="M3419" s="10">
        <v>56195.6</v>
      </c>
    </row>
    <row r="3420" spans="1:13" x14ac:dyDescent="0.25">
      <c r="A3420" t="s">
        <v>5342</v>
      </c>
      <c r="B3420" s="1">
        <v>44049</v>
      </c>
      <c r="C3420" t="s">
        <v>4014</v>
      </c>
      <c r="D3420" t="s">
        <v>3228</v>
      </c>
      <c r="E3420" t="s">
        <v>16</v>
      </c>
      <c r="F3420" t="s">
        <v>212</v>
      </c>
      <c r="G3420" t="s">
        <v>127</v>
      </c>
      <c r="H3420" t="s">
        <v>100</v>
      </c>
      <c r="I3420" s="1">
        <v>44054</v>
      </c>
      <c r="J3420" t="s">
        <v>101</v>
      </c>
      <c r="K3420" s="10">
        <v>91051</v>
      </c>
      <c r="L3420" s="10">
        <v>10015.61</v>
      </c>
      <c r="M3420" s="10">
        <v>81035.39</v>
      </c>
    </row>
    <row r="3421" spans="1:13" x14ac:dyDescent="0.25">
      <c r="A3421" t="s">
        <v>5343</v>
      </c>
      <c r="B3421" s="1">
        <v>44049</v>
      </c>
      <c r="C3421" t="s">
        <v>1585</v>
      </c>
      <c r="D3421" t="s">
        <v>417</v>
      </c>
      <c r="E3421" t="s">
        <v>216</v>
      </c>
      <c r="F3421" t="s">
        <v>418</v>
      </c>
      <c r="G3421" t="s">
        <v>92</v>
      </c>
      <c r="H3421" t="s">
        <v>93</v>
      </c>
      <c r="I3421" s="1">
        <v>44055</v>
      </c>
      <c r="J3421" t="s">
        <v>101</v>
      </c>
      <c r="K3421" s="10">
        <v>43773</v>
      </c>
      <c r="L3421" s="10">
        <v>2188.65</v>
      </c>
      <c r="M3421" s="10">
        <v>41584.35</v>
      </c>
    </row>
    <row r="3422" spans="1:13" x14ac:dyDescent="0.25">
      <c r="A3422" t="s">
        <v>5344</v>
      </c>
      <c r="B3422" s="1">
        <v>44049</v>
      </c>
      <c r="C3422" t="s">
        <v>288</v>
      </c>
      <c r="D3422" t="s">
        <v>312</v>
      </c>
      <c r="E3422" t="s">
        <v>11</v>
      </c>
      <c r="F3422" t="s">
        <v>184</v>
      </c>
      <c r="G3422" t="s">
        <v>106</v>
      </c>
      <c r="H3422" t="s">
        <v>110</v>
      </c>
      <c r="I3422" s="1">
        <v>44051</v>
      </c>
      <c r="J3422" t="s">
        <v>94</v>
      </c>
      <c r="K3422" s="10">
        <v>99382</v>
      </c>
      <c r="L3422" s="10">
        <v>7453.65</v>
      </c>
      <c r="M3422" s="10">
        <v>91928.35</v>
      </c>
    </row>
    <row r="3423" spans="1:13" x14ac:dyDescent="0.25">
      <c r="A3423" t="s">
        <v>5345</v>
      </c>
      <c r="B3423" s="1">
        <v>44049</v>
      </c>
      <c r="C3423" t="s">
        <v>811</v>
      </c>
      <c r="D3423" t="s">
        <v>3433</v>
      </c>
      <c r="E3423" t="s">
        <v>17</v>
      </c>
      <c r="F3423" t="s">
        <v>188</v>
      </c>
      <c r="G3423" t="s">
        <v>106</v>
      </c>
      <c r="H3423" t="s">
        <v>100</v>
      </c>
      <c r="I3423" s="1">
        <v>44051</v>
      </c>
      <c r="J3423" t="s">
        <v>114</v>
      </c>
      <c r="K3423" s="10">
        <v>67600</v>
      </c>
      <c r="L3423" s="10">
        <v>7436</v>
      </c>
      <c r="M3423" s="10">
        <v>60164</v>
      </c>
    </row>
    <row r="3424" spans="1:13" x14ac:dyDescent="0.25">
      <c r="A3424" t="s">
        <v>5346</v>
      </c>
      <c r="B3424" s="1">
        <v>44050</v>
      </c>
      <c r="C3424" t="s">
        <v>2016</v>
      </c>
      <c r="D3424" t="s">
        <v>248</v>
      </c>
      <c r="E3424" t="s">
        <v>98</v>
      </c>
      <c r="F3424" t="s">
        <v>99</v>
      </c>
      <c r="G3424" t="s">
        <v>92</v>
      </c>
      <c r="H3424" t="s">
        <v>110</v>
      </c>
      <c r="I3424" s="1">
        <v>44056</v>
      </c>
      <c r="J3424" t="s">
        <v>101</v>
      </c>
      <c r="K3424" s="10">
        <v>43563</v>
      </c>
      <c r="L3424" s="10">
        <v>3267.2249999999999</v>
      </c>
      <c r="M3424" s="10">
        <v>40295.775000000001</v>
      </c>
    </row>
    <row r="3425" spans="1:13" x14ac:dyDescent="0.25">
      <c r="A3425" t="s">
        <v>5347</v>
      </c>
      <c r="B3425" s="1">
        <v>44050</v>
      </c>
      <c r="C3425" t="s">
        <v>2093</v>
      </c>
      <c r="D3425" t="s">
        <v>248</v>
      </c>
      <c r="E3425" t="s">
        <v>98</v>
      </c>
      <c r="F3425" t="s">
        <v>99</v>
      </c>
      <c r="G3425" t="s">
        <v>92</v>
      </c>
      <c r="H3425" t="s">
        <v>100</v>
      </c>
      <c r="I3425" s="1">
        <v>44055</v>
      </c>
      <c r="J3425" t="s">
        <v>94</v>
      </c>
      <c r="K3425" s="10">
        <v>92753</v>
      </c>
      <c r="L3425" s="10">
        <v>10202.83</v>
      </c>
      <c r="M3425" s="10">
        <v>82550.17</v>
      </c>
    </row>
    <row r="3426" spans="1:13" x14ac:dyDescent="0.25">
      <c r="A3426" t="s">
        <v>5348</v>
      </c>
      <c r="B3426" s="1">
        <v>44050</v>
      </c>
      <c r="C3426" t="s">
        <v>1025</v>
      </c>
      <c r="D3426" t="s">
        <v>334</v>
      </c>
      <c r="E3426" t="s">
        <v>10</v>
      </c>
      <c r="F3426" t="s">
        <v>335</v>
      </c>
      <c r="G3426" t="s">
        <v>127</v>
      </c>
      <c r="H3426" t="s">
        <v>100</v>
      </c>
      <c r="I3426" s="1">
        <v>44056</v>
      </c>
      <c r="J3426" t="s">
        <v>101</v>
      </c>
      <c r="K3426" s="10">
        <v>57672</v>
      </c>
      <c r="L3426" s="10">
        <v>6343.92</v>
      </c>
      <c r="M3426" s="10">
        <v>51328.08</v>
      </c>
    </row>
    <row r="3427" spans="1:13" x14ac:dyDescent="0.25">
      <c r="A3427" t="s">
        <v>5349</v>
      </c>
      <c r="B3427" s="1">
        <v>44050</v>
      </c>
      <c r="C3427" t="s">
        <v>2653</v>
      </c>
      <c r="D3427" t="s">
        <v>376</v>
      </c>
      <c r="E3427" t="s">
        <v>98</v>
      </c>
      <c r="F3427" t="s">
        <v>99</v>
      </c>
      <c r="G3427" t="s">
        <v>92</v>
      </c>
      <c r="H3427" t="s">
        <v>100</v>
      </c>
      <c r="I3427" s="1">
        <v>44055</v>
      </c>
      <c r="J3427" t="s">
        <v>101</v>
      </c>
      <c r="K3427" s="10">
        <v>52480</v>
      </c>
      <c r="L3427" s="10">
        <v>5772.8</v>
      </c>
      <c r="M3427" s="10">
        <v>46707.199999999997</v>
      </c>
    </row>
    <row r="3428" spans="1:13" x14ac:dyDescent="0.25">
      <c r="A3428" t="s">
        <v>5350</v>
      </c>
      <c r="B3428" s="1">
        <v>44050</v>
      </c>
      <c r="C3428" t="s">
        <v>646</v>
      </c>
      <c r="D3428" t="s">
        <v>3228</v>
      </c>
      <c r="E3428" t="s">
        <v>16</v>
      </c>
      <c r="F3428" t="s">
        <v>212</v>
      </c>
      <c r="G3428" t="s">
        <v>127</v>
      </c>
      <c r="H3428" t="s">
        <v>110</v>
      </c>
      <c r="I3428" s="1">
        <v>44055</v>
      </c>
      <c r="J3428" t="s">
        <v>101</v>
      </c>
      <c r="K3428" s="10">
        <v>67435</v>
      </c>
      <c r="L3428" s="10">
        <v>5057.625</v>
      </c>
      <c r="M3428" s="10">
        <v>62377.375</v>
      </c>
    </row>
    <row r="3429" spans="1:13" x14ac:dyDescent="0.25">
      <c r="A3429" t="s">
        <v>5351</v>
      </c>
      <c r="B3429" s="1">
        <v>44050</v>
      </c>
      <c r="C3429" t="s">
        <v>2653</v>
      </c>
      <c r="D3429" t="s">
        <v>1074</v>
      </c>
      <c r="E3429" t="s">
        <v>98</v>
      </c>
      <c r="F3429" t="s">
        <v>99</v>
      </c>
      <c r="G3429" t="s">
        <v>92</v>
      </c>
      <c r="H3429" t="s">
        <v>100</v>
      </c>
      <c r="I3429" s="1">
        <v>44053</v>
      </c>
      <c r="J3429" t="s">
        <v>114</v>
      </c>
      <c r="K3429" s="10">
        <v>81015</v>
      </c>
      <c r="L3429" s="10">
        <v>8911.65</v>
      </c>
      <c r="M3429" s="10">
        <v>72103.350000000006</v>
      </c>
    </row>
    <row r="3430" spans="1:13" x14ac:dyDescent="0.25">
      <c r="A3430" t="s">
        <v>5352</v>
      </c>
      <c r="B3430" s="1">
        <v>44050</v>
      </c>
      <c r="C3430" t="s">
        <v>1400</v>
      </c>
      <c r="D3430" t="s">
        <v>1230</v>
      </c>
      <c r="E3430" t="s">
        <v>216</v>
      </c>
      <c r="F3430" t="s">
        <v>1231</v>
      </c>
      <c r="G3430" t="s">
        <v>92</v>
      </c>
      <c r="H3430" t="s">
        <v>110</v>
      </c>
      <c r="I3430" s="1">
        <v>44053</v>
      </c>
      <c r="J3430" t="s">
        <v>94</v>
      </c>
      <c r="K3430" s="10">
        <v>79155</v>
      </c>
      <c r="L3430" s="10">
        <v>5936.625</v>
      </c>
      <c r="M3430" s="10">
        <v>73218.375</v>
      </c>
    </row>
    <row r="3431" spans="1:13" x14ac:dyDescent="0.25">
      <c r="A3431" t="s">
        <v>5353</v>
      </c>
      <c r="B3431" s="1">
        <v>44050</v>
      </c>
      <c r="C3431" t="s">
        <v>1227</v>
      </c>
      <c r="D3431" t="s">
        <v>230</v>
      </c>
      <c r="E3431" t="s">
        <v>10</v>
      </c>
      <c r="F3431" t="s">
        <v>203</v>
      </c>
      <c r="G3431" t="s">
        <v>127</v>
      </c>
      <c r="H3431" t="s">
        <v>93</v>
      </c>
      <c r="I3431" s="1">
        <v>44054</v>
      </c>
      <c r="J3431" t="s">
        <v>101</v>
      </c>
      <c r="K3431" s="10">
        <v>93823</v>
      </c>
      <c r="L3431" s="10">
        <v>4691.1500000000005</v>
      </c>
      <c r="M3431" s="10">
        <v>89131.85</v>
      </c>
    </row>
    <row r="3432" spans="1:13" x14ac:dyDescent="0.25">
      <c r="A3432" t="s">
        <v>5354</v>
      </c>
      <c r="B3432" s="1">
        <v>44050</v>
      </c>
      <c r="C3432" t="s">
        <v>120</v>
      </c>
      <c r="D3432" t="s">
        <v>330</v>
      </c>
      <c r="E3432" t="s">
        <v>331</v>
      </c>
      <c r="F3432" t="s">
        <v>330</v>
      </c>
      <c r="G3432" t="s">
        <v>92</v>
      </c>
      <c r="H3432" t="s">
        <v>100</v>
      </c>
      <c r="I3432" s="1">
        <v>44055</v>
      </c>
      <c r="J3432" t="s">
        <v>101</v>
      </c>
      <c r="K3432" s="10">
        <v>61789</v>
      </c>
      <c r="L3432" s="10">
        <v>6796.79</v>
      </c>
      <c r="M3432" s="10">
        <v>54992.21</v>
      </c>
    </row>
    <row r="3433" spans="1:13" x14ac:dyDescent="0.25">
      <c r="A3433" t="s">
        <v>5355</v>
      </c>
      <c r="B3433" s="1">
        <v>44050</v>
      </c>
      <c r="C3433" t="s">
        <v>1931</v>
      </c>
      <c r="D3433" t="s">
        <v>1182</v>
      </c>
      <c r="E3433" t="s">
        <v>11</v>
      </c>
      <c r="F3433" t="s">
        <v>118</v>
      </c>
      <c r="G3433" t="s">
        <v>106</v>
      </c>
      <c r="H3433" t="s">
        <v>110</v>
      </c>
      <c r="I3433" s="1">
        <v>44052</v>
      </c>
      <c r="J3433" t="s">
        <v>94</v>
      </c>
      <c r="K3433" s="10">
        <v>68829</v>
      </c>
      <c r="L3433" s="10">
        <v>5162.1750000000002</v>
      </c>
      <c r="M3433" s="10">
        <v>63666.824999999997</v>
      </c>
    </row>
    <row r="3434" spans="1:13" x14ac:dyDescent="0.25">
      <c r="A3434" t="s">
        <v>5356</v>
      </c>
      <c r="B3434" s="1">
        <v>44051</v>
      </c>
      <c r="C3434" t="s">
        <v>509</v>
      </c>
      <c r="D3434" t="s">
        <v>312</v>
      </c>
      <c r="E3434" t="s">
        <v>11</v>
      </c>
      <c r="F3434" t="s">
        <v>184</v>
      </c>
      <c r="G3434" t="s">
        <v>106</v>
      </c>
      <c r="H3434" t="s">
        <v>100</v>
      </c>
      <c r="I3434" s="1">
        <v>44054</v>
      </c>
      <c r="J3434" t="s">
        <v>114</v>
      </c>
      <c r="K3434" s="10">
        <v>87189</v>
      </c>
      <c r="L3434" s="10">
        <v>9590.7900000000009</v>
      </c>
      <c r="M3434" s="10">
        <v>77598.209999999992</v>
      </c>
    </row>
    <row r="3435" spans="1:13" x14ac:dyDescent="0.25">
      <c r="A3435" t="s">
        <v>5357</v>
      </c>
      <c r="B3435" s="1">
        <v>44051</v>
      </c>
      <c r="C3435" t="s">
        <v>1848</v>
      </c>
      <c r="D3435" t="s">
        <v>1120</v>
      </c>
      <c r="E3435" t="s">
        <v>17</v>
      </c>
      <c r="F3435" t="s">
        <v>437</v>
      </c>
      <c r="G3435" t="s">
        <v>106</v>
      </c>
      <c r="H3435" t="s">
        <v>100</v>
      </c>
      <c r="I3435" s="1">
        <v>44055</v>
      </c>
      <c r="J3435" t="s">
        <v>101</v>
      </c>
      <c r="K3435" s="10">
        <v>52057</v>
      </c>
      <c r="L3435" s="10">
        <v>5726.27</v>
      </c>
      <c r="M3435" s="10">
        <v>46330.729999999996</v>
      </c>
    </row>
    <row r="3436" spans="1:13" x14ac:dyDescent="0.25">
      <c r="A3436" t="s">
        <v>5358</v>
      </c>
      <c r="B3436" s="1">
        <v>44051</v>
      </c>
      <c r="C3436" t="s">
        <v>1870</v>
      </c>
      <c r="D3436" t="s">
        <v>720</v>
      </c>
      <c r="E3436" t="s">
        <v>331</v>
      </c>
      <c r="F3436" t="s">
        <v>720</v>
      </c>
      <c r="G3436" t="s">
        <v>92</v>
      </c>
      <c r="H3436" t="s">
        <v>100</v>
      </c>
      <c r="I3436" s="1">
        <v>44057</v>
      </c>
      <c r="J3436" t="s">
        <v>101</v>
      </c>
      <c r="K3436" s="10">
        <v>73857</v>
      </c>
      <c r="L3436" s="10">
        <v>8124.27</v>
      </c>
      <c r="M3436" s="10">
        <v>65732.73</v>
      </c>
    </row>
    <row r="3437" spans="1:13" x14ac:dyDescent="0.25">
      <c r="A3437" t="s">
        <v>5359</v>
      </c>
      <c r="B3437" s="1">
        <v>44051</v>
      </c>
      <c r="C3437" t="s">
        <v>3068</v>
      </c>
      <c r="D3437" t="s">
        <v>918</v>
      </c>
      <c r="E3437" t="s">
        <v>17</v>
      </c>
      <c r="F3437" t="s">
        <v>277</v>
      </c>
      <c r="G3437" t="s">
        <v>106</v>
      </c>
      <c r="H3437" t="s">
        <v>100</v>
      </c>
      <c r="I3437" s="1">
        <v>44053</v>
      </c>
      <c r="J3437" t="s">
        <v>94</v>
      </c>
      <c r="K3437" s="10">
        <v>83683</v>
      </c>
      <c r="L3437" s="10">
        <v>9205.1299999999992</v>
      </c>
      <c r="M3437" s="10">
        <v>74477.87</v>
      </c>
    </row>
    <row r="3438" spans="1:13" x14ac:dyDescent="0.25">
      <c r="A3438" t="s">
        <v>5360</v>
      </c>
      <c r="B3438" s="1">
        <v>44051</v>
      </c>
      <c r="C3438" t="s">
        <v>303</v>
      </c>
      <c r="D3438" t="s">
        <v>334</v>
      </c>
      <c r="E3438" t="s">
        <v>10</v>
      </c>
      <c r="F3438" t="s">
        <v>335</v>
      </c>
      <c r="G3438" t="s">
        <v>127</v>
      </c>
      <c r="H3438" t="s">
        <v>110</v>
      </c>
      <c r="I3438" s="1">
        <v>44056</v>
      </c>
      <c r="J3438" t="s">
        <v>101</v>
      </c>
      <c r="K3438" s="10">
        <v>89580</v>
      </c>
      <c r="L3438" s="10">
        <v>6718.5</v>
      </c>
      <c r="M3438" s="10">
        <v>82861.5</v>
      </c>
    </row>
    <row r="3439" spans="1:13" x14ac:dyDescent="0.25">
      <c r="A3439" t="s">
        <v>5361</v>
      </c>
      <c r="B3439" s="1">
        <v>44051</v>
      </c>
      <c r="C3439" t="s">
        <v>2774</v>
      </c>
      <c r="D3439" t="s">
        <v>1462</v>
      </c>
      <c r="E3439" t="s">
        <v>16</v>
      </c>
      <c r="F3439" t="s">
        <v>1463</v>
      </c>
      <c r="G3439" t="s">
        <v>127</v>
      </c>
      <c r="H3439" t="s">
        <v>100</v>
      </c>
      <c r="I3439" s="1">
        <v>44056</v>
      </c>
      <c r="J3439" t="s">
        <v>101</v>
      </c>
      <c r="K3439" s="10">
        <v>63536</v>
      </c>
      <c r="L3439" s="10">
        <v>6988.96</v>
      </c>
      <c r="M3439" s="10">
        <v>56547.040000000001</v>
      </c>
    </row>
    <row r="3440" spans="1:13" x14ac:dyDescent="0.25">
      <c r="A3440" t="s">
        <v>5362</v>
      </c>
      <c r="B3440" s="1">
        <v>44051</v>
      </c>
      <c r="C3440" t="s">
        <v>3912</v>
      </c>
      <c r="D3440" t="s">
        <v>90</v>
      </c>
      <c r="E3440" t="s">
        <v>91</v>
      </c>
      <c r="F3440" t="s">
        <v>90</v>
      </c>
      <c r="G3440" t="s">
        <v>92</v>
      </c>
      <c r="H3440" t="s">
        <v>110</v>
      </c>
      <c r="I3440" s="1">
        <v>44056</v>
      </c>
      <c r="J3440" t="s">
        <v>94</v>
      </c>
      <c r="K3440" s="10">
        <v>76021</v>
      </c>
      <c r="L3440" s="10">
        <v>5701.5749999999998</v>
      </c>
      <c r="M3440" s="10">
        <v>70319.425000000003</v>
      </c>
    </row>
    <row r="3441" spans="1:13" x14ac:dyDescent="0.25">
      <c r="A3441" t="s">
        <v>5363</v>
      </c>
      <c r="B3441" s="1">
        <v>44051</v>
      </c>
      <c r="C3441" t="s">
        <v>871</v>
      </c>
      <c r="D3441" t="s">
        <v>502</v>
      </c>
      <c r="E3441" t="s">
        <v>17</v>
      </c>
      <c r="F3441" t="s">
        <v>188</v>
      </c>
      <c r="G3441" t="s">
        <v>106</v>
      </c>
      <c r="H3441" t="s">
        <v>93</v>
      </c>
      <c r="I3441" s="1">
        <v>44058</v>
      </c>
      <c r="J3441" t="s">
        <v>101</v>
      </c>
      <c r="K3441" s="10">
        <v>27752</v>
      </c>
      <c r="L3441" s="10">
        <v>1387.6000000000001</v>
      </c>
      <c r="M3441" s="10">
        <v>26364.400000000001</v>
      </c>
    </row>
    <row r="3442" spans="1:13" x14ac:dyDescent="0.25">
      <c r="A3442" t="s">
        <v>5364</v>
      </c>
      <c r="B3442" s="1">
        <v>44052</v>
      </c>
      <c r="C3442" t="s">
        <v>258</v>
      </c>
      <c r="D3442" t="s">
        <v>5365</v>
      </c>
      <c r="E3442" t="s">
        <v>11</v>
      </c>
      <c r="F3442" t="s">
        <v>118</v>
      </c>
      <c r="G3442" t="s">
        <v>106</v>
      </c>
      <c r="H3442" t="s">
        <v>93</v>
      </c>
      <c r="I3442" s="1">
        <v>44058</v>
      </c>
      <c r="J3442" t="s">
        <v>101</v>
      </c>
      <c r="K3442" s="10">
        <v>59224</v>
      </c>
      <c r="L3442" s="10">
        <v>2961.2000000000003</v>
      </c>
      <c r="M3442" s="10">
        <v>56262.8</v>
      </c>
    </row>
    <row r="3443" spans="1:13" x14ac:dyDescent="0.25">
      <c r="A3443" t="s">
        <v>5366</v>
      </c>
      <c r="B3443" s="1">
        <v>44052</v>
      </c>
      <c r="C3443" t="s">
        <v>1698</v>
      </c>
      <c r="D3443" t="s">
        <v>2553</v>
      </c>
      <c r="E3443" t="s">
        <v>11</v>
      </c>
      <c r="F3443" t="s">
        <v>105</v>
      </c>
      <c r="G3443" t="s">
        <v>106</v>
      </c>
      <c r="H3443" t="s">
        <v>100</v>
      </c>
      <c r="I3443" s="1">
        <v>44054</v>
      </c>
      <c r="J3443" t="s">
        <v>114</v>
      </c>
      <c r="K3443" s="10">
        <v>43690</v>
      </c>
      <c r="L3443" s="10">
        <v>4805.8999999999996</v>
      </c>
      <c r="M3443" s="10">
        <v>38884.1</v>
      </c>
    </row>
    <row r="3444" spans="1:13" x14ac:dyDescent="0.25">
      <c r="A3444" t="s">
        <v>5367</v>
      </c>
      <c r="B3444" s="1">
        <v>44052</v>
      </c>
      <c r="C3444" t="s">
        <v>1906</v>
      </c>
      <c r="D3444" t="s">
        <v>1546</v>
      </c>
      <c r="E3444" t="s">
        <v>11</v>
      </c>
      <c r="F3444" t="s">
        <v>588</v>
      </c>
      <c r="G3444" t="s">
        <v>106</v>
      </c>
      <c r="H3444" t="s">
        <v>93</v>
      </c>
      <c r="I3444" s="1">
        <v>44058</v>
      </c>
      <c r="J3444" t="s">
        <v>101</v>
      </c>
      <c r="K3444" s="10">
        <v>54528</v>
      </c>
      <c r="L3444" s="10">
        <v>2726.4</v>
      </c>
      <c r="M3444" s="10">
        <v>51801.599999999999</v>
      </c>
    </row>
    <row r="3445" spans="1:13" x14ac:dyDescent="0.25">
      <c r="A3445" t="s">
        <v>5368</v>
      </c>
      <c r="B3445" s="1">
        <v>44054</v>
      </c>
      <c r="C3445" t="s">
        <v>1908</v>
      </c>
      <c r="D3445" t="s">
        <v>2312</v>
      </c>
      <c r="E3445" t="s">
        <v>11</v>
      </c>
      <c r="F3445" t="s">
        <v>588</v>
      </c>
      <c r="G3445" t="s">
        <v>106</v>
      </c>
      <c r="H3445" t="s">
        <v>110</v>
      </c>
      <c r="I3445" s="1">
        <v>44059</v>
      </c>
      <c r="J3445" t="s">
        <v>101</v>
      </c>
      <c r="K3445" s="10">
        <v>64486</v>
      </c>
      <c r="L3445" s="10">
        <v>4836.45</v>
      </c>
      <c r="M3445" s="10">
        <v>59649.55</v>
      </c>
    </row>
    <row r="3446" spans="1:13" x14ac:dyDescent="0.25">
      <c r="A3446" t="s">
        <v>5369</v>
      </c>
      <c r="B3446" s="1">
        <v>44054</v>
      </c>
      <c r="C3446" t="s">
        <v>850</v>
      </c>
      <c r="D3446" t="s">
        <v>3069</v>
      </c>
      <c r="E3446" t="s">
        <v>98</v>
      </c>
      <c r="F3446" t="s">
        <v>99</v>
      </c>
      <c r="G3446" t="s">
        <v>92</v>
      </c>
      <c r="H3446" t="s">
        <v>93</v>
      </c>
      <c r="I3446" s="1">
        <v>44057</v>
      </c>
      <c r="J3446" t="s">
        <v>114</v>
      </c>
      <c r="K3446" s="10">
        <v>53175</v>
      </c>
      <c r="L3446" s="10">
        <v>2658.75</v>
      </c>
      <c r="M3446" s="10">
        <v>50516.25</v>
      </c>
    </row>
    <row r="3447" spans="1:13" x14ac:dyDescent="0.25">
      <c r="A3447" t="s">
        <v>5370</v>
      </c>
      <c r="B3447" s="1">
        <v>44054</v>
      </c>
      <c r="C3447" t="s">
        <v>1184</v>
      </c>
      <c r="D3447" t="s">
        <v>736</v>
      </c>
      <c r="E3447" t="s">
        <v>11</v>
      </c>
      <c r="F3447" t="s">
        <v>252</v>
      </c>
      <c r="G3447" t="s">
        <v>106</v>
      </c>
      <c r="H3447" t="s">
        <v>93</v>
      </c>
      <c r="I3447" s="1">
        <v>44058</v>
      </c>
      <c r="J3447" t="s">
        <v>101</v>
      </c>
      <c r="K3447" s="10">
        <v>53338</v>
      </c>
      <c r="L3447" s="10">
        <v>2666.9</v>
      </c>
      <c r="M3447" s="10">
        <v>50671.1</v>
      </c>
    </row>
    <row r="3448" spans="1:13" x14ac:dyDescent="0.25">
      <c r="A3448" t="s">
        <v>5371</v>
      </c>
      <c r="B3448" s="1">
        <v>44054</v>
      </c>
      <c r="C3448" t="s">
        <v>2366</v>
      </c>
      <c r="D3448" t="s">
        <v>130</v>
      </c>
      <c r="E3448" t="s">
        <v>131</v>
      </c>
      <c r="F3448" t="s">
        <v>130</v>
      </c>
      <c r="G3448" t="s">
        <v>106</v>
      </c>
      <c r="H3448" t="s">
        <v>110</v>
      </c>
      <c r="I3448" s="1">
        <v>44055</v>
      </c>
      <c r="J3448" t="s">
        <v>114</v>
      </c>
      <c r="K3448" s="10">
        <v>35739</v>
      </c>
      <c r="L3448" s="10">
        <v>2680.4249999999997</v>
      </c>
      <c r="M3448" s="10">
        <v>33058.574999999997</v>
      </c>
    </row>
    <row r="3449" spans="1:13" x14ac:dyDescent="0.25">
      <c r="A3449" t="s">
        <v>5372</v>
      </c>
      <c r="B3449" s="1">
        <v>44054</v>
      </c>
      <c r="C3449" t="s">
        <v>1372</v>
      </c>
      <c r="D3449" t="s">
        <v>598</v>
      </c>
      <c r="E3449" t="s">
        <v>14</v>
      </c>
      <c r="F3449" t="s">
        <v>598</v>
      </c>
      <c r="G3449" t="s">
        <v>106</v>
      </c>
      <c r="H3449" t="s">
        <v>110</v>
      </c>
      <c r="I3449" s="1">
        <v>44059</v>
      </c>
      <c r="J3449" t="s">
        <v>101</v>
      </c>
      <c r="K3449" s="10">
        <v>46873</v>
      </c>
      <c r="L3449" s="10">
        <v>3515.4749999999999</v>
      </c>
      <c r="M3449" s="10">
        <v>43357.525000000001</v>
      </c>
    </row>
    <row r="3450" spans="1:13" x14ac:dyDescent="0.25">
      <c r="A3450" t="s">
        <v>5373</v>
      </c>
      <c r="B3450" s="1">
        <v>44054</v>
      </c>
      <c r="C3450" t="s">
        <v>3060</v>
      </c>
      <c r="D3450" t="s">
        <v>1916</v>
      </c>
      <c r="E3450" t="s">
        <v>11</v>
      </c>
      <c r="F3450" t="s">
        <v>105</v>
      </c>
      <c r="G3450" t="s">
        <v>106</v>
      </c>
      <c r="H3450" t="s">
        <v>93</v>
      </c>
      <c r="I3450" s="1">
        <v>44060</v>
      </c>
      <c r="J3450" t="s">
        <v>101</v>
      </c>
      <c r="K3450" s="10">
        <v>53049</v>
      </c>
      <c r="L3450" s="10">
        <v>2652.4500000000003</v>
      </c>
      <c r="M3450" s="10">
        <v>50396.55</v>
      </c>
    </row>
    <row r="3451" spans="1:13" x14ac:dyDescent="0.25">
      <c r="A3451" t="s">
        <v>5374</v>
      </c>
      <c r="B3451" s="1">
        <v>44054</v>
      </c>
      <c r="C3451" t="s">
        <v>2233</v>
      </c>
      <c r="D3451" t="s">
        <v>334</v>
      </c>
      <c r="E3451" t="s">
        <v>10</v>
      </c>
      <c r="F3451" t="s">
        <v>335</v>
      </c>
      <c r="G3451" t="s">
        <v>127</v>
      </c>
      <c r="H3451" t="s">
        <v>110</v>
      </c>
      <c r="I3451" s="1">
        <v>44054</v>
      </c>
      <c r="J3451" t="s">
        <v>137</v>
      </c>
      <c r="K3451" s="10">
        <v>92782</v>
      </c>
      <c r="L3451" s="10">
        <v>6958.65</v>
      </c>
      <c r="M3451" s="10">
        <v>85823.35</v>
      </c>
    </row>
    <row r="3452" spans="1:13" x14ac:dyDescent="0.25">
      <c r="A3452" t="s">
        <v>5375</v>
      </c>
      <c r="B3452" s="1">
        <v>44054</v>
      </c>
      <c r="C3452" t="s">
        <v>2000</v>
      </c>
      <c r="D3452" t="s">
        <v>516</v>
      </c>
      <c r="E3452" t="s">
        <v>91</v>
      </c>
      <c r="F3452" t="s">
        <v>90</v>
      </c>
      <c r="G3452" t="s">
        <v>92</v>
      </c>
      <c r="H3452" t="s">
        <v>100</v>
      </c>
      <c r="I3452" s="1">
        <v>44060</v>
      </c>
      <c r="J3452" t="s">
        <v>101</v>
      </c>
      <c r="K3452" s="10">
        <v>59918</v>
      </c>
      <c r="L3452" s="10">
        <v>6590.9800000000005</v>
      </c>
      <c r="M3452" s="10">
        <v>53327.02</v>
      </c>
    </row>
    <row r="3453" spans="1:13" x14ac:dyDescent="0.25">
      <c r="A3453" t="s">
        <v>5376</v>
      </c>
      <c r="B3453" s="1">
        <v>44055</v>
      </c>
      <c r="C3453" t="s">
        <v>3350</v>
      </c>
      <c r="D3453" t="s">
        <v>2418</v>
      </c>
      <c r="E3453" t="s">
        <v>17</v>
      </c>
      <c r="F3453" t="s">
        <v>188</v>
      </c>
      <c r="G3453" t="s">
        <v>106</v>
      </c>
      <c r="H3453" t="s">
        <v>110</v>
      </c>
      <c r="I3453" s="1">
        <v>44059</v>
      </c>
      <c r="J3453" t="s">
        <v>101</v>
      </c>
      <c r="K3453" s="10">
        <v>40678</v>
      </c>
      <c r="L3453" s="10">
        <v>3050.85</v>
      </c>
      <c r="M3453" s="10">
        <v>37627.15</v>
      </c>
    </row>
    <row r="3454" spans="1:13" x14ac:dyDescent="0.25">
      <c r="A3454" t="s">
        <v>5377</v>
      </c>
      <c r="B3454" s="1">
        <v>44055</v>
      </c>
      <c r="C3454" t="s">
        <v>2000</v>
      </c>
      <c r="D3454" t="s">
        <v>2113</v>
      </c>
      <c r="E3454" t="s">
        <v>11</v>
      </c>
      <c r="F3454" t="s">
        <v>105</v>
      </c>
      <c r="G3454" t="s">
        <v>106</v>
      </c>
      <c r="H3454" t="s">
        <v>100</v>
      </c>
      <c r="I3454" s="1">
        <v>44057</v>
      </c>
      <c r="J3454" t="s">
        <v>94</v>
      </c>
      <c r="K3454" s="10">
        <v>44281</v>
      </c>
      <c r="L3454" s="10">
        <v>4870.91</v>
      </c>
      <c r="M3454" s="10">
        <v>39410.089999999997</v>
      </c>
    </row>
    <row r="3455" spans="1:13" x14ac:dyDescent="0.25">
      <c r="A3455" t="s">
        <v>5378</v>
      </c>
      <c r="B3455" s="1">
        <v>44055</v>
      </c>
      <c r="C3455" t="s">
        <v>1268</v>
      </c>
      <c r="D3455" t="s">
        <v>502</v>
      </c>
      <c r="E3455" t="s">
        <v>17</v>
      </c>
      <c r="F3455" t="s">
        <v>188</v>
      </c>
      <c r="G3455" t="s">
        <v>106</v>
      </c>
      <c r="H3455" t="s">
        <v>110</v>
      </c>
      <c r="I3455" s="1">
        <v>44058</v>
      </c>
      <c r="J3455" t="s">
        <v>114</v>
      </c>
      <c r="K3455" s="10">
        <v>93472</v>
      </c>
      <c r="L3455" s="10">
        <v>7010.4</v>
      </c>
      <c r="M3455" s="10">
        <v>86461.6</v>
      </c>
    </row>
    <row r="3456" spans="1:13" x14ac:dyDescent="0.25">
      <c r="A3456" t="s">
        <v>5379</v>
      </c>
      <c r="B3456" s="1">
        <v>44055</v>
      </c>
      <c r="C3456" t="s">
        <v>3575</v>
      </c>
      <c r="D3456" t="s">
        <v>5380</v>
      </c>
      <c r="E3456" t="s">
        <v>11</v>
      </c>
      <c r="F3456" t="s">
        <v>184</v>
      </c>
      <c r="G3456" t="s">
        <v>106</v>
      </c>
      <c r="H3456" t="s">
        <v>93</v>
      </c>
      <c r="I3456" s="1">
        <v>44057</v>
      </c>
      <c r="J3456" t="s">
        <v>94</v>
      </c>
      <c r="K3456" s="10">
        <v>62639</v>
      </c>
      <c r="L3456" s="10">
        <v>3131.9500000000003</v>
      </c>
      <c r="M3456" s="10">
        <v>59507.05</v>
      </c>
    </row>
    <row r="3457" spans="1:13" x14ac:dyDescent="0.25">
      <c r="A3457" t="s">
        <v>5381</v>
      </c>
      <c r="B3457" s="1">
        <v>44055</v>
      </c>
      <c r="C3457" t="s">
        <v>3060</v>
      </c>
      <c r="D3457" t="s">
        <v>212</v>
      </c>
      <c r="E3457" t="s">
        <v>16</v>
      </c>
      <c r="F3457" t="s">
        <v>212</v>
      </c>
      <c r="G3457" t="s">
        <v>127</v>
      </c>
      <c r="H3457" t="s">
        <v>93</v>
      </c>
      <c r="I3457" s="1">
        <v>44059</v>
      </c>
      <c r="J3457" t="s">
        <v>101</v>
      </c>
      <c r="K3457" s="10">
        <v>48511</v>
      </c>
      <c r="L3457" s="10">
        <v>2425.5500000000002</v>
      </c>
      <c r="M3457" s="10">
        <v>46085.45</v>
      </c>
    </row>
    <row r="3458" spans="1:13" x14ac:dyDescent="0.25">
      <c r="A3458" t="s">
        <v>5382</v>
      </c>
      <c r="B3458" s="1">
        <v>44055</v>
      </c>
      <c r="C3458" t="s">
        <v>1296</v>
      </c>
      <c r="D3458" t="s">
        <v>321</v>
      </c>
      <c r="E3458" t="s">
        <v>285</v>
      </c>
      <c r="F3458" t="s">
        <v>322</v>
      </c>
      <c r="G3458" t="s">
        <v>106</v>
      </c>
      <c r="H3458" t="s">
        <v>93</v>
      </c>
      <c r="I3458" s="1">
        <v>44062</v>
      </c>
      <c r="J3458" t="s">
        <v>101</v>
      </c>
      <c r="K3458" s="10">
        <v>32149</v>
      </c>
      <c r="L3458" s="10">
        <v>1607.45</v>
      </c>
      <c r="M3458" s="10">
        <v>30541.55</v>
      </c>
    </row>
    <row r="3459" spans="1:13" x14ac:dyDescent="0.25">
      <c r="A3459" t="s">
        <v>5383</v>
      </c>
      <c r="B3459" s="1">
        <v>44055</v>
      </c>
      <c r="C3459" t="s">
        <v>362</v>
      </c>
      <c r="D3459" t="s">
        <v>4488</v>
      </c>
      <c r="E3459" t="s">
        <v>98</v>
      </c>
      <c r="F3459" t="s">
        <v>99</v>
      </c>
      <c r="G3459" t="s">
        <v>92</v>
      </c>
      <c r="H3459" t="s">
        <v>100</v>
      </c>
      <c r="I3459" s="1">
        <v>44060</v>
      </c>
      <c r="J3459" t="s">
        <v>101</v>
      </c>
      <c r="K3459" s="10">
        <v>58842</v>
      </c>
      <c r="L3459" s="10">
        <v>6472.62</v>
      </c>
      <c r="M3459" s="10">
        <v>52369.38</v>
      </c>
    </row>
    <row r="3460" spans="1:13" x14ac:dyDescent="0.25">
      <c r="A3460" t="s">
        <v>5384</v>
      </c>
      <c r="B3460" s="1">
        <v>44055</v>
      </c>
      <c r="C3460" t="s">
        <v>716</v>
      </c>
      <c r="D3460" t="s">
        <v>5385</v>
      </c>
      <c r="E3460" t="s">
        <v>285</v>
      </c>
      <c r="F3460" t="s">
        <v>5385</v>
      </c>
      <c r="G3460" t="s">
        <v>106</v>
      </c>
      <c r="H3460" t="s">
        <v>110</v>
      </c>
      <c r="I3460" s="1">
        <v>44059</v>
      </c>
      <c r="J3460" t="s">
        <v>101</v>
      </c>
      <c r="K3460" s="10">
        <v>99223</v>
      </c>
      <c r="L3460" s="10">
        <v>7441.7249999999995</v>
      </c>
      <c r="M3460" s="10">
        <v>91781.274999999994</v>
      </c>
    </row>
    <row r="3461" spans="1:13" x14ac:dyDescent="0.25">
      <c r="A3461" t="s">
        <v>5386</v>
      </c>
      <c r="B3461" s="1">
        <v>44056</v>
      </c>
      <c r="C3461" t="s">
        <v>1478</v>
      </c>
      <c r="D3461" t="s">
        <v>3645</v>
      </c>
      <c r="E3461" t="s">
        <v>17</v>
      </c>
      <c r="F3461" t="s">
        <v>366</v>
      </c>
      <c r="G3461" t="s">
        <v>106</v>
      </c>
      <c r="H3461" t="s">
        <v>100</v>
      </c>
      <c r="I3461" s="1">
        <v>44061</v>
      </c>
      <c r="J3461" t="s">
        <v>101</v>
      </c>
      <c r="K3461" s="10">
        <v>36685</v>
      </c>
      <c r="L3461" s="10">
        <v>4035.35</v>
      </c>
      <c r="M3461" s="10">
        <v>32649.65</v>
      </c>
    </row>
    <row r="3462" spans="1:13" x14ac:dyDescent="0.25">
      <c r="A3462" t="s">
        <v>5387</v>
      </c>
      <c r="B3462" s="1">
        <v>44056</v>
      </c>
      <c r="C3462" t="s">
        <v>832</v>
      </c>
      <c r="D3462" t="s">
        <v>399</v>
      </c>
      <c r="E3462" t="s">
        <v>11</v>
      </c>
      <c r="F3462" t="s">
        <v>265</v>
      </c>
      <c r="G3462" t="s">
        <v>106</v>
      </c>
      <c r="H3462" t="s">
        <v>110</v>
      </c>
      <c r="I3462" s="1">
        <v>44061</v>
      </c>
      <c r="J3462" t="s">
        <v>101</v>
      </c>
      <c r="K3462" s="10">
        <v>66264</v>
      </c>
      <c r="L3462" s="10">
        <v>4969.8</v>
      </c>
      <c r="M3462" s="10">
        <v>61294.2</v>
      </c>
    </row>
    <row r="3463" spans="1:13" x14ac:dyDescent="0.25">
      <c r="A3463" t="s">
        <v>5388</v>
      </c>
      <c r="B3463" s="1">
        <v>44056</v>
      </c>
      <c r="C3463" t="s">
        <v>2322</v>
      </c>
      <c r="D3463" t="s">
        <v>474</v>
      </c>
      <c r="E3463" t="s">
        <v>285</v>
      </c>
      <c r="F3463" t="s">
        <v>474</v>
      </c>
      <c r="G3463" t="s">
        <v>106</v>
      </c>
      <c r="H3463" t="s">
        <v>100</v>
      </c>
      <c r="I3463" s="1">
        <v>44056</v>
      </c>
      <c r="J3463" t="s">
        <v>137</v>
      </c>
      <c r="K3463" s="10">
        <v>65417</v>
      </c>
      <c r="L3463" s="10">
        <v>7195.87</v>
      </c>
      <c r="M3463" s="10">
        <v>58221.13</v>
      </c>
    </row>
    <row r="3464" spans="1:13" x14ac:dyDescent="0.25">
      <c r="A3464" t="s">
        <v>5389</v>
      </c>
      <c r="B3464" s="1">
        <v>44056</v>
      </c>
      <c r="C3464" t="s">
        <v>157</v>
      </c>
      <c r="D3464" t="s">
        <v>2760</v>
      </c>
      <c r="E3464" t="s">
        <v>98</v>
      </c>
      <c r="F3464" t="s">
        <v>99</v>
      </c>
      <c r="G3464" t="s">
        <v>92</v>
      </c>
      <c r="H3464" t="s">
        <v>93</v>
      </c>
      <c r="I3464" s="1">
        <v>44062</v>
      </c>
      <c r="J3464" t="s">
        <v>101</v>
      </c>
      <c r="K3464" s="10">
        <v>34794</v>
      </c>
      <c r="L3464" s="10">
        <v>1739.7</v>
      </c>
      <c r="M3464" s="10">
        <v>33054.300000000003</v>
      </c>
    </row>
    <row r="3465" spans="1:13" x14ac:dyDescent="0.25">
      <c r="A3465" t="s">
        <v>5390</v>
      </c>
      <c r="B3465" s="1">
        <v>44056</v>
      </c>
      <c r="C3465" t="s">
        <v>2077</v>
      </c>
      <c r="D3465" t="s">
        <v>5391</v>
      </c>
      <c r="E3465" t="s">
        <v>98</v>
      </c>
      <c r="F3465" t="s">
        <v>99</v>
      </c>
      <c r="G3465" t="s">
        <v>92</v>
      </c>
      <c r="H3465" t="s">
        <v>110</v>
      </c>
      <c r="I3465" s="1">
        <v>44056</v>
      </c>
      <c r="J3465" t="s">
        <v>137</v>
      </c>
      <c r="K3465" s="10">
        <v>56600</v>
      </c>
      <c r="L3465" s="10">
        <v>4245</v>
      </c>
      <c r="M3465" s="10">
        <v>52355</v>
      </c>
    </row>
    <row r="3466" spans="1:13" x14ac:dyDescent="0.25">
      <c r="A3466" t="s">
        <v>5392</v>
      </c>
      <c r="B3466" s="1">
        <v>44056</v>
      </c>
      <c r="C3466" t="s">
        <v>1270</v>
      </c>
      <c r="D3466" t="s">
        <v>445</v>
      </c>
      <c r="E3466" t="s">
        <v>17</v>
      </c>
      <c r="F3466" t="s">
        <v>256</v>
      </c>
      <c r="G3466" t="s">
        <v>106</v>
      </c>
      <c r="H3466" t="s">
        <v>93</v>
      </c>
      <c r="I3466" s="1">
        <v>44056</v>
      </c>
      <c r="J3466" t="s">
        <v>137</v>
      </c>
      <c r="K3466" s="10">
        <v>85863</v>
      </c>
      <c r="L3466" s="10">
        <v>4293.1500000000005</v>
      </c>
      <c r="M3466" s="10">
        <v>81569.850000000006</v>
      </c>
    </row>
    <row r="3467" spans="1:13" x14ac:dyDescent="0.25">
      <c r="A3467" t="s">
        <v>5393</v>
      </c>
      <c r="B3467" s="1">
        <v>44056</v>
      </c>
      <c r="C3467" t="s">
        <v>490</v>
      </c>
      <c r="D3467" t="s">
        <v>121</v>
      </c>
      <c r="E3467" t="s">
        <v>11</v>
      </c>
      <c r="F3467" t="s">
        <v>122</v>
      </c>
      <c r="G3467" t="s">
        <v>106</v>
      </c>
      <c r="H3467" t="s">
        <v>110</v>
      </c>
      <c r="I3467" s="1">
        <v>44060</v>
      </c>
      <c r="J3467" t="s">
        <v>101</v>
      </c>
      <c r="K3467" s="10">
        <v>77650</v>
      </c>
      <c r="L3467" s="10">
        <v>5823.75</v>
      </c>
      <c r="M3467" s="10">
        <v>71826.25</v>
      </c>
    </row>
    <row r="3468" spans="1:13" x14ac:dyDescent="0.25">
      <c r="A3468" t="s">
        <v>5394</v>
      </c>
      <c r="B3468" s="1">
        <v>44057</v>
      </c>
      <c r="C3468" t="s">
        <v>1537</v>
      </c>
      <c r="D3468" t="s">
        <v>2620</v>
      </c>
      <c r="E3468" t="s">
        <v>98</v>
      </c>
      <c r="F3468" t="s">
        <v>99</v>
      </c>
      <c r="G3468" t="s">
        <v>92</v>
      </c>
      <c r="H3468" t="s">
        <v>100</v>
      </c>
      <c r="I3468" s="1">
        <v>44061</v>
      </c>
      <c r="J3468" t="s">
        <v>94</v>
      </c>
      <c r="K3468" s="10">
        <v>37280</v>
      </c>
      <c r="L3468" s="10">
        <v>4100.8</v>
      </c>
      <c r="M3468" s="10">
        <v>33179.199999999997</v>
      </c>
    </row>
    <row r="3469" spans="1:13" x14ac:dyDescent="0.25">
      <c r="A3469" t="s">
        <v>5395</v>
      </c>
      <c r="B3469" s="1">
        <v>44057</v>
      </c>
      <c r="C3469" t="s">
        <v>1165</v>
      </c>
      <c r="D3469" t="s">
        <v>1182</v>
      </c>
      <c r="E3469" t="s">
        <v>11</v>
      </c>
      <c r="F3469" t="s">
        <v>118</v>
      </c>
      <c r="G3469" t="s">
        <v>106</v>
      </c>
      <c r="H3469" t="s">
        <v>100</v>
      </c>
      <c r="I3469" s="1">
        <v>44061</v>
      </c>
      <c r="J3469" t="s">
        <v>101</v>
      </c>
      <c r="K3469" s="10">
        <v>45741</v>
      </c>
      <c r="L3469" s="10">
        <v>5031.51</v>
      </c>
      <c r="M3469" s="10">
        <v>40709.49</v>
      </c>
    </row>
    <row r="3470" spans="1:13" x14ac:dyDescent="0.25">
      <c r="A3470" t="s">
        <v>5396</v>
      </c>
      <c r="B3470" s="1">
        <v>44057</v>
      </c>
      <c r="C3470" t="s">
        <v>1982</v>
      </c>
      <c r="D3470" t="s">
        <v>5397</v>
      </c>
      <c r="E3470" t="s">
        <v>16</v>
      </c>
      <c r="F3470" t="s">
        <v>238</v>
      </c>
      <c r="G3470" t="s">
        <v>127</v>
      </c>
      <c r="H3470" t="s">
        <v>100</v>
      </c>
      <c r="I3470" s="1">
        <v>44063</v>
      </c>
      <c r="J3470" t="s">
        <v>101</v>
      </c>
      <c r="K3470" s="10">
        <v>72746</v>
      </c>
      <c r="L3470" s="10">
        <v>8002.06</v>
      </c>
      <c r="M3470" s="10">
        <v>64743.94</v>
      </c>
    </row>
    <row r="3471" spans="1:13" x14ac:dyDescent="0.25">
      <c r="A3471" t="s">
        <v>5398</v>
      </c>
      <c r="B3471" s="1">
        <v>44057</v>
      </c>
      <c r="C3471" t="s">
        <v>658</v>
      </c>
      <c r="D3471" t="s">
        <v>2090</v>
      </c>
      <c r="E3471" t="s">
        <v>98</v>
      </c>
      <c r="F3471" t="s">
        <v>2037</v>
      </c>
      <c r="G3471" t="s">
        <v>92</v>
      </c>
      <c r="H3471" t="s">
        <v>93</v>
      </c>
      <c r="I3471" s="1">
        <v>44063</v>
      </c>
      <c r="J3471" t="s">
        <v>101</v>
      </c>
      <c r="K3471" s="10">
        <v>77187</v>
      </c>
      <c r="L3471" s="10">
        <v>3859.3500000000004</v>
      </c>
      <c r="M3471" s="10">
        <v>73327.649999999994</v>
      </c>
    </row>
    <row r="3472" spans="1:13" x14ac:dyDescent="0.25">
      <c r="A3472" t="s">
        <v>5399</v>
      </c>
      <c r="B3472" s="1">
        <v>44057</v>
      </c>
      <c r="C3472" t="s">
        <v>3487</v>
      </c>
      <c r="D3472" t="s">
        <v>840</v>
      </c>
      <c r="E3472" t="s">
        <v>15</v>
      </c>
      <c r="F3472" t="s">
        <v>172</v>
      </c>
      <c r="G3472" t="s">
        <v>92</v>
      </c>
      <c r="H3472" t="s">
        <v>93</v>
      </c>
      <c r="I3472" s="1">
        <v>44061</v>
      </c>
      <c r="J3472" t="s">
        <v>101</v>
      </c>
      <c r="K3472" s="10">
        <v>33052</v>
      </c>
      <c r="L3472" s="10">
        <v>1652.6000000000001</v>
      </c>
      <c r="M3472" s="10">
        <v>31399.4</v>
      </c>
    </row>
    <row r="3473" spans="1:13" x14ac:dyDescent="0.25">
      <c r="A3473" t="s">
        <v>5400</v>
      </c>
      <c r="B3473" s="1">
        <v>44057</v>
      </c>
      <c r="C3473" t="s">
        <v>2444</v>
      </c>
      <c r="D3473" t="s">
        <v>130</v>
      </c>
      <c r="E3473" t="s">
        <v>131</v>
      </c>
      <c r="F3473" t="s">
        <v>130</v>
      </c>
      <c r="G3473" t="s">
        <v>106</v>
      </c>
      <c r="H3473" t="s">
        <v>93</v>
      </c>
      <c r="I3473" s="1">
        <v>44059</v>
      </c>
      <c r="J3473" t="s">
        <v>114</v>
      </c>
      <c r="K3473" s="10">
        <v>74966</v>
      </c>
      <c r="L3473" s="10">
        <v>3748.3</v>
      </c>
      <c r="M3473" s="10">
        <v>71217.7</v>
      </c>
    </row>
    <row r="3474" spans="1:13" x14ac:dyDescent="0.25">
      <c r="A3474" t="s">
        <v>5401</v>
      </c>
      <c r="B3474" s="1">
        <v>44057</v>
      </c>
      <c r="C3474" t="s">
        <v>370</v>
      </c>
      <c r="D3474" t="s">
        <v>1111</v>
      </c>
      <c r="E3474" t="s">
        <v>10</v>
      </c>
      <c r="F3474" t="s">
        <v>176</v>
      </c>
      <c r="G3474" t="s">
        <v>127</v>
      </c>
      <c r="H3474" t="s">
        <v>93</v>
      </c>
      <c r="I3474" s="1">
        <v>44061</v>
      </c>
      <c r="J3474" t="s">
        <v>101</v>
      </c>
      <c r="K3474" s="10">
        <v>65154</v>
      </c>
      <c r="L3474" s="10">
        <v>3257.7000000000003</v>
      </c>
      <c r="M3474" s="10">
        <v>61896.3</v>
      </c>
    </row>
    <row r="3475" spans="1:13" x14ac:dyDescent="0.25">
      <c r="A3475" t="s">
        <v>5402</v>
      </c>
      <c r="B3475" s="1">
        <v>44057</v>
      </c>
      <c r="C3475" t="s">
        <v>1113</v>
      </c>
      <c r="D3475" t="s">
        <v>2418</v>
      </c>
      <c r="E3475" t="s">
        <v>17</v>
      </c>
      <c r="F3475" t="s">
        <v>188</v>
      </c>
      <c r="G3475" t="s">
        <v>106</v>
      </c>
      <c r="H3475" t="s">
        <v>100</v>
      </c>
      <c r="I3475" s="1">
        <v>44060</v>
      </c>
      <c r="J3475" t="s">
        <v>94</v>
      </c>
      <c r="K3475" s="10">
        <v>73728</v>
      </c>
      <c r="L3475" s="10">
        <v>8110.08</v>
      </c>
      <c r="M3475" s="10">
        <v>65617.919999999998</v>
      </c>
    </row>
    <row r="3476" spans="1:13" x14ac:dyDescent="0.25">
      <c r="A3476" t="s">
        <v>5403</v>
      </c>
      <c r="B3476" s="1">
        <v>44058</v>
      </c>
      <c r="C3476" t="s">
        <v>1481</v>
      </c>
      <c r="D3476" t="s">
        <v>212</v>
      </c>
      <c r="E3476" t="s">
        <v>16</v>
      </c>
      <c r="F3476" t="s">
        <v>212</v>
      </c>
      <c r="G3476" t="s">
        <v>127</v>
      </c>
      <c r="H3476" t="s">
        <v>110</v>
      </c>
      <c r="I3476" s="1">
        <v>44059</v>
      </c>
      <c r="J3476" t="s">
        <v>114</v>
      </c>
      <c r="K3476" s="10">
        <v>75521</v>
      </c>
      <c r="L3476" s="10">
        <v>5664.0749999999998</v>
      </c>
      <c r="M3476" s="10">
        <v>69856.925000000003</v>
      </c>
    </row>
    <row r="3477" spans="1:13" x14ac:dyDescent="0.25">
      <c r="A3477" t="s">
        <v>5404</v>
      </c>
      <c r="B3477" s="1">
        <v>44058</v>
      </c>
      <c r="C3477" t="s">
        <v>4408</v>
      </c>
      <c r="D3477" t="s">
        <v>2882</v>
      </c>
      <c r="E3477" t="s">
        <v>10</v>
      </c>
      <c r="F3477" t="s">
        <v>2883</v>
      </c>
      <c r="G3477" t="s">
        <v>127</v>
      </c>
      <c r="H3477" t="s">
        <v>100</v>
      </c>
      <c r="I3477" s="1">
        <v>44058</v>
      </c>
      <c r="J3477" t="s">
        <v>137</v>
      </c>
      <c r="K3477" s="10">
        <v>57958</v>
      </c>
      <c r="L3477" s="10">
        <v>6375.38</v>
      </c>
      <c r="M3477" s="10">
        <v>51582.62</v>
      </c>
    </row>
    <row r="3478" spans="1:13" x14ac:dyDescent="0.25">
      <c r="A3478" t="s">
        <v>5405</v>
      </c>
      <c r="B3478" s="1">
        <v>44058</v>
      </c>
      <c r="C3478" t="s">
        <v>2044</v>
      </c>
      <c r="D3478" t="s">
        <v>790</v>
      </c>
      <c r="E3478" t="s">
        <v>16</v>
      </c>
      <c r="F3478" t="s">
        <v>790</v>
      </c>
      <c r="G3478" t="s">
        <v>127</v>
      </c>
      <c r="H3478" t="s">
        <v>100</v>
      </c>
      <c r="I3478" s="1">
        <v>44063</v>
      </c>
      <c r="J3478" t="s">
        <v>101</v>
      </c>
      <c r="K3478" s="10">
        <v>82212</v>
      </c>
      <c r="L3478" s="10">
        <v>9043.32</v>
      </c>
      <c r="M3478" s="10">
        <v>73168.679999999993</v>
      </c>
    </row>
    <row r="3479" spans="1:13" x14ac:dyDescent="0.25">
      <c r="A3479" t="s">
        <v>5406</v>
      </c>
      <c r="B3479" s="1">
        <v>44058</v>
      </c>
      <c r="C3479" t="s">
        <v>551</v>
      </c>
      <c r="D3479" t="s">
        <v>560</v>
      </c>
      <c r="E3479" t="s">
        <v>18</v>
      </c>
      <c r="F3479" t="s">
        <v>151</v>
      </c>
      <c r="G3479" t="s">
        <v>106</v>
      </c>
      <c r="H3479" t="s">
        <v>100</v>
      </c>
      <c r="I3479" s="1">
        <v>44059</v>
      </c>
      <c r="J3479" t="s">
        <v>114</v>
      </c>
      <c r="K3479" s="10">
        <v>82062</v>
      </c>
      <c r="L3479" s="10">
        <v>9026.82</v>
      </c>
      <c r="M3479" s="10">
        <v>73035.179999999993</v>
      </c>
    </row>
    <row r="3480" spans="1:13" x14ac:dyDescent="0.25">
      <c r="A3480" t="s">
        <v>5407</v>
      </c>
      <c r="B3480" s="1">
        <v>44058</v>
      </c>
      <c r="C3480" t="s">
        <v>2410</v>
      </c>
      <c r="D3480" t="s">
        <v>3326</v>
      </c>
      <c r="E3480" t="s">
        <v>18</v>
      </c>
      <c r="F3480" t="s">
        <v>452</v>
      </c>
      <c r="G3480" t="s">
        <v>106</v>
      </c>
      <c r="H3480" t="s">
        <v>100</v>
      </c>
      <c r="I3480" s="1">
        <v>44061</v>
      </c>
      <c r="J3480" t="s">
        <v>114</v>
      </c>
      <c r="K3480" s="10">
        <v>87506</v>
      </c>
      <c r="L3480" s="10">
        <v>9625.66</v>
      </c>
      <c r="M3480" s="10">
        <v>77880.34</v>
      </c>
    </row>
    <row r="3481" spans="1:13" x14ac:dyDescent="0.25">
      <c r="A3481" t="s">
        <v>5408</v>
      </c>
      <c r="B3481" s="1">
        <v>44059</v>
      </c>
      <c r="C3481" t="s">
        <v>300</v>
      </c>
      <c r="D3481" t="s">
        <v>1724</v>
      </c>
      <c r="E3481" t="s">
        <v>16</v>
      </c>
      <c r="F3481" t="s">
        <v>1725</v>
      </c>
      <c r="G3481" t="s">
        <v>127</v>
      </c>
      <c r="H3481" t="s">
        <v>100</v>
      </c>
      <c r="I3481" s="1">
        <v>44064</v>
      </c>
      <c r="J3481" t="s">
        <v>101</v>
      </c>
      <c r="K3481" s="10">
        <v>92074</v>
      </c>
      <c r="L3481" s="10">
        <v>10128.14</v>
      </c>
      <c r="M3481" s="10">
        <v>81945.86</v>
      </c>
    </row>
    <row r="3482" spans="1:13" x14ac:dyDescent="0.25">
      <c r="A3482" t="s">
        <v>5409</v>
      </c>
      <c r="B3482" s="1">
        <v>44059</v>
      </c>
      <c r="C3482" t="s">
        <v>705</v>
      </c>
      <c r="D3482" t="s">
        <v>592</v>
      </c>
      <c r="E3482" t="s">
        <v>10</v>
      </c>
      <c r="F3482" t="s">
        <v>203</v>
      </c>
      <c r="G3482" t="s">
        <v>127</v>
      </c>
      <c r="H3482" t="s">
        <v>100</v>
      </c>
      <c r="I3482" s="1">
        <v>44063</v>
      </c>
      <c r="J3482" t="s">
        <v>101</v>
      </c>
      <c r="K3482" s="10">
        <v>41875</v>
      </c>
      <c r="L3482" s="10">
        <v>4606.25</v>
      </c>
      <c r="M3482" s="10">
        <v>37268.75</v>
      </c>
    </row>
    <row r="3483" spans="1:13" x14ac:dyDescent="0.25">
      <c r="A3483" t="s">
        <v>5410</v>
      </c>
      <c r="B3483" s="1">
        <v>44059</v>
      </c>
      <c r="C3483" t="s">
        <v>1704</v>
      </c>
      <c r="D3483" t="s">
        <v>4193</v>
      </c>
      <c r="E3483" t="s">
        <v>285</v>
      </c>
      <c r="F3483" t="s">
        <v>4194</v>
      </c>
      <c r="G3483" t="s">
        <v>106</v>
      </c>
      <c r="H3483" t="s">
        <v>93</v>
      </c>
      <c r="I3483" s="1">
        <v>44061</v>
      </c>
      <c r="J3483" t="s">
        <v>114</v>
      </c>
      <c r="K3483" s="10">
        <v>76877</v>
      </c>
      <c r="L3483" s="10">
        <v>3843.8500000000004</v>
      </c>
      <c r="M3483" s="10">
        <v>73033.149999999994</v>
      </c>
    </row>
    <row r="3484" spans="1:13" x14ac:dyDescent="0.25">
      <c r="A3484" t="s">
        <v>5411</v>
      </c>
      <c r="B3484" s="1">
        <v>44059</v>
      </c>
      <c r="C3484" t="s">
        <v>2731</v>
      </c>
      <c r="D3484" t="s">
        <v>2406</v>
      </c>
      <c r="E3484" t="s">
        <v>18</v>
      </c>
      <c r="F3484" t="s">
        <v>151</v>
      </c>
      <c r="G3484" t="s">
        <v>106</v>
      </c>
      <c r="H3484" t="s">
        <v>110</v>
      </c>
      <c r="I3484" s="1">
        <v>44064</v>
      </c>
      <c r="J3484" t="s">
        <v>101</v>
      </c>
      <c r="K3484" s="10">
        <v>40473</v>
      </c>
      <c r="L3484" s="10">
        <v>3035.4749999999999</v>
      </c>
      <c r="M3484" s="10">
        <v>37437.525000000001</v>
      </c>
    </row>
    <row r="3485" spans="1:13" x14ac:dyDescent="0.25">
      <c r="A3485" t="s">
        <v>5412</v>
      </c>
      <c r="B3485" s="1">
        <v>44059</v>
      </c>
      <c r="C3485" t="s">
        <v>1268</v>
      </c>
      <c r="D3485" t="s">
        <v>1016</v>
      </c>
      <c r="E3485" t="s">
        <v>18</v>
      </c>
      <c r="F3485" t="s">
        <v>151</v>
      </c>
      <c r="G3485" t="s">
        <v>106</v>
      </c>
      <c r="H3485" t="s">
        <v>110</v>
      </c>
      <c r="I3485" s="1">
        <v>44060</v>
      </c>
      <c r="J3485" t="s">
        <v>114</v>
      </c>
      <c r="K3485" s="10">
        <v>40113</v>
      </c>
      <c r="L3485" s="10">
        <v>3008.4749999999999</v>
      </c>
      <c r="M3485" s="10">
        <v>37104.525000000001</v>
      </c>
    </row>
    <row r="3486" spans="1:13" x14ac:dyDescent="0.25">
      <c r="A3486" t="s">
        <v>5413</v>
      </c>
      <c r="B3486" s="1">
        <v>44061</v>
      </c>
      <c r="C3486" t="s">
        <v>1313</v>
      </c>
      <c r="D3486" t="s">
        <v>2770</v>
      </c>
      <c r="E3486" t="s">
        <v>11</v>
      </c>
      <c r="F3486" t="s">
        <v>184</v>
      </c>
      <c r="G3486" t="s">
        <v>106</v>
      </c>
      <c r="H3486" t="s">
        <v>100</v>
      </c>
      <c r="I3486" s="1">
        <v>44061</v>
      </c>
      <c r="J3486" t="s">
        <v>137</v>
      </c>
      <c r="K3486" s="10">
        <v>87762</v>
      </c>
      <c r="L3486" s="10">
        <v>9653.82</v>
      </c>
      <c r="M3486" s="10">
        <v>78108.179999999993</v>
      </c>
    </row>
    <row r="3487" spans="1:13" x14ac:dyDescent="0.25">
      <c r="A3487" t="s">
        <v>5414</v>
      </c>
      <c r="B3487" s="1">
        <v>44061</v>
      </c>
      <c r="C3487" t="s">
        <v>1260</v>
      </c>
      <c r="D3487" t="s">
        <v>5415</v>
      </c>
      <c r="E3487" t="s">
        <v>17</v>
      </c>
      <c r="F3487" t="s">
        <v>188</v>
      </c>
      <c r="G3487" t="s">
        <v>106</v>
      </c>
      <c r="H3487" t="s">
        <v>100</v>
      </c>
      <c r="I3487" s="1">
        <v>44061</v>
      </c>
      <c r="J3487" t="s">
        <v>137</v>
      </c>
      <c r="K3487" s="10">
        <v>91522</v>
      </c>
      <c r="L3487" s="10">
        <v>10067.42</v>
      </c>
      <c r="M3487" s="10">
        <v>81454.58</v>
      </c>
    </row>
    <row r="3488" spans="1:13" x14ac:dyDescent="0.25">
      <c r="A3488" t="s">
        <v>5416</v>
      </c>
      <c r="B3488" s="1">
        <v>44061</v>
      </c>
      <c r="C3488" t="s">
        <v>1620</v>
      </c>
      <c r="D3488" t="s">
        <v>163</v>
      </c>
      <c r="E3488" t="s">
        <v>15</v>
      </c>
      <c r="F3488" t="s">
        <v>164</v>
      </c>
      <c r="G3488" t="s">
        <v>92</v>
      </c>
      <c r="H3488" t="s">
        <v>100</v>
      </c>
      <c r="I3488" s="1">
        <v>44067</v>
      </c>
      <c r="J3488" t="s">
        <v>101</v>
      </c>
      <c r="K3488" s="10">
        <v>65052</v>
      </c>
      <c r="L3488" s="10">
        <v>7155.72</v>
      </c>
      <c r="M3488" s="10">
        <v>57896.28</v>
      </c>
    </row>
    <row r="3489" spans="1:13" x14ac:dyDescent="0.25">
      <c r="A3489" t="s">
        <v>5417</v>
      </c>
      <c r="B3489" s="1">
        <v>44061</v>
      </c>
      <c r="C3489" t="s">
        <v>3333</v>
      </c>
      <c r="D3489" t="s">
        <v>2741</v>
      </c>
      <c r="E3489" t="s">
        <v>11</v>
      </c>
      <c r="F3489" t="s">
        <v>184</v>
      </c>
      <c r="G3489" t="s">
        <v>106</v>
      </c>
      <c r="H3489" t="s">
        <v>100</v>
      </c>
      <c r="I3489" s="1">
        <v>44064</v>
      </c>
      <c r="J3489" t="s">
        <v>94</v>
      </c>
      <c r="K3489" s="10">
        <v>96083</v>
      </c>
      <c r="L3489" s="10">
        <v>10569.13</v>
      </c>
      <c r="M3489" s="10">
        <v>85513.87</v>
      </c>
    </row>
    <row r="3490" spans="1:13" x14ac:dyDescent="0.25">
      <c r="A3490" t="s">
        <v>5418</v>
      </c>
      <c r="B3490" s="1">
        <v>44061</v>
      </c>
      <c r="C3490" t="s">
        <v>3333</v>
      </c>
      <c r="D3490" t="s">
        <v>1514</v>
      </c>
      <c r="E3490" t="s">
        <v>17</v>
      </c>
      <c r="F3490" t="s">
        <v>256</v>
      </c>
      <c r="G3490" t="s">
        <v>106</v>
      </c>
      <c r="H3490" t="s">
        <v>100</v>
      </c>
      <c r="I3490" s="1">
        <v>44065</v>
      </c>
      <c r="J3490" t="s">
        <v>101</v>
      </c>
      <c r="K3490" s="10">
        <v>88957</v>
      </c>
      <c r="L3490" s="10">
        <v>9785.27</v>
      </c>
      <c r="M3490" s="10">
        <v>79171.73</v>
      </c>
    </row>
    <row r="3491" spans="1:13" x14ac:dyDescent="0.25">
      <c r="A3491" t="s">
        <v>5419</v>
      </c>
      <c r="B3491" s="1">
        <v>44061</v>
      </c>
      <c r="C3491" t="s">
        <v>3301</v>
      </c>
      <c r="D3491" t="s">
        <v>3513</v>
      </c>
      <c r="E3491" t="s">
        <v>17</v>
      </c>
      <c r="F3491" t="s">
        <v>890</v>
      </c>
      <c r="G3491" t="s">
        <v>106</v>
      </c>
      <c r="H3491" t="s">
        <v>100</v>
      </c>
      <c r="I3491" s="1">
        <v>44063</v>
      </c>
      <c r="J3491" t="s">
        <v>94</v>
      </c>
      <c r="K3491" s="10">
        <v>84799</v>
      </c>
      <c r="L3491" s="10">
        <v>9327.89</v>
      </c>
      <c r="M3491" s="10">
        <v>75471.11</v>
      </c>
    </row>
    <row r="3492" spans="1:13" x14ac:dyDescent="0.25">
      <c r="A3492" t="s">
        <v>5420</v>
      </c>
      <c r="B3492" s="1">
        <v>44061</v>
      </c>
      <c r="C3492" t="s">
        <v>3333</v>
      </c>
      <c r="D3492" t="s">
        <v>248</v>
      </c>
      <c r="E3492" t="s">
        <v>98</v>
      </c>
      <c r="F3492" t="s">
        <v>99</v>
      </c>
      <c r="G3492" t="s">
        <v>92</v>
      </c>
      <c r="H3492" t="s">
        <v>100</v>
      </c>
      <c r="I3492" s="1">
        <v>44067</v>
      </c>
      <c r="J3492" t="s">
        <v>101</v>
      </c>
      <c r="K3492" s="10">
        <v>67855</v>
      </c>
      <c r="L3492" s="10">
        <v>7464.05</v>
      </c>
      <c r="M3492" s="10">
        <v>60390.95</v>
      </c>
    </row>
    <row r="3493" spans="1:13" x14ac:dyDescent="0.25">
      <c r="A3493" t="s">
        <v>5421</v>
      </c>
      <c r="B3493" s="1">
        <v>44061</v>
      </c>
      <c r="C3493" t="s">
        <v>747</v>
      </c>
      <c r="D3493" t="s">
        <v>4060</v>
      </c>
      <c r="E3493" t="s">
        <v>10</v>
      </c>
      <c r="F3493" t="s">
        <v>196</v>
      </c>
      <c r="G3493" t="s">
        <v>127</v>
      </c>
      <c r="H3493" t="s">
        <v>100</v>
      </c>
      <c r="I3493" s="1">
        <v>44067</v>
      </c>
      <c r="J3493" t="s">
        <v>101</v>
      </c>
      <c r="K3493" s="10">
        <v>56903</v>
      </c>
      <c r="L3493" s="10">
        <v>6259.33</v>
      </c>
      <c r="M3493" s="10">
        <v>50643.67</v>
      </c>
    </row>
    <row r="3494" spans="1:13" x14ac:dyDescent="0.25">
      <c r="A3494" t="s">
        <v>5422</v>
      </c>
      <c r="B3494" s="1">
        <v>44061</v>
      </c>
      <c r="C3494" t="s">
        <v>3498</v>
      </c>
      <c r="D3494" t="s">
        <v>280</v>
      </c>
      <c r="E3494" t="s">
        <v>18</v>
      </c>
      <c r="F3494" t="s">
        <v>281</v>
      </c>
      <c r="G3494" t="s">
        <v>106</v>
      </c>
      <c r="H3494" t="s">
        <v>110</v>
      </c>
      <c r="I3494" s="1">
        <v>44066</v>
      </c>
      <c r="J3494" t="s">
        <v>101</v>
      </c>
      <c r="K3494" s="10">
        <v>67507</v>
      </c>
      <c r="L3494" s="10">
        <v>5063.0249999999996</v>
      </c>
      <c r="M3494" s="10">
        <v>62443.974999999999</v>
      </c>
    </row>
    <row r="3495" spans="1:13" x14ac:dyDescent="0.25">
      <c r="A3495" t="s">
        <v>5423</v>
      </c>
      <c r="B3495" s="1">
        <v>44062</v>
      </c>
      <c r="C3495" t="s">
        <v>2825</v>
      </c>
      <c r="D3495" t="s">
        <v>353</v>
      </c>
      <c r="E3495" t="s">
        <v>17</v>
      </c>
      <c r="F3495" t="s">
        <v>353</v>
      </c>
      <c r="G3495" t="s">
        <v>106</v>
      </c>
      <c r="H3495" t="s">
        <v>110</v>
      </c>
      <c r="I3495" s="1">
        <v>44065</v>
      </c>
      <c r="J3495" t="s">
        <v>114</v>
      </c>
      <c r="K3495" s="10">
        <v>27333</v>
      </c>
      <c r="L3495" s="10">
        <v>2049.9749999999999</v>
      </c>
      <c r="M3495" s="10">
        <v>25283.025000000001</v>
      </c>
    </row>
    <row r="3496" spans="1:13" x14ac:dyDescent="0.25">
      <c r="A3496" t="s">
        <v>5424</v>
      </c>
      <c r="B3496" s="1">
        <v>44062</v>
      </c>
      <c r="C3496" t="s">
        <v>1959</v>
      </c>
      <c r="D3496" t="s">
        <v>1816</v>
      </c>
      <c r="E3496" t="s">
        <v>10</v>
      </c>
      <c r="F3496" t="s">
        <v>482</v>
      </c>
      <c r="G3496" t="s">
        <v>127</v>
      </c>
      <c r="H3496" t="s">
        <v>110</v>
      </c>
      <c r="I3496" s="1">
        <v>44068</v>
      </c>
      <c r="J3496" t="s">
        <v>101</v>
      </c>
      <c r="K3496" s="10">
        <v>86018</v>
      </c>
      <c r="L3496" s="10">
        <v>6451.3499999999995</v>
      </c>
      <c r="M3496" s="10">
        <v>79566.649999999994</v>
      </c>
    </row>
    <row r="3497" spans="1:13" x14ac:dyDescent="0.25">
      <c r="A3497" t="s">
        <v>5425</v>
      </c>
      <c r="B3497" s="1">
        <v>44062</v>
      </c>
      <c r="C3497" t="s">
        <v>997</v>
      </c>
      <c r="D3497" t="s">
        <v>276</v>
      </c>
      <c r="E3497" t="s">
        <v>17</v>
      </c>
      <c r="F3497" t="s">
        <v>277</v>
      </c>
      <c r="G3497" t="s">
        <v>106</v>
      </c>
      <c r="H3497" t="s">
        <v>100</v>
      </c>
      <c r="I3497" s="1">
        <v>44068</v>
      </c>
      <c r="J3497" t="s">
        <v>101</v>
      </c>
      <c r="K3497" s="10">
        <v>99335</v>
      </c>
      <c r="L3497" s="10">
        <v>10926.85</v>
      </c>
      <c r="M3497" s="10">
        <v>88408.15</v>
      </c>
    </row>
    <row r="3498" spans="1:13" x14ac:dyDescent="0.25">
      <c r="A3498" t="s">
        <v>5426</v>
      </c>
      <c r="B3498" s="1">
        <v>44062</v>
      </c>
      <c r="C3498" t="s">
        <v>973</v>
      </c>
      <c r="D3498" t="s">
        <v>212</v>
      </c>
      <c r="E3498" t="s">
        <v>16</v>
      </c>
      <c r="F3498" t="s">
        <v>212</v>
      </c>
      <c r="G3498" t="s">
        <v>127</v>
      </c>
      <c r="H3498" t="s">
        <v>100</v>
      </c>
      <c r="I3498" s="1">
        <v>44066</v>
      </c>
      <c r="J3498" t="s">
        <v>94</v>
      </c>
      <c r="K3498" s="10">
        <v>54572</v>
      </c>
      <c r="L3498" s="10">
        <v>6002.92</v>
      </c>
      <c r="M3498" s="10">
        <v>48569.08</v>
      </c>
    </row>
    <row r="3499" spans="1:13" x14ac:dyDescent="0.25">
      <c r="A3499" t="s">
        <v>5427</v>
      </c>
      <c r="B3499" s="1">
        <v>44062</v>
      </c>
      <c r="C3499" t="s">
        <v>4087</v>
      </c>
      <c r="D3499" t="s">
        <v>144</v>
      </c>
      <c r="E3499" t="s">
        <v>98</v>
      </c>
      <c r="F3499" t="s">
        <v>99</v>
      </c>
      <c r="G3499" t="s">
        <v>92</v>
      </c>
      <c r="H3499" t="s">
        <v>110</v>
      </c>
      <c r="I3499" s="1">
        <v>44066</v>
      </c>
      <c r="J3499" t="s">
        <v>101</v>
      </c>
      <c r="K3499" s="10">
        <v>43085</v>
      </c>
      <c r="L3499" s="10">
        <v>3231.375</v>
      </c>
      <c r="M3499" s="10">
        <v>39853.625</v>
      </c>
    </row>
    <row r="3500" spans="1:13" x14ac:dyDescent="0.25">
      <c r="A3500" t="s">
        <v>5428</v>
      </c>
      <c r="B3500" s="1">
        <v>44062</v>
      </c>
      <c r="C3500" t="s">
        <v>2158</v>
      </c>
      <c r="D3500" t="s">
        <v>5429</v>
      </c>
      <c r="E3500" t="s">
        <v>11</v>
      </c>
      <c r="F3500" t="s">
        <v>265</v>
      </c>
      <c r="G3500" t="s">
        <v>106</v>
      </c>
      <c r="H3500" t="s">
        <v>100</v>
      </c>
      <c r="I3500" s="1">
        <v>44068</v>
      </c>
      <c r="J3500" t="s">
        <v>101</v>
      </c>
      <c r="K3500" s="10">
        <v>33920</v>
      </c>
      <c r="L3500" s="10">
        <v>3731.2</v>
      </c>
      <c r="M3500" s="10">
        <v>30188.799999999999</v>
      </c>
    </row>
    <row r="3501" spans="1:13" x14ac:dyDescent="0.25">
      <c r="A3501" t="s">
        <v>5430</v>
      </c>
      <c r="B3501" s="1">
        <v>44062</v>
      </c>
      <c r="C3501" t="s">
        <v>288</v>
      </c>
      <c r="D3501" t="s">
        <v>154</v>
      </c>
      <c r="E3501" t="s">
        <v>91</v>
      </c>
      <c r="F3501" t="s">
        <v>155</v>
      </c>
      <c r="G3501" t="s">
        <v>92</v>
      </c>
      <c r="H3501" t="s">
        <v>110</v>
      </c>
      <c r="I3501" s="1">
        <v>44065</v>
      </c>
      <c r="J3501" t="s">
        <v>114</v>
      </c>
      <c r="K3501" s="10">
        <v>99741</v>
      </c>
      <c r="L3501" s="10">
        <v>7480.5749999999998</v>
      </c>
      <c r="M3501" s="10">
        <v>92260.425000000003</v>
      </c>
    </row>
    <row r="3502" spans="1:13" x14ac:dyDescent="0.25">
      <c r="A3502" t="s">
        <v>5431</v>
      </c>
      <c r="B3502" s="1">
        <v>44063</v>
      </c>
      <c r="C3502" t="s">
        <v>3060</v>
      </c>
      <c r="D3502" t="s">
        <v>292</v>
      </c>
      <c r="E3502" t="s">
        <v>11</v>
      </c>
      <c r="F3502" t="s">
        <v>118</v>
      </c>
      <c r="G3502" t="s">
        <v>106</v>
      </c>
      <c r="H3502" t="s">
        <v>93</v>
      </c>
      <c r="I3502" s="1">
        <v>44067</v>
      </c>
      <c r="J3502" t="s">
        <v>101</v>
      </c>
      <c r="K3502" s="10">
        <v>75794</v>
      </c>
      <c r="L3502" s="10">
        <v>3789.7000000000003</v>
      </c>
      <c r="M3502" s="10">
        <v>72004.3</v>
      </c>
    </row>
    <row r="3503" spans="1:13" x14ac:dyDescent="0.25">
      <c r="A3503" t="s">
        <v>5432</v>
      </c>
      <c r="B3503" s="1">
        <v>44063</v>
      </c>
      <c r="C3503" t="s">
        <v>2148</v>
      </c>
      <c r="D3503" t="s">
        <v>248</v>
      </c>
      <c r="E3503" t="s">
        <v>98</v>
      </c>
      <c r="F3503" t="s">
        <v>99</v>
      </c>
      <c r="G3503" t="s">
        <v>92</v>
      </c>
      <c r="H3503" t="s">
        <v>100</v>
      </c>
      <c r="I3503" s="1">
        <v>44067</v>
      </c>
      <c r="J3503" t="s">
        <v>101</v>
      </c>
      <c r="K3503" s="10">
        <v>63624</v>
      </c>
      <c r="L3503" s="10">
        <v>6998.64</v>
      </c>
      <c r="M3503" s="10">
        <v>56625.36</v>
      </c>
    </row>
    <row r="3504" spans="1:13" x14ac:dyDescent="0.25">
      <c r="A3504" t="s">
        <v>5433</v>
      </c>
      <c r="B3504" s="1">
        <v>44063</v>
      </c>
      <c r="C3504" t="s">
        <v>5434</v>
      </c>
      <c r="D3504" t="s">
        <v>5435</v>
      </c>
      <c r="E3504" t="s">
        <v>17</v>
      </c>
      <c r="F3504" t="s">
        <v>188</v>
      </c>
      <c r="G3504" t="s">
        <v>106</v>
      </c>
      <c r="H3504" t="s">
        <v>110</v>
      </c>
      <c r="I3504" s="1">
        <v>44065</v>
      </c>
      <c r="J3504" t="s">
        <v>114</v>
      </c>
      <c r="K3504" s="10">
        <v>93367</v>
      </c>
      <c r="L3504" s="10">
        <v>7002.5249999999996</v>
      </c>
      <c r="M3504" s="10">
        <v>86364.475000000006</v>
      </c>
    </row>
    <row r="3505" spans="1:13" x14ac:dyDescent="0.25">
      <c r="A3505" t="s">
        <v>5436</v>
      </c>
      <c r="B3505" s="1">
        <v>44063</v>
      </c>
      <c r="C3505" t="s">
        <v>499</v>
      </c>
      <c r="D3505" t="s">
        <v>1062</v>
      </c>
      <c r="E3505" t="s">
        <v>11</v>
      </c>
      <c r="F3505" t="s">
        <v>184</v>
      </c>
      <c r="G3505" t="s">
        <v>106</v>
      </c>
      <c r="H3505" t="s">
        <v>100</v>
      </c>
      <c r="I3505" s="1">
        <v>44066</v>
      </c>
      <c r="J3505" t="s">
        <v>114</v>
      </c>
      <c r="K3505" s="10">
        <v>30267</v>
      </c>
      <c r="L3505" s="10">
        <v>3329.37</v>
      </c>
      <c r="M3505" s="10">
        <v>26937.63</v>
      </c>
    </row>
    <row r="3506" spans="1:13" x14ac:dyDescent="0.25">
      <c r="A3506" t="s">
        <v>5437</v>
      </c>
      <c r="B3506" s="1">
        <v>44063</v>
      </c>
      <c r="C3506" t="s">
        <v>392</v>
      </c>
      <c r="D3506" t="s">
        <v>318</v>
      </c>
      <c r="E3506" t="s">
        <v>10</v>
      </c>
      <c r="F3506" t="s">
        <v>176</v>
      </c>
      <c r="G3506" t="s">
        <v>127</v>
      </c>
      <c r="H3506" t="s">
        <v>100</v>
      </c>
      <c r="I3506" s="1">
        <v>44063</v>
      </c>
      <c r="J3506" t="s">
        <v>137</v>
      </c>
      <c r="K3506" s="10">
        <v>62308</v>
      </c>
      <c r="L3506" s="10">
        <v>6853.88</v>
      </c>
      <c r="M3506" s="10">
        <v>55454.12</v>
      </c>
    </row>
    <row r="3507" spans="1:13" x14ac:dyDescent="0.25">
      <c r="A3507" t="s">
        <v>5438</v>
      </c>
      <c r="B3507" s="1">
        <v>44063</v>
      </c>
      <c r="C3507" t="s">
        <v>708</v>
      </c>
      <c r="D3507" t="s">
        <v>5439</v>
      </c>
      <c r="E3507" t="s">
        <v>11</v>
      </c>
      <c r="F3507" t="s">
        <v>184</v>
      </c>
      <c r="G3507" t="s">
        <v>106</v>
      </c>
      <c r="H3507" t="s">
        <v>100</v>
      </c>
      <c r="I3507" s="1">
        <v>44070</v>
      </c>
      <c r="J3507" t="s">
        <v>101</v>
      </c>
      <c r="K3507" s="10">
        <v>65522</v>
      </c>
      <c r="L3507" s="10">
        <v>7207.42</v>
      </c>
      <c r="M3507" s="10">
        <v>58314.58</v>
      </c>
    </row>
    <row r="3508" spans="1:13" x14ac:dyDescent="0.25">
      <c r="A3508" t="s">
        <v>5440</v>
      </c>
      <c r="B3508" s="1">
        <v>44063</v>
      </c>
      <c r="C3508" t="s">
        <v>681</v>
      </c>
      <c r="D3508" t="s">
        <v>4003</v>
      </c>
      <c r="E3508" t="s">
        <v>18</v>
      </c>
      <c r="F3508" t="s">
        <v>650</v>
      </c>
      <c r="G3508" t="s">
        <v>106</v>
      </c>
      <c r="H3508" t="s">
        <v>93</v>
      </c>
      <c r="I3508" s="1">
        <v>44068</v>
      </c>
      <c r="J3508" t="s">
        <v>101</v>
      </c>
      <c r="K3508" s="10">
        <v>38111</v>
      </c>
      <c r="L3508" s="10">
        <v>1905.5500000000002</v>
      </c>
      <c r="M3508" s="10">
        <v>36205.449999999997</v>
      </c>
    </row>
    <row r="3509" spans="1:13" x14ac:dyDescent="0.25">
      <c r="A3509" t="s">
        <v>5441</v>
      </c>
      <c r="B3509" s="1">
        <v>44063</v>
      </c>
      <c r="C3509" t="s">
        <v>305</v>
      </c>
      <c r="D3509" t="s">
        <v>109</v>
      </c>
      <c r="E3509" t="s">
        <v>98</v>
      </c>
      <c r="F3509" t="s">
        <v>99</v>
      </c>
      <c r="G3509" t="s">
        <v>92</v>
      </c>
      <c r="H3509" t="s">
        <v>110</v>
      </c>
      <c r="I3509" s="1">
        <v>44068</v>
      </c>
      <c r="J3509" t="s">
        <v>101</v>
      </c>
      <c r="K3509" s="10">
        <v>55295</v>
      </c>
      <c r="L3509" s="10">
        <v>4147.125</v>
      </c>
      <c r="M3509" s="10">
        <v>51147.875</v>
      </c>
    </row>
    <row r="3510" spans="1:13" x14ac:dyDescent="0.25">
      <c r="A3510" t="s">
        <v>5442</v>
      </c>
      <c r="B3510" s="1">
        <v>44064</v>
      </c>
      <c r="C3510" t="s">
        <v>2378</v>
      </c>
      <c r="D3510" t="s">
        <v>614</v>
      </c>
      <c r="E3510" t="s">
        <v>17</v>
      </c>
      <c r="F3510" t="s">
        <v>188</v>
      </c>
      <c r="G3510" t="s">
        <v>106</v>
      </c>
      <c r="H3510" t="s">
        <v>93</v>
      </c>
      <c r="I3510" s="1">
        <v>44066</v>
      </c>
      <c r="J3510" t="s">
        <v>94</v>
      </c>
      <c r="K3510" s="10">
        <v>63261</v>
      </c>
      <c r="L3510" s="10">
        <v>3163.05</v>
      </c>
      <c r="M3510" s="10">
        <v>60097.95</v>
      </c>
    </row>
    <row r="3511" spans="1:13" x14ac:dyDescent="0.25">
      <c r="A3511" t="s">
        <v>5443</v>
      </c>
      <c r="B3511" s="1">
        <v>44064</v>
      </c>
      <c r="C3511" t="s">
        <v>116</v>
      </c>
      <c r="D3511" t="s">
        <v>5444</v>
      </c>
      <c r="E3511" t="s">
        <v>10</v>
      </c>
      <c r="F3511" t="s">
        <v>180</v>
      </c>
      <c r="G3511" t="s">
        <v>127</v>
      </c>
      <c r="H3511" t="s">
        <v>110</v>
      </c>
      <c r="I3511" s="1">
        <v>44068</v>
      </c>
      <c r="J3511" t="s">
        <v>101</v>
      </c>
      <c r="K3511" s="10">
        <v>49165</v>
      </c>
      <c r="L3511" s="10">
        <v>3687.375</v>
      </c>
      <c r="M3511" s="10">
        <v>45477.625</v>
      </c>
    </row>
    <row r="3512" spans="1:13" x14ac:dyDescent="0.25">
      <c r="A3512" t="s">
        <v>5445</v>
      </c>
      <c r="B3512" s="1">
        <v>44064</v>
      </c>
      <c r="C3512" t="s">
        <v>5434</v>
      </c>
      <c r="D3512" t="s">
        <v>4266</v>
      </c>
      <c r="E3512" t="s">
        <v>11</v>
      </c>
      <c r="F3512" t="s">
        <v>252</v>
      </c>
      <c r="G3512" t="s">
        <v>106</v>
      </c>
      <c r="H3512" t="s">
        <v>110</v>
      </c>
      <c r="I3512" s="1">
        <v>44069</v>
      </c>
      <c r="J3512" t="s">
        <v>101</v>
      </c>
      <c r="K3512" s="10">
        <v>70920</v>
      </c>
      <c r="L3512" s="10">
        <v>5319</v>
      </c>
      <c r="M3512" s="10">
        <v>65601</v>
      </c>
    </row>
    <row r="3513" spans="1:13" x14ac:dyDescent="0.25">
      <c r="A3513" t="s">
        <v>5446</v>
      </c>
      <c r="B3513" s="1">
        <v>44064</v>
      </c>
      <c r="C3513" t="s">
        <v>247</v>
      </c>
      <c r="D3513" t="s">
        <v>312</v>
      </c>
      <c r="E3513" t="s">
        <v>11</v>
      </c>
      <c r="F3513" t="s">
        <v>184</v>
      </c>
      <c r="G3513" t="s">
        <v>106</v>
      </c>
      <c r="H3513" t="s">
        <v>100</v>
      </c>
      <c r="I3513" s="1">
        <v>44064</v>
      </c>
      <c r="J3513" t="s">
        <v>137</v>
      </c>
      <c r="K3513" s="10">
        <v>83034</v>
      </c>
      <c r="L3513" s="10">
        <v>9133.74</v>
      </c>
      <c r="M3513" s="10">
        <v>73900.259999999995</v>
      </c>
    </row>
    <row r="3514" spans="1:13" x14ac:dyDescent="0.25">
      <c r="A3514" t="s">
        <v>5447</v>
      </c>
      <c r="B3514" s="1">
        <v>44064</v>
      </c>
      <c r="C3514" t="s">
        <v>1634</v>
      </c>
      <c r="D3514" t="s">
        <v>334</v>
      </c>
      <c r="E3514" t="s">
        <v>10</v>
      </c>
      <c r="F3514" t="s">
        <v>335</v>
      </c>
      <c r="G3514" t="s">
        <v>127</v>
      </c>
      <c r="H3514" t="s">
        <v>100</v>
      </c>
      <c r="I3514" s="1">
        <v>44067</v>
      </c>
      <c r="J3514" t="s">
        <v>114</v>
      </c>
      <c r="K3514" s="10">
        <v>55290</v>
      </c>
      <c r="L3514" s="10">
        <v>6081.9</v>
      </c>
      <c r="M3514" s="10">
        <v>49208.1</v>
      </c>
    </row>
    <row r="3515" spans="1:13" x14ac:dyDescent="0.25">
      <c r="A3515" t="s">
        <v>5448</v>
      </c>
      <c r="B3515" s="1">
        <v>44064</v>
      </c>
      <c r="C3515" t="s">
        <v>1473</v>
      </c>
      <c r="D3515" t="s">
        <v>720</v>
      </c>
      <c r="E3515" t="s">
        <v>331</v>
      </c>
      <c r="F3515" t="s">
        <v>720</v>
      </c>
      <c r="G3515" t="s">
        <v>92</v>
      </c>
      <c r="H3515" t="s">
        <v>110</v>
      </c>
      <c r="I3515" s="1">
        <v>44067</v>
      </c>
      <c r="J3515" t="s">
        <v>94</v>
      </c>
      <c r="K3515" s="10">
        <v>29962</v>
      </c>
      <c r="L3515" s="10">
        <v>2247.15</v>
      </c>
      <c r="M3515" s="10">
        <v>27714.85</v>
      </c>
    </row>
    <row r="3516" spans="1:13" x14ac:dyDescent="0.25">
      <c r="A3516" t="s">
        <v>5449</v>
      </c>
      <c r="B3516" s="1">
        <v>44064</v>
      </c>
      <c r="C3516" t="s">
        <v>1083</v>
      </c>
      <c r="D3516" t="s">
        <v>248</v>
      </c>
      <c r="E3516" t="s">
        <v>98</v>
      </c>
      <c r="F3516" t="s">
        <v>99</v>
      </c>
      <c r="G3516" t="s">
        <v>92</v>
      </c>
      <c r="H3516" t="s">
        <v>93</v>
      </c>
      <c r="I3516" s="1">
        <v>44064</v>
      </c>
      <c r="J3516" t="s">
        <v>137</v>
      </c>
      <c r="K3516" s="10">
        <v>52290</v>
      </c>
      <c r="L3516" s="10">
        <v>2614.5</v>
      </c>
      <c r="M3516" s="10">
        <v>49675.5</v>
      </c>
    </row>
    <row r="3517" spans="1:13" x14ac:dyDescent="0.25">
      <c r="A3517" t="s">
        <v>5450</v>
      </c>
      <c r="B3517" s="1">
        <v>44065</v>
      </c>
      <c r="C3517" t="s">
        <v>708</v>
      </c>
      <c r="D3517" t="s">
        <v>3448</v>
      </c>
      <c r="E3517" t="s">
        <v>98</v>
      </c>
      <c r="F3517" t="s">
        <v>99</v>
      </c>
      <c r="G3517" t="s">
        <v>92</v>
      </c>
      <c r="H3517" t="s">
        <v>100</v>
      </c>
      <c r="I3517" s="1">
        <v>44067</v>
      </c>
      <c r="J3517" t="s">
        <v>94</v>
      </c>
      <c r="K3517" s="10">
        <v>59301</v>
      </c>
      <c r="L3517" s="10">
        <v>6523.11</v>
      </c>
      <c r="M3517" s="10">
        <v>52777.89</v>
      </c>
    </row>
    <row r="3518" spans="1:13" x14ac:dyDescent="0.25">
      <c r="A3518" t="s">
        <v>5451</v>
      </c>
      <c r="B3518" s="1">
        <v>44065</v>
      </c>
      <c r="C3518" t="s">
        <v>551</v>
      </c>
      <c r="D3518" t="s">
        <v>882</v>
      </c>
      <c r="E3518" t="s">
        <v>17</v>
      </c>
      <c r="F3518" t="s">
        <v>188</v>
      </c>
      <c r="G3518" t="s">
        <v>106</v>
      </c>
      <c r="H3518" t="s">
        <v>100</v>
      </c>
      <c r="I3518" s="1">
        <v>44071</v>
      </c>
      <c r="J3518" t="s">
        <v>101</v>
      </c>
      <c r="K3518" s="10">
        <v>66410</v>
      </c>
      <c r="L3518" s="10">
        <v>7305.1</v>
      </c>
      <c r="M3518" s="10">
        <v>59104.9</v>
      </c>
    </row>
    <row r="3519" spans="1:13" x14ac:dyDescent="0.25">
      <c r="A3519" t="s">
        <v>5452</v>
      </c>
      <c r="B3519" s="1">
        <v>44065</v>
      </c>
      <c r="C3519" t="s">
        <v>3729</v>
      </c>
      <c r="D3519" t="s">
        <v>1105</v>
      </c>
      <c r="E3519" t="s">
        <v>98</v>
      </c>
      <c r="F3519" t="s">
        <v>99</v>
      </c>
      <c r="G3519" t="s">
        <v>92</v>
      </c>
      <c r="H3519" t="s">
        <v>93</v>
      </c>
      <c r="I3519" s="1">
        <v>44071</v>
      </c>
      <c r="J3519" t="s">
        <v>101</v>
      </c>
      <c r="K3519" s="10">
        <v>77077</v>
      </c>
      <c r="L3519" s="10">
        <v>3853.8500000000004</v>
      </c>
      <c r="M3519" s="10">
        <v>73223.149999999994</v>
      </c>
    </row>
    <row r="3520" spans="1:13" x14ac:dyDescent="0.25">
      <c r="A3520" t="s">
        <v>5453</v>
      </c>
      <c r="B3520" s="1">
        <v>44065</v>
      </c>
      <c r="C3520" t="s">
        <v>407</v>
      </c>
      <c r="D3520" t="s">
        <v>212</v>
      </c>
      <c r="E3520" t="s">
        <v>16</v>
      </c>
      <c r="F3520" t="s">
        <v>212</v>
      </c>
      <c r="G3520" t="s">
        <v>127</v>
      </c>
      <c r="H3520" t="s">
        <v>110</v>
      </c>
      <c r="I3520" s="1">
        <v>44070</v>
      </c>
      <c r="J3520" t="s">
        <v>101</v>
      </c>
      <c r="K3520" s="10">
        <v>51363</v>
      </c>
      <c r="L3520" s="10">
        <v>3852.2249999999999</v>
      </c>
      <c r="M3520" s="10">
        <v>47510.775000000001</v>
      </c>
    </row>
    <row r="3521" spans="1:13" x14ac:dyDescent="0.25">
      <c r="A3521" t="s">
        <v>5454</v>
      </c>
      <c r="B3521" s="1">
        <v>44065</v>
      </c>
      <c r="C3521" t="s">
        <v>4534</v>
      </c>
      <c r="D3521" t="s">
        <v>4984</v>
      </c>
      <c r="E3521" t="s">
        <v>11</v>
      </c>
      <c r="F3521" t="s">
        <v>184</v>
      </c>
      <c r="G3521" t="s">
        <v>106</v>
      </c>
      <c r="H3521" t="s">
        <v>100</v>
      </c>
      <c r="I3521" s="1">
        <v>44069</v>
      </c>
      <c r="J3521" t="s">
        <v>101</v>
      </c>
      <c r="K3521" s="10">
        <v>71878</v>
      </c>
      <c r="L3521" s="10">
        <v>7906.58</v>
      </c>
      <c r="M3521" s="10">
        <v>63971.42</v>
      </c>
    </row>
    <row r="3522" spans="1:13" x14ac:dyDescent="0.25">
      <c r="A3522" t="s">
        <v>5455</v>
      </c>
      <c r="B3522" s="1">
        <v>44065</v>
      </c>
      <c r="C3522" t="s">
        <v>1286</v>
      </c>
      <c r="D3522" t="s">
        <v>1979</v>
      </c>
      <c r="E3522" t="s">
        <v>10</v>
      </c>
      <c r="F3522" t="s">
        <v>461</v>
      </c>
      <c r="G3522" t="s">
        <v>127</v>
      </c>
      <c r="H3522" t="s">
        <v>110</v>
      </c>
      <c r="I3522" s="1">
        <v>44067</v>
      </c>
      <c r="J3522" t="s">
        <v>94</v>
      </c>
      <c r="K3522" s="10">
        <v>42142</v>
      </c>
      <c r="L3522" s="10">
        <v>3160.65</v>
      </c>
      <c r="M3522" s="10">
        <v>38981.35</v>
      </c>
    </row>
    <row r="3523" spans="1:13" x14ac:dyDescent="0.25">
      <c r="A3523" t="s">
        <v>5456</v>
      </c>
      <c r="B3523" s="1">
        <v>44065</v>
      </c>
      <c r="C3523" t="s">
        <v>103</v>
      </c>
      <c r="D3523" t="s">
        <v>1084</v>
      </c>
      <c r="E3523" t="s">
        <v>11</v>
      </c>
      <c r="F3523" t="s">
        <v>118</v>
      </c>
      <c r="G3523" t="s">
        <v>106</v>
      </c>
      <c r="H3523" t="s">
        <v>100</v>
      </c>
      <c r="I3523" s="1">
        <v>44071</v>
      </c>
      <c r="J3523" t="s">
        <v>101</v>
      </c>
      <c r="K3523" s="10">
        <v>87692</v>
      </c>
      <c r="L3523" s="10">
        <v>9646.1200000000008</v>
      </c>
      <c r="M3523" s="10">
        <v>78045.88</v>
      </c>
    </row>
    <row r="3524" spans="1:13" x14ac:dyDescent="0.25">
      <c r="A3524" t="s">
        <v>5457</v>
      </c>
      <c r="B3524" s="1">
        <v>44065</v>
      </c>
      <c r="C3524" t="s">
        <v>591</v>
      </c>
      <c r="D3524" t="s">
        <v>2970</v>
      </c>
      <c r="E3524" t="s">
        <v>10</v>
      </c>
      <c r="F3524" t="s">
        <v>180</v>
      </c>
      <c r="G3524" t="s">
        <v>127</v>
      </c>
      <c r="H3524" t="s">
        <v>110</v>
      </c>
      <c r="I3524" s="1">
        <v>44069</v>
      </c>
      <c r="J3524" t="s">
        <v>94</v>
      </c>
      <c r="K3524" s="10">
        <v>45031</v>
      </c>
      <c r="L3524" s="10">
        <v>3377.3249999999998</v>
      </c>
      <c r="M3524" s="10">
        <v>41653.675000000003</v>
      </c>
    </row>
    <row r="3525" spans="1:13" x14ac:dyDescent="0.25">
      <c r="A3525" t="s">
        <v>5458</v>
      </c>
      <c r="B3525" s="1">
        <v>44066</v>
      </c>
      <c r="C3525" t="s">
        <v>692</v>
      </c>
      <c r="D3525" t="s">
        <v>5459</v>
      </c>
      <c r="E3525" t="s">
        <v>11</v>
      </c>
      <c r="F3525" t="s">
        <v>118</v>
      </c>
      <c r="G3525" t="s">
        <v>106</v>
      </c>
      <c r="H3525" t="s">
        <v>100</v>
      </c>
      <c r="I3525" s="1">
        <v>44066</v>
      </c>
      <c r="J3525" t="s">
        <v>137</v>
      </c>
      <c r="K3525" s="10">
        <v>75498</v>
      </c>
      <c r="L3525" s="10">
        <v>8304.7800000000007</v>
      </c>
      <c r="M3525" s="10">
        <v>67193.22</v>
      </c>
    </row>
    <row r="3526" spans="1:13" x14ac:dyDescent="0.25">
      <c r="A3526" t="s">
        <v>5460</v>
      </c>
      <c r="B3526" s="1">
        <v>44066</v>
      </c>
      <c r="C3526" t="s">
        <v>170</v>
      </c>
      <c r="D3526" t="s">
        <v>1702</v>
      </c>
      <c r="E3526" t="s">
        <v>98</v>
      </c>
      <c r="F3526" t="s">
        <v>99</v>
      </c>
      <c r="G3526" t="s">
        <v>92</v>
      </c>
      <c r="H3526" t="s">
        <v>100</v>
      </c>
      <c r="I3526" s="1">
        <v>44069</v>
      </c>
      <c r="J3526" t="s">
        <v>114</v>
      </c>
      <c r="K3526" s="10">
        <v>99885</v>
      </c>
      <c r="L3526" s="10">
        <v>10987.35</v>
      </c>
      <c r="M3526" s="10">
        <v>88897.65</v>
      </c>
    </row>
    <row r="3527" spans="1:13" x14ac:dyDescent="0.25">
      <c r="A3527" t="s">
        <v>5461</v>
      </c>
      <c r="B3527" s="1">
        <v>44066</v>
      </c>
      <c r="C3527" t="s">
        <v>641</v>
      </c>
      <c r="D3527" t="s">
        <v>1185</v>
      </c>
      <c r="E3527" t="s">
        <v>10</v>
      </c>
      <c r="F3527" t="s">
        <v>1186</v>
      </c>
      <c r="G3527" t="s">
        <v>127</v>
      </c>
      <c r="H3527" t="s">
        <v>100</v>
      </c>
      <c r="I3527" s="1">
        <v>44071</v>
      </c>
      <c r="J3527" t="s">
        <v>101</v>
      </c>
      <c r="K3527" s="10">
        <v>62760</v>
      </c>
      <c r="L3527" s="10">
        <v>6903.6</v>
      </c>
      <c r="M3527" s="10">
        <v>55856.4</v>
      </c>
    </row>
    <row r="3528" spans="1:13" x14ac:dyDescent="0.25">
      <c r="A3528" t="s">
        <v>5462</v>
      </c>
      <c r="B3528" s="1">
        <v>44066</v>
      </c>
      <c r="C3528" t="s">
        <v>368</v>
      </c>
      <c r="D3528" t="s">
        <v>653</v>
      </c>
      <c r="E3528" t="s">
        <v>11</v>
      </c>
      <c r="F3528" t="s">
        <v>382</v>
      </c>
      <c r="G3528" t="s">
        <v>106</v>
      </c>
      <c r="H3528" t="s">
        <v>100</v>
      </c>
      <c r="I3528" s="1">
        <v>44068</v>
      </c>
      <c r="J3528" t="s">
        <v>114</v>
      </c>
      <c r="K3528" s="10">
        <v>70358</v>
      </c>
      <c r="L3528" s="10">
        <v>7739.38</v>
      </c>
      <c r="M3528" s="10">
        <v>62618.62</v>
      </c>
    </row>
    <row r="3529" spans="1:13" x14ac:dyDescent="0.25">
      <c r="A3529" t="s">
        <v>5463</v>
      </c>
      <c r="B3529" s="1">
        <v>44066</v>
      </c>
      <c r="C3529" t="s">
        <v>1870</v>
      </c>
      <c r="D3529" t="s">
        <v>631</v>
      </c>
      <c r="E3529" t="s">
        <v>18</v>
      </c>
      <c r="F3529" t="s">
        <v>342</v>
      </c>
      <c r="G3529" t="s">
        <v>106</v>
      </c>
      <c r="H3529" t="s">
        <v>100</v>
      </c>
      <c r="I3529" s="1">
        <v>44070</v>
      </c>
      <c r="J3529" t="s">
        <v>94</v>
      </c>
      <c r="K3529" s="10">
        <v>59219</v>
      </c>
      <c r="L3529" s="10">
        <v>6514.09</v>
      </c>
      <c r="M3529" s="10">
        <v>52704.91</v>
      </c>
    </row>
    <row r="3530" spans="1:13" x14ac:dyDescent="0.25">
      <c r="A3530" t="s">
        <v>5464</v>
      </c>
      <c r="B3530" s="1">
        <v>44066</v>
      </c>
      <c r="C3530" t="s">
        <v>711</v>
      </c>
      <c r="D3530" t="s">
        <v>330</v>
      </c>
      <c r="E3530" t="s">
        <v>331</v>
      </c>
      <c r="F3530" t="s">
        <v>330</v>
      </c>
      <c r="G3530" t="s">
        <v>92</v>
      </c>
      <c r="H3530" t="s">
        <v>100</v>
      </c>
      <c r="I3530" s="1">
        <v>44073</v>
      </c>
      <c r="J3530" t="s">
        <v>101</v>
      </c>
      <c r="K3530" s="10">
        <v>97305</v>
      </c>
      <c r="L3530" s="10">
        <v>10703.55</v>
      </c>
      <c r="M3530" s="10">
        <v>86601.45</v>
      </c>
    </row>
    <row r="3531" spans="1:13" x14ac:dyDescent="0.25">
      <c r="A3531" t="s">
        <v>5465</v>
      </c>
      <c r="B3531" s="1">
        <v>44068</v>
      </c>
      <c r="C3531" t="s">
        <v>2693</v>
      </c>
      <c r="D3531" t="s">
        <v>1932</v>
      </c>
      <c r="E3531" t="s">
        <v>11</v>
      </c>
      <c r="F3531" t="s">
        <v>184</v>
      </c>
      <c r="G3531" t="s">
        <v>106</v>
      </c>
      <c r="H3531" t="s">
        <v>100</v>
      </c>
      <c r="I3531" s="1">
        <v>44073</v>
      </c>
      <c r="J3531" t="s">
        <v>101</v>
      </c>
      <c r="K3531" s="10">
        <v>74060</v>
      </c>
      <c r="L3531" s="10">
        <v>8146.6</v>
      </c>
      <c r="M3531" s="10">
        <v>65913.399999999994</v>
      </c>
    </row>
    <row r="3532" spans="1:13" x14ac:dyDescent="0.25">
      <c r="A3532" t="s">
        <v>5466</v>
      </c>
      <c r="B3532" s="1">
        <v>44068</v>
      </c>
      <c r="C3532" t="s">
        <v>2301</v>
      </c>
      <c r="D3532" t="s">
        <v>2721</v>
      </c>
      <c r="E3532" t="s">
        <v>98</v>
      </c>
      <c r="F3532" t="s">
        <v>99</v>
      </c>
      <c r="G3532" t="s">
        <v>92</v>
      </c>
      <c r="H3532" t="s">
        <v>110</v>
      </c>
      <c r="I3532" s="1">
        <v>44071</v>
      </c>
      <c r="J3532" t="s">
        <v>94</v>
      </c>
      <c r="K3532" s="10">
        <v>44176</v>
      </c>
      <c r="L3532" s="10">
        <v>3313.2</v>
      </c>
      <c r="M3532" s="10">
        <v>40862.800000000003</v>
      </c>
    </row>
    <row r="3533" spans="1:13" x14ac:dyDescent="0.25">
      <c r="A3533" t="s">
        <v>5467</v>
      </c>
      <c r="B3533" s="1">
        <v>44068</v>
      </c>
      <c r="C3533" t="s">
        <v>243</v>
      </c>
      <c r="D3533" t="s">
        <v>215</v>
      </c>
      <c r="E3533" t="s">
        <v>216</v>
      </c>
      <c r="F3533" t="s">
        <v>215</v>
      </c>
      <c r="G3533" t="s">
        <v>92</v>
      </c>
      <c r="H3533" t="s">
        <v>100</v>
      </c>
      <c r="I3533" s="1">
        <v>44074</v>
      </c>
      <c r="J3533" t="s">
        <v>101</v>
      </c>
      <c r="K3533" s="10">
        <v>57530</v>
      </c>
      <c r="L3533" s="10">
        <v>6328.3</v>
      </c>
      <c r="M3533" s="10">
        <v>51201.7</v>
      </c>
    </row>
    <row r="3534" spans="1:13" x14ac:dyDescent="0.25">
      <c r="A3534" t="s">
        <v>5468</v>
      </c>
      <c r="B3534" s="1">
        <v>44068</v>
      </c>
      <c r="C3534" t="s">
        <v>1918</v>
      </c>
      <c r="D3534" t="s">
        <v>219</v>
      </c>
      <c r="E3534" t="s">
        <v>220</v>
      </c>
      <c r="F3534" t="s">
        <v>221</v>
      </c>
      <c r="G3534" t="s">
        <v>127</v>
      </c>
      <c r="H3534" t="s">
        <v>100</v>
      </c>
      <c r="I3534" s="1">
        <v>44072</v>
      </c>
      <c r="J3534" t="s">
        <v>101</v>
      </c>
      <c r="K3534" s="10">
        <v>88587</v>
      </c>
      <c r="L3534" s="10">
        <v>9744.57</v>
      </c>
      <c r="M3534" s="10">
        <v>78842.429999999993</v>
      </c>
    </row>
    <row r="3535" spans="1:13" x14ac:dyDescent="0.25">
      <c r="A3535" t="s">
        <v>5469</v>
      </c>
      <c r="B3535" s="1">
        <v>44068</v>
      </c>
      <c r="C3535" t="s">
        <v>370</v>
      </c>
      <c r="D3535" t="s">
        <v>1087</v>
      </c>
      <c r="E3535" t="s">
        <v>16</v>
      </c>
      <c r="F3535" t="s">
        <v>168</v>
      </c>
      <c r="G3535" t="s">
        <v>127</v>
      </c>
      <c r="H3535" t="s">
        <v>93</v>
      </c>
      <c r="I3535" s="1">
        <v>44071</v>
      </c>
      <c r="J3535" t="s">
        <v>94</v>
      </c>
      <c r="K3535" s="10">
        <v>46507</v>
      </c>
      <c r="L3535" s="10">
        <v>2325.35</v>
      </c>
      <c r="M3535" s="10">
        <v>44181.65</v>
      </c>
    </row>
    <row r="3536" spans="1:13" x14ac:dyDescent="0.25">
      <c r="A3536" t="s">
        <v>5470</v>
      </c>
      <c r="B3536" s="1">
        <v>44068</v>
      </c>
      <c r="C3536" t="s">
        <v>401</v>
      </c>
      <c r="D3536" t="s">
        <v>774</v>
      </c>
      <c r="E3536" t="s">
        <v>98</v>
      </c>
      <c r="F3536" t="s">
        <v>99</v>
      </c>
      <c r="G3536" t="s">
        <v>92</v>
      </c>
      <c r="H3536" t="s">
        <v>100</v>
      </c>
      <c r="I3536" s="1">
        <v>44070</v>
      </c>
      <c r="J3536" t="s">
        <v>114</v>
      </c>
      <c r="K3536" s="10">
        <v>46481</v>
      </c>
      <c r="L3536" s="10">
        <v>5112.91</v>
      </c>
      <c r="M3536" s="10">
        <v>41368.089999999997</v>
      </c>
    </row>
    <row r="3537" spans="1:13" x14ac:dyDescent="0.25">
      <c r="A3537" t="s">
        <v>5471</v>
      </c>
      <c r="B3537" s="1">
        <v>44068</v>
      </c>
      <c r="C3537" t="s">
        <v>490</v>
      </c>
      <c r="D3537" t="s">
        <v>318</v>
      </c>
      <c r="E3537" t="s">
        <v>10</v>
      </c>
      <c r="F3537" t="s">
        <v>176</v>
      </c>
      <c r="G3537" t="s">
        <v>127</v>
      </c>
      <c r="H3537" t="s">
        <v>110</v>
      </c>
      <c r="I3537" s="1">
        <v>44073</v>
      </c>
      <c r="J3537" t="s">
        <v>94</v>
      </c>
      <c r="K3537" s="10">
        <v>84579</v>
      </c>
      <c r="L3537" s="10">
        <v>6343.4250000000002</v>
      </c>
      <c r="M3537" s="10">
        <v>78235.574999999997</v>
      </c>
    </row>
    <row r="3538" spans="1:13" x14ac:dyDescent="0.25">
      <c r="A3538" t="s">
        <v>5472</v>
      </c>
      <c r="B3538" s="1">
        <v>44068</v>
      </c>
      <c r="C3538" t="s">
        <v>178</v>
      </c>
      <c r="D3538" t="s">
        <v>2863</v>
      </c>
      <c r="E3538" t="s">
        <v>17</v>
      </c>
      <c r="F3538" t="s">
        <v>890</v>
      </c>
      <c r="G3538" t="s">
        <v>106</v>
      </c>
      <c r="H3538" t="s">
        <v>93</v>
      </c>
      <c r="I3538" s="1">
        <v>44069</v>
      </c>
      <c r="J3538" t="s">
        <v>114</v>
      </c>
      <c r="K3538" s="10">
        <v>31081</v>
      </c>
      <c r="L3538" s="10">
        <v>1554.0500000000002</v>
      </c>
      <c r="M3538" s="10">
        <v>29526.95</v>
      </c>
    </row>
    <row r="3539" spans="1:13" x14ac:dyDescent="0.25">
      <c r="A3539" t="s">
        <v>5473</v>
      </c>
      <c r="B3539" s="1">
        <v>44069</v>
      </c>
      <c r="C3539" t="s">
        <v>958</v>
      </c>
      <c r="D3539" t="s">
        <v>1266</v>
      </c>
      <c r="E3539" t="s">
        <v>11</v>
      </c>
      <c r="F3539" t="s">
        <v>184</v>
      </c>
      <c r="G3539" t="s">
        <v>106</v>
      </c>
      <c r="H3539" t="s">
        <v>110</v>
      </c>
      <c r="I3539" s="1">
        <v>44072</v>
      </c>
      <c r="J3539" t="s">
        <v>114</v>
      </c>
      <c r="K3539" s="10">
        <v>57325</v>
      </c>
      <c r="L3539" s="10">
        <v>4299.375</v>
      </c>
      <c r="M3539" s="10">
        <v>53025.625</v>
      </c>
    </row>
    <row r="3540" spans="1:13" x14ac:dyDescent="0.25">
      <c r="A3540" t="s">
        <v>5474</v>
      </c>
      <c r="B3540" s="1">
        <v>44069</v>
      </c>
      <c r="C3540" t="s">
        <v>2861</v>
      </c>
      <c r="D3540" t="s">
        <v>748</v>
      </c>
      <c r="E3540" t="s">
        <v>17</v>
      </c>
      <c r="F3540" t="s">
        <v>188</v>
      </c>
      <c r="G3540" t="s">
        <v>106</v>
      </c>
      <c r="H3540" t="s">
        <v>110</v>
      </c>
      <c r="I3540" s="1">
        <v>44073</v>
      </c>
      <c r="J3540" t="s">
        <v>101</v>
      </c>
      <c r="K3540" s="10">
        <v>85047</v>
      </c>
      <c r="L3540" s="10">
        <v>6378.5249999999996</v>
      </c>
      <c r="M3540" s="10">
        <v>78668.475000000006</v>
      </c>
    </row>
    <row r="3541" spans="1:13" x14ac:dyDescent="0.25">
      <c r="A3541" t="s">
        <v>5475</v>
      </c>
      <c r="B3541" s="1">
        <v>44069</v>
      </c>
      <c r="C3541" t="s">
        <v>1061</v>
      </c>
      <c r="D3541" t="s">
        <v>334</v>
      </c>
      <c r="E3541" t="s">
        <v>10</v>
      </c>
      <c r="F3541" t="s">
        <v>335</v>
      </c>
      <c r="G3541" t="s">
        <v>127</v>
      </c>
      <c r="H3541" t="s">
        <v>100</v>
      </c>
      <c r="I3541" s="1">
        <v>44075</v>
      </c>
      <c r="J3541" t="s">
        <v>101</v>
      </c>
      <c r="K3541" s="10">
        <v>25732</v>
      </c>
      <c r="L3541" s="10">
        <v>2830.52</v>
      </c>
      <c r="M3541" s="10">
        <v>22901.48</v>
      </c>
    </row>
    <row r="3542" spans="1:13" x14ac:dyDescent="0.25">
      <c r="A3542" t="s">
        <v>5476</v>
      </c>
      <c r="B3542" s="1">
        <v>44069</v>
      </c>
      <c r="C3542" t="s">
        <v>368</v>
      </c>
      <c r="D3542" t="s">
        <v>248</v>
      </c>
      <c r="E3542" t="s">
        <v>98</v>
      </c>
      <c r="F3542" t="s">
        <v>99</v>
      </c>
      <c r="G3542" t="s">
        <v>92</v>
      </c>
      <c r="H3542" t="s">
        <v>100</v>
      </c>
      <c r="I3542" s="1">
        <v>44076</v>
      </c>
      <c r="J3542" t="s">
        <v>101</v>
      </c>
      <c r="K3542" s="10">
        <v>53245</v>
      </c>
      <c r="L3542" s="10">
        <v>5856.95</v>
      </c>
      <c r="M3542" s="10">
        <v>47388.05</v>
      </c>
    </row>
    <row r="3543" spans="1:13" x14ac:dyDescent="0.25">
      <c r="A3543" t="s">
        <v>5477</v>
      </c>
      <c r="B3543" s="1">
        <v>44069</v>
      </c>
      <c r="C3543" t="s">
        <v>4487</v>
      </c>
      <c r="D3543" t="s">
        <v>3045</v>
      </c>
      <c r="E3543" t="s">
        <v>98</v>
      </c>
      <c r="F3543" t="s">
        <v>99</v>
      </c>
      <c r="G3543" t="s">
        <v>92</v>
      </c>
      <c r="H3543" t="s">
        <v>100</v>
      </c>
      <c r="I3543" s="1">
        <v>44074</v>
      </c>
      <c r="J3543" t="s">
        <v>101</v>
      </c>
      <c r="K3543" s="10">
        <v>28622</v>
      </c>
      <c r="L3543" s="10">
        <v>3148.42</v>
      </c>
      <c r="M3543" s="10">
        <v>25473.58</v>
      </c>
    </row>
    <row r="3544" spans="1:13" x14ac:dyDescent="0.25">
      <c r="A3544" t="s">
        <v>5478</v>
      </c>
      <c r="B3544" s="1">
        <v>44069</v>
      </c>
      <c r="C3544" t="s">
        <v>2378</v>
      </c>
      <c r="D3544" t="s">
        <v>1253</v>
      </c>
      <c r="E3544" t="s">
        <v>10</v>
      </c>
      <c r="F3544" t="s">
        <v>203</v>
      </c>
      <c r="G3544" t="s">
        <v>127</v>
      </c>
      <c r="H3544" t="s">
        <v>93</v>
      </c>
      <c r="I3544" s="1">
        <v>44073</v>
      </c>
      <c r="J3544" t="s">
        <v>101</v>
      </c>
      <c r="K3544" s="10">
        <v>38400</v>
      </c>
      <c r="L3544" s="10">
        <v>1920</v>
      </c>
      <c r="M3544" s="10">
        <v>36480</v>
      </c>
    </row>
    <row r="3545" spans="1:13" x14ac:dyDescent="0.25">
      <c r="A3545" t="s">
        <v>5479</v>
      </c>
      <c r="B3545" s="1">
        <v>44069</v>
      </c>
      <c r="C3545" t="s">
        <v>504</v>
      </c>
      <c r="D3545" t="s">
        <v>5480</v>
      </c>
      <c r="E3545" t="s">
        <v>10</v>
      </c>
      <c r="F3545" t="s">
        <v>690</v>
      </c>
      <c r="G3545" t="s">
        <v>127</v>
      </c>
      <c r="H3545" t="s">
        <v>110</v>
      </c>
      <c r="I3545" s="1">
        <v>44073</v>
      </c>
      <c r="J3545" t="s">
        <v>101</v>
      </c>
      <c r="K3545" s="10">
        <v>80241</v>
      </c>
      <c r="L3545" s="10">
        <v>6018.0749999999998</v>
      </c>
      <c r="M3545" s="10">
        <v>74222.925000000003</v>
      </c>
    </row>
    <row r="3546" spans="1:13" x14ac:dyDescent="0.25">
      <c r="A3546" t="s">
        <v>5481</v>
      </c>
      <c r="B3546" s="1">
        <v>44069</v>
      </c>
      <c r="C3546" t="s">
        <v>1957</v>
      </c>
      <c r="D3546" t="s">
        <v>5482</v>
      </c>
      <c r="E3546" t="s">
        <v>18</v>
      </c>
      <c r="F3546" t="s">
        <v>151</v>
      </c>
      <c r="G3546" t="s">
        <v>106</v>
      </c>
      <c r="H3546" t="s">
        <v>93</v>
      </c>
      <c r="I3546" s="1">
        <v>44074</v>
      </c>
      <c r="J3546" t="s">
        <v>101</v>
      </c>
      <c r="K3546" s="10">
        <v>43976</v>
      </c>
      <c r="L3546" s="10">
        <v>2198.8000000000002</v>
      </c>
      <c r="M3546" s="10">
        <v>41777.199999999997</v>
      </c>
    </row>
    <row r="3547" spans="1:13" x14ac:dyDescent="0.25">
      <c r="A3547" t="s">
        <v>5483</v>
      </c>
      <c r="B3547" s="1">
        <v>44069</v>
      </c>
      <c r="C3547" t="s">
        <v>1776</v>
      </c>
      <c r="D3547" t="s">
        <v>4979</v>
      </c>
      <c r="E3547" t="s">
        <v>18</v>
      </c>
      <c r="F3547" t="s">
        <v>900</v>
      </c>
      <c r="G3547" t="s">
        <v>106</v>
      </c>
      <c r="H3547" t="s">
        <v>100</v>
      </c>
      <c r="I3547" s="1">
        <v>44072</v>
      </c>
      <c r="J3547" t="s">
        <v>114</v>
      </c>
      <c r="K3547" s="10">
        <v>69389</v>
      </c>
      <c r="L3547" s="10">
        <v>7632.79</v>
      </c>
      <c r="M3547" s="10">
        <v>61756.21</v>
      </c>
    </row>
    <row r="3548" spans="1:13" x14ac:dyDescent="0.25">
      <c r="A3548" t="s">
        <v>5484</v>
      </c>
      <c r="B3548" s="1">
        <v>44070</v>
      </c>
      <c r="C3548" t="s">
        <v>4152</v>
      </c>
      <c r="D3548" t="s">
        <v>292</v>
      </c>
      <c r="E3548" t="s">
        <v>11</v>
      </c>
      <c r="F3548" t="s">
        <v>118</v>
      </c>
      <c r="G3548" t="s">
        <v>106</v>
      </c>
      <c r="H3548" t="s">
        <v>93</v>
      </c>
      <c r="I3548" s="1">
        <v>44075</v>
      </c>
      <c r="J3548" t="s">
        <v>94</v>
      </c>
      <c r="K3548" s="10">
        <v>78035</v>
      </c>
      <c r="L3548" s="10">
        <v>3901.75</v>
      </c>
      <c r="M3548" s="10">
        <v>74133.25</v>
      </c>
    </row>
    <row r="3549" spans="1:13" x14ac:dyDescent="0.25">
      <c r="A3549" t="s">
        <v>5485</v>
      </c>
      <c r="B3549" s="1">
        <v>44070</v>
      </c>
      <c r="C3549" t="s">
        <v>2828</v>
      </c>
      <c r="D3549" t="s">
        <v>284</v>
      </c>
      <c r="E3549" t="s">
        <v>285</v>
      </c>
      <c r="F3549" t="s">
        <v>286</v>
      </c>
      <c r="G3549" t="s">
        <v>106</v>
      </c>
      <c r="H3549" t="s">
        <v>100</v>
      </c>
      <c r="I3549" s="1">
        <v>44074</v>
      </c>
      <c r="J3549" t="s">
        <v>101</v>
      </c>
      <c r="K3549" s="10">
        <v>86831</v>
      </c>
      <c r="L3549" s="10">
        <v>9551.41</v>
      </c>
      <c r="M3549" s="10">
        <v>77279.59</v>
      </c>
    </row>
    <row r="3550" spans="1:13" x14ac:dyDescent="0.25">
      <c r="A3550" t="s">
        <v>5486</v>
      </c>
      <c r="B3550" s="1">
        <v>44070</v>
      </c>
      <c r="C3550" t="s">
        <v>1658</v>
      </c>
      <c r="D3550" t="s">
        <v>4318</v>
      </c>
      <c r="E3550" t="s">
        <v>98</v>
      </c>
      <c r="F3550" t="s">
        <v>99</v>
      </c>
      <c r="G3550" t="s">
        <v>92</v>
      </c>
      <c r="H3550" t="s">
        <v>93</v>
      </c>
      <c r="I3550" s="1">
        <v>44074</v>
      </c>
      <c r="J3550" t="s">
        <v>101</v>
      </c>
      <c r="K3550" s="10">
        <v>49483</v>
      </c>
      <c r="L3550" s="10">
        <v>2474.15</v>
      </c>
      <c r="M3550" s="10">
        <v>47008.85</v>
      </c>
    </row>
    <row r="3551" spans="1:13" x14ac:dyDescent="0.25">
      <c r="A3551" t="s">
        <v>5487</v>
      </c>
      <c r="B3551" s="1">
        <v>44070</v>
      </c>
      <c r="C3551" t="s">
        <v>2371</v>
      </c>
      <c r="D3551" t="s">
        <v>244</v>
      </c>
      <c r="E3551" t="s">
        <v>16</v>
      </c>
      <c r="F3551" t="s">
        <v>245</v>
      </c>
      <c r="G3551" t="s">
        <v>127</v>
      </c>
      <c r="H3551" t="s">
        <v>93</v>
      </c>
      <c r="I3551" s="1">
        <v>44074</v>
      </c>
      <c r="J3551" t="s">
        <v>101</v>
      </c>
      <c r="K3551" s="10">
        <v>75014</v>
      </c>
      <c r="L3551" s="10">
        <v>3750.7000000000003</v>
      </c>
      <c r="M3551" s="10">
        <v>71263.3</v>
      </c>
    </row>
    <row r="3552" spans="1:13" x14ac:dyDescent="0.25">
      <c r="A3552" t="s">
        <v>5488</v>
      </c>
      <c r="B3552" s="1">
        <v>44070</v>
      </c>
      <c r="C3552" t="s">
        <v>1523</v>
      </c>
      <c r="D3552" t="s">
        <v>790</v>
      </c>
      <c r="E3552" t="s">
        <v>16</v>
      </c>
      <c r="F3552" t="s">
        <v>790</v>
      </c>
      <c r="G3552" t="s">
        <v>127</v>
      </c>
      <c r="H3552" t="s">
        <v>110</v>
      </c>
      <c r="I3552" s="1">
        <v>44073</v>
      </c>
      <c r="J3552" t="s">
        <v>114</v>
      </c>
      <c r="K3552" s="10">
        <v>61714</v>
      </c>
      <c r="L3552" s="10">
        <v>4628.55</v>
      </c>
      <c r="M3552" s="10">
        <v>57085.45</v>
      </c>
    </row>
    <row r="3553" spans="1:13" x14ac:dyDescent="0.25">
      <c r="A3553" t="s">
        <v>5489</v>
      </c>
      <c r="B3553" s="1">
        <v>44070</v>
      </c>
      <c r="C3553" t="s">
        <v>1341</v>
      </c>
      <c r="D3553" t="s">
        <v>334</v>
      </c>
      <c r="E3553" t="s">
        <v>10</v>
      </c>
      <c r="F3553" t="s">
        <v>335</v>
      </c>
      <c r="G3553" t="s">
        <v>127</v>
      </c>
      <c r="H3553" t="s">
        <v>100</v>
      </c>
      <c r="I3553" s="1">
        <v>44075</v>
      </c>
      <c r="J3553" t="s">
        <v>101</v>
      </c>
      <c r="K3553" s="10">
        <v>73958</v>
      </c>
      <c r="L3553" s="10">
        <v>8135.38</v>
      </c>
      <c r="M3553" s="10">
        <v>65822.62</v>
      </c>
    </row>
    <row r="3554" spans="1:13" x14ac:dyDescent="0.25">
      <c r="A3554" t="s">
        <v>5490</v>
      </c>
      <c r="B3554" s="1">
        <v>44070</v>
      </c>
      <c r="C3554" t="s">
        <v>388</v>
      </c>
      <c r="D3554" t="s">
        <v>353</v>
      </c>
      <c r="E3554" t="s">
        <v>17</v>
      </c>
      <c r="F3554" t="s">
        <v>353</v>
      </c>
      <c r="G3554" t="s">
        <v>106</v>
      </c>
      <c r="H3554" t="s">
        <v>110</v>
      </c>
      <c r="I3554" s="1">
        <v>44074</v>
      </c>
      <c r="J3554" t="s">
        <v>101</v>
      </c>
      <c r="K3554" s="10">
        <v>97995</v>
      </c>
      <c r="L3554" s="10">
        <v>7349.625</v>
      </c>
      <c r="M3554" s="10">
        <v>90645.375</v>
      </c>
    </row>
    <row r="3555" spans="1:13" x14ac:dyDescent="0.25">
      <c r="A3555" t="s">
        <v>5491</v>
      </c>
      <c r="B3555" s="1">
        <v>44070</v>
      </c>
      <c r="C3555" t="s">
        <v>1370</v>
      </c>
      <c r="D3555" t="s">
        <v>219</v>
      </c>
      <c r="E3555" t="s">
        <v>220</v>
      </c>
      <c r="F3555" t="s">
        <v>221</v>
      </c>
      <c r="G3555" t="s">
        <v>127</v>
      </c>
      <c r="H3555" t="s">
        <v>100</v>
      </c>
      <c r="I3555" s="1">
        <v>44077</v>
      </c>
      <c r="J3555" t="s">
        <v>101</v>
      </c>
      <c r="K3555" s="10">
        <v>36495</v>
      </c>
      <c r="L3555" s="10">
        <v>4014.45</v>
      </c>
      <c r="M3555" s="10">
        <v>32480.55</v>
      </c>
    </row>
    <row r="3556" spans="1:13" x14ac:dyDescent="0.25">
      <c r="A3556" t="s">
        <v>5492</v>
      </c>
      <c r="B3556" s="1">
        <v>44071</v>
      </c>
      <c r="C3556" t="s">
        <v>1473</v>
      </c>
      <c r="D3556" t="s">
        <v>5493</v>
      </c>
      <c r="E3556" t="s">
        <v>11</v>
      </c>
      <c r="F3556" t="s">
        <v>184</v>
      </c>
      <c r="G3556" t="s">
        <v>106</v>
      </c>
      <c r="H3556" t="s">
        <v>110</v>
      </c>
      <c r="I3556" s="1">
        <v>44075</v>
      </c>
      <c r="J3556" t="s">
        <v>94</v>
      </c>
      <c r="K3556" s="10">
        <v>51741</v>
      </c>
      <c r="L3556" s="10">
        <v>3880.5749999999998</v>
      </c>
      <c r="M3556" s="10">
        <v>47860.425000000003</v>
      </c>
    </row>
    <row r="3557" spans="1:13" x14ac:dyDescent="0.25">
      <c r="A3557" t="s">
        <v>5494</v>
      </c>
      <c r="B3557" s="1">
        <v>44071</v>
      </c>
      <c r="C3557" t="s">
        <v>805</v>
      </c>
      <c r="D3557" t="s">
        <v>4961</v>
      </c>
      <c r="E3557" t="s">
        <v>17</v>
      </c>
      <c r="F3557" t="s">
        <v>366</v>
      </c>
      <c r="G3557" t="s">
        <v>106</v>
      </c>
      <c r="H3557" t="s">
        <v>100</v>
      </c>
      <c r="I3557" s="1">
        <v>44075</v>
      </c>
      <c r="J3557" t="s">
        <v>94</v>
      </c>
      <c r="K3557" s="10">
        <v>49029</v>
      </c>
      <c r="L3557" s="10">
        <v>5393.19</v>
      </c>
      <c r="M3557" s="10">
        <v>43635.81</v>
      </c>
    </row>
    <row r="3558" spans="1:13" x14ac:dyDescent="0.25">
      <c r="A3558" t="s">
        <v>5495</v>
      </c>
      <c r="B3558" s="1">
        <v>44071</v>
      </c>
      <c r="C3558" t="s">
        <v>3598</v>
      </c>
      <c r="D3558" t="s">
        <v>466</v>
      </c>
      <c r="E3558" t="s">
        <v>17</v>
      </c>
      <c r="F3558" t="s">
        <v>188</v>
      </c>
      <c r="G3558" t="s">
        <v>106</v>
      </c>
      <c r="H3558" t="s">
        <v>100</v>
      </c>
      <c r="I3558" s="1">
        <v>44076</v>
      </c>
      <c r="J3558" t="s">
        <v>101</v>
      </c>
      <c r="K3558" s="10">
        <v>68795</v>
      </c>
      <c r="L3558" s="10">
        <v>7567.45</v>
      </c>
      <c r="M3558" s="10">
        <v>61227.55</v>
      </c>
    </row>
    <row r="3559" spans="1:13" x14ac:dyDescent="0.25">
      <c r="A3559" t="s">
        <v>5496</v>
      </c>
      <c r="B3559" s="1">
        <v>44071</v>
      </c>
      <c r="C3559" t="s">
        <v>926</v>
      </c>
      <c r="D3559" t="s">
        <v>248</v>
      </c>
      <c r="E3559" t="s">
        <v>98</v>
      </c>
      <c r="F3559" t="s">
        <v>99</v>
      </c>
      <c r="G3559" t="s">
        <v>92</v>
      </c>
      <c r="H3559" t="s">
        <v>110</v>
      </c>
      <c r="I3559" s="1">
        <v>44074</v>
      </c>
      <c r="J3559" t="s">
        <v>94</v>
      </c>
      <c r="K3559" s="10">
        <v>33876</v>
      </c>
      <c r="L3559" s="10">
        <v>2540.6999999999998</v>
      </c>
      <c r="M3559" s="10">
        <v>31335.3</v>
      </c>
    </row>
    <row r="3560" spans="1:13" x14ac:dyDescent="0.25">
      <c r="A3560" t="s">
        <v>5497</v>
      </c>
      <c r="B3560" s="1">
        <v>44071</v>
      </c>
      <c r="C3560" t="s">
        <v>1867</v>
      </c>
      <c r="D3560" t="s">
        <v>748</v>
      </c>
      <c r="E3560" t="s">
        <v>17</v>
      </c>
      <c r="F3560" t="s">
        <v>188</v>
      </c>
      <c r="G3560" t="s">
        <v>106</v>
      </c>
      <c r="H3560" t="s">
        <v>100</v>
      </c>
      <c r="I3560" s="1">
        <v>44073</v>
      </c>
      <c r="J3560" t="s">
        <v>114</v>
      </c>
      <c r="K3560" s="10">
        <v>48571</v>
      </c>
      <c r="L3560" s="10">
        <v>5342.81</v>
      </c>
      <c r="M3560" s="10">
        <v>43228.19</v>
      </c>
    </row>
    <row r="3561" spans="1:13" x14ac:dyDescent="0.25">
      <c r="A3561" t="s">
        <v>5498</v>
      </c>
      <c r="B3561" s="1">
        <v>44071</v>
      </c>
      <c r="C3561" t="s">
        <v>4141</v>
      </c>
      <c r="D3561" t="s">
        <v>968</v>
      </c>
      <c r="E3561" t="s">
        <v>17</v>
      </c>
      <c r="F3561" t="s">
        <v>546</v>
      </c>
      <c r="G3561" t="s">
        <v>106</v>
      </c>
      <c r="H3561" t="s">
        <v>93</v>
      </c>
      <c r="I3561" s="1">
        <v>44076</v>
      </c>
      <c r="J3561" t="s">
        <v>101</v>
      </c>
      <c r="K3561" s="10">
        <v>94623</v>
      </c>
      <c r="L3561" s="10">
        <v>4731.1500000000005</v>
      </c>
      <c r="M3561" s="10">
        <v>89891.85</v>
      </c>
    </row>
    <row r="3562" spans="1:13" x14ac:dyDescent="0.25">
      <c r="A3562" t="s">
        <v>5499</v>
      </c>
      <c r="B3562" s="1">
        <v>44071</v>
      </c>
      <c r="C3562" t="s">
        <v>143</v>
      </c>
      <c r="D3562" t="s">
        <v>130</v>
      </c>
      <c r="E3562" t="s">
        <v>131</v>
      </c>
      <c r="F3562" t="s">
        <v>130</v>
      </c>
      <c r="G3562" t="s">
        <v>106</v>
      </c>
      <c r="H3562" t="s">
        <v>93</v>
      </c>
      <c r="I3562" s="1">
        <v>44076</v>
      </c>
      <c r="J3562" t="s">
        <v>101</v>
      </c>
      <c r="K3562" s="10">
        <v>70194</v>
      </c>
      <c r="L3562" s="10">
        <v>3509.7000000000003</v>
      </c>
      <c r="M3562" s="10">
        <v>66684.3</v>
      </c>
    </row>
    <row r="3563" spans="1:13" x14ac:dyDescent="0.25">
      <c r="A3563" t="s">
        <v>5500</v>
      </c>
      <c r="B3563" s="1">
        <v>44071</v>
      </c>
      <c r="C3563" t="s">
        <v>5501</v>
      </c>
      <c r="D3563" t="s">
        <v>121</v>
      </c>
      <c r="E3563" t="s">
        <v>11</v>
      </c>
      <c r="F3563" t="s">
        <v>122</v>
      </c>
      <c r="G3563" t="s">
        <v>106</v>
      </c>
      <c r="H3563" t="s">
        <v>93</v>
      </c>
      <c r="I3563" s="1">
        <v>44075</v>
      </c>
      <c r="J3563" t="s">
        <v>101</v>
      </c>
      <c r="K3563" s="10">
        <v>97460</v>
      </c>
      <c r="L3563" s="10">
        <v>4873</v>
      </c>
      <c r="M3563" s="10">
        <v>92587</v>
      </c>
    </row>
    <row r="3564" spans="1:13" x14ac:dyDescent="0.25">
      <c r="A3564" t="s">
        <v>5502</v>
      </c>
      <c r="B3564" s="1">
        <v>44071</v>
      </c>
      <c r="C3564" t="s">
        <v>435</v>
      </c>
      <c r="D3564" t="s">
        <v>1016</v>
      </c>
      <c r="E3564" t="s">
        <v>18</v>
      </c>
      <c r="F3564" t="s">
        <v>151</v>
      </c>
      <c r="G3564" t="s">
        <v>106</v>
      </c>
      <c r="H3564" t="s">
        <v>93</v>
      </c>
      <c r="I3564" s="1">
        <v>44076</v>
      </c>
      <c r="J3564" t="s">
        <v>94</v>
      </c>
      <c r="K3564" s="10">
        <v>63224</v>
      </c>
      <c r="L3564" s="10">
        <v>3161.2000000000003</v>
      </c>
      <c r="M3564" s="10">
        <v>60062.8</v>
      </c>
    </row>
    <row r="3565" spans="1:13" x14ac:dyDescent="0.25">
      <c r="A3565" t="s">
        <v>5503</v>
      </c>
      <c r="B3565" s="1">
        <v>44072</v>
      </c>
      <c r="C3565" t="s">
        <v>2789</v>
      </c>
      <c r="D3565" t="s">
        <v>1346</v>
      </c>
      <c r="E3565" t="s">
        <v>98</v>
      </c>
      <c r="F3565" t="s">
        <v>99</v>
      </c>
      <c r="G3565" t="s">
        <v>92</v>
      </c>
      <c r="H3565" t="s">
        <v>100</v>
      </c>
      <c r="I3565" s="1">
        <v>44076</v>
      </c>
      <c r="J3565" t="s">
        <v>101</v>
      </c>
      <c r="K3565" s="10">
        <v>85623</v>
      </c>
      <c r="L3565" s="10">
        <v>9418.5300000000007</v>
      </c>
      <c r="M3565" s="10">
        <v>76204.47</v>
      </c>
    </row>
    <row r="3566" spans="1:13" x14ac:dyDescent="0.25">
      <c r="A3566" t="s">
        <v>5504</v>
      </c>
      <c r="B3566" s="1">
        <v>44072</v>
      </c>
      <c r="C3566" t="s">
        <v>661</v>
      </c>
      <c r="D3566" t="s">
        <v>1048</v>
      </c>
      <c r="E3566" t="s">
        <v>17</v>
      </c>
      <c r="F3566" t="s">
        <v>1049</v>
      </c>
      <c r="G3566" t="s">
        <v>106</v>
      </c>
      <c r="H3566" t="s">
        <v>100</v>
      </c>
      <c r="I3566" s="1">
        <v>44073</v>
      </c>
      <c r="J3566" t="s">
        <v>114</v>
      </c>
      <c r="K3566" s="10">
        <v>25107</v>
      </c>
      <c r="L3566" s="10">
        <v>2761.77</v>
      </c>
      <c r="M3566" s="10">
        <v>22345.23</v>
      </c>
    </row>
    <row r="3567" spans="1:13" x14ac:dyDescent="0.25">
      <c r="A3567" t="s">
        <v>5505</v>
      </c>
      <c r="B3567" s="1">
        <v>44072</v>
      </c>
      <c r="C3567" t="s">
        <v>3799</v>
      </c>
      <c r="D3567" t="s">
        <v>554</v>
      </c>
      <c r="E3567" t="s">
        <v>16</v>
      </c>
      <c r="F3567" t="s">
        <v>168</v>
      </c>
      <c r="G3567" t="s">
        <v>127</v>
      </c>
      <c r="H3567" t="s">
        <v>100</v>
      </c>
      <c r="I3567" s="1">
        <v>44077</v>
      </c>
      <c r="J3567" t="s">
        <v>101</v>
      </c>
      <c r="K3567" s="10">
        <v>96490</v>
      </c>
      <c r="L3567" s="10">
        <v>10613.9</v>
      </c>
      <c r="M3567" s="10">
        <v>85876.1</v>
      </c>
    </row>
    <row r="3568" spans="1:13" x14ac:dyDescent="0.25">
      <c r="A3568" t="s">
        <v>5506</v>
      </c>
      <c r="B3568" s="1">
        <v>44072</v>
      </c>
      <c r="C3568" t="s">
        <v>1884</v>
      </c>
      <c r="D3568" t="s">
        <v>334</v>
      </c>
      <c r="E3568" t="s">
        <v>10</v>
      </c>
      <c r="F3568" t="s">
        <v>335</v>
      </c>
      <c r="G3568" t="s">
        <v>127</v>
      </c>
      <c r="H3568" t="s">
        <v>100</v>
      </c>
      <c r="I3568" s="1">
        <v>44075</v>
      </c>
      <c r="J3568" t="s">
        <v>94</v>
      </c>
      <c r="K3568" s="10">
        <v>84876</v>
      </c>
      <c r="L3568" s="10">
        <v>9336.36</v>
      </c>
      <c r="M3568" s="10">
        <v>75539.64</v>
      </c>
    </row>
    <row r="3569" spans="1:13" x14ac:dyDescent="0.25">
      <c r="A3569" t="s">
        <v>5507</v>
      </c>
      <c r="B3569" s="1">
        <v>44072</v>
      </c>
      <c r="C3569" t="s">
        <v>671</v>
      </c>
      <c r="D3569" t="s">
        <v>864</v>
      </c>
      <c r="E3569" t="s">
        <v>16</v>
      </c>
      <c r="F3569" t="s">
        <v>513</v>
      </c>
      <c r="G3569" t="s">
        <v>127</v>
      </c>
      <c r="H3569" t="s">
        <v>110</v>
      </c>
      <c r="I3569" s="1">
        <v>44072</v>
      </c>
      <c r="J3569" t="s">
        <v>137</v>
      </c>
      <c r="K3569" s="10">
        <v>82299</v>
      </c>
      <c r="L3569" s="10">
        <v>6172.4250000000002</v>
      </c>
      <c r="M3569" s="10">
        <v>76126.574999999997</v>
      </c>
    </row>
    <row r="3570" spans="1:13" x14ac:dyDescent="0.25">
      <c r="A3570" t="s">
        <v>5508</v>
      </c>
      <c r="B3570" s="1">
        <v>44072</v>
      </c>
      <c r="C3570" t="s">
        <v>801</v>
      </c>
      <c r="D3570" t="s">
        <v>5136</v>
      </c>
      <c r="E3570" t="s">
        <v>10</v>
      </c>
      <c r="F3570" t="s">
        <v>126</v>
      </c>
      <c r="G3570" t="s">
        <v>127</v>
      </c>
      <c r="H3570" t="s">
        <v>100</v>
      </c>
      <c r="I3570" s="1">
        <v>44076</v>
      </c>
      <c r="J3570" t="s">
        <v>101</v>
      </c>
      <c r="K3570" s="10">
        <v>75392</v>
      </c>
      <c r="L3570" s="10">
        <v>8293.1200000000008</v>
      </c>
      <c r="M3570" s="10">
        <v>67098.880000000005</v>
      </c>
    </row>
    <row r="3571" spans="1:13" x14ac:dyDescent="0.25">
      <c r="A3571" t="s">
        <v>5509</v>
      </c>
      <c r="B3571" s="1">
        <v>44072</v>
      </c>
      <c r="C3571" t="s">
        <v>2339</v>
      </c>
      <c r="D3571" t="s">
        <v>5510</v>
      </c>
      <c r="E3571" t="s">
        <v>17</v>
      </c>
      <c r="F3571" t="s">
        <v>277</v>
      </c>
      <c r="G3571" t="s">
        <v>106</v>
      </c>
      <c r="H3571" t="s">
        <v>110</v>
      </c>
      <c r="I3571" s="1">
        <v>44074</v>
      </c>
      <c r="J3571" t="s">
        <v>114</v>
      </c>
      <c r="K3571" s="10">
        <v>55940</v>
      </c>
      <c r="L3571" s="10">
        <v>4195.5</v>
      </c>
      <c r="M3571" s="10">
        <v>51744.5</v>
      </c>
    </row>
    <row r="3572" spans="1:13" x14ac:dyDescent="0.25">
      <c r="A3572" t="s">
        <v>5511</v>
      </c>
      <c r="B3572" s="1">
        <v>44072</v>
      </c>
      <c r="C3572" t="s">
        <v>658</v>
      </c>
      <c r="D3572" t="s">
        <v>5512</v>
      </c>
      <c r="E3572" t="s">
        <v>11</v>
      </c>
      <c r="F3572" t="s">
        <v>184</v>
      </c>
      <c r="G3572" t="s">
        <v>106</v>
      </c>
      <c r="H3572" t="s">
        <v>93</v>
      </c>
      <c r="I3572" s="1">
        <v>44077</v>
      </c>
      <c r="J3572" t="s">
        <v>101</v>
      </c>
      <c r="K3572" s="10">
        <v>64837</v>
      </c>
      <c r="L3572" s="10">
        <v>3241.8500000000004</v>
      </c>
      <c r="M3572" s="10">
        <v>61595.15</v>
      </c>
    </row>
    <row r="3573" spans="1:13" x14ac:dyDescent="0.25">
      <c r="A3573" t="s">
        <v>5513</v>
      </c>
      <c r="B3573" s="1">
        <v>44072</v>
      </c>
      <c r="C3573" t="s">
        <v>2000</v>
      </c>
      <c r="D3573" t="s">
        <v>2468</v>
      </c>
      <c r="E3573" t="s">
        <v>11</v>
      </c>
      <c r="F3573" t="s">
        <v>265</v>
      </c>
      <c r="G3573" t="s">
        <v>106</v>
      </c>
      <c r="H3573" t="s">
        <v>100</v>
      </c>
      <c r="I3573" s="1">
        <v>44077</v>
      </c>
      <c r="J3573" t="s">
        <v>94</v>
      </c>
      <c r="K3573" s="10">
        <v>76200</v>
      </c>
      <c r="L3573" s="10">
        <v>8382</v>
      </c>
      <c r="M3573" s="10">
        <v>67818</v>
      </c>
    </row>
    <row r="3574" spans="1:13" x14ac:dyDescent="0.25">
      <c r="A3574" t="s">
        <v>5514</v>
      </c>
      <c r="B3574" s="1">
        <v>44072</v>
      </c>
      <c r="C3574" t="s">
        <v>3993</v>
      </c>
      <c r="D3574" t="s">
        <v>244</v>
      </c>
      <c r="E3574" t="s">
        <v>16</v>
      </c>
      <c r="F3574" t="s">
        <v>245</v>
      </c>
      <c r="G3574" t="s">
        <v>127</v>
      </c>
      <c r="H3574" t="s">
        <v>100</v>
      </c>
      <c r="I3574" s="1">
        <v>44076</v>
      </c>
      <c r="J3574" t="s">
        <v>101</v>
      </c>
      <c r="K3574" s="10">
        <v>34231</v>
      </c>
      <c r="L3574" s="10">
        <v>3765.41</v>
      </c>
      <c r="M3574" s="10">
        <v>30465.59</v>
      </c>
    </row>
    <row r="3575" spans="1:13" x14ac:dyDescent="0.25">
      <c r="A3575" t="s">
        <v>5515</v>
      </c>
      <c r="B3575" s="1">
        <v>44072</v>
      </c>
      <c r="C3575" t="s">
        <v>1606</v>
      </c>
      <c r="D3575" t="s">
        <v>527</v>
      </c>
      <c r="E3575" t="s">
        <v>18</v>
      </c>
      <c r="F3575" t="s">
        <v>528</v>
      </c>
      <c r="G3575" t="s">
        <v>106</v>
      </c>
      <c r="H3575" t="s">
        <v>93</v>
      </c>
      <c r="I3575" s="1">
        <v>44079</v>
      </c>
      <c r="J3575" t="s">
        <v>101</v>
      </c>
      <c r="K3575" s="10">
        <v>62879</v>
      </c>
      <c r="L3575" s="10">
        <v>3143.9500000000003</v>
      </c>
      <c r="M3575" s="10">
        <v>59735.05</v>
      </c>
    </row>
    <row r="3576" spans="1:13" x14ac:dyDescent="0.25">
      <c r="A3576" t="s">
        <v>5516</v>
      </c>
      <c r="B3576" s="1">
        <v>44072</v>
      </c>
      <c r="C3576" t="s">
        <v>2301</v>
      </c>
      <c r="D3576" t="s">
        <v>2487</v>
      </c>
      <c r="E3576" t="s">
        <v>18</v>
      </c>
      <c r="F3576" t="s">
        <v>650</v>
      </c>
      <c r="G3576" t="s">
        <v>106</v>
      </c>
      <c r="H3576" t="s">
        <v>110</v>
      </c>
      <c r="I3576" s="1">
        <v>44075</v>
      </c>
      <c r="J3576" t="s">
        <v>114</v>
      </c>
      <c r="K3576" s="10">
        <v>48158</v>
      </c>
      <c r="L3576" s="10">
        <v>3611.85</v>
      </c>
      <c r="M3576" s="10">
        <v>44546.15</v>
      </c>
    </row>
    <row r="3577" spans="1:13" x14ac:dyDescent="0.25">
      <c r="A3577" t="s">
        <v>5517</v>
      </c>
      <c r="B3577" s="1">
        <v>44073</v>
      </c>
      <c r="C3577" t="s">
        <v>1993</v>
      </c>
      <c r="D3577" t="s">
        <v>195</v>
      </c>
      <c r="E3577" t="s">
        <v>10</v>
      </c>
      <c r="F3577" t="s">
        <v>196</v>
      </c>
      <c r="G3577" t="s">
        <v>127</v>
      </c>
      <c r="H3577" t="s">
        <v>100</v>
      </c>
      <c r="I3577" s="1">
        <v>44079</v>
      </c>
      <c r="J3577" t="s">
        <v>101</v>
      </c>
      <c r="K3577" s="10">
        <v>79440</v>
      </c>
      <c r="L3577" s="10">
        <v>8738.4</v>
      </c>
      <c r="M3577" s="10">
        <v>70701.600000000006</v>
      </c>
    </row>
    <row r="3578" spans="1:13" x14ac:dyDescent="0.25">
      <c r="A3578" t="s">
        <v>5518</v>
      </c>
      <c r="B3578" s="1">
        <v>44073</v>
      </c>
      <c r="C3578" t="s">
        <v>1561</v>
      </c>
      <c r="D3578" t="s">
        <v>929</v>
      </c>
      <c r="E3578" t="s">
        <v>98</v>
      </c>
      <c r="F3578" t="s">
        <v>12</v>
      </c>
      <c r="G3578" t="s">
        <v>92</v>
      </c>
      <c r="H3578" t="s">
        <v>110</v>
      </c>
      <c r="I3578" s="1">
        <v>44077</v>
      </c>
      <c r="J3578" t="s">
        <v>101</v>
      </c>
      <c r="K3578" s="10">
        <v>45275</v>
      </c>
      <c r="L3578" s="10">
        <v>3395.625</v>
      </c>
      <c r="M3578" s="10">
        <v>41879.375</v>
      </c>
    </row>
    <row r="3579" spans="1:13" x14ac:dyDescent="0.25">
      <c r="A3579" t="s">
        <v>5519</v>
      </c>
      <c r="B3579" s="1">
        <v>44074</v>
      </c>
      <c r="C3579" t="s">
        <v>2561</v>
      </c>
      <c r="D3579" t="s">
        <v>5520</v>
      </c>
      <c r="E3579" t="s">
        <v>98</v>
      </c>
      <c r="F3579" t="s">
        <v>2037</v>
      </c>
      <c r="G3579" t="s">
        <v>92</v>
      </c>
      <c r="H3579" t="s">
        <v>93</v>
      </c>
      <c r="I3579" s="1">
        <v>44077</v>
      </c>
      <c r="J3579" t="s">
        <v>114</v>
      </c>
      <c r="K3579" s="10">
        <v>63697</v>
      </c>
      <c r="L3579" s="10">
        <v>3184.8500000000004</v>
      </c>
      <c r="M3579" s="10">
        <v>60512.15</v>
      </c>
    </row>
    <row r="3580" spans="1:13" x14ac:dyDescent="0.25">
      <c r="A3580" t="s">
        <v>5521</v>
      </c>
      <c r="B3580" s="1">
        <v>44075</v>
      </c>
      <c r="C3580" t="s">
        <v>664</v>
      </c>
      <c r="D3580" t="s">
        <v>4644</v>
      </c>
      <c r="E3580" t="s">
        <v>98</v>
      </c>
      <c r="F3580" t="s">
        <v>99</v>
      </c>
      <c r="G3580" t="s">
        <v>92</v>
      </c>
      <c r="H3580" t="s">
        <v>100</v>
      </c>
      <c r="I3580" s="1">
        <v>44077</v>
      </c>
      <c r="J3580" t="s">
        <v>94</v>
      </c>
      <c r="K3580" s="10">
        <v>79727</v>
      </c>
      <c r="L3580" s="10">
        <v>8769.9699999999993</v>
      </c>
      <c r="M3580" s="10">
        <v>70957.03</v>
      </c>
    </row>
    <row r="3581" spans="1:13" x14ac:dyDescent="0.25">
      <c r="A3581" t="s">
        <v>5522</v>
      </c>
      <c r="B3581" s="1">
        <v>44075</v>
      </c>
      <c r="C3581" t="s">
        <v>1874</v>
      </c>
      <c r="D3581" t="s">
        <v>144</v>
      </c>
      <c r="E3581" t="s">
        <v>98</v>
      </c>
      <c r="F3581" t="s">
        <v>99</v>
      </c>
      <c r="G3581" t="s">
        <v>92</v>
      </c>
      <c r="H3581" t="s">
        <v>110</v>
      </c>
      <c r="I3581" s="1">
        <v>44080</v>
      </c>
      <c r="J3581" t="s">
        <v>101</v>
      </c>
      <c r="K3581" s="10">
        <v>33219</v>
      </c>
      <c r="L3581" s="10">
        <v>2491.4249999999997</v>
      </c>
      <c r="M3581" s="10">
        <v>30727.575000000001</v>
      </c>
    </row>
    <row r="3582" spans="1:13" x14ac:dyDescent="0.25">
      <c r="A3582" t="s">
        <v>5523</v>
      </c>
      <c r="B3582" s="1">
        <v>44075</v>
      </c>
      <c r="C3582" t="s">
        <v>1181</v>
      </c>
      <c r="D3582" t="s">
        <v>295</v>
      </c>
      <c r="E3582" t="s">
        <v>17</v>
      </c>
      <c r="F3582" t="s">
        <v>141</v>
      </c>
      <c r="G3582" t="s">
        <v>106</v>
      </c>
      <c r="H3582" t="s">
        <v>100</v>
      </c>
      <c r="I3582" s="1">
        <v>44079</v>
      </c>
      <c r="J3582" t="s">
        <v>101</v>
      </c>
      <c r="K3582" s="10">
        <v>94204</v>
      </c>
      <c r="L3582" s="10">
        <v>10362.44</v>
      </c>
      <c r="M3582" s="10">
        <v>83841.56</v>
      </c>
    </row>
    <row r="3583" spans="1:13" x14ac:dyDescent="0.25">
      <c r="A3583" t="s">
        <v>5524</v>
      </c>
      <c r="B3583" s="1">
        <v>44075</v>
      </c>
      <c r="C3583" t="s">
        <v>2134</v>
      </c>
      <c r="D3583" t="s">
        <v>1117</v>
      </c>
      <c r="E3583" t="s">
        <v>98</v>
      </c>
      <c r="F3583" t="s">
        <v>99</v>
      </c>
      <c r="G3583" t="s">
        <v>92</v>
      </c>
      <c r="H3583" t="s">
        <v>100</v>
      </c>
      <c r="I3583" s="1">
        <v>44079</v>
      </c>
      <c r="J3583" t="s">
        <v>101</v>
      </c>
      <c r="K3583" s="10">
        <v>31688</v>
      </c>
      <c r="L3583" s="10">
        <v>3485.68</v>
      </c>
      <c r="M3583" s="10">
        <v>28202.32</v>
      </c>
    </row>
    <row r="3584" spans="1:13" x14ac:dyDescent="0.25">
      <c r="A3584" t="s">
        <v>5525</v>
      </c>
      <c r="B3584" s="1">
        <v>44075</v>
      </c>
      <c r="C3584" t="s">
        <v>869</v>
      </c>
      <c r="D3584" t="s">
        <v>3458</v>
      </c>
      <c r="E3584" t="s">
        <v>98</v>
      </c>
      <c r="F3584" t="s">
        <v>99</v>
      </c>
      <c r="G3584" t="s">
        <v>92</v>
      </c>
      <c r="H3584" t="s">
        <v>110</v>
      </c>
      <c r="I3584" s="1">
        <v>44078</v>
      </c>
      <c r="J3584" t="s">
        <v>94</v>
      </c>
      <c r="K3584" s="10">
        <v>79963</v>
      </c>
      <c r="L3584" s="10">
        <v>5997.2249999999995</v>
      </c>
      <c r="M3584" s="10">
        <v>73965.774999999994</v>
      </c>
    </row>
    <row r="3585" spans="1:13" x14ac:dyDescent="0.25">
      <c r="A3585" t="s">
        <v>5526</v>
      </c>
      <c r="B3585" s="1">
        <v>44075</v>
      </c>
      <c r="C3585" t="s">
        <v>320</v>
      </c>
      <c r="D3585" t="s">
        <v>445</v>
      </c>
      <c r="E3585" t="s">
        <v>17</v>
      </c>
      <c r="F3585" t="s">
        <v>256</v>
      </c>
      <c r="G3585" t="s">
        <v>106</v>
      </c>
      <c r="H3585" t="s">
        <v>100</v>
      </c>
      <c r="I3585" s="1">
        <v>44079</v>
      </c>
      <c r="J3585" t="s">
        <v>101</v>
      </c>
      <c r="K3585" s="10">
        <v>27313</v>
      </c>
      <c r="L3585" s="10">
        <v>3004.43</v>
      </c>
      <c r="M3585" s="10">
        <v>24308.57</v>
      </c>
    </row>
    <row r="3586" spans="1:13" x14ac:dyDescent="0.25">
      <c r="A3586" t="s">
        <v>5527</v>
      </c>
      <c r="B3586" s="1">
        <v>44075</v>
      </c>
      <c r="C3586" t="s">
        <v>518</v>
      </c>
      <c r="D3586" t="s">
        <v>150</v>
      </c>
      <c r="E3586" t="s">
        <v>18</v>
      </c>
      <c r="F3586" t="s">
        <v>151</v>
      </c>
      <c r="G3586" t="s">
        <v>106</v>
      </c>
      <c r="H3586" t="s">
        <v>100</v>
      </c>
      <c r="I3586" s="1">
        <v>44081</v>
      </c>
      <c r="J3586" t="s">
        <v>101</v>
      </c>
      <c r="K3586" s="10">
        <v>87832</v>
      </c>
      <c r="L3586" s="10">
        <v>9661.52</v>
      </c>
      <c r="M3586" s="10">
        <v>78170.48</v>
      </c>
    </row>
    <row r="3587" spans="1:13" x14ac:dyDescent="0.25">
      <c r="A3587" t="s">
        <v>5528</v>
      </c>
      <c r="B3587" s="1">
        <v>44076</v>
      </c>
      <c r="C3587" t="s">
        <v>3929</v>
      </c>
      <c r="D3587" t="s">
        <v>961</v>
      </c>
      <c r="E3587" t="s">
        <v>131</v>
      </c>
      <c r="F3587" t="s">
        <v>962</v>
      </c>
      <c r="G3587" t="s">
        <v>106</v>
      </c>
      <c r="H3587" t="s">
        <v>110</v>
      </c>
      <c r="I3587" s="1">
        <v>44081</v>
      </c>
      <c r="J3587" t="s">
        <v>101</v>
      </c>
      <c r="K3587" s="10">
        <v>47053</v>
      </c>
      <c r="L3587" s="10">
        <v>3528.9749999999999</v>
      </c>
      <c r="M3587" s="10">
        <v>43524.025000000001</v>
      </c>
    </row>
    <row r="3588" spans="1:13" x14ac:dyDescent="0.25">
      <c r="A3588" t="s">
        <v>5529</v>
      </c>
      <c r="B3588" s="1">
        <v>44076</v>
      </c>
      <c r="C3588" t="s">
        <v>1938</v>
      </c>
      <c r="D3588" t="s">
        <v>187</v>
      </c>
      <c r="E3588" t="s">
        <v>17</v>
      </c>
      <c r="F3588" t="s">
        <v>188</v>
      </c>
      <c r="G3588" t="s">
        <v>106</v>
      </c>
      <c r="H3588" t="s">
        <v>100</v>
      </c>
      <c r="I3588" s="1">
        <v>44078</v>
      </c>
      <c r="J3588" t="s">
        <v>94</v>
      </c>
      <c r="K3588" s="10">
        <v>30419</v>
      </c>
      <c r="L3588" s="10">
        <v>3346.09</v>
      </c>
      <c r="M3588" s="10">
        <v>27072.91</v>
      </c>
    </row>
    <row r="3589" spans="1:13" x14ac:dyDescent="0.25">
      <c r="A3589" t="s">
        <v>5530</v>
      </c>
      <c r="B3589" s="1">
        <v>44076</v>
      </c>
      <c r="C3589" t="s">
        <v>976</v>
      </c>
      <c r="D3589" t="s">
        <v>5531</v>
      </c>
      <c r="E3589" t="s">
        <v>11</v>
      </c>
      <c r="F3589" t="s">
        <v>265</v>
      </c>
      <c r="G3589" t="s">
        <v>106</v>
      </c>
      <c r="H3589" t="s">
        <v>110</v>
      </c>
      <c r="I3589" s="1">
        <v>44080</v>
      </c>
      <c r="J3589" t="s">
        <v>101</v>
      </c>
      <c r="K3589" s="10">
        <v>96483</v>
      </c>
      <c r="L3589" s="10">
        <v>7236.2249999999995</v>
      </c>
      <c r="M3589" s="10">
        <v>89246.774999999994</v>
      </c>
    </row>
    <row r="3590" spans="1:13" x14ac:dyDescent="0.25">
      <c r="A3590" t="s">
        <v>5532</v>
      </c>
      <c r="B3590" s="1">
        <v>44076</v>
      </c>
      <c r="C3590" t="s">
        <v>716</v>
      </c>
      <c r="D3590" t="s">
        <v>1667</v>
      </c>
      <c r="E3590" t="s">
        <v>11</v>
      </c>
      <c r="F3590" t="s">
        <v>105</v>
      </c>
      <c r="G3590" t="s">
        <v>106</v>
      </c>
      <c r="H3590" t="s">
        <v>110</v>
      </c>
      <c r="I3590" s="1">
        <v>44083</v>
      </c>
      <c r="J3590" t="s">
        <v>101</v>
      </c>
      <c r="K3590" s="10">
        <v>80057</v>
      </c>
      <c r="L3590" s="10">
        <v>6004.2749999999996</v>
      </c>
      <c r="M3590" s="10">
        <v>74052.725000000006</v>
      </c>
    </row>
    <row r="3591" spans="1:13" x14ac:dyDescent="0.25">
      <c r="A3591" t="s">
        <v>5533</v>
      </c>
      <c r="B3591" s="1">
        <v>44076</v>
      </c>
      <c r="C3591" t="s">
        <v>2789</v>
      </c>
      <c r="D3591" t="s">
        <v>318</v>
      </c>
      <c r="E3591" t="s">
        <v>10</v>
      </c>
      <c r="F3591" t="s">
        <v>176</v>
      </c>
      <c r="G3591" t="s">
        <v>127</v>
      </c>
      <c r="H3591" t="s">
        <v>100</v>
      </c>
      <c r="I3591" s="1">
        <v>44081</v>
      </c>
      <c r="J3591" t="s">
        <v>101</v>
      </c>
      <c r="K3591" s="10">
        <v>26517</v>
      </c>
      <c r="L3591" s="10">
        <v>2916.87</v>
      </c>
      <c r="M3591" s="10">
        <v>23600.13</v>
      </c>
    </row>
    <row r="3592" spans="1:13" x14ac:dyDescent="0.25">
      <c r="A3592" t="s">
        <v>5534</v>
      </c>
      <c r="B3592" s="1">
        <v>44076</v>
      </c>
      <c r="C3592" t="s">
        <v>1867</v>
      </c>
      <c r="D3592" t="s">
        <v>1087</v>
      </c>
      <c r="E3592" t="s">
        <v>16</v>
      </c>
      <c r="F3592" t="s">
        <v>168</v>
      </c>
      <c r="G3592" t="s">
        <v>127</v>
      </c>
      <c r="H3592" t="s">
        <v>100</v>
      </c>
      <c r="I3592" s="1">
        <v>44080</v>
      </c>
      <c r="J3592" t="s">
        <v>101</v>
      </c>
      <c r="K3592" s="10">
        <v>29152</v>
      </c>
      <c r="L3592" s="10">
        <v>3206.72</v>
      </c>
      <c r="M3592" s="10">
        <v>25945.279999999999</v>
      </c>
    </row>
    <row r="3593" spans="1:13" x14ac:dyDescent="0.25">
      <c r="A3593" t="s">
        <v>5535</v>
      </c>
      <c r="B3593" s="1">
        <v>44076</v>
      </c>
      <c r="C3593" t="s">
        <v>3301</v>
      </c>
      <c r="D3593" t="s">
        <v>312</v>
      </c>
      <c r="E3593" t="s">
        <v>11</v>
      </c>
      <c r="F3593" t="s">
        <v>184</v>
      </c>
      <c r="G3593" t="s">
        <v>106</v>
      </c>
      <c r="H3593" t="s">
        <v>100</v>
      </c>
      <c r="I3593" s="1">
        <v>44078</v>
      </c>
      <c r="J3593" t="s">
        <v>94</v>
      </c>
      <c r="K3593" s="10">
        <v>41352</v>
      </c>
      <c r="L3593" s="10">
        <v>4548.72</v>
      </c>
      <c r="M3593" s="10">
        <v>36803.279999999999</v>
      </c>
    </row>
    <row r="3594" spans="1:13" x14ac:dyDescent="0.25">
      <c r="A3594" t="s">
        <v>5536</v>
      </c>
      <c r="B3594" s="1">
        <v>44076</v>
      </c>
      <c r="C3594" t="s">
        <v>565</v>
      </c>
      <c r="D3594" t="s">
        <v>689</v>
      </c>
      <c r="E3594" t="s">
        <v>10</v>
      </c>
      <c r="F3594" t="s">
        <v>690</v>
      </c>
      <c r="G3594" t="s">
        <v>127</v>
      </c>
      <c r="H3594" t="s">
        <v>110</v>
      </c>
      <c r="I3594" s="1">
        <v>44081</v>
      </c>
      <c r="J3594" t="s">
        <v>101</v>
      </c>
      <c r="K3594" s="10">
        <v>38989</v>
      </c>
      <c r="L3594" s="10">
        <v>2924.1749999999997</v>
      </c>
      <c r="M3594" s="10">
        <v>36064.824999999997</v>
      </c>
    </row>
    <row r="3595" spans="1:13" x14ac:dyDescent="0.25">
      <c r="A3595" t="s">
        <v>5537</v>
      </c>
      <c r="B3595" s="1">
        <v>44077</v>
      </c>
      <c r="C3595" t="s">
        <v>3490</v>
      </c>
      <c r="D3595" t="s">
        <v>3814</v>
      </c>
      <c r="E3595" t="s">
        <v>98</v>
      </c>
      <c r="F3595" t="s">
        <v>99</v>
      </c>
      <c r="G3595" t="s">
        <v>92</v>
      </c>
      <c r="H3595" t="s">
        <v>100</v>
      </c>
      <c r="I3595" s="1">
        <v>44081</v>
      </c>
      <c r="J3595" t="s">
        <v>101</v>
      </c>
      <c r="K3595" s="10">
        <v>72149</v>
      </c>
      <c r="L3595" s="10">
        <v>7936.39</v>
      </c>
      <c r="M3595" s="10">
        <v>64212.61</v>
      </c>
    </row>
    <row r="3596" spans="1:13" x14ac:dyDescent="0.25">
      <c r="A3596" t="s">
        <v>5538</v>
      </c>
      <c r="B3596" s="1">
        <v>44077</v>
      </c>
      <c r="C3596" t="s">
        <v>1518</v>
      </c>
      <c r="D3596" t="s">
        <v>1514</v>
      </c>
      <c r="E3596" t="s">
        <v>17</v>
      </c>
      <c r="F3596" t="s">
        <v>256</v>
      </c>
      <c r="G3596" t="s">
        <v>106</v>
      </c>
      <c r="H3596" t="s">
        <v>110</v>
      </c>
      <c r="I3596" s="1">
        <v>44081</v>
      </c>
      <c r="J3596" t="s">
        <v>101</v>
      </c>
      <c r="K3596" s="10">
        <v>26129</v>
      </c>
      <c r="L3596" s="10">
        <v>1959.675</v>
      </c>
      <c r="M3596" s="10">
        <v>24169.325000000001</v>
      </c>
    </row>
    <row r="3597" spans="1:13" x14ac:dyDescent="0.25">
      <c r="A3597" t="s">
        <v>5539</v>
      </c>
      <c r="B3597" s="1">
        <v>44077</v>
      </c>
      <c r="C3597" t="s">
        <v>2158</v>
      </c>
      <c r="D3597" t="s">
        <v>1065</v>
      </c>
      <c r="E3597" t="s">
        <v>11</v>
      </c>
      <c r="F3597" t="s">
        <v>184</v>
      </c>
      <c r="G3597" t="s">
        <v>106</v>
      </c>
      <c r="H3597" t="s">
        <v>100</v>
      </c>
      <c r="I3597" s="1">
        <v>44081</v>
      </c>
      <c r="J3597" t="s">
        <v>101</v>
      </c>
      <c r="K3597" s="10">
        <v>30867</v>
      </c>
      <c r="L3597" s="10">
        <v>3395.37</v>
      </c>
      <c r="M3597" s="10">
        <v>27471.63</v>
      </c>
    </row>
    <row r="3598" spans="1:13" x14ac:dyDescent="0.25">
      <c r="A3598" t="s">
        <v>5540</v>
      </c>
      <c r="B3598" s="1">
        <v>44077</v>
      </c>
      <c r="C3598" t="s">
        <v>1513</v>
      </c>
      <c r="D3598" t="s">
        <v>237</v>
      </c>
      <c r="E3598" t="s">
        <v>16</v>
      </c>
      <c r="F3598" t="s">
        <v>238</v>
      </c>
      <c r="G3598" t="s">
        <v>127</v>
      </c>
      <c r="H3598" t="s">
        <v>100</v>
      </c>
      <c r="I3598" s="1">
        <v>44079</v>
      </c>
      <c r="J3598" t="s">
        <v>114</v>
      </c>
      <c r="K3598" s="10">
        <v>93708</v>
      </c>
      <c r="L3598" s="10">
        <v>10307.879999999999</v>
      </c>
      <c r="M3598" s="10">
        <v>83400.12</v>
      </c>
    </row>
    <row r="3599" spans="1:13" x14ac:dyDescent="0.25">
      <c r="A3599" t="s">
        <v>5541</v>
      </c>
      <c r="B3599" s="1">
        <v>44077</v>
      </c>
      <c r="C3599" t="s">
        <v>551</v>
      </c>
      <c r="D3599" t="s">
        <v>2651</v>
      </c>
      <c r="E3599" t="s">
        <v>18</v>
      </c>
      <c r="F3599" t="s">
        <v>650</v>
      </c>
      <c r="G3599" t="s">
        <v>106</v>
      </c>
      <c r="H3599" t="s">
        <v>100</v>
      </c>
      <c r="I3599" s="1">
        <v>44081</v>
      </c>
      <c r="J3599" t="s">
        <v>94</v>
      </c>
      <c r="K3599" s="10">
        <v>97640</v>
      </c>
      <c r="L3599" s="10">
        <v>10740.4</v>
      </c>
      <c r="M3599" s="10">
        <v>86899.6</v>
      </c>
    </row>
    <row r="3600" spans="1:13" x14ac:dyDescent="0.25">
      <c r="A3600" t="s">
        <v>5542</v>
      </c>
      <c r="B3600" s="1">
        <v>44077</v>
      </c>
      <c r="C3600" t="s">
        <v>2731</v>
      </c>
      <c r="D3600" t="s">
        <v>1421</v>
      </c>
      <c r="E3600" t="s">
        <v>10</v>
      </c>
      <c r="F3600" t="s">
        <v>1422</v>
      </c>
      <c r="G3600" t="s">
        <v>127</v>
      </c>
      <c r="H3600" t="s">
        <v>110</v>
      </c>
      <c r="I3600" s="1">
        <v>44081</v>
      </c>
      <c r="J3600" t="s">
        <v>101</v>
      </c>
      <c r="K3600" s="10">
        <v>60468</v>
      </c>
      <c r="L3600" s="10">
        <v>4535.0999999999995</v>
      </c>
      <c r="M3600" s="10">
        <v>55932.9</v>
      </c>
    </row>
    <row r="3601" spans="1:13" x14ac:dyDescent="0.25">
      <c r="A3601" t="s">
        <v>5543</v>
      </c>
      <c r="B3601" s="1">
        <v>44077</v>
      </c>
      <c r="C3601" t="s">
        <v>2809</v>
      </c>
      <c r="D3601" t="s">
        <v>5544</v>
      </c>
      <c r="E3601" t="s">
        <v>11</v>
      </c>
      <c r="F3601" t="s">
        <v>265</v>
      </c>
      <c r="G3601" t="s">
        <v>106</v>
      </c>
      <c r="H3601" t="s">
        <v>110</v>
      </c>
      <c r="I3601" s="1">
        <v>44081</v>
      </c>
      <c r="J3601" t="s">
        <v>101</v>
      </c>
      <c r="K3601" s="10">
        <v>48325</v>
      </c>
      <c r="L3601" s="10">
        <v>3624.375</v>
      </c>
      <c r="M3601" s="10">
        <v>44700.625</v>
      </c>
    </row>
    <row r="3602" spans="1:13" x14ac:dyDescent="0.25">
      <c r="A3602" t="s">
        <v>5545</v>
      </c>
      <c r="B3602" s="1">
        <v>44078</v>
      </c>
      <c r="C3602" t="s">
        <v>855</v>
      </c>
      <c r="D3602" t="s">
        <v>3433</v>
      </c>
      <c r="E3602" t="s">
        <v>17</v>
      </c>
      <c r="F3602" t="s">
        <v>188</v>
      </c>
      <c r="G3602" t="s">
        <v>106</v>
      </c>
      <c r="H3602" t="s">
        <v>110</v>
      </c>
      <c r="I3602" s="1">
        <v>44082</v>
      </c>
      <c r="J3602" t="s">
        <v>101</v>
      </c>
      <c r="K3602" s="10">
        <v>98574</v>
      </c>
      <c r="L3602" s="10">
        <v>7393.0499999999993</v>
      </c>
      <c r="M3602" s="10">
        <v>91180.95</v>
      </c>
    </row>
    <row r="3603" spans="1:13" x14ac:dyDescent="0.25">
      <c r="A3603" t="s">
        <v>5546</v>
      </c>
      <c r="B3603" s="1">
        <v>44078</v>
      </c>
      <c r="C3603" t="s">
        <v>888</v>
      </c>
      <c r="D3603" t="s">
        <v>5547</v>
      </c>
      <c r="E3603" t="s">
        <v>98</v>
      </c>
      <c r="F3603" t="s">
        <v>99</v>
      </c>
      <c r="G3603" t="s">
        <v>92</v>
      </c>
      <c r="H3603" t="s">
        <v>110</v>
      </c>
      <c r="I3603" s="1">
        <v>44080</v>
      </c>
      <c r="J3603" t="s">
        <v>114</v>
      </c>
      <c r="K3603" s="10">
        <v>98767</v>
      </c>
      <c r="L3603" s="10">
        <v>7407.5249999999996</v>
      </c>
      <c r="M3603" s="10">
        <v>91359.475000000006</v>
      </c>
    </row>
    <row r="3604" spans="1:13" x14ac:dyDescent="0.25">
      <c r="A3604" t="s">
        <v>5548</v>
      </c>
      <c r="B3604" s="1">
        <v>44078</v>
      </c>
      <c r="C3604" t="s">
        <v>1394</v>
      </c>
      <c r="D3604" t="s">
        <v>1421</v>
      </c>
      <c r="E3604" t="s">
        <v>10</v>
      </c>
      <c r="F3604" t="s">
        <v>1422</v>
      </c>
      <c r="G3604" t="s">
        <v>127</v>
      </c>
      <c r="H3604" t="s">
        <v>100</v>
      </c>
      <c r="I3604" s="1">
        <v>44082</v>
      </c>
      <c r="J3604" t="s">
        <v>101</v>
      </c>
      <c r="K3604" s="10">
        <v>96768</v>
      </c>
      <c r="L3604" s="10">
        <v>10644.48</v>
      </c>
      <c r="M3604" s="10">
        <v>86123.520000000004</v>
      </c>
    </row>
    <row r="3605" spans="1:13" x14ac:dyDescent="0.25">
      <c r="A3605" t="s">
        <v>5549</v>
      </c>
      <c r="B3605" s="1">
        <v>44078</v>
      </c>
      <c r="C3605" t="s">
        <v>551</v>
      </c>
      <c r="D3605" t="s">
        <v>653</v>
      </c>
      <c r="E3605" t="s">
        <v>11</v>
      </c>
      <c r="F3605" t="s">
        <v>382</v>
      </c>
      <c r="G3605" t="s">
        <v>106</v>
      </c>
      <c r="H3605" t="s">
        <v>100</v>
      </c>
      <c r="I3605" s="1">
        <v>44082</v>
      </c>
      <c r="J3605" t="s">
        <v>101</v>
      </c>
      <c r="K3605" s="10">
        <v>34367</v>
      </c>
      <c r="L3605" s="10">
        <v>3780.37</v>
      </c>
      <c r="M3605" s="10">
        <v>30586.63</v>
      </c>
    </row>
    <row r="3606" spans="1:13" x14ac:dyDescent="0.25">
      <c r="A3606" t="s">
        <v>5550</v>
      </c>
      <c r="B3606" s="1">
        <v>44078</v>
      </c>
      <c r="C3606" t="s">
        <v>5551</v>
      </c>
      <c r="D3606" t="s">
        <v>5552</v>
      </c>
      <c r="E3606" t="s">
        <v>98</v>
      </c>
      <c r="F3606" t="s">
        <v>99</v>
      </c>
      <c r="G3606" t="s">
        <v>92</v>
      </c>
      <c r="H3606" t="s">
        <v>100</v>
      </c>
      <c r="I3606" s="1">
        <v>44081</v>
      </c>
      <c r="J3606" t="s">
        <v>114</v>
      </c>
      <c r="K3606" s="10">
        <v>42763</v>
      </c>
      <c r="L3606" s="10">
        <v>4703.93</v>
      </c>
      <c r="M3606" s="10">
        <v>38059.07</v>
      </c>
    </row>
    <row r="3607" spans="1:13" x14ac:dyDescent="0.25">
      <c r="A3607" t="s">
        <v>5553</v>
      </c>
      <c r="B3607" s="1">
        <v>44078</v>
      </c>
      <c r="C3607" t="s">
        <v>3108</v>
      </c>
      <c r="D3607" t="s">
        <v>1715</v>
      </c>
      <c r="E3607" t="s">
        <v>10</v>
      </c>
      <c r="F3607" t="s">
        <v>203</v>
      </c>
      <c r="G3607" t="s">
        <v>127</v>
      </c>
      <c r="H3607" t="s">
        <v>110</v>
      </c>
      <c r="I3607" s="1">
        <v>44080</v>
      </c>
      <c r="J3607" t="s">
        <v>94</v>
      </c>
      <c r="K3607" s="10">
        <v>99512</v>
      </c>
      <c r="L3607" s="10">
        <v>7463.4</v>
      </c>
      <c r="M3607" s="10">
        <v>92048.6</v>
      </c>
    </row>
    <row r="3608" spans="1:13" x14ac:dyDescent="0.25">
      <c r="A3608" t="s">
        <v>5554</v>
      </c>
      <c r="B3608" s="1">
        <v>44078</v>
      </c>
      <c r="C3608" t="s">
        <v>1900</v>
      </c>
      <c r="D3608" t="s">
        <v>3140</v>
      </c>
      <c r="E3608" t="s">
        <v>11</v>
      </c>
      <c r="F3608" t="s">
        <v>118</v>
      </c>
      <c r="G3608" t="s">
        <v>106</v>
      </c>
      <c r="H3608" t="s">
        <v>100</v>
      </c>
      <c r="I3608" s="1">
        <v>44083</v>
      </c>
      <c r="J3608" t="s">
        <v>101</v>
      </c>
      <c r="K3608" s="10">
        <v>73706</v>
      </c>
      <c r="L3608" s="10">
        <v>8107.66</v>
      </c>
      <c r="M3608" s="10">
        <v>65598.34</v>
      </c>
    </row>
    <row r="3609" spans="1:13" x14ac:dyDescent="0.25">
      <c r="A3609" t="s">
        <v>5555</v>
      </c>
      <c r="B3609" s="1">
        <v>44078</v>
      </c>
      <c r="C3609" t="s">
        <v>2490</v>
      </c>
      <c r="D3609" t="s">
        <v>2805</v>
      </c>
      <c r="E3609" t="s">
        <v>11</v>
      </c>
      <c r="F3609" t="s">
        <v>588</v>
      </c>
      <c r="G3609" t="s">
        <v>106</v>
      </c>
      <c r="H3609" t="s">
        <v>110</v>
      </c>
      <c r="I3609" s="1">
        <v>44085</v>
      </c>
      <c r="J3609" t="s">
        <v>101</v>
      </c>
      <c r="K3609" s="10">
        <v>47974</v>
      </c>
      <c r="L3609" s="10">
        <v>3598.0499999999997</v>
      </c>
      <c r="M3609" s="10">
        <v>44375.95</v>
      </c>
    </row>
    <row r="3610" spans="1:13" x14ac:dyDescent="0.25">
      <c r="A3610" t="s">
        <v>5556</v>
      </c>
      <c r="B3610" s="1">
        <v>44078</v>
      </c>
      <c r="C3610" t="s">
        <v>1548</v>
      </c>
      <c r="D3610" t="s">
        <v>1702</v>
      </c>
      <c r="E3610" t="s">
        <v>98</v>
      </c>
      <c r="F3610" t="s">
        <v>99</v>
      </c>
      <c r="G3610" t="s">
        <v>92</v>
      </c>
      <c r="H3610" t="s">
        <v>93</v>
      </c>
      <c r="I3610" s="1">
        <v>44083</v>
      </c>
      <c r="J3610" t="s">
        <v>101</v>
      </c>
      <c r="K3610" s="10">
        <v>43553</v>
      </c>
      <c r="L3610" s="10">
        <v>2177.65</v>
      </c>
      <c r="M3610" s="10">
        <v>41375.35</v>
      </c>
    </row>
    <row r="3611" spans="1:13" x14ac:dyDescent="0.25">
      <c r="A3611" t="s">
        <v>5557</v>
      </c>
      <c r="B3611" s="1">
        <v>44078</v>
      </c>
      <c r="C3611" t="s">
        <v>2264</v>
      </c>
      <c r="D3611" t="s">
        <v>5558</v>
      </c>
      <c r="E3611" t="s">
        <v>11</v>
      </c>
      <c r="F3611" t="s">
        <v>1251</v>
      </c>
      <c r="G3611" t="s">
        <v>106</v>
      </c>
      <c r="H3611" t="s">
        <v>110</v>
      </c>
      <c r="I3611" s="1">
        <v>44084</v>
      </c>
      <c r="J3611" t="s">
        <v>101</v>
      </c>
      <c r="K3611" s="10">
        <v>75086</v>
      </c>
      <c r="L3611" s="10">
        <v>5631.45</v>
      </c>
      <c r="M3611" s="10">
        <v>69454.55</v>
      </c>
    </row>
    <row r="3612" spans="1:13" x14ac:dyDescent="0.25">
      <c r="A3612" t="s">
        <v>5559</v>
      </c>
      <c r="B3612" s="1">
        <v>44079</v>
      </c>
      <c r="C3612" t="s">
        <v>888</v>
      </c>
      <c r="D3612" t="s">
        <v>1001</v>
      </c>
      <c r="E3612" t="s">
        <v>17</v>
      </c>
      <c r="F3612" t="s">
        <v>366</v>
      </c>
      <c r="G3612" t="s">
        <v>106</v>
      </c>
      <c r="H3612" t="s">
        <v>110</v>
      </c>
      <c r="I3612" s="1">
        <v>44085</v>
      </c>
      <c r="J3612" t="s">
        <v>101</v>
      </c>
      <c r="K3612" s="10">
        <v>95617</v>
      </c>
      <c r="L3612" s="10">
        <v>7171.2749999999996</v>
      </c>
      <c r="M3612" s="10">
        <v>88445.725000000006</v>
      </c>
    </row>
    <row r="3613" spans="1:13" x14ac:dyDescent="0.25">
      <c r="A3613" t="s">
        <v>5560</v>
      </c>
      <c r="B3613" s="1">
        <v>44079</v>
      </c>
      <c r="C3613" t="s">
        <v>509</v>
      </c>
      <c r="D3613" t="s">
        <v>2140</v>
      </c>
      <c r="E3613" t="s">
        <v>11</v>
      </c>
      <c r="F3613" t="s">
        <v>184</v>
      </c>
      <c r="G3613" t="s">
        <v>106</v>
      </c>
      <c r="H3613" t="s">
        <v>100</v>
      </c>
      <c r="I3613" s="1">
        <v>44082</v>
      </c>
      <c r="J3613" t="s">
        <v>114</v>
      </c>
      <c r="K3613" s="10">
        <v>31377</v>
      </c>
      <c r="L3613" s="10">
        <v>3451.47</v>
      </c>
      <c r="M3613" s="10">
        <v>27925.53</v>
      </c>
    </row>
    <row r="3614" spans="1:13" x14ac:dyDescent="0.25">
      <c r="A3614" t="s">
        <v>5561</v>
      </c>
      <c r="B3614" s="1">
        <v>44079</v>
      </c>
      <c r="C3614" t="s">
        <v>559</v>
      </c>
      <c r="D3614" t="s">
        <v>534</v>
      </c>
      <c r="E3614" t="s">
        <v>17</v>
      </c>
      <c r="F3614" t="s">
        <v>534</v>
      </c>
      <c r="G3614" t="s">
        <v>106</v>
      </c>
      <c r="H3614" t="s">
        <v>100</v>
      </c>
      <c r="I3614" s="1">
        <v>44083</v>
      </c>
      <c r="J3614" t="s">
        <v>101</v>
      </c>
      <c r="K3614" s="10">
        <v>91648</v>
      </c>
      <c r="L3614" s="10">
        <v>10081.280000000001</v>
      </c>
      <c r="M3614" s="10">
        <v>81566.720000000001</v>
      </c>
    </row>
    <row r="3615" spans="1:13" x14ac:dyDescent="0.25">
      <c r="A3615" t="s">
        <v>5562</v>
      </c>
      <c r="B3615" s="1">
        <v>44079</v>
      </c>
      <c r="C3615" t="s">
        <v>112</v>
      </c>
      <c r="D3615" t="s">
        <v>147</v>
      </c>
      <c r="E3615" t="s">
        <v>98</v>
      </c>
      <c r="F3615" t="s">
        <v>99</v>
      </c>
      <c r="G3615" t="s">
        <v>92</v>
      </c>
      <c r="H3615" t="s">
        <v>93</v>
      </c>
      <c r="I3615" s="1">
        <v>44079</v>
      </c>
      <c r="J3615" t="s">
        <v>137</v>
      </c>
      <c r="K3615" s="10">
        <v>81279</v>
      </c>
      <c r="L3615" s="10">
        <v>4063.9500000000003</v>
      </c>
      <c r="M3615" s="10">
        <v>77215.05</v>
      </c>
    </row>
    <row r="3616" spans="1:13" x14ac:dyDescent="0.25">
      <c r="A3616" t="s">
        <v>5563</v>
      </c>
      <c r="B3616" s="1">
        <v>44079</v>
      </c>
      <c r="C3616" t="s">
        <v>380</v>
      </c>
      <c r="D3616" t="s">
        <v>4107</v>
      </c>
      <c r="E3616" t="s">
        <v>17</v>
      </c>
      <c r="F3616" t="s">
        <v>141</v>
      </c>
      <c r="G3616" t="s">
        <v>106</v>
      </c>
      <c r="H3616" t="s">
        <v>100</v>
      </c>
      <c r="I3616" s="1">
        <v>44086</v>
      </c>
      <c r="J3616" t="s">
        <v>101</v>
      </c>
      <c r="K3616" s="10">
        <v>47847</v>
      </c>
      <c r="L3616" s="10">
        <v>5263.17</v>
      </c>
      <c r="M3616" s="10">
        <v>42583.83</v>
      </c>
    </row>
    <row r="3617" spans="1:13" x14ac:dyDescent="0.25">
      <c r="A3617" t="s">
        <v>5564</v>
      </c>
      <c r="B3617" s="1">
        <v>44080</v>
      </c>
      <c r="C3617" t="s">
        <v>509</v>
      </c>
      <c r="D3617" t="s">
        <v>212</v>
      </c>
      <c r="E3617" t="s">
        <v>16</v>
      </c>
      <c r="F3617" t="s">
        <v>212</v>
      </c>
      <c r="G3617" t="s">
        <v>127</v>
      </c>
      <c r="H3617" t="s">
        <v>100</v>
      </c>
      <c r="I3617" s="1">
        <v>44085</v>
      </c>
      <c r="J3617" t="s">
        <v>101</v>
      </c>
      <c r="K3617" s="10">
        <v>45662</v>
      </c>
      <c r="L3617" s="10">
        <v>5022.82</v>
      </c>
      <c r="M3617" s="10">
        <v>40639.18</v>
      </c>
    </row>
    <row r="3618" spans="1:13" x14ac:dyDescent="0.25">
      <c r="A3618" t="s">
        <v>5565</v>
      </c>
      <c r="B3618" s="1">
        <v>44080</v>
      </c>
      <c r="C3618" t="s">
        <v>850</v>
      </c>
      <c r="D3618" t="s">
        <v>1090</v>
      </c>
      <c r="E3618" t="s">
        <v>10</v>
      </c>
      <c r="F3618" t="s">
        <v>1091</v>
      </c>
      <c r="G3618" t="s">
        <v>127</v>
      </c>
      <c r="H3618" t="s">
        <v>93</v>
      </c>
      <c r="I3618" s="1">
        <v>44080</v>
      </c>
      <c r="J3618" t="s">
        <v>137</v>
      </c>
      <c r="K3618" s="10">
        <v>68478</v>
      </c>
      <c r="L3618" s="10">
        <v>3423.9</v>
      </c>
      <c r="M3618" s="10">
        <v>65054.1</v>
      </c>
    </row>
    <row r="3619" spans="1:13" x14ac:dyDescent="0.25">
      <c r="A3619" t="s">
        <v>5566</v>
      </c>
      <c r="B3619" s="1">
        <v>44080</v>
      </c>
      <c r="C3619" t="s">
        <v>4087</v>
      </c>
      <c r="D3619" t="s">
        <v>237</v>
      </c>
      <c r="E3619" t="s">
        <v>16</v>
      </c>
      <c r="F3619" t="s">
        <v>238</v>
      </c>
      <c r="G3619" t="s">
        <v>127</v>
      </c>
      <c r="H3619" t="s">
        <v>110</v>
      </c>
      <c r="I3619" s="1">
        <v>44085</v>
      </c>
      <c r="J3619" t="s">
        <v>101</v>
      </c>
      <c r="K3619" s="10">
        <v>47532</v>
      </c>
      <c r="L3619" s="10">
        <v>3564.9</v>
      </c>
      <c r="M3619" s="10">
        <v>43967.1</v>
      </c>
    </row>
    <row r="3620" spans="1:13" x14ac:dyDescent="0.25">
      <c r="A3620" t="s">
        <v>5567</v>
      </c>
      <c r="B3620" s="1">
        <v>44080</v>
      </c>
      <c r="C3620" t="s">
        <v>3127</v>
      </c>
      <c r="D3620" t="s">
        <v>3654</v>
      </c>
      <c r="E3620" t="s">
        <v>98</v>
      </c>
      <c r="F3620" t="s">
        <v>99</v>
      </c>
      <c r="G3620" t="s">
        <v>92</v>
      </c>
      <c r="H3620" t="s">
        <v>100</v>
      </c>
      <c r="I3620" s="1">
        <v>44084</v>
      </c>
      <c r="J3620" t="s">
        <v>101</v>
      </c>
      <c r="K3620" s="10">
        <v>55668</v>
      </c>
      <c r="L3620" s="10">
        <v>6123.4800000000005</v>
      </c>
      <c r="M3620" s="10">
        <v>49544.52</v>
      </c>
    </row>
    <row r="3621" spans="1:13" x14ac:dyDescent="0.25">
      <c r="A3621" t="s">
        <v>5568</v>
      </c>
      <c r="B3621" s="1">
        <v>44080</v>
      </c>
      <c r="C3621" t="s">
        <v>1554</v>
      </c>
      <c r="D3621" t="s">
        <v>133</v>
      </c>
      <c r="E3621" t="s">
        <v>16</v>
      </c>
      <c r="F3621" t="s">
        <v>133</v>
      </c>
      <c r="G3621" t="s">
        <v>127</v>
      </c>
      <c r="H3621" t="s">
        <v>100</v>
      </c>
      <c r="I3621" s="1">
        <v>44084</v>
      </c>
      <c r="J3621" t="s">
        <v>101</v>
      </c>
      <c r="K3621" s="10">
        <v>35614</v>
      </c>
      <c r="L3621" s="10">
        <v>3917.54</v>
      </c>
      <c r="M3621" s="10">
        <v>31696.46</v>
      </c>
    </row>
    <row r="3622" spans="1:13" x14ac:dyDescent="0.25">
      <c r="A3622" t="s">
        <v>5569</v>
      </c>
      <c r="B3622" s="1">
        <v>44082</v>
      </c>
      <c r="C3622" t="s">
        <v>759</v>
      </c>
      <c r="D3622" t="s">
        <v>5570</v>
      </c>
      <c r="E3622" t="s">
        <v>14</v>
      </c>
      <c r="F3622" t="s">
        <v>3265</v>
      </c>
      <c r="G3622" t="s">
        <v>106</v>
      </c>
      <c r="H3622" t="s">
        <v>93</v>
      </c>
      <c r="I3622" s="1">
        <v>44086</v>
      </c>
      <c r="J3622" t="s">
        <v>101</v>
      </c>
      <c r="K3622" s="10">
        <v>68050</v>
      </c>
      <c r="L3622" s="10">
        <v>3402.5</v>
      </c>
      <c r="M3622" s="10">
        <v>64647.5</v>
      </c>
    </row>
    <row r="3623" spans="1:13" x14ac:dyDescent="0.25">
      <c r="A3623" t="s">
        <v>5571</v>
      </c>
      <c r="B3623" s="1">
        <v>44082</v>
      </c>
      <c r="C3623" t="s">
        <v>2014</v>
      </c>
      <c r="D3623" t="s">
        <v>1396</v>
      </c>
      <c r="E3623" t="s">
        <v>11</v>
      </c>
      <c r="F3623" t="s">
        <v>309</v>
      </c>
      <c r="G3623" t="s">
        <v>106</v>
      </c>
      <c r="H3623" t="s">
        <v>100</v>
      </c>
      <c r="I3623" s="1">
        <v>44086</v>
      </c>
      <c r="J3623" t="s">
        <v>101</v>
      </c>
      <c r="K3623" s="10">
        <v>99861</v>
      </c>
      <c r="L3623" s="10">
        <v>10984.710000000001</v>
      </c>
      <c r="M3623" s="10">
        <v>88876.29</v>
      </c>
    </row>
    <row r="3624" spans="1:13" x14ac:dyDescent="0.25">
      <c r="A3624" t="s">
        <v>5572</v>
      </c>
      <c r="B3624" s="1">
        <v>44082</v>
      </c>
      <c r="C3624" t="s">
        <v>240</v>
      </c>
      <c r="D3624" t="s">
        <v>5573</v>
      </c>
      <c r="E3624" t="s">
        <v>17</v>
      </c>
      <c r="F3624" t="s">
        <v>366</v>
      </c>
      <c r="G3624" t="s">
        <v>106</v>
      </c>
      <c r="H3624" t="s">
        <v>110</v>
      </c>
      <c r="I3624" s="1">
        <v>44087</v>
      </c>
      <c r="J3624" t="s">
        <v>94</v>
      </c>
      <c r="K3624" s="10">
        <v>80523</v>
      </c>
      <c r="L3624" s="10">
        <v>6039.2249999999995</v>
      </c>
      <c r="M3624" s="10">
        <v>74483.774999999994</v>
      </c>
    </row>
    <row r="3625" spans="1:13" x14ac:dyDescent="0.25">
      <c r="A3625" t="s">
        <v>5574</v>
      </c>
      <c r="B3625" s="1">
        <v>44083</v>
      </c>
      <c r="C3625" t="s">
        <v>1502</v>
      </c>
      <c r="D3625" t="s">
        <v>4445</v>
      </c>
      <c r="E3625" t="s">
        <v>17</v>
      </c>
      <c r="F3625" t="s">
        <v>188</v>
      </c>
      <c r="G3625" t="s">
        <v>106</v>
      </c>
      <c r="H3625" t="s">
        <v>93</v>
      </c>
      <c r="I3625" s="1">
        <v>44083</v>
      </c>
      <c r="J3625" t="s">
        <v>137</v>
      </c>
      <c r="K3625" s="10">
        <v>89100</v>
      </c>
      <c r="L3625" s="10">
        <v>4455</v>
      </c>
      <c r="M3625" s="10">
        <v>84645</v>
      </c>
    </row>
    <row r="3626" spans="1:13" x14ac:dyDescent="0.25">
      <c r="A3626" t="s">
        <v>5575</v>
      </c>
      <c r="B3626" s="1">
        <v>44083</v>
      </c>
      <c r="C3626" t="s">
        <v>1039</v>
      </c>
      <c r="D3626" t="s">
        <v>5576</v>
      </c>
      <c r="E3626" t="s">
        <v>11</v>
      </c>
      <c r="F3626" t="s">
        <v>683</v>
      </c>
      <c r="G3626" t="s">
        <v>106</v>
      </c>
      <c r="H3626" t="s">
        <v>100</v>
      </c>
      <c r="I3626" s="1">
        <v>44085</v>
      </c>
      <c r="J3626" t="s">
        <v>94</v>
      </c>
      <c r="K3626" s="10">
        <v>29063</v>
      </c>
      <c r="L3626" s="10">
        <v>3196.93</v>
      </c>
      <c r="M3626" s="10">
        <v>25866.07</v>
      </c>
    </row>
    <row r="3627" spans="1:13" x14ac:dyDescent="0.25">
      <c r="A3627" t="s">
        <v>5577</v>
      </c>
      <c r="B3627" s="1">
        <v>44083</v>
      </c>
      <c r="C3627" t="s">
        <v>518</v>
      </c>
      <c r="D3627" t="s">
        <v>5578</v>
      </c>
      <c r="E3627" t="s">
        <v>11</v>
      </c>
      <c r="F3627" t="s">
        <v>118</v>
      </c>
      <c r="G3627" t="s">
        <v>106</v>
      </c>
      <c r="H3627" t="s">
        <v>100</v>
      </c>
      <c r="I3627" s="1">
        <v>44085</v>
      </c>
      <c r="J3627" t="s">
        <v>94</v>
      </c>
      <c r="K3627" s="10">
        <v>25518</v>
      </c>
      <c r="L3627" s="10">
        <v>2806.98</v>
      </c>
      <c r="M3627" s="10">
        <v>22711.02</v>
      </c>
    </row>
    <row r="3628" spans="1:13" x14ac:dyDescent="0.25">
      <c r="A3628" t="s">
        <v>5579</v>
      </c>
      <c r="B3628" s="1">
        <v>44083</v>
      </c>
      <c r="C3628" t="s">
        <v>2444</v>
      </c>
      <c r="D3628" t="s">
        <v>631</v>
      </c>
      <c r="E3628" t="s">
        <v>18</v>
      </c>
      <c r="F3628" t="s">
        <v>342</v>
      </c>
      <c r="G3628" t="s">
        <v>106</v>
      </c>
      <c r="H3628" t="s">
        <v>93</v>
      </c>
      <c r="I3628" s="1">
        <v>44089</v>
      </c>
      <c r="J3628" t="s">
        <v>101</v>
      </c>
      <c r="K3628" s="10">
        <v>78900</v>
      </c>
      <c r="L3628" s="10">
        <v>3945</v>
      </c>
      <c r="M3628" s="10">
        <v>74955</v>
      </c>
    </row>
    <row r="3629" spans="1:13" x14ac:dyDescent="0.25">
      <c r="A3629" t="s">
        <v>5580</v>
      </c>
      <c r="B3629" s="1">
        <v>44083</v>
      </c>
      <c r="C3629" t="s">
        <v>4495</v>
      </c>
      <c r="D3629" t="s">
        <v>1802</v>
      </c>
      <c r="E3629" t="s">
        <v>98</v>
      </c>
      <c r="F3629" t="s">
        <v>99</v>
      </c>
      <c r="G3629" t="s">
        <v>92</v>
      </c>
      <c r="H3629" t="s">
        <v>110</v>
      </c>
      <c r="I3629" s="1">
        <v>44089</v>
      </c>
      <c r="J3629" t="s">
        <v>101</v>
      </c>
      <c r="K3629" s="10">
        <v>56388</v>
      </c>
      <c r="L3629" s="10">
        <v>4229.0999999999995</v>
      </c>
      <c r="M3629" s="10">
        <v>52158.9</v>
      </c>
    </row>
    <row r="3630" spans="1:13" x14ac:dyDescent="0.25">
      <c r="A3630" t="s">
        <v>5581</v>
      </c>
      <c r="B3630" s="1">
        <v>44083</v>
      </c>
      <c r="C3630" t="s">
        <v>2214</v>
      </c>
      <c r="D3630" t="s">
        <v>334</v>
      </c>
      <c r="E3630" t="s">
        <v>10</v>
      </c>
      <c r="F3630" t="s">
        <v>335</v>
      </c>
      <c r="G3630" t="s">
        <v>127</v>
      </c>
      <c r="H3630" t="s">
        <v>93</v>
      </c>
      <c r="I3630" s="1">
        <v>44088</v>
      </c>
      <c r="J3630" t="s">
        <v>94</v>
      </c>
      <c r="K3630" s="10">
        <v>57546</v>
      </c>
      <c r="L3630" s="10">
        <v>2877.3</v>
      </c>
      <c r="M3630" s="10">
        <v>54668.7</v>
      </c>
    </row>
    <row r="3631" spans="1:13" x14ac:dyDescent="0.25">
      <c r="A3631" t="s">
        <v>5582</v>
      </c>
      <c r="B3631" s="1">
        <v>44084</v>
      </c>
      <c r="C3631" t="s">
        <v>270</v>
      </c>
      <c r="D3631" t="s">
        <v>202</v>
      </c>
      <c r="E3631" t="s">
        <v>10</v>
      </c>
      <c r="F3631" t="s">
        <v>203</v>
      </c>
      <c r="G3631" t="s">
        <v>127</v>
      </c>
      <c r="H3631" t="s">
        <v>100</v>
      </c>
      <c r="I3631" s="1">
        <v>44089</v>
      </c>
      <c r="J3631" t="s">
        <v>101</v>
      </c>
      <c r="K3631" s="10">
        <v>48871</v>
      </c>
      <c r="L3631" s="10">
        <v>5375.81</v>
      </c>
      <c r="M3631" s="10">
        <v>43495.19</v>
      </c>
    </row>
    <row r="3632" spans="1:13" x14ac:dyDescent="0.25">
      <c r="A3632" t="s">
        <v>5583</v>
      </c>
      <c r="B3632" s="1">
        <v>44084</v>
      </c>
      <c r="C3632" t="s">
        <v>2132</v>
      </c>
      <c r="D3632" t="s">
        <v>806</v>
      </c>
      <c r="E3632" t="s">
        <v>11</v>
      </c>
      <c r="F3632" t="s">
        <v>265</v>
      </c>
      <c r="G3632" t="s">
        <v>106</v>
      </c>
      <c r="H3632" t="s">
        <v>100</v>
      </c>
      <c r="I3632" s="1">
        <v>44089</v>
      </c>
      <c r="J3632" t="s">
        <v>94</v>
      </c>
      <c r="K3632" s="10">
        <v>91789</v>
      </c>
      <c r="L3632" s="10">
        <v>10096.790000000001</v>
      </c>
      <c r="M3632" s="10">
        <v>81692.209999999992</v>
      </c>
    </row>
    <row r="3633" spans="1:13" x14ac:dyDescent="0.25">
      <c r="A3633" t="s">
        <v>5584</v>
      </c>
      <c r="B3633" s="1">
        <v>44084</v>
      </c>
      <c r="C3633" t="s">
        <v>627</v>
      </c>
      <c r="D3633" t="s">
        <v>3612</v>
      </c>
      <c r="E3633" t="s">
        <v>10</v>
      </c>
      <c r="F3633" t="s">
        <v>176</v>
      </c>
      <c r="G3633" t="s">
        <v>127</v>
      </c>
      <c r="H3633" t="s">
        <v>100</v>
      </c>
      <c r="I3633" s="1">
        <v>44089</v>
      </c>
      <c r="J3633" t="s">
        <v>94</v>
      </c>
      <c r="K3633" s="10">
        <v>47797</v>
      </c>
      <c r="L3633" s="10">
        <v>5257.67</v>
      </c>
      <c r="M3633" s="10">
        <v>42539.33</v>
      </c>
    </row>
    <row r="3634" spans="1:13" x14ac:dyDescent="0.25">
      <c r="A3634" t="s">
        <v>5585</v>
      </c>
      <c r="B3634" s="1">
        <v>44084</v>
      </c>
      <c r="C3634" t="s">
        <v>1370</v>
      </c>
      <c r="D3634" t="s">
        <v>1765</v>
      </c>
      <c r="E3634" t="s">
        <v>11</v>
      </c>
      <c r="F3634" t="s">
        <v>588</v>
      </c>
      <c r="G3634" t="s">
        <v>106</v>
      </c>
      <c r="H3634" t="s">
        <v>100</v>
      </c>
      <c r="I3634" s="1">
        <v>44087</v>
      </c>
      <c r="J3634" t="s">
        <v>114</v>
      </c>
      <c r="K3634" s="10">
        <v>84135</v>
      </c>
      <c r="L3634" s="10">
        <v>9254.85</v>
      </c>
      <c r="M3634" s="10">
        <v>74880.149999999994</v>
      </c>
    </row>
    <row r="3635" spans="1:13" x14ac:dyDescent="0.25">
      <c r="A3635" t="s">
        <v>5586</v>
      </c>
      <c r="B3635" s="1">
        <v>44084</v>
      </c>
      <c r="C3635" t="s">
        <v>671</v>
      </c>
      <c r="D3635" t="s">
        <v>1752</v>
      </c>
      <c r="E3635" t="s">
        <v>17</v>
      </c>
      <c r="F3635" t="s">
        <v>188</v>
      </c>
      <c r="G3635" t="s">
        <v>106</v>
      </c>
      <c r="H3635" t="s">
        <v>110</v>
      </c>
      <c r="I3635" s="1">
        <v>44088</v>
      </c>
      <c r="J3635" t="s">
        <v>101</v>
      </c>
      <c r="K3635" s="10">
        <v>75315</v>
      </c>
      <c r="L3635" s="10">
        <v>5648.625</v>
      </c>
      <c r="M3635" s="10">
        <v>69666.375</v>
      </c>
    </row>
    <row r="3636" spans="1:13" x14ac:dyDescent="0.25">
      <c r="A3636" t="s">
        <v>5587</v>
      </c>
      <c r="B3636" s="1">
        <v>44084</v>
      </c>
      <c r="C3636" t="s">
        <v>842</v>
      </c>
      <c r="D3636" t="s">
        <v>318</v>
      </c>
      <c r="E3636" t="s">
        <v>10</v>
      </c>
      <c r="F3636" t="s">
        <v>176</v>
      </c>
      <c r="G3636" t="s">
        <v>127</v>
      </c>
      <c r="H3636" t="s">
        <v>100</v>
      </c>
      <c r="I3636" s="1">
        <v>44087</v>
      </c>
      <c r="J3636" t="s">
        <v>114</v>
      </c>
      <c r="K3636" s="10">
        <v>71505</v>
      </c>
      <c r="L3636" s="10">
        <v>7865.55</v>
      </c>
      <c r="M3636" s="10">
        <v>63639.45</v>
      </c>
    </row>
    <row r="3637" spans="1:13" x14ac:dyDescent="0.25">
      <c r="A3637" t="s">
        <v>5588</v>
      </c>
      <c r="B3637" s="1">
        <v>44084</v>
      </c>
      <c r="C3637" t="s">
        <v>964</v>
      </c>
      <c r="D3637" t="s">
        <v>2218</v>
      </c>
      <c r="E3637" t="s">
        <v>91</v>
      </c>
      <c r="F3637" t="s">
        <v>90</v>
      </c>
      <c r="G3637" t="s">
        <v>92</v>
      </c>
      <c r="H3637" t="s">
        <v>110</v>
      </c>
      <c r="I3637" s="1">
        <v>44091</v>
      </c>
      <c r="J3637" t="s">
        <v>101</v>
      </c>
      <c r="K3637" s="10">
        <v>83555</v>
      </c>
      <c r="L3637" s="10">
        <v>6266.625</v>
      </c>
      <c r="M3637" s="10">
        <v>77288.375</v>
      </c>
    </row>
    <row r="3638" spans="1:13" x14ac:dyDescent="0.25">
      <c r="A3638" t="s">
        <v>5589</v>
      </c>
      <c r="B3638" s="1">
        <v>44085</v>
      </c>
      <c r="C3638" t="s">
        <v>2249</v>
      </c>
      <c r="D3638" t="s">
        <v>227</v>
      </c>
      <c r="E3638" t="s">
        <v>17</v>
      </c>
      <c r="F3638" t="s">
        <v>409</v>
      </c>
      <c r="G3638" t="s">
        <v>106</v>
      </c>
      <c r="H3638" t="s">
        <v>110</v>
      </c>
      <c r="I3638" s="1">
        <v>44091</v>
      </c>
      <c r="J3638" t="s">
        <v>101</v>
      </c>
      <c r="K3638" s="10">
        <v>57488</v>
      </c>
      <c r="L3638" s="10">
        <v>4311.5999999999995</v>
      </c>
      <c r="M3638" s="10">
        <v>53176.4</v>
      </c>
    </row>
    <row r="3639" spans="1:13" x14ac:dyDescent="0.25">
      <c r="A3639" t="s">
        <v>5590</v>
      </c>
      <c r="B3639" s="1">
        <v>44085</v>
      </c>
      <c r="C3639" t="s">
        <v>5266</v>
      </c>
      <c r="D3639" t="s">
        <v>502</v>
      </c>
      <c r="E3639" t="s">
        <v>17</v>
      </c>
      <c r="F3639" t="s">
        <v>188</v>
      </c>
      <c r="G3639" t="s">
        <v>106</v>
      </c>
      <c r="H3639" t="s">
        <v>110</v>
      </c>
      <c r="I3639" s="1">
        <v>44087</v>
      </c>
      <c r="J3639" t="s">
        <v>94</v>
      </c>
      <c r="K3639" s="10">
        <v>77545</v>
      </c>
      <c r="L3639" s="10">
        <v>5815.875</v>
      </c>
      <c r="M3639" s="10">
        <v>71729.125</v>
      </c>
    </row>
    <row r="3640" spans="1:13" x14ac:dyDescent="0.25">
      <c r="A3640" t="s">
        <v>5591</v>
      </c>
      <c r="B3640" s="1">
        <v>44085</v>
      </c>
      <c r="C3640" t="s">
        <v>740</v>
      </c>
      <c r="D3640" t="s">
        <v>4808</v>
      </c>
      <c r="E3640" t="s">
        <v>11</v>
      </c>
      <c r="F3640" t="s">
        <v>265</v>
      </c>
      <c r="G3640" t="s">
        <v>106</v>
      </c>
      <c r="H3640" t="s">
        <v>93</v>
      </c>
      <c r="I3640" s="1">
        <v>44089</v>
      </c>
      <c r="J3640" t="s">
        <v>101</v>
      </c>
      <c r="K3640" s="10">
        <v>52794</v>
      </c>
      <c r="L3640" s="10">
        <v>2639.7000000000003</v>
      </c>
      <c r="M3640" s="10">
        <v>50154.3</v>
      </c>
    </row>
    <row r="3641" spans="1:13" x14ac:dyDescent="0.25">
      <c r="A3641" t="s">
        <v>5592</v>
      </c>
      <c r="B3641" s="1">
        <v>44085</v>
      </c>
      <c r="C3641" t="s">
        <v>1882</v>
      </c>
      <c r="D3641" t="s">
        <v>1558</v>
      </c>
      <c r="E3641" t="s">
        <v>17</v>
      </c>
      <c r="F3641" t="s">
        <v>188</v>
      </c>
      <c r="G3641" t="s">
        <v>106</v>
      </c>
      <c r="H3641" t="s">
        <v>100</v>
      </c>
      <c r="I3641" s="1">
        <v>44089</v>
      </c>
      <c r="J3641" t="s">
        <v>101</v>
      </c>
      <c r="K3641" s="10">
        <v>50826</v>
      </c>
      <c r="L3641" s="10">
        <v>5590.86</v>
      </c>
      <c r="M3641" s="10">
        <v>45235.14</v>
      </c>
    </row>
    <row r="3642" spans="1:13" x14ac:dyDescent="0.25">
      <c r="A3642" t="s">
        <v>5593</v>
      </c>
      <c r="B3642" s="1">
        <v>44085</v>
      </c>
      <c r="C3642" t="s">
        <v>909</v>
      </c>
      <c r="D3642" t="s">
        <v>995</v>
      </c>
      <c r="E3642" t="s">
        <v>98</v>
      </c>
      <c r="F3642" t="s">
        <v>99</v>
      </c>
      <c r="G3642" t="s">
        <v>92</v>
      </c>
      <c r="H3642" t="s">
        <v>100</v>
      </c>
      <c r="I3642" s="1">
        <v>44090</v>
      </c>
      <c r="J3642" t="s">
        <v>101</v>
      </c>
      <c r="K3642" s="10">
        <v>89294</v>
      </c>
      <c r="L3642" s="10">
        <v>9822.34</v>
      </c>
      <c r="M3642" s="10">
        <v>79471.66</v>
      </c>
    </row>
    <row r="3643" spans="1:13" x14ac:dyDescent="0.25">
      <c r="A3643" t="s">
        <v>5594</v>
      </c>
      <c r="B3643" s="1">
        <v>44085</v>
      </c>
      <c r="C3643" t="s">
        <v>1144</v>
      </c>
      <c r="D3643" t="s">
        <v>396</v>
      </c>
      <c r="E3643" t="s">
        <v>17</v>
      </c>
      <c r="F3643" t="s">
        <v>234</v>
      </c>
      <c r="G3643" t="s">
        <v>106</v>
      </c>
      <c r="H3643" t="s">
        <v>110</v>
      </c>
      <c r="I3643" s="1">
        <v>44088</v>
      </c>
      <c r="J3643" t="s">
        <v>114</v>
      </c>
      <c r="K3643" s="10">
        <v>70240</v>
      </c>
      <c r="L3643" s="10">
        <v>5268</v>
      </c>
      <c r="M3643" s="10">
        <v>64972</v>
      </c>
    </row>
    <row r="3644" spans="1:13" x14ac:dyDescent="0.25">
      <c r="A3644" t="s">
        <v>5595</v>
      </c>
      <c r="B3644" s="1">
        <v>44085</v>
      </c>
      <c r="C3644" t="s">
        <v>740</v>
      </c>
      <c r="D3644" t="s">
        <v>2111</v>
      </c>
      <c r="E3644" t="s">
        <v>98</v>
      </c>
      <c r="F3644" t="s">
        <v>99</v>
      </c>
      <c r="G3644" t="s">
        <v>92</v>
      </c>
      <c r="H3644" t="s">
        <v>93</v>
      </c>
      <c r="I3644" s="1">
        <v>44088</v>
      </c>
      <c r="J3644" t="s">
        <v>94</v>
      </c>
      <c r="K3644" s="10">
        <v>43013</v>
      </c>
      <c r="L3644" s="10">
        <v>2150.65</v>
      </c>
      <c r="M3644" s="10">
        <v>40862.35</v>
      </c>
    </row>
    <row r="3645" spans="1:13" x14ac:dyDescent="0.25">
      <c r="A3645" t="s">
        <v>5596</v>
      </c>
      <c r="B3645" s="1">
        <v>44085</v>
      </c>
      <c r="C3645" t="s">
        <v>3016</v>
      </c>
      <c r="D3645" t="s">
        <v>2785</v>
      </c>
      <c r="E3645" t="s">
        <v>11</v>
      </c>
      <c r="F3645" t="s">
        <v>252</v>
      </c>
      <c r="G3645" t="s">
        <v>106</v>
      </c>
      <c r="H3645" t="s">
        <v>110</v>
      </c>
      <c r="I3645" s="1">
        <v>44086</v>
      </c>
      <c r="J3645" t="s">
        <v>114</v>
      </c>
      <c r="K3645" s="10">
        <v>56207</v>
      </c>
      <c r="L3645" s="10">
        <v>4215.5249999999996</v>
      </c>
      <c r="M3645" s="10">
        <v>51991.474999999999</v>
      </c>
    </row>
    <row r="3646" spans="1:13" x14ac:dyDescent="0.25">
      <c r="A3646" t="s">
        <v>5597</v>
      </c>
      <c r="B3646" s="1">
        <v>44085</v>
      </c>
      <c r="C3646" t="s">
        <v>3729</v>
      </c>
      <c r="D3646" t="s">
        <v>451</v>
      </c>
      <c r="E3646" t="s">
        <v>18</v>
      </c>
      <c r="F3646" t="s">
        <v>452</v>
      </c>
      <c r="G3646" t="s">
        <v>106</v>
      </c>
      <c r="H3646" t="s">
        <v>93</v>
      </c>
      <c r="I3646" s="1">
        <v>44089</v>
      </c>
      <c r="J3646" t="s">
        <v>101</v>
      </c>
      <c r="K3646" s="10">
        <v>86215</v>
      </c>
      <c r="L3646" s="10">
        <v>4310.75</v>
      </c>
      <c r="M3646" s="10">
        <v>81904.25</v>
      </c>
    </row>
    <row r="3647" spans="1:13" x14ac:dyDescent="0.25">
      <c r="A3647" t="s">
        <v>5598</v>
      </c>
      <c r="B3647" s="1">
        <v>44086</v>
      </c>
      <c r="C3647" t="s">
        <v>1571</v>
      </c>
      <c r="D3647" t="s">
        <v>3111</v>
      </c>
      <c r="E3647" t="s">
        <v>16</v>
      </c>
      <c r="F3647" t="s">
        <v>1463</v>
      </c>
      <c r="G3647" t="s">
        <v>127</v>
      </c>
      <c r="H3647" t="s">
        <v>110</v>
      </c>
      <c r="I3647" s="1">
        <v>44090</v>
      </c>
      <c r="J3647" t="s">
        <v>94</v>
      </c>
      <c r="K3647" s="10">
        <v>64072</v>
      </c>
      <c r="L3647" s="10">
        <v>4805.3999999999996</v>
      </c>
      <c r="M3647" s="10">
        <v>59266.6</v>
      </c>
    </row>
    <row r="3648" spans="1:13" x14ac:dyDescent="0.25">
      <c r="A3648" t="s">
        <v>5599</v>
      </c>
      <c r="B3648" s="1">
        <v>44086</v>
      </c>
      <c r="C3648" t="s">
        <v>518</v>
      </c>
      <c r="D3648" t="s">
        <v>1857</v>
      </c>
      <c r="E3648" t="s">
        <v>17</v>
      </c>
      <c r="F3648" t="s">
        <v>277</v>
      </c>
      <c r="G3648" t="s">
        <v>106</v>
      </c>
      <c r="H3648" t="s">
        <v>100</v>
      </c>
      <c r="I3648" s="1">
        <v>44091</v>
      </c>
      <c r="J3648" t="s">
        <v>94</v>
      </c>
      <c r="K3648" s="10">
        <v>52822</v>
      </c>
      <c r="L3648" s="10">
        <v>5810.42</v>
      </c>
      <c r="M3648" s="10">
        <v>47011.58</v>
      </c>
    </row>
    <row r="3649" spans="1:13" x14ac:dyDescent="0.25">
      <c r="A3649" t="s">
        <v>5600</v>
      </c>
      <c r="B3649" s="1">
        <v>44086</v>
      </c>
      <c r="C3649" t="s">
        <v>279</v>
      </c>
      <c r="D3649" t="s">
        <v>3064</v>
      </c>
      <c r="E3649" t="s">
        <v>11</v>
      </c>
      <c r="F3649" t="s">
        <v>184</v>
      </c>
      <c r="G3649" t="s">
        <v>106</v>
      </c>
      <c r="H3649" t="s">
        <v>110</v>
      </c>
      <c r="I3649" s="1">
        <v>44090</v>
      </c>
      <c r="J3649" t="s">
        <v>101</v>
      </c>
      <c r="K3649" s="10">
        <v>82057</v>
      </c>
      <c r="L3649" s="10">
        <v>6154.2749999999996</v>
      </c>
      <c r="M3649" s="10">
        <v>75902.725000000006</v>
      </c>
    </row>
    <row r="3650" spans="1:13" x14ac:dyDescent="0.25">
      <c r="A3650" t="s">
        <v>5601</v>
      </c>
      <c r="B3650" s="1">
        <v>44086</v>
      </c>
      <c r="C3650" t="s">
        <v>494</v>
      </c>
      <c r="D3650" t="s">
        <v>598</v>
      </c>
      <c r="E3650" t="s">
        <v>14</v>
      </c>
      <c r="F3650" t="s">
        <v>598</v>
      </c>
      <c r="G3650" t="s">
        <v>106</v>
      </c>
      <c r="H3650" t="s">
        <v>100</v>
      </c>
      <c r="I3650" s="1">
        <v>44091</v>
      </c>
      <c r="J3650" t="s">
        <v>101</v>
      </c>
      <c r="K3650" s="10">
        <v>49175</v>
      </c>
      <c r="L3650" s="10">
        <v>5409.25</v>
      </c>
      <c r="M3650" s="10">
        <v>43765.75</v>
      </c>
    </row>
    <row r="3651" spans="1:13" x14ac:dyDescent="0.25">
      <c r="A3651" t="s">
        <v>5602</v>
      </c>
      <c r="B3651" s="1">
        <v>44086</v>
      </c>
      <c r="C3651" t="s">
        <v>681</v>
      </c>
      <c r="D3651" t="s">
        <v>3513</v>
      </c>
      <c r="E3651" t="s">
        <v>17</v>
      </c>
      <c r="F3651" t="s">
        <v>890</v>
      </c>
      <c r="G3651" t="s">
        <v>106</v>
      </c>
      <c r="H3651" t="s">
        <v>93</v>
      </c>
      <c r="I3651" s="1">
        <v>44086</v>
      </c>
      <c r="J3651" t="s">
        <v>137</v>
      </c>
      <c r="K3651" s="10">
        <v>70862</v>
      </c>
      <c r="L3651" s="10">
        <v>3543.1000000000004</v>
      </c>
      <c r="M3651" s="10">
        <v>67318.899999999994</v>
      </c>
    </row>
    <row r="3652" spans="1:13" x14ac:dyDescent="0.25">
      <c r="A3652" t="s">
        <v>5603</v>
      </c>
      <c r="B3652" s="1">
        <v>44086</v>
      </c>
      <c r="C3652" t="s">
        <v>1428</v>
      </c>
      <c r="D3652" t="s">
        <v>516</v>
      </c>
      <c r="E3652" t="s">
        <v>91</v>
      </c>
      <c r="F3652" t="s">
        <v>90</v>
      </c>
      <c r="G3652" t="s">
        <v>92</v>
      </c>
      <c r="H3652" t="s">
        <v>93</v>
      </c>
      <c r="I3652" s="1">
        <v>44089</v>
      </c>
      <c r="J3652" t="s">
        <v>114</v>
      </c>
      <c r="K3652" s="10">
        <v>38776</v>
      </c>
      <c r="L3652" s="10">
        <v>1938.8000000000002</v>
      </c>
      <c r="M3652" s="10">
        <v>36837.199999999997</v>
      </c>
    </row>
    <row r="3653" spans="1:13" x14ac:dyDescent="0.25">
      <c r="A3653" t="s">
        <v>5604</v>
      </c>
      <c r="B3653" s="1">
        <v>44087</v>
      </c>
      <c r="C3653" t="s">
        <v>759</v>
      </c>
      <c r="D3653" t="s">
        <v>212</v>
      </c>
      <c r="E3653" t="s">
        <v>16</v>
      </c>
      <c r="F3653" t="s">
        <v>212</v>
      </c>
      <c r="G3653" t="s">
        <v>127</v>
      </c>
      <c r="H3653" t="s">
        <v>93</v>
      </c>
      <c r="I3653" s="1">
        <v>44088</v>
      </c>
      <c r="J3653" t="s">
        <v>114</v>
      </c>
      <c r="K3653" s="10">
        <v>48977</v>
      </c>
      <c r="L3653" s="10">
        <v>2448.85</v>
      </c>
      <c r="M3653" s="10">
        <v>46528.15</v>
      </c>
    </row>
    <row r="3654" spans="1:13" x14ac:dyDescent="0.25">
      <c r="A3654" t="s">
        <v>5605</v>
      </c>
      <c r="B3654" s="1">
        <v>44087</v>
      </c>
      <c r="C3654" t="s">
        <v>994</v>
      </c>
      <c r="D3654" t="s">
        <v>318</v>
      </c>
      <c r="E3654" t="s">
        <v>10</v>
      </c>
      <c r="F3654" t="s">
        <v>176</v>
      </c>
      <c r="G3654" t="s">
        <v>127</v>
      </c>
      <c r="H3654" t="s">
        <v>93</v>
      </c>
      <c r="I3654" s="1">
        <v>44092</v>
      </c>
      <c r="J3654" t="s">
        <v>101</v>
      </c>
      <c r="K3654" s="10">
        <v>48083</v>
      </c>
      <c r="L3654" s="10">
        <v>2404.15</v>
      </c>
      <c r="M3654" s="10">
        <v>45678.85</v>
      </c>
    </row>
    <row r="3655" spans="1:13" x14ac:dyDescent="0.25">
      <c r="A3655" t="s">
        <v>5606</v>
      </c>
      <c r="B3655" s="1">
        <v>44089</v>
      </c>
      <c r="C3655" t="s">
        <v>3733</v>
      </c>
      <c r="D3655" t="s">
        <v>3113</v>
      </c>
      <c r="E3655" t="s">
        <v>11</v>
      </c>
      <c r="F3655" t="s">
        <v>118</v>
      </c>
      <c r="G3655" t="s">
        <v>106</v>
      </c>
      <c r="H3655" t="s">
        <v>110</v>
      </c>
      <c r="I3655" s="1">
        <v>44094</v>
      </c>
      <c r="J3655" t="s">
        <v>94</v>
      </c>
      <c r="K3655" s="10">
        <v>39210</v>
      </c>
      <c r="L3655" s="10">
        <v>2940.75</v>
      </c>
      <c r="M3655" s="10">
        <v>36269.25</v>
      </c>
    </row>
    <row r="3656" spans="1:13" x14ac:dyDescent="0.25">
      <c r="A3656" t="s">
        <v>5607</v>
      </c>
      <c r="B3656" s="1">
        <v>44089</v>
      </c>
      <c r="C3656" t="s">
        <v>1233</v>
      </c>
      <c r="D3656" t="s">
        <v>2054</v>
      </c>
      <c r="E3656" t="s">
        <v>18</v>
      </c>
      <c r="F3656" t="s">
        <v>452</v>
      </c>
      <c r="G3656" t="s">
        <v>106</v>
      </c>
      <c r="H3656" t="s">
        <v>93</v>
      </c>
      <c r="I3656" s="1">
        <v>44092</v>
      </c>
      <c r="J3656" t="s">
        <v>114</v>
      </c>
      <c r="K3656" s="10">
        <v>80940</v>
      </c>
      <c r="L3656" s="10">
        <v>4047</v>
      </c>
      <c r="M3656" s="10">
        <v>76893</v>
      </c>
    </row>
    <row r="3657" spans="1:13" x14ac:dyDescent="0.25">
      <c r="A3657" t="s">
        <v>5608</v>
      </c>
      <c r="B3657" s="1">
        <v>44089</v>
      </c>
      <c r="C3657" t="s">
        <v>1191</v>
      </c>
      <c r="D3657" t="s">
        <v>4876</v>
      </c>
      <c r="E3657" t="s">
        <v>98</v>
      </c>
      <c r="F3657" t="s">
        <v>99</v>
      </c>
      <c r="G3657" t="s">
        <v>92</v>
      </c>
      <c r="H3657" t="s">
        <v>110</v>
      </c>
      <c r="I3657" s="1">
        <v>44095</v>
      </c>
      <c r="J3657" t="s">
        <v>101</v>
      </c>
      <c r="K3657" s="10">
        <v>25452</v>
      </c>
      <c r="L3657" s="10">
        <v>1908.8999999999999</v>
      </c>
      <c r="M3657" s="10">
        <v>23543.1</v>
      </c>
    </row>
    <row r="3658" spans="1:13" x14ac:dyDescent="0.25">
      <c r="A3658" t="s">
        <v>5609</v>
      </c>
      <c r="B3658" s="1">
        <v>44089</v>
      </c>
      <c r="C3658" t="s">
        <v>3490</v>
      </c>
      <c r="D3658" t="s">
        <v>5610</v>
      </c>
      <c r="E3658" t="s">
        <v>11</v>
      </c>
      <c r="F3658" t="s">
        <v>184</v>
      </c>
      <c r="G3658" t="s">
        <v>106</v>
      </c>
      <c r="H3658" t="s">
        <v>100</v>
      </c>
      <c r="I3658" s="1">
        <v>44095</v>
      </c>
      <c r="J3658" t="s">
        <v>101</v>
      </c>
      <c r="K3658" s="10">
        <v>94403</v>
      </c>
      <c r="L3658" s="10">
        <v>10384.33</v>
      </c>
      <c r="M3658" s="10">
        <v>84018.67</v>
      </c>
    </row>
    <row r="3659" spans="1:13" x14ac:dyDescent="0.25">
      <c r="A3659" t="s">
        <v>5611</v>
      </c>
      <c r="B3659" s="1">
        <v>44089</v>
      </c>
      <c r="C3659" t="s">
        <v>427</v>
      </c>
      <c r="D3659" t="s">
        <v>90</v>
      </c>
      <c r="E3659" t="s">
        <v>91</v>
      </c>
      <c r="F3659" t="s">
        <v>90</v>
      </c>
      <c r="G3659" t="s">
        <v>92</v>
      </c>
      <c r="H3659" t="s">
        <v>110</v>
      </c>
      <c r="I3659" s="1">
        <v>44094</v>
      </c>
      <c r="J3659" t="s">
        <v>101</v>
      </c>
      <c r="K3659" s="10">
        <v>56808</v>
      </c>
      <c r="L3659" s="10">
        <v>4260.5999999999995</v>
      </c>
      <c r="M3659" s="10">
        <v>52547.4</v>
      </c>
    </row>
    <row r="3660" spans="1:13" x14ac:dyDescent="0.25">
      <c r="A3660" t="s">
        <v>5612</v>
      </c>
      <c r="B3660" s="1">
        <v>44089</v>
      </c>
      <c r="C3660" t="s">
        <v>1500</v>
      </c>
      <c r="D3660" t="s">
        <v>554</v>
      </c>
      <c r="E3660" t="s">
        <v>16</v>
      </c>
      <c r="F3660" t="s">
        <v>168</v>
      </c>
      <c r="G3660" t="s">
        <v>127</v>
      </c>
      <c r="H3660" t="s">
        <v>100</v>
      </c>
      <c r="I3660" s="1">
        <v>44095</v>
      </c>
      <c r="J3660" t="s">
        <v>101</v>
      </c>
      <c r="K3660" s="10">
        <v>70345</v>
      </c>
      <c r="L3660" s="10">
        <v>7737.95</v>
      </c>
      <c r="M3660" s="10">
        <v>62607.05</v>
      </c>
    </row>
    <row r="3661" spans="1:13" x14ac:dyDescent="0.25">
      <c r="A3661" t="s">
        <v>5613</v>
      </c>
      <c r="B3661" s="1">
        <v>44090</v>
      </c>
      <c r="C3661" t="s">
        <v>5614</v>
      </c>
      <c r="D3661" t="s">
        <v>2916</v>
      </c>
      <c r="E3661" t="s">
        <v>98</v>
      </c>
      <c r="F3661" t="s">
        <v>99</v>
      </c>
      <c r="G3661" t="s">
        <v>92</v>
      </c>
      <c r="H3661" t="s">
        <v>93</v>
      </c>
      <c r="I3661" s="1">
        <v>44096</v>
      </c>
      <c r="J3661" t="s">
        <v>101</v>
      </c>
      <c r="K3661" s="10">
        <v>44277</v>
      </c>
      <c r="L3661" s="10">
        <v>2213.85</v>
      </c>
      <c r="M3661" s="10">
        <v>42063.15</v>
      </c>
    </row>
    <row r="3662" spans="1:13" x14ac:dyDescent="0.25">
      <c r="A3662" t="s">
        <v>5615</v>
      </c>
      <c r="B3662" s="1">
        <v>44090</v>
      </c>
      <c r="C3662" t="s">
        <v>1210</v>
      </c>
      <c r="D3662" t="s">
        <v>147</v>
      </c>
      <c r="E3662" t="s">
        <v>98</v>
      </c>
      <c r="F3662" t="s">
        <v>99</v>
      </c>
      <c r="G3662" t="s">
        <v>92</v>
      </c>
      <c r="H3662" t="s">
        <v>100</v>
      </c>
      <c r="I3662" s="1">
        <v>44095</v>
      </c>
      <c r="J3662" t="s">
        <v>94</v>
      </c>
      <c r="K3662" s="10">
        <v>86520</v>
      </c>
      <c r="L3662" s="10">
        <v>9517.2000000000007</v>
      </c>
      <c r="M3662" s="10">
        <v>77002.8</v>
      </c>
    </row>
    <row r="3663" spans="1:13" x14ac:dyDescent="0.25">
      <c r="A3663" t="s">
        <v>5616</v>
      </c>
      <c r="B3663" s="1">
        <v>44090</v>
      </c>
      <c r="C3663" t="s">
        <v>1334</v>
      </c>
      <c r="D3663" t="s">
        <v>669</v>
      </c>
      <c r="E3663" t="s">
        <v>11</v>
      </c>
      <c r="F3663" t="s">
        <v>184</v>
      </c>
      <c r="G3663" t="s">
        <v>106</v>
      </c>
      <c r="H3663" t="s">
        <v>100</v>
      </c>
      <c r="I3663" s="1">
        <v>44096</v>
      </c>
      <c r="J3663" t="s">
        <v>101</v>
      </c>
      <c r="K3663" s="10">
        <v>76714</v>
      </c>
      <c r="L3663" s="10">
        <v>8438.5400000000009</v>
      </c>
      <c r="M3663" s="10">
        <v>68275.459999999992</v>
      </c>
    </row>
    <row r="3664" spans="1:13" x14ac:dyDescent="0.25">
      <c r="A3664" t="s">
        <v>5617</v>
      </c>
      <c r="B3664" s="1">
        <v>44090</v>
      </c>
      <c r="C3664" t="s">
        <v>2952</v>
      </c>
      <c r="D3664" t="s">
        <v>1462</v>
      </c>
      <c r="E3664" t="s">
        <v>16</v>
      </c>
      <c r="F3664" t="s">
        <v>1463</v>
      </c>
      <c r="G3664" t="s">
        <v>127</v>
      </c>
      <c r="H3664" t="s">
        <v>100</v>
      </c>
      <c r="I3664" s="1">
        <v>44092</v>
      </c>
      <c r="J3664" t="s">
        <v>94</v>
      </c>
      <c r="K3664" s="10">
        <v>82919</v>
      </c>
      <c r="L3664" s="10">
        <v>9121.09</v>
      </c>
      <c r="M3664" s="10">
        <v>73797.91</v>
      </c>
    </row>
    <row r="3665" spans="1:13" x14ac:dyDescent="0.25">
      <c r="A3665" t="s">
        <v>5618</v>
      </c>
      <c r="B3665" s="1">
        <v>44090</v>
      </c>
      <c r="C3665" t="s">
        <v>1244</v>
      </c>
      <c r="D3665" t="s">
        <v>1398</v>
      </c>
      <c r="E3665" t="s">
        <v>10</v>
      </c>
      <c r="F3665" t="s">
        <v>196</v>
      </c>
      <c r="G3665" t="s">
        <v>127</v>
      </c>
      <c r="H3665" t="s">
        <v>93</v>
      </c>
      <c r="I3665" s="1">
        <v>44095</v>
      </c>
      <c r="J3665" t="s">
        <v>101</v>
      </c>
      <c r="K3665" s="10">
        <v>71011</v>
      </c>
      <c r="L3665" s="10">
        <v>3550.55</v>
      </c>
      <c r="M3665" s="10">
        <v>67460.45</v>
      </c>
    </row>
    <row r="3666" spans="1:13" x14ac:dyDescent="0.25">
      <c r="A3666" t="s">
        <v>5619</v>
      </c>
      <c r="B3666" s="1">
        <v>44090</v>
      </c>
      <c r="C3666" t="s">
        <v>4799</v>
      </c>
      <c r="D3666" t="s">
        <v>5620</v>
      </c>
      <c r="E3666" t="s">
        <v>10</v>
      </c>
      <c r="F3666" t="s">
        <v>203</v>
      </c>
      <c r="G3666" t="s">
        <v>127</v>
      </c>
      <c r="H3666" t="s">
        <v>110</v>
      </c>
      <c r="I3666" s="1">
        <v>44094</v>
      </c>
      <c r="J3666" t="s">
        <v>94</v>
      </c>
      <c r="K3666" s="10">
        <v>72522</v>
      </c>
      <c r="L3666" s="10">
        <v>5439.15</v>
      </c>
      <c r="M3666" s="10">
        <v>67082.850000000006</v>
      </c>
    </row>
    <row r="3667" spans="1:13" x14ac:dyDescent="0.25">
      <c r="A3667" t="s">
        <v>5621</v>
      </c>
      <c r="B3667" s="1">
        <v>44090</v>
      </c>
      <c r="C3667" t="s">
        <v>1000</v>
      </c>
      <c r="D3667" t="s">
        <v>5622</v>
      </c>
      <c r="E3667" t="s">
        <v>11</v>
      </c>
      <c r="F3667" t="s">
        <v>252</v>
      </c>
      <c r="G3667" t="s">
        <v>106</v>
      </c>
      <c r="H3667" t="s">
        <v>100</v>
      </c>
      <c r="I3667" s="1">
        <v>44090</v>
      </c>
      <c r="J3667" t="s">
        <v>137</v>
      </c>
      <c r="K3667" s="10">
        <v>76314</v>
      </c>
      <c r="L3667" s="10">
        <v>8394.5400000000009</v>
      </c>
      <c r="M3667" s="10">
        <v>67919.459999999992</v>
      </c>
    </row>
    <row r="3668" spans="1:13" x14ac:dyDescent="0.25">
      <c r="A3668" t="s">
        <v>5623</v>
      </c>
      <c r="B3668" s="1">
        <v>44090</v>
      </c>
      <c r="C3668" t="s">
        <v>2394</v>
      </c>
      <c r="D3668" t="s">
        <v>2594</v>
      </c>
      <c r="E3668" t="s">
        <v>16</v>
      </c>
      <c r="F3668" t="s">
        <v>245</v>
      </c>
      <c r="G3668" t="s">
        <v>127</v>
      </c>
      <c r="H3668" t="s">
        <v>100</v>
      </c>
      <c r="I3668" s="1">
        <v>44095</v>
      </c>
      <c r="J3668" t="s">
        <v>94</v>
      </c>
      <c r="K3668" s="10">
        <v>26296</v>
      </c>
      <c r="L3668" s="10">
        <v>2892.56</v>
      </c>
      <c r="M3668" s="10">
        <v>23403.439999999999</v>
      </c>
    </row>
    <row r="3669" spans="1:13" x14ac:dyDescent="0.25">
      <c r="A3669" t="s">
        <v>5624</v>
      </c>
      <c r="B3669" s="1">
        <v>44090</v>
      </c>
      <c r="C3669" t="s">
        <v>373</v>
      </c>
      <c r="D3669" t="s">
        <v>1578</v>
      </c>
      <c r="E3669" t="s">
        <v>11</v>
      </c>
      <c r="F3669" t="s">
        <v>118</v>
      </c>
      <c r="G3669" t="s">
        <v>106</v>
      </c>
      <c r="H3669" t="s">
        <v>100</v>
      </c>
      <c r="I3669" s="1">
        <v>44094</v>
      </c>
      <c r="J3669" t="s">
        <v>101</v>
      </c>
      <c r="K3669" s="10">
        <v>50462</v>
      </c>
      <c r="L3669" s="10">
        <v>5550.82</v>
      </c>
      <c r="M3669" s="10">
        <v>44911.18</v>
      </c>
    </row>
    <row r="3670" spans="1:13" x14ac:dyDescent="0.25">
      <c r="A3670" t="s">
        <v>5625</v>
      </c>
      <c r="B3670" s="1">
        <v>44090</v>
      </c>
      <c r="C3670" t="s">
        <v>2264</v>
      </c>
      <c r="D3670" t="s">
        <v>4601</v>
      </c>
      <c r="E3670" t="s">
        <v>98</v>
      </c>
      <c r="F3670" t="s">
        <v>99</v>
      </c>
      <c r="G3670" t="s">
        <v>92</v>
      </c>
      <c r="H3670" t="s">
        <v>110</v>
      </c>
      <c r="I3670" s="1">
        <v>44094</v>
      </c>
      <c r="J3670" t="s">
        <v>101</v>
      </c>
      <c r="K3670" s="10">
        <v>37816</v>
      </c>
      <c r="L3670" s="10">
        <v>2836.2</v>
      </c>
      <c r="M3670" s="10">
        <v>34979.800000000003</v>
      </c>
    </row>
    <row r="3671" spans="1:13" x14ac:dyDescent="0.25">
      <c r="A3671" t="s">
        <v>5626</v>
      </c>
      <c r="B3671" s="1">
        <v>44090</v>
      </c>
      <c r="C3671" t="s">
        <v>1606</v>
      </c>
      <c r="D3671" t="s">
        <v>90</v>
      </c>
      <c r="E3671" t="s">
        <v>91</v>
      </c>
      <c r="F3671" t="s">
        <v>90</v>
      </c>
      <c r="G3671" t="s">
        <v>92</v>
      </c>
      <c r="H3671" t="s">
        <v>93</v>
      </c>
      <c r="I3671" s="1">
        <v>44093</v>
      </c>
      <c r="J3671" t="s">
        <v>114</v>
      </c>
      <c r="K3671" s="10">
        <v>55119</v>
      </c>
      <c r="L3671" s="10">
        <v>2755.9500000000003</v>
      </c>
      <c r="M3671" s="10">
        <v>52363.05</v>
      </c>
    </row>
    <row r="3672" spans="1:13" x14ac:dyDescent="0.25">
      <c r="A3672" t="s">
        <v>5627</v>
      </c>
      <c r="B3672" s="1">
        <v>44090</v>
      </c>
      <c r="C3672" t="s">
        <v>3560</v>
      </c>
      <c r="D3672" t="s">
        <v>3612</v>
      </c>
      <c r="E3672" t="s">
        <v>10</v>
      </c>
      <c r="F3672" t="s">
        <v>176</v>
      </c>
      <c r="G3672" t="s">
        <v>127</v>
      </c>
      <c r="H3672" t="s">
        <v>93</v>
      </c>
      <c r="I3672" s="1">
        <v>44095</v>
      </c>
      <c r="J3672" t="s">
        <v>101</v>
      </c>
      <c r="K3672" s="10">
        <v>84578</v>
      </c>
      <c r="L3672" s="10">
        <v>4228.9000000000005</v>
      </c>
      <c r="M3672" s="10">
        <v>80349.100000000006</v>
      </c>
    </row>
    <row r="3673" spans="1:13" x14ac:dyDescent="0.25">
      <c r="A3673" t="s">
        <v>5628</v>
      </c>
      <c r="B3673" s="1">
        <v>44090</v>
      </c>
      <c r="C3673" t="s">
        <v>384</v>
      </c>
      <c r="D3673" t="s">
        <v>5629</v>
      </c>
      <c r="E3673" t="s">
        <v>18</v>
      </c>
      <c r="F3673" t="s">
        <v>528</v>
      </c>
      <c r="G3673" t="s">
        <v>106</v>
      </c>
      <c r="H3673" t="s">
        <v>100</v>
      </c>
      <c r="I3673" s="1">
        <v>44096</v>
      </c>
      <c r="J3673" t="s">
        <v>101</v>
      </c>
      <c r="K3673" s="10">
        <v>39567</v>
      </c>
      <c r="L3673" s="10">
        <v>4352.37</v>
      </c>
      <c r="M3673" s="10">
        <v>35214.629999999997</v>
      </c>
    </row>
    <row r="3674" spans="1:13" x14ac:dyDescent="0.25">
      <c r="A3674" t="s">
        <v>5630</v>
      </c>
      <c r="B3674" s="1">
        <v>44091</v>
      </c>
      <c r="C3674" t="s">
        <v>211</v>
      </c>
      <c r="D3674" t="s">
        <v>3416</v>
      </c>
      <c r="E3674" t="s">
        <v>98</v>
      </c>
      <c r="F3674" t="s">
        <v>99</v>
      </c>
      <c r="G3674" t="s">
        <v>92</v>
      </c>
      <c r="H3674" t="s">
        <v>100</v>
      </c>
      <c r="I3674" s="1">
        <v>44096</v>
      </c>
      <c r="J3674" t="s">
        <v>101</v>
      </c>
      <c r="K3674" s="10">
        <v>51660</v>
      </c>
      <c r="L3674" s="10">
        <v>5682.6</v>
      </c>
      <c r="M3674" s="10">
        <v>45977.4</v>
      </c>
    </row>
    <row r="3675" spans="1:13" x14ac:dyDescent="0.25">
      <c r="A3675" t="s">
        <v>5631</v>
      </c>
      <c r="B3675" s="1">
        <v>44091</v>
      </c>
      <c r="C3675" t="s">
        <v>3993</v>
      </c>
      <c r="D3675" t="s">
        <v>1080</v>
      </c>
      <c r="E3675" t="s">
        <v>10</v>
      </c>
      <c r="F3675" t="s">
        <v>405</v>
      </c>
      <c r="G3675" t="s">
        <v>127</v>
      </c>
      <c r="H3675" t="s">
        <v>100</v>
      </c>
      <c r="I3675" s="1">
        <v>44093</v>
      </c>
      <c r="J3675" t="s">
        <v>114</v>
      </c>
      <c r="K3675" s="10">
        <v>59969</v>
      </c>
      <c r="L3675" s="10">
        <v>6596.59</v>
      </c>
      <c r="M3675" s="10">
        <v>53372.41</v>
      </c>
    </row>
    <row r="3676" spans="1:13" x14ac:dyDescent="0.25">
      <c r="A3676" t="s">
        <v>5632</v>
      </c>
      <c r="B3676" s="1">
        <v>44091</v>
      </c>
      <c r="C3676" t="s">
        <v>1561</v>
      </c>
      <c r="D3676" t="s">
        <v>215</v>
      </c>
      <c r="E3676" t="s">
        <v>216</v>
      </c>
      <c r="F3676" t="s">
        <v>215</v>
      </c>
      <c r="G3676" t="s">
        <v>92</v>
      </c>
      <c r="H3676" t="s">
        <v>110</v>
      </c>
      <c r="I3676" s="1">
        <v>44096</v>
      </c>
      <c r="J3676" t="s">
        <v>94</v>
      </c>
      <c r="K3676" s="10">
        <v>97757</v>
      </c>
      <c r="L3676" s="10">
        <v>7331.7749999999996</v>
      </c>
      <c r="M3676" s="10">
        <v>90425.225000000006</v>
      </c>
    </row>
    <row r="3677" spans="1:13" x14ac:dyDescent="0.25">
      <c r="A3677" t="s">
        <v>5633</v>
      </c>
      <c r="B3677" s="1">
        <v>44091</v>
      </c>
      <c r="C3677" t="s">
        <v>842</v>
      </c>
      <c r="D3677" t="s">
        <v>1482</v>
      </c>
      <c r="E3677" t="s">
        <v>98</v>
      </c>
      <c r="F3677" t="s">
        <v>99</v>
      </c>
      <c r="G3677" t="s">
        <v>92</v>
      </c>
      <c r="H3677" t="s">
        <v>100</v>
      </c>
      <c r="I3677" s="1">
        <v>44095</v>
      </c>
      <c r="J3677" t="s">
        <v>94</v>
      </c>
      <c r="K3677" s="10">
        <v>58562</v>
      </c>
      <c r="L3677" s="10">
        <v>6441.82</v>
      </c>
      <c r="M3677" s="10">
        <v>52120.18</v>
      </c>
    </row>
    <row r="3678" spans="1:13" x14ac:dyDescent="0.25">
      <c r="A3678" t="s">
        <v>5634</v>
      </c>
      <c r="B3678" s="1">
        <v>44091</v>
      </c>
      <c r="C3678" t="s">
        <v>1025</v>
      </c>
      <c r="D3678" t="s">
        <v>5635</v>
      </c>
      <c r="E3678" t="s">
        <v>11</v>
      </c>
      <c r="F3678" t="s">
        <v>184</v>
      </c>
      <c r="G3678" t="s">
        <v>106</v>
      </c>
      <c r="H3678" t="s">
        <v>100</v>
      </c>
      <c r="I3678" s="1">
        <v>44096</v>
      </c>
      <c r="J3678" t="s">
        <v>101</v>
      </c>
      <c r="K3678" s="10">
        <v>68594</v>
      </c>
      <c r="L3678" s="10">
        <v>7545.34</v>
      </c>
      <c r="M3678" s="10">
        <v>61048.66</v>
      </c>
    </row>
    <row r="3679" spans="1:13" x14ac:dyDescent="0.25">
      <c r="A3679" t="s">
        <v>5636</v>
      </c>
      <c r="B3679" s="1">
        <v>44091</v>
      </c>
      <c r="C3679" t="s">
        <v>157</v>
      </c>
      <c r="D3679" t="s">
        <v>433</v>
      </c>
      <c r="E3679" t="s">
        <v>17</v>
      </c>
      <c r="F3679" t="s">
        <v>256</v>
      </c>
      <c r="G3679" t="s">
        <v>106</v>
      </c>
      <c r="H3679" t="s">
        <v>93</v>
      </c>
      <c r="I3679" s="1">
        <v>44096</v>
      </c>
      <c r="J3679" t="s">
        <v>101</v>
      </c>
      <c r="K3679" s="10">
        <v>28524</v>
      </c>
      <c r="L3679" s="10">
        <v>1426.2</v>
      </c>
      <c r="M3679" s="10">
        <v>27097.8</v>
      </c>
    </row>
    <row r="3680" spans="1:13" x14ac:dyDescent="0.25">
      <c r="A3680" t="s">
        <v>5637</v>
      </c>
      <c r="B3680" s="1">
        <v>44092</v>
      </c>
      <c r="C3680" t="s">
        <v>153</v>
      </c>
      <c r="D3680" t="s">
        <v>445</v>
      </c>
      <c r="E3680" t="s">
        <v>17</v>
      </c>
      <c r="F3680" t="s">
        <v>256</v>
      </c>
      <c r="G3680" t="s">
        <v>106</v>
      </c>
      <c r="H3680" t="s">
        <v>100</v>
      </c>
      <c r="I3680" s="1">
        <v>44096</v>
      </c>
      <c r="J3680" t="s">
        <v>101</v>
      </c>
      <c r="K3680" s="10">
        <v>27310</v>
      </c>
      <c r="L3680" s="10">
        <v>3004.1</v>
      </c>
      <c r="M3680" s="10">
        <v>24305.9</v>
      </c>
    </row>
    <row r="3681" spans="1:13" x14ac:dyDescent="0.25">
      <c r="A3681" t="s">
        <v>5638</v>
      </c>
      <c r="B3681" s="1">
        <v>44092</v>
      </c>
      <c r="C3681" t="s">
        <v>3021</v>
      </c>
      <c r="D3681" t="s">
        <v>130</v>
      </c>
      <c r="E3681" t="s">
        <v>131</v>
      </c>
      <c r="F3681" t="s">
        <v>130</v>
      </c>
      <c r="G3681" t="s">
        <v>106</v>
      </c>
      <c r="H3681" t="s">
        <v>110</v>
      </c>
      <c r="I3681" s="1">
        <v>44097</v>
      </c>
      <c r="J3681" t="s">
        <v>101</v>
      </c>
      <c r="K3681" s="10">
        <v>40546</v>
      </c>
      <c r="L3681" s="10">
        <v>3040.95</v>
      </c>
      <c r="M3681" s="10">
        <v>37505.050000000003</v>
      </c>
    </row>
    <row r="3682" spans="1:13" x14ac:dyDescent="0.25">
      <c r="A3682" t="s">
        <v>5639</v>
      </c>
      <c r="B3682" s="1">
        <v>44092</v>
      </c>
      <c r="C3682" t="s">
        <v>1526</v>
      </c>
      <c r="D3682" t="s">
        <v>5640</v>
      </c>
      <c r="E3682" t="s">
        <v>17</v>
      </c>
      <c r="F3682" t="s">
        <v>188</v>
      </c>
      <c r="G3682" t="s">
        <v>106</v>
      </c>
      <c r="H3682" t="s">
        <v>100</v>
      </c>
      <c r="I3682" s="1">
        <v>44096</v>
      </c>
      <c r="J3682" t="s">
        <v>94</v>
      </c>
      <c r="K3682" s="10">
        <v>85354</v>
      </c>
      <c r="L3682" s="10">
        <v>9388.94</v>
      </c>
      <c r="M3682" s="10">
        <v>75965.06</v>
      </c>
    </row>
    <row r="3683" spans="1:13" x14ac:dyDescent="0.25">
      <c r="A3683" t="s">
        <v>5641</v>
      </c>
      <c r="B3683" s="1">
        <v>44092</v>
      </c>
      <c r="C3683" t="s">
        <v>3202</v>
      </c>
      <c r="D3683" t="s">
        <v>385</v>
      </c>
      <c r="E3683" t="s">
        <v>13</v>
      </c>
      <c r="F3683" t="s">
        <v>386</v>
      </c>
      <c r="G3683" t="s">
        <v>92</v>
      </c>
      <c r="H3683" t="s">
        <v>100</v>
      </c>
      <c r="I3683" s="1">
        <v>44095</v>
      </c>
      <c r="J3683" t="s">
        <v>114</v>
      </c>
      <c r="K3683" s="10">
        <v>76841</v>
      </c>
      <c r="L3683" s="10">
        <v>8452.51</v>
      </c>
      <c r="M3683" s="10">
        <v>68388.490000000005</v>
      </c>
    </row>
    <row r="3684" spans="1:13" x14ac:dyDescent="0.25">
      <c r="A3684" t="s">
        <v>5642</v>
      </c>
      <c r="B3684" s="1">
        <v>44092</v>
      </c>
      <c r="C3684" t="s">
        <v>1177</v>
      </c>
      <c r="D3684" t="s">
        <v>920</v>
      </c>
      <c r="E3684" t="s">
        <v>11</v>
      </c>
      <c r="F3684" t="s">
        <v>118</v>
      </c>
      <c r="G3684" t="s">
        <v>106</v>
      </c>
      <c r="H3684" t="s">
        <v>110</v>
      </c>
      <c r="I3684" s="1">
        <v>44092</v>
      </c>
      <c r="J3684" t="s">
        <v>137</v>
      </c>
      <c r="K3684" s="10">
        <v>84298</v>
      </c>
      <c r="L3684" s="10">
        <v>6322.3499999999995</v>
      </c>
      <c r="M3684" s="10">
        <v>77975.649999999994</v>
      </c>
    </row>
    <row r="3685" spans="1:13" x14ac:dyDescent="0.25">
      <c r="A3685" t="s">
        <v>5643</v>
      </c>
      <c r="B3685" s="1">
        <v>44092</v>
      </c>
      <c r="C3685" t="s">
        <v>129</v>
      </c>
      <c r="D3685" t="s">
        <v>109</v>
      </c>
      <c r="E3685" t="s">
        <v>98</v>
      </c>
      <c r="F3685" t="s">
        <v>99</v>
      </c>
      <c r="G3685" t="s">
        <v>92</v>
      </c>
      <c r="H3685" t="s">
        <v>100</v>
      </c>
      <c r="I3685" s="1">
        <v>44097</v>
      </c>
      <c r="J3685" t="s">
        <v>101</v>
      </c>
      <c r="K3685" s="10">
        <v>67349</v>
      </c>
      <c r="L3685" s="10">
        <v>7408.39</v>
      </c>
      <c r="M3685" s="10">
        <v>59940.61</v>
      </c>
    </row>
    <row r="3686" spans="1:13" x14ac:dyDescent="0.25">
      <c r="A3686" t="s">
        <v>5644</v>
      </c>
      <c r="B3686" s="1">
        <v>44093</v>
      </c>
      <c r="C3686" t="s">
        <v>1134</v>
      </c>
      <c r="D3686" t="s">
        <v>3158</v>
      </c>
      <c r="E3686" t="s">
        <v>11</v>
      </c>
      <c r="F3686" t="s">
        <v>184</v>
      </c>
      <c r="G3686" t="s">
        <v>106</v>
      </c>
      <c r="H3686" t="s">
        <v>93</v>
      </c>
      <c r="I3686" s="1">
        <v>44095</v>
      </c>
      <c r="J3686" t="s">
        <v>94</v>
      </c>
      <c r="K3686" s="10">
        <v>75144</v>
      </c>
      <c r="L3686" s="10">
        <v>3757.2000000000003</v>
      </c>
      <c r="M3686" s="10">
        <v>71386.8</v>
      </c>
    </row>
    <row r="3687" spans="1:13" x14ac:dyDescent="0.25">
      <c r="A3687" t="s">
        <v>5645</v>
      </c>
      <c r="B3687" s="1">
        <v>44093</v>
      </c>
      <c r="C3687" t="s">
        <v>541</v>
      </c>
      <c r="D3687" t="s">
        <v>720</v>
      </c>
      <c r="E3687" t="s">
        <v>331</v>
      </c>
      <c r="F3687" t="s">
        <v>720</v>
      </c>
      <c r="G3687" t="s">
        <v>92</v>
      </c>
      <c r="H3687" t="s">
        <v>100</v>
      </c>
      <c r="I3687" s="1">
        <v>44096</v>
      </c>
      <c r="J3687" t="s">
        <v>94</v>
      </c>
      <c r="K3687" s="10">
        <v>76333</v>
      </c>
      <c r="L3687" s="10">
        <v>8396.6299999999992</v>
      </c>
      <c r="M3687" s="10">
        <v>67936.37</v>
      </c>
    </row>
    <row r="3688" spans="1:13" x14ac:dyDescent="0.25">
      <c r="A3688" t="s">
        <v>5646</v>
      </c>
      <c r="B3688" s="1">
        <v>44093</v>
      </c>
      <c r="C3688" t="s">
        <v>2148</v>
      </c>
      <c r="D3688" t="s">
        <v>133</v>
      </c>
      <c r="E3688" t="s">
        <v>16</v>
      </c>
      <c r="F3688" t="s">
        <v>133</v>
      </c>
      <c r="G3688" t="s">
        <v>127</v>
      </c>
      <c r="H3688" t="s">
        <v>100</v>
      </c>
      <c r="I3688" s="1">
        <v>44097</v>
      </c>
      <c r="J3688" t="s">
        <v>101</v>
      </c>
      <c r="K3688" s="10">
        <v>95579</v>
      </c>
      <c r="L3688" s="10">
        <v>10513.69</v>
      </c>
      <c r="M3688" s="10">
        <v>85065.31</v>
      </c>
    </row>
    <row r="3689" spans="1:13" x14ac:dyDescent="0.25">
      <c r="A3689" t="s">
        <v>5647</v>
      </c>
      <c r="B3689" s="1">
        <v>44093</v>
      </c>
      <c r="C3689" t="s">
        <v>208</v>
      </c>
      <c r="D3689" t="s">
        <v>3397</v>
      </c>
      <c r="E3689" t="s">
        <v>11</v>
      </c>
      <c r="F3689" t="s">
        <v>382</v>
      </c>
      <c r="G3689" t="s">
        <v>106</v>
      </c>
      <c r="H3689" t="s">
        <v>100</v>
      </c>
      <c r="I3689" s="1">
        <v>44096</v>
      </c>
      <c r="J3689" t="s">
        <v>114</v>
      </c>
      <c r="K3689" s="10">
        <v>92510</v>
      </c>
      <c r="L3689" s="10">
        <v>10176.1</v>
      </c>
      <c r="M3689" s="10">
        <v>82333.899999999994</v>
      </c>
    </row>
    <row r="3690" spans="1:13" x14ac:dyDescent="0.25">
      <c r="A3690" t="s">
        <v>5648</v>
      </c>
      <c r="B3690" s="1">
        <v>44093</v>
      </c>
      <c r="C3690" t="s">
        <v>892</v>
      </c>
      <c r="D3690" t="s">
        <v>1219</v>
      </c>
      <c r="E3690" t="s">
        <v>10</v>
      </c>
      <c r="F3690" t="s">
        <v>482</v>
      </c>
      <c r="G3690" t="s">
        <v>127</v>
      </c>
      <c r="H3690" t="s">
        <v>110</v>
      </c>
      <c r="I3690" s="1">
        <v>44099</v>
      </c>
      <c r="J3690" t="s">
        <v>101</v>
      </c>
      <c r="K3690" s="10">
        <v>44654</v>
      </c>
      <c r="L3690" s="10">
        <v>3349.0499999999997</v>
      </c>
      <c r="M3690" s="10">
        <v>41304.949999999997</v>
      </c>
    </row>
    <row r="3691" spans="1:13" x14ac:dyDescent="0.25">
      <c r="A3691" t="s">
        <v>5649</v>
      </c>
      <c r="B3691" s="1">
        <v>44093</v>
      </c>
      <c r="C3691" t="s">
        <v>695</v>
      </c>
      <c r="D3691" t="s">
        <v>1087</v>
      </c>
      <c r="E3691" t="s">
        <v>16</v>
      </c>
      <c r="F3691" t="s">
        <v>168</v>
      </c>
      <c r="G3691" t="s">
        <v>127</v>
      </c>
      <c r="H3691" t="s">
        <v>110</v>
      </c>
      <c r="I3691" s="1">
        <v>44098</v>
      </c>
      <c r="J3691" t="s">
        <v>101</v>
      </c>
      <c r="K3691" s="10">
        <v>61584</v>
      </c>
      <c r="L3691" s="10">
        <v>4618.8</v>
      </c>
      <c r="M3691" s="10">
        <v>56965.2</v>
      </c>
    </row>
    <row r="3692" spans="1:13" x14ac:dyDescent="0.25">
      <c r="A3692" t="s">
        <v>5650</v>
      </c>
      <c r="B3692" s="1">
        <v>44093</v>
      </c>
      <c r="C3692" t="s">
        <v>1101</v>
      </c>
      <c r="D3692" t="s">
        <v>353</v>
      </c>
      <c r="E3692" t="s">
        <v>17</v>
      </c>
      <c r="F3692" t="s">
        <v>353</v>
      </c>
      <c r="G3692" t="s">
        <v>106</v>
      </c>
      <c r="H3692" t="s">
        <v>100</v>
      </c>
      <c r="I3692" s="1">
        <v>44097</v>
      </c>
      <c r="J3692" t="s">
        <v>101</v>
      </c>
      <c r="K3692" s="10">
        <v>36847</v>
      </c>
      <c r="L3692" s="10">
        <v>4053.17</v>
      </c>
      <c r="M3692" s="10">
        <v>32793.83</v>
      </c>
    </row>
    <row r="3693" spans="1:13" x14ac:dyDescent="0.25">
      <c r="A3693" t="s">
        <v>5651</v>
      </c>
      <c r="B3693" s="1">
        <v>44093</v>
      </c>
      <c r="C3693" t="s">
        <v>1170</v>
      </c>
      <c r="D3693" t="s">
        <v>5652</v>
      </c>
      <c r="E3693" t="s">
        <v>11</v>
      </c>
      <c r="F3693" t="s">
        <v>105</v>
      </c>
      <c r="G3693" t="s">
        <v>106</v>
      </c>
      <c r="H3693" t="s">
        <v>100</v>
      </c>
      <c r="I3693" s="1">
        <v>44097</v>
      </c>
      <c r="J3693" t="s">
        <v>101</v>
      </c>
      <c r="K3693" s="10">
        <v>50281</v>
      </c>
      <c r="L3693" s="10">
        <v>5530.91</v>
      </c>
      <c r="M3693" s="10">
        <v>44750.09</v>
      </c>
    </row>
    <row r="3694" spans="1:13" x14ac:dyDescent="0.25">
      <c r="A3694" t="s">
        <v>5653</v>
      </c>
      <c r="B3694" s="1">
        <v>44094</v>
      </c>
      <c r="C3694" t="s">
        <v>395</v>
      </c>
      <c r="D3694" t="s">
        <v>130</v>
      </c>
      <c r="E3694" t="s">
        <v>131</v>
      </c>
      <c r="F3694" t="s">
        <v>130</v>
      </c>
      <c r="G3694" t="s">
        <v>106</v>
      </c>
      <c r="H3694" t="s">
        <v>100</v>
      </c>
      <c r="I3694" s="1">
        <v>44097</v>
      </c>
      <c r="J3694" t="s">
        <v>94</v>
      </c>
      <c r="K3694" s="10">
        <v>75891</v>
      </c>
      <c r="L3694" s="10">
        <v>8348.01</v>
      </c>
      <c r="M3694" s="10">
        <v>67542.990000000005</v>
      </c>
    </row>
    <row r="3695" spans="1:13" x14ac:dyDescent="0.25">
      <c r="A3695" t="s">
        <v>5654</v>
      </c>
      <c r="B3695" s="1">
        <v>44094</v>
      </c>
      <c r="C3695" t="s">
        <v>1163</v>
      </c>
      <c r="D3695" t="s">
        <v>244</v>
      </c>
      <c r="E3695" t="s">
        <v>16</v>
      </c>
      <c r="F3695" t="s">
        <v>245</v>
      </c>
      <c r="G3695" t="s">
        <v>127</v>
      </c>
      <c r="H3695" t="s">
        <v>100</v>
      </c>
      <c r="I3695" s="1">
        <v>44098</v>
      </c>
      <c r="J3695" t="s">
        <v>101</v>
      </c>
      <c r="K3695" s="10">
        <v>56046</v>
      </c>
      <c r="L3695" s="10">
        <v>6165.06</v>
      </c>
      <c r="M3695" s="10">
        <v>49880.94</v>
      </c>
    </row>
    <row r="3696" spans="1:13" x14ac:dyDescent="0.25">
      <c r="A3696" t="s">
        <v>5655</v>
      </c>
      <c r="B3696" s="1">
        <v>44094</v>
      </c>
      <c r="C3696" t="s">
        <v>4101</v>
      </c>
      <c r="D3696" t="s">
        <v>4577</v>
      </c>
      <c r="E3696" t="s">
        <v>14</v>
      </c>
      <c r="F3696" t="s">
        <v>4577</v>
      </c>
      <c r="G3696" t="s">
        <v>106</v>
      </c>
      <c r="H3696" t="s">
        <v>110</v>
      </c>
      <c r="I3696" s="1">
        <v>44096</v>
      </c>
      <c r="J3696" t="s">
        <v>94</v>
      </c>
      <c r="K3696" s="10">
        <v>45965</v>
      </c>
      <c r="L3696" s="10">
        <v>3447.375</v>
      </c>
      <c r="M3696" s="10">
        <v>42517.625</v>
      </c>
    </row>
    <row r="3697" spans="1:13" x14ac:dyDescent="0.25">
      <c r="A3697" t="s">
        <v>5656</v>
      </c>
      <c r="B3697" s="1">
        <v>44095</v>
      </c>
      <c r="C3697" t="s">
        <v>1906</v>
      </c>
      <c r="D3697" t="s">
        <v>748</v>
      </c>
      <c r="E3697" t="s">
        <v>17</v>
      </c>
      <c r="F3697" t="s">
        <v>188</v>
      </c>
      <c r="G3697" t="s">
        <v>106</v>
      </c>
      <c r="H3697" t="s">
        <v>93</v>
      </c>
      <c r="I3697" s="1">
        <v>44099</v>
      </c>
      <c r="J3697" t="s">
        <v>101</v>
      </c>
      <c r="K3697" s="10">
        <v>84538</v>
      </c>
      <c r="L3697" s="10">
        <v>4226.9000000000005</v>
      </c>
      <c r="M3697" s="10">
        <v>80311.100000000006</v>
      </c>
    </row>
    <row r="3698" spans="1:13" x14ac:dyDescent="0.25">
      <c r="A3698" t="s">
        <v>5657</v>
      </c>
      <c r="B3698" s="1">
        <v>44096</v>
      </c>
      <c r="C3698" t="s">
        <v>320</v>
      </c>
      <c r="D3698" t="s">
        <v>130</v>
      </c>
      <c r="E3698" t="s">
        <v>131</v>
      </c>
      <c r="F3698" t="s">
        <v>130</v>
      </c>
      <c r="G3698" t="s">
        <v>106</v>
      </c>
      <c r="H3698" t="s">
        <v>100</v>
      </c>
      <c r="I3698" s="1">
        <v>44096</v>
      </c>
      <c r="J3698" t="s">
        <v>137</v>
      </c>
      <c r="K3698" s="10">
        <v>80445</v>
      </c>
      <c r="L3698" s="10">
        <v>8848.9500000000007</v>
      </c>
      <c r="M3698" s="10">
        <v>71596.05</v>
      </c>
    </row>
    <row r="3699" spans="1:13" x14ac:dyDescent="0.25">
      <c r="A3699" t="s">
        <v>5658</v>
      </c>
      <c r="B3699" s="1">
        <v>44096</v>
      </c>
      <c r="C3699" t="s">
        <v>2170</v>
      </c>
      <c r="D3699" t="s">
        <v>2970</v>
      </c>
      <c r="E3699" t="s">
        <v>10</v>
      </c>
      <c r="F3699" t="s">
        <v>180</v>
      </c>
      <c r="G3699" t="s">
        <v>127</v>
      </c>
      <c r="H3699" t="s">
        <v>100</v>
      </c>
      <c r="I3699" s="1">
        <v>44099</v>
      </c>
      <c r="J3699" t="s">
        <v>114</v>
      </c>
      <c r="K3699" s="10">
        <v>43278</v>
      </c>
      <c r="L3699" s="10">
        <v>4760.58</v>
      </c>
      <c r="M3699" s="10">
        <v>38517.42</v>
      </c>
    </row>
    <row r="3700" spans="1:13" x14ac:dyDescent="0.25">
      <c r="A3700" t="s">
        <v>5659</v>
      </c>
      <c r="B3700" s="1">
        <v>44096</v>
      </c>
      <c r="C3700" t="s">
        <v>1523</v>
      </c>
      <c r="D3700" t="s">
        <v>1944</v>
      </c>
      <c r="E3700" t="s">
        <v>11</v>
      </c>
      <c r="F3700" t="s">
        <v>382</v>
      </c>
      <c r="G3700" t="s">
        <v>106</v>
      </c>
      <c r="H3700" t="s">
        <v>110</v>
      </c>
      <c r="I3700" s="1">
        <v>44101</v>
      </c>
      <c r="J3700" t="s">
        <v>94</v>
      </c>
      <c r="K3700" s="10">
        <v>25115</v>
      </c>
      <c r="L3700" s="10">
        <v>1883.625</v>
      </c>
      <c r="M3700" s="10">
        <v>23231.375</v>
      </c>
    </row>
    <row r="3701" spans="1:13" x14ac:dyDescent="0.25">
      <c r="A3701" t="s">
        <v>5660</v>
      </c>
      <c r="B3701" s="1">
        <v>44097</v>
      </c>
      <c r="C3701" t="s">
        <v>1156</v>
      </c>
      <c r="D3701" t="s">
        <v>233</v>
      </c>
      <c r="E3701" t="s">
        <v>17</v>
      </c>
      <c r="F3701" t="s">
        <v>234</v>
      </c>
      <c r="G3701" t="s">
        <v>106</v>
      </c>
      <c r="H3701" t="s">
        <v>100</v>
      </c>
      <c r="I3701" s="1">
        <v>44099</v>
      </c>
      <c r="J3701" t="s">
        <v>94</v>
      </c>
      <c r="K3701" s="10">
        <v>99133</v>
      </c>
      <c r="L3701" s="10">
        <v>10904.63</v>
      </c>
      <c r="M3701" s="10">
        <v>88228.37</v>
      </c>
    </row>
    <row r="3702" spans="1:13" x14ac:dyDescent="0.25">
      <c r="A3702" t="s">
        <v>5661</v>
      </c>
      <c r="B3702" s="1">
        <v>44097</v>
      </c>
      <c r="C3702" t="s">
        <v>655</v>
      </c>
      <c r="D3702" t="s">
        <v>4420</v>
      </c>
      <c r="E3702" t="s">
        <v>11</v>
      </c>
      <c r="F3702" t="s">
        <v>184</v>
      </c>
      <c r="G3702" t="s">
        <v>106</v>
      </c>
      <c r="H3702" t="s">
        <v>110</v>
      </c>
      <c r="I3702" s="1">
        <v>44099</v>
      </c>
      <c r="J3702" t="s">
        <v>114</v>
      </c>
      <c r="K3702" s="10">
        <v>36874</v>
      </c>
      <c r="L3702" s="10">
        <v>2765.5499999999997</v>
      </c>
      <c r="M3702" s="10">
        <v>34108.449999999997</v>
      </c>
    </row>
    <row r="3703" spans="1:13" x14ac:dyDescent="0.25">
      <c r="A3703" t="s">
        <v>5662</v>
      </c>
      <c r="B3703" s="1">
        <v>44097</v>
      </c>
      <c r="C3703" t="s">
        <v>538</v>
      </c>
      <c r="D3703" t="s">
        <v>130</v>
      </c>
      <c r="E3703" t="s">
        <v>131</v>
      </c>
      <c r="F3703" t="s">
        <v>130</v>
      </c>
      <c r="G3703" t="s">
        <v>106</v>
      </c>
      <c r="H3703" t="s">
        <v>100</v>
      </c>
      <c r="I3703" s="1">
        <v>44102</v>
      </c>
      <c r="J3703" t="s">
        <v>101</v>
      </c>
      <c r="K3703" s="10">
        <v>77609</v>
      </c>
      <c r="L3703" s="10">
        <v>8536.99</v>
      </c>
      <c r="M3703" s="10">
        <v>69072.009999999995</v>
      </c>
    </row>
    <row r="3704" spans="1:13" x14ac:dyDescent="0.25">
      <c r="A3704" t="s">
        <v>5663</v>
      </c>
      <c r="B3704" s="1">
        <v>44097</v>
      </c>
      <c r="C3704" t="s">
        <v>1005</v>
      </c>
      <c r="D3704" t="s">
        <v>1117</v>
      </c>
      <c r="E3704" t="s">
        <v>98</v>
      </c>
      <c r="F3704" t="s">
        <v>99</v>
      </c>
      <c r="G3704" t="s">
        <v>92</v>
      </c>
      <c r="H3704" t="s">
        <v>110</v>
      </c>
      <c r="I3704" s="1">
        <v>44101</v>
      </c>
      <c r="J3704" t="s">
        <v>101</v>
      </c>
      <c r="K3704" s="10">
        <v>36955</v>
      </c>
      <c r="L3704" s="10">
        <v>2771.625</v>
      </c>
      <c r="M3704" s="10">
        <v>34183.375</v>
      </c>
    </row>
    <row r="3705" spans="1:13" x14ac:dyDescent="0.25">
      <c r="A3705" t="s">
        <v>5664</v>
      </c>
      <c r="B3705" s="1">
        <v>44097</v>
      </c>
      <c r="C3705" t="s">
        <v>1444</v>
      </c>
      <c r="D3705" t="s">
        <v>1968</v>
      </c>
      <c r="E3705" t="s">
        <v>11</v>
      </c>
      <c r="F3705" t="s">
        <v>252</v>
      </c>
      <c r="G3705" t="s">
        <v>106</v>
      </c>
      <c r="H3705" t="s">
        <v>93</v>
      </c>
      <c r="I3705" s="1">
        <v>44102</v>
      </c>
      <c r="J3705" t="s">
        <v>101</v>
      </c>
      <c r="K3705" s="10">
        <v>95583</v>
      </c>
      <c r="L3705" s="10">
        <v>4779.1500000000005</v>
      </c>
      <c r="M3705" s="10">
        <v>90803.85</v>
      </c>
    </row>
    <row r="3706" spans="1:13" x14ac:dyDescent="0.25">
      <c r="A3706" t="s">
        <v>5665</v>
      </c>
      <c r="B3706" s="1">
        <v>44097</v>
      </c>
      <c r="C3706" t="s">
        <v>958</v>
      </c>
      <c r="D3706" t="s">
        <v>1339</v>
      </c>
      <c r="E3706" t="s">
        <v>98</v>
      </c>
      <c r="F3706" t="s">
        <v>99</v>
      </c>
      <c r="G3706" t="s">
        <v>92</v>
      </c>
      <c r="H3706" t="s">
        <v>110</v>
      </c>
      <c r="I3706" s="1">
        <v>44104</v>
      </c>
      <c r="J3706" t="s">
        <v>101</v>
      </c>
      <c r="K3706" s="10">
        <v>53669</v>
      </c>
      <c r="L3706" s="10">
        <v>4025.1749999999997</v>
      </c>
      <c r="M3706" s="10">
        <v>49643.824999999997</v>
      </c>
    </row>
    <row r="3707" spans="1:13" x14ac:dyDescent="0.25">
      <c r="A3707" t="s">
        <v>5666</v>
      </c>
      <c r="B3707" s="1">
        <v>44097</v>
      </c>
      <c r="C3707" t="s">
        <v>4152</v>
      </c>
      <c r="D3707" t="s">
        <v>330</v>
      </c>
      <c r="E3707" t="s">
        <v>331</v>
      </c>
      <c r="F3707" t="s">
        <v>330</v>
      </c>
      <c r="G3707" t="s">
        <v>92</v>
      </c>
      <c r="H3707" t="s">
        <v>93</v>
      </c>
      <c r="I3707" s="1">
        <v>44097</v>
      </c>
      <c r="J3707" t="s">
        <v>137</v>
      </c>
      <c r="K3707" s="10">
        <v>98611</v>
      </c>
      <c r="L3707" s="10">
        <v>4930.55</v>
      </c>
      <c r="M3707" s="10">
        <v>93680.45</v>
      </c>
    </row>
    <row r="3708" spans="1:13" x14ac:dyDescent="0.25">
      <c r="A3708" t="s">
        <v>5667</v>
      </c>
      <c r="B3708" s="1">
        <v>44098</v>
      </c>
      <c r="C3708" t="s">
        <v>794</v>
      </c>
      <c r="D3708" t="s">
        <v>1120</v>
      </c>
      <c r="E3708" t="s">
        <v>17</v>
      </c>
      <c r="F3708" t="s">
        <v>437</v>
      </c>
      <c r="G3708" t="s">
        <v>106</v>
      </c>
      <c r="H3708" t="s">
        <v>93</v>
      </c>
      <c r="I3708" s="1">
        <v>44105</v>
      </c>
      <c r="J3708" t="s">
        <v>101</v>
      </c>
      <c r="K3708" s="10">
        <v>83673</v>
      </c>
      <c r="L3708" s="10">
        <v>4183.6500000000005</v>
      </c>
      <c r="M3708" s="10">
        <v>79489.350000000006</v>
      </c>
    </row>
    <row r="3709" spans="1:13" x14ac:dyDescent="0.25">
      <c r="A3709" t="s">
        <v>5668</v>
      </c>
      <c r="B3709" s="1">
        <v>44098</v>
      </c>
      <c r="C3709" t="s">
        <v>205</v>
      </c>
      <c r="D3709" t="s">
        <v>3287</v>
      </c>
      <c r="E3709" t="s">
        <v>11</v>
      </c>
      <c r="F3709" t="s">
        <v>118</v>
      </c>
      <c r="G3709" t="s">
        <v>106</v>
      </c>
      <c r="H3709" t="s">
        <v>110</v>
      </c>
      <c r="I3709" s="1">
        <v>44100</v>
      </c>
      <c r="J3709" t="s">
        <v>94</v>
      </c>
      <c r="K3709" s="10">
        <v>69641</v>
      </c>
      <c r="L3709" s="10">
        <v>5223.0749999999998</v>
      </c>
      <c r="M3709" s="10">
        <v>64417.925000000003</v>
      </c>
    </row>
    <row r="3710" spans="1:13" x14ac:dyDescent="0.25">
      <c r="A3710" t="s">
        <v>5669</v>
      </c>
      <c r="B3710" s="1">
        <v>44099</v>
      </c>
      <c r="C3710" t="s">
        <v>946</v>
      </c>
      <c r="D3710" t="s">
        <v>830</v>
      </c>
      <c r="E3710" t="s">
        <v>98</v>
      </c>
      <c r="F3710" t="s">
        <v>99</v>
      </c>
      <c r="G3710" t="s">
        <v>92</v>
      </c>
      <c r="H3710" t="s">
        <v>93</v>
      </c>
      <c r="I3710" s="1">
        <v>44104</v>
      </c>
      <c r="J3710" t="s">
        <v>101</v>
      </c>
      <c r="K3710" s="10">
        <v>94286</v>
      </c>
      <c r="L3710" s="10">
        <v>4714.3</v>
      </c>
      <c r="M3710" s="10">
        <v>89571.7</v>
      </c>
    </row>
    <row r="3711" spans="1:13" x14ac:dyDescent="0.25">
      <c r="A3711" t="s">
        <v>5670</v>
      </c>
      <c r="B3711" s="1">
        <v>44099</v>
      </c>
      <c r="C3711" t="s">
        <v>1736</v>
      </c>
      <c r="D3711" t="s">
        <v>4577</v>
      </c>
      <c r="E3711" t="s">
        <v>14</v>
      </c>
      <c r="F3711" t="s">
        <v>4577</v>
      </c>
      <c r="G3711" t="s">
        <v>106</v>
      </c>
      <c r="H3711" t="s">
        <v>93</v>
      </c>
      <c r="I3711" s="1">
        <v>44105</v>
      </c>
      <c r="J3711" t="s">
        <v>101</v>
      </c>
      <c r="K3711" s="10">
        <v>63518</v>
      </c>
      <c r="L3711" s="10">
        <v>3175.9</v>
      </c>
      <c r="M3711" s="10">
        <v>60342.1</v>
      </c>
    </row>
    <row r="3712" spans="1:13" x14ac:dyDescent="0.25">
      <c r="A3712" t="s">
        <v>5671</v>
      </c>
      <c r="B3712" s="1">
        <v>44099</v>
      </c>
      <c r="C3712" t="s">
        <v>1005</v>
      </c>
      <c r="D3712" t="s">
        <v>298</v>
      </c>
      <c r="E3712" t="s">
        <v>16</v>
      </c>
      <c r="F3712" t="s">
        <v>168</v>
      </c>
      <c r="G3712" t="s">
        <v>127</v>
      </c>
      <c r="H3712" t="s">
        <v>110</v>
      </c>
      <c r="I3712" s="1">
        <v>44104</v>
      </c>
      <c r="J3712" t="s">
        <v>94</v>
      </c>
      <c r="K3712" s="10">
        <v>63245</v>
      </c>
      <c r="L3712" s="10">
        <v>4743.375</v>
      </c>
      <c r="M3712" s="10">
        <v>58501.625</v>
      </c>
    </row>
    <row r="3713" spans="1:13" x14ac:dyDescent="0.25">
      <c r="A3713" t="s">
        <v>5672</v>
      </c>
      <c r="B3713" s="1">
        <v>44099</v>
      </c>
      <c r="C3713" t="s">
        <v>1723</v>
      </c>
      <c r="D3713" t="s">
        <v>1261</v>
      </c>
      <c r="E3713" t="s">
        <v>17</v>
      </c>
      <c r="F3713" t="s">
        <v>188</v>
      </c>
      <c r="G3713" t="s">
        <v>106</v>
      </c>
      <c r="H3713" t="s">
        <v>100</v>
      </c>
      <c r="I3713" s="1">
        <v>44105</v>
      </c>
      <c r="J3713" t="s">
        <v>101</v>
      </c>
      <c r="K3713" s="10">
        <v>99198</v>
      </c>
      <c r="L3713" s="10">
        <v>10911.78</v>
      </c>
      <c r="M3713" s="10">
        <v>88286.22</v>
      </c>
    </row>
    <row r="3714" spans="1:13" x14ac:dyDescent="0.25">
      <c r="A3714" t="s">
        <v>5673</v>
      </c>
      <c r="B3714" s="1">
        <v>44099</v>
      </c>
      <c r="C3714" t="s">
        <v>2596</v>
      </c>
      <c r="D3714" t="s">
        <v>334</v>
      </c>
      <c r="E3714" t="s">
        <v>10</v>
      </c>
      <c r="F3714" t="s">
        <v>335</v>
      </c>
      <c r="G3714" t="s">
        <v>127</v>
      </c>
      <c r="H3714" t="s">
        <v>100</v>
      </c>
      <c r="I3714" s="1">
        <v>44104</v>
      </c>
      <c r="J3714" t="s">
        <v>101</v>
      </c>
      <c r="K3714" s="10">
        <v>62637</v>
      </c>
      <c r="L3714" s="10">
        <v>6890.07</v>
      </c>
      <c r="M3714" s="10">
        <v>55746.93</v>
      </c>
    </row>
    <row r="3715" spans="1:13" x14ac:dyDescent="0.25">
      <c r="A3715" t="s">
        <v>5674</v>
      </c>
      <c r="B3715" s="1">
        <v>44099</v>
      </c>
      <c r="C3715" t="s">
        <v>1412</v>
      </c>
      <c r="D3715" t="s">
        <v>5675</v>
      </c>
      <c r="E3715" t="s">
        <v>11</v>
      </c>
      <c r="F3715" t="s">
        <v>486</v>
      </c>
      <c r="G3715" t="s">
        <v>106</v>
      </c>
      <c r="H3715" t="s">
        <v>100</v>
      </c>
      <c r="I3715" s="1">
        <v>44104</v>
      </c>
      <c r="J3715" t="s">
        <v>101</v>
      </c>
      <c r="K3715" s="10">
        <v>54387</v>
      </c>
      <c r="L3715" s="10">
        <v>5982.57</v>
      </c>
      <c r="M3715" s="10">
        <v>48404.43</v>
      </c>
    </row>
    <row r="3716" spans="1:13" x14ac:dyDescent="0.25">
      <c r="A3716" t="s">
        <v>5676</v>
      </c>
      <c r="B3716" s="1">
        <v>44099</v>
      </c>
      <c r="C3716" t="s">
        <v>2316</v>
      </c>
      <c r="D3716" t="s">
        <v>2758</v>
      </c>
      <c r="E3716" t="s">
        <v>16</v>
      </c>
      <c r="F3716" t="s">
        <v>238</v>
      </c>
      <c r="G3716" t="s">
        <v>127</v>
      </c>
      <c r="H3716" t="s">
        <v>110</v>
      </c>
      <c r="I3716" s="1">
        <v>44104</v>
      </c>
      <c r="J3716" t="s">
        <v>101</v>
      </c>
      <c r="K3716" s="10">
        <v>99442</v>
      </c>
      <c r="L3716" s="10">
        <v>7458.15</v>
      </c>
      <c r="M3716" s="10">
        <v>91983.85</v>
      </c>
    </row>
    <row r="3717" spans="1:13" x14ac:dyDescent="0.25">
      <c r="A3717" t="s">
        <v>5677</v>
      </c>
      <c r="B3717" s="1">
        <v>44100</v>
      </c>
      <c r="C3717" t="s">
        <v>1309</v>
      </c>
      <c r="D3717" t="s">
        <v>445</v>
      </c>
      <c r="E3717" t="s">
        <v>17</v>
      </c>
      <c r="F3717" t="s">
        <v>256</v>
      </c>
      <c r="G3717" t="s">
        <v>106</v>
      </c>
      <c r="H3717" t="s">
        <v>100</v>
      </c>
      <c r="I3717" s="1">
        <v>44105</v>
      </c>
      <c r="J3717" t="s">
        <v>101</v>
      </c>
      <c r="K3717" s="10">
        <v>52521</v>
      </c>
      <c r="L3717" s="10">
        <v>5777.31</v>
      </c>
      <c r="M3717" s="10">
        <v>46743.69</v>
      </c>
    </row>
    <row r="3718" spans="1:13" x14ac:dyDescent="0.25">
      <c r="A3718" t="s">
        <v>5678</v>
      </c>
      <c r="B3718" s="1">
        <v>44100</v>
      </c>
      <c r="C3718" t="s">
        <v>1241</v>
      </c>
      <c r="D3718" t="s">
        <v>3038</v>
      </c>
      <c r="E3718" t="s">
        <v>98</v>
      </c>
      <c r="F3718" t="s">
        <v>99</v>
      </c>
      <c r="G3718" t="s">
        <v>92</v>
      </c>
      <c r="H3718" t="s">
        <v>100</v>
      </c>
      <c r="I3718" s="1">
        <v>44105</v>
      </c>
      <c r="J3718" t="s">
        <v>101</v>
      </c>
      <c r="K3718" s="10">
        <v>41517</v>
      </c>
      <c r="L3718" s="10">
        <v>4566.87</v>
      </c>
      <c r="M3718" s="10">
        <v>36950.129999999997</v>
      </c>
    </row>
    <row r="3719" spans="1:13" x14ac:dyDescent="0.25">
      <c r="A3719" t="s">
        <v>5679</v>
      </c>
      <c r="B3719" s="1">
        <v>44100</v>
      </c>
      <c r="C3719" t="s">
        <v>705</v>
      </c>
      <c r="D3719" t="s">
        <v>696</v>
      </c>
      <c r="E3719" t="s">
        <v>98</v>
      </c>
      <c r="F3719" t="s">
        <v>99</v>
      </c>
      <c r="G3719" t="s">
        <v>92</v>
      </c>
      <c r="H3719" t="s">
        <v>100</v>
      </c>
      <c r="I3719" s="1">
        <v>44103</v>
      </c>
      <c r="J3719" t="s">
        <v>114</v>
      </c>
      <c r="K3719" s="10">
        <v>95272</v>
      </c>
      <c r="L3719" s="10">
        <v>10479.92</v>
      </c>
      <c r="M3719" s="10">
        <v>84792.08</v>
      </c>
    </row>
    <row r="3720" spans="1:13" x14ac:dyDescent="0.25">
      <c r="A3720" t="s">
        <v>5680</v>
      </c>
      <c r="B3720" s="1">
        <v>44100</v>
      </c>
      <c r="C3720" t="s">
        <v>904</v>
      </c>
      <c r="D3720" t="s">
        <v>1016</v>
      </c>
      <c r="E3720" t="s">
        <v>18</v>
      </c>
      <c r="F3720" t="s">
        <v>151</v>
      </c>
      <c r="G3720" t="s">
        <v>106</v>
      </c>
      <c r="H3720" t="s">
        <v>110</v>
      </c>
      <c r="I3720" s="1">
        <v>44103</v>
      </c>
      <c r="J3720" t="s">
        <v>94</v>
      </c>
      <c r="K3720" s="10">
        <v>72962</v>
      </c>
      <c r="L3720" s="10">
        <v>5472.15</v>
      </c>
      <c r="M3720" s="10">
        <v>67489.850000000006</v>
      </c>
    </row>
    <row r="3721" spans="1:13" x14ac:dyDescent="0.25">
      <c r="A3721" t="s">
        <v>5681</v>
      </c>
      <c r="B3721" s="1">
        <v>44100</v>
      </c>
      <c r="C3721" t="s">
        <v>2474</v>
      </c>
      <c r="D3721" t="s">
        <v>3604</v>
      </c>
      <c r="E3721" t="s">
        <v>11</v>
      </c>
      <c r="F3721" t="s">
        <v>118</v>
      </c>
      <c r="G3721" t="s">
        <v>106</v>
      </c>
      <c r="H3721" t="s">
        <v>100</v>
      </c>
      <c r="I3721" s="1">
        <v>44102</v>
      </c>
      <c r="J3721" t="s">
        <v>94</v>
      </c>
      <c r="K3721" s="10">
        <v>43064</v>
      </c>
      <c r="L3721" s="10">
        <v>4737.04</v>
      </c>
      <c r="M3721" s="10">
        <v>38326.959999999999</v>
      </c>
    </row>
    <row r="3722" spans="1:13" x14ac:dyDescent="0.25">
      <c r="A3722" t="s">
        <v>5682</v>
      </c>
      <c r="B3722" s="1">
        <v>44100</v>
      </c>
      <c r="C3722" t="s">
        <v>273</v>
      </c>
      <c r="D3722" t="s">
        <v>90</v>
      </c>
      <c r="E3722" t="s">
        <v>91</v>
      </c>
      <c r="F3722" t="s">
        <v>90</v>
      </c>
      <c r="G3722" t="s">
        <v>92</v>
      </c>
      <c r="H3722" t="s">
        <v>93</v>
      </c>
      <c r="I3722" s="1">
        <v>44104</v>
      </c>
      <c r="J3722" t="s">
        <v>101</v>
      </c>
      <c r="K3722" s="10">
        <v>68421</v>
      </c>
      <c r="L3722" s="10">
        <v>3421.05</v>
      </c>
      <c r="M3722" s="10">
        <v>64999.95</v>
      </c>
    </row>
    <row r="3723" spans="1:13" x14ac:dyDescent="0.25">
      <c r="A3723" t="s">
        <v>5683</v>
      </c>
      <c r="B3723" s="1">
        <v>44100</v>
      </c>
      <c r="C3723" t="s">
        <v>2236</v>
      </c>
      <c r="D3723" t="s">
        <v>2891</v>
      </c>
      <c r="E3723" t="s">
        <v>18</v>
      </c>
      <c r="F3723" t="s">
        <v>900</v>
      </c>
      <c r="G3723" t="s">
        <v>106</v>
      </c>
      <c r="H3723" t="s">
        <v>110</v>
      </c>
      <c r="I3723" s="1">
        <v>44102</v>
      </c>
      <c r="J3723" t="s">
        <v>114</v>
      </c>
      <c r="K3723" s="10">
        <v>69343</v>
      </c>
      <c r="L3723" s="10">
        <v>5200.7249999999995</v>
      </c>
      <c r="M3723" s="10">
        <v>64142.275000000001</v>
      </c>
    </row>
    <row r="3724" spans="1:13" x14ac:dyDescent="0.25">
      <c r="A3724" t="s">
        <v>5684</v>
      </c>
      <c r="B3724" s="1">
        <v>44100</v>
      </c>
      <c r="C3724" t="s">
        <v>3333</v>
      </c>
      <c r="D3724" t="s">
        <v>248</v>
      </c>
      <c r="E3724" t="s">
        <v>98</v>
      </c>
      <c r="F3724" t="s">
        <v>99</v>
      </c>
      <c r="G3724" t="s">
        <v>92</v>
      </c>
      <c r="H3724" t="s">
        <v>100</v>
      </c>
      <c r="I3724" s="1">
        <v>44105</v>
      </c>
      <c r="J3724" t="s">
        <v>101</v>
      </c>
      <c r="K3724" s="10">
        <v>46573</v>
      </c>
      <c r="L3724" s="10">
        <v>5123.03</v>
      </c>
      <c r="M3724" s="10">
        <v>41449.97</v>
      </c>
    </row>
    <row r="3725" spans="1:13" x14ac:dyDescent="0.25">
      <c r="A3725" t="s">
        <v>5685</v>
      </c>
      <c r="B3725" s="1">
        <v>44101</v>
      </c>
      <c r="C3725" t="s">
        <v>1076</v>
      </c>
      <c r="D3725" t="s">
        <v>353</v>
      </c>
      <c r="E3725" t="s">
        <v>17</v>
      </c>
      <c r="F3725" t="s">
        <v>353</v>
      </c>
      <c r="G3725" t="s">
        <v>106</v>
      </c>
      <c r="H3725" t="s">
        <v>93</v>
      </c>
      <c r="I3725" s="1">
        <v>44107</v>
      </c>
      <c r="J3725" t="s">
        <v>101</v>
      </c>
      <c r="K3725" s="10">
        <v>63203</v>
      </c>
      <c r="L3725" s="10">
        <v>3160.15</v>
      </c>
      <c r="M3725" s="10">
        <v>60042.85</v>
      </c>
    </row>
    <row r="3726" spans="1:13" x14ac:dyDescent="0.25">
      <c r="A3726" t="s">
        <v>5686</v>
      </c>
      <c r="B3726" s="1">
        <v>44101</v>
      </c>
      <c r="C3726" t="s">
        <v>909</v>
      </c>
      <c r="D3726" t="s">
        <v>147</v>
      </c>
      <c r="E3726" t="s">
        <v>98</v>
      </c>
      <c r="F3726" t="s">
        <v>99</v>
      </c>
      <c r="G3726" t="s">
        <v>92</v>
      </c>
      <c r="H3726" t="s">
        <v>100</v>
      </c>
      <c r="I3726" s="1">
        <v>44107</v>
      </c>
      <c r="J3726" t="s">
        <v>101</v>
      </c>
      <c r="K3726" s="10">
        <v>94338</v>
      </c>
      <c r="L3726" s="10">
        <v>10377.18</v>
      </c>
      <c r="M3726" s="10">
        <v>83960.82</v>
      </c>
    </row>
    <row r="3727" spans="1:13" x14ac:dyDescent="0.25">
      <c r="A3727" t="s">
        <v>5687</v>
      </c>
      <c r="B3727" s="1">
        <v>44101</v>
      </c>
      <c r="C3727" t="s">
        <v>1922</v>
      </c>
      <c r="D3727" t="s">
        <v>330</v>
      </c>
      <c r="E3727" t="s">
        <v>331</v>
      </c>
      <c r="F3727" t="s">
        <v>330</v>
      </c>
      <c r="G3727" t="s">
        <v>92</v>
      </c>
      <c r="H3727" t="s">
        <v>93</v>
      </c>
      <c r="I3727" s="1">
        <v>44103</v>
      </c>
      <c r="J3727" t="s">
        <v>114</v>
      </c>
      <c r="K3727" s="10">
        <v>78807</v>
      </c>
      <c r="L3727" s="10">
        <v>3940.3500000000004</v>
      </c>
      <c r="M3727" s="10">
        <v>74866.649999999994</v>
      </c>
    </row>
    <row r="3728" spans="1:13" x14ac:dyDescent="0.25">
      <c r="A3728" t="s">
        <v>5688</v>
      </c>
      <c r="B3728" s="1">
        <v>44102</v>
      </c>
      <c r="C3728" t="s">
        <v>1634</v>
      </c>
      <c r="D3728" t="s">
        <v>3998</v>
      </c>
      <c r="E3728" t="s">
        <v>98</v>
      </c>
      <c r="F3728" t="s">
        <v>99</v>
      </c>
      <c r="G3728" t="s">
        <v>92</v>
      </c>
      <c r="H3728" t="s">
        <v>100</v>
      </c>
      <c r="I3728" s="1">
        <v>44105</v>
      </c>
      <c r="J3728" t="s">
        <v>114</v>
      </c>
      <c r="K3728" s="10">
        <v>39727</v>
      </c>
      <c r="L3728" s="10">
        <v>4369.97</v>
      </c>
      <c r="M3728" s="10">
        <v>35357.03</v>
      </c>
    </row>
    <row r="3729" spans="1:13" x14ac:dyDescent="0.25">
      <c r="A3729" t="s">
        <v>5689</v>
      </c>
      <c r="B3729" s="1">
        <v>44103</v>
      </c>
      <c r="C3729" t="s">
        <v>5100</v>
      </c>
      <c r="D3729" t="s">
        <v>2304</v>
      </c>
      <c r="E3729" t="s">
        <v>11</v>
      </c>
      <c r="F3729" t="s">
        <v>683</v>
      </c>
      <c r="G3729" t="s">
        <v>106</v>
      </c>
      <c r="H3729" t="s">
        <v>110</v>
      </c>
      <c r="I3729" s="1">
        <v>44108</v>
      </c>
      <c r="J3729" t="s">
        <v>101</v>
      </c>
      <c r="K3729" s="10">
        <v>96185</v>
      </c>
      <c r="L3729" s="10">
        <v>7213.875</v>
      </c>
      <c r="M3729" s="10">
        <v>88971.125</v>
      </c>
    </row>
    <row r="3730" spans="1:13" x14ac:dyDescent="0.25">
      <c r="A3730" t="s">
        <v>5690</v>
      </c>
      <c r="B3730" s="1">
        <v>44103</v>
      </c>
      <c r="C3730" t="s">
        <v>922</v>
      </c>
      <c r="D3730" t="s">
        <v>445</v>
      </c>
      <c r="E3730" t="s">
        <v>17</v>
      </c>
      <c r="F3730" t="s">
        <v>256</v>
      </c>
      <c r="G3730" t="s">
        <v>106</v>
      </c>
      <c r="H3730" t="s">
        <v>110</v>
      </c>
      <c r="I3730" s="1">
        <v>44110</v>
      </c>
      <c r="J3730" t="s">
        <v>101</v>
      </c>
      <c r="K3730" s="10">
        <v>35282</v>
      </c>
      <c r="L3730" s="10">
        <v>2646.15</v>
      </c>
      <c r="M3730" s="10">
        <v>32635.85</v>
      </c>
    </row>
    <row r="3731" spans="1:13" x14ac:dyDescent="0.25">
      <c r="A3731" t="s">
        <v>5691</v>
      </c>
      <c r="B3731" s="1">
        <v>44103</v>
      </c>
      <c r="C3731" t="s">
        <v>742</v>
      </c>
      <c r="D3731" t="s">
        <v>5692</v>
      </c>
      <c r="E3731" t="s">
        <v>14</v>
      </c>
      <c r="F3731" t="s">
        <v>900</v>
      </c>
      <c r="G3731" t="s">
        <v>106</v>
      </c>
      <c r="H3731" t="s">
        <v>110</v>
      </c>
      <c r="I3731" s="1">
        <v>44107</v>
      </c>
      <c r="J3731" t="s">
        <v>101</v>
      </c>
      <c r="K3731" s="10">
        <v>76141</v>
      </c>
      <c r="L3731" s="10">
        <v>5710.5749999999998</v>
      </c>
      <c r="M3731" s="10">
        <v>70430.425000000003</v>
      </c>
    </row>
    <row r="3732" spans="1:13" x14ac:dyDescent="0.25">
      <c r="A3732" t="s">
        <v>5693</v>
      </c>
      <c r="B3732" s="1">
        <v>44103</v>
      </c>
      <c r="C3732" t="s">
        <v>3982</v>
      </c>
      <c r="D3732" t="s">
        <v>414</v>
      </c>
      <c r="E3732" t="s">
        <v>11</v>
      </c>
      <c r="F3732" t="s">
        <v>184</v>
      </c>
      <c r="G3732" t="s">
        <v>106</v>
      </c>
      <c r="H3732" t="s">
        <v>100</v>
      </c>
      <c r="I3732" s="1">
        <v>44106</v>
      </c>
      <c r="J3732" t="s">
        <v>114</v>
      </c>
      <c r="K3732" s="10">
        <v>38353</v>
      </c>
      <c r="L3732" s="10">
        <v>4218.83</v>
      </c>
      <c r="M3732" s="10">
        <v>34134.17</v>
      </c>
    </row>
    <row r="3733" spans="1:13" x14ac:dyDescent="0.25">
      <c r="A3733" t="s">
        <v>5694</v>
      </c>
      <c r="B3733" s="1">
        <v>44103</v>
      </c>
      <c r="C3733" t="s">
        <v>2467</v>
      </c>
      <c r="D3733" t="s">
        <v>700</v>
      </c>
      <c r="E3733" t="s">
        <v>17</v>
      </c>
      <c r="F3733" t="s">
        <v>188</v>
      </c>
      <c r="G3733" t="s">
        <v>106</v>
      </c>
      <c r="H3733" t="s">
        <v>100</v>
      </c>
      <c r="I3733" s="1">
        <v>44104</v>
      </c>
      <c r="J3733" t="s">
        <v>114</v>
      </c>
      <c r="K3733" s="10">
        <v>88214</v>
      </c>
      <c r="L3733" s="10">
        <v>9703.5400000000009</v>
      </c>
      <c r="M3733" s="10">
        <v>78510.459999999992</v>
      </c>
    </row>
    <row r="3734" spans="1:13" x14ac:dyDescent="0.25">
      <c r="A3734" t="s">
        <v>5695</v>
      </c>
      <c r="B3734" s="1">
        <v>44104</v>
      </c>
      <c r="C3734" t="s">
        <v>1089</v>
      </c>
      <c r="D3734" t="s">
        <v>334</v>
      </c>
      <c r="E3734" t="s">
        <v>10</v>
      </c>
      <c r="F3734" t="s">
        <v>335</v>
      </c>
      <c r="G3734" t="s">
        <v>127</v>
      </c>
      <c r="H3734" t="s">
        <v>110</v>
      </c>
      <c r="I3734" s="1">
        <v>44107</v>
      </c>
      <c r="J3734" t="s">
        <v>94</v>
      </c>
      <c r="K3734" s="10">
        <v>91824</v>
      </c>
      <c r="L3734" s="10">
        <v>6886.8</v>
      </c>
      <c r="M3734" s="10">
        <v>84937.2</v>
      </c>
    </row>
    <row r="3735" spans="1:13" x14ac:dyDescent="0.25">
      <c r="A3735" t="s">
        <v>5696</v>
      </c>
      <c r="B3735" s="1">
        <v>44104</v>
      </c>
      <c r="C3735" t="s">
        <v>3929</v>
      </c>
      <c r="D3735" t="s">
        <v>334</v>
      </c>
      <c r="E3735" t="s">
        <v>10</v>
      </c>
      <c r="F3735" t="s">
        <v>335</v>
      </c>
      <c r="G3735" t="s">
        <v>127</v>
      </c>
      <c r="H3735" t="s">
        <v>110</v>
      </c>
      <c r="I3735" s="1">
        <v>44108</v>
      </c>
      <c r="J3735" t="s">
        <v>101</v>
      </c>
      <c r="K3735" s="10">
        <v>75761</v>
      </c>
      <c r="L3735" s="10">
        <v>5682.0749999999998</v>
      </c>
      <c r="M3735" s="10">
        <v>70078.925000000003</v>
      </c>
    </row>
    <row r="3736" spans="1:13" x14ac:dyDescent="0.25">
      <c r="A3736" t="s">
        <v>5697</v>
      </c>
      <c r="B3736" s="1">
        <v>44104</v>
      </c>
      <c r="C3736" t="s">
        <v>1867</v>
      </c>
      <c r="D3736" t="s">
        <v>929</v>
      </c>
      <c r="E3736" t="s">
        <v>98</v>
      </c>
      <c r="F3736" t="s">
        <v>12</v>
      </c>
      <c r="G3736" t="s">
        <v>92</v>
      </c>
      <c r="H3736" t="s">
        <v>100</v>
      </c>
      <c r="I3736" s="1">
        <v>44108</v>
      </c>
      <c r="J3736" t="s">
        <v>101</v>
      </c>
      <c r="K3736" s="10">
        <v>93293</v>
      </c>
      <c r="L3736" s="10">
        <v>10262.23</v>
      </c>
      <c r="M3736" s="10">
        <v>83030.77</v>
      </c>
    </row>
    <row r="3737" spans="1:13" x14ac:dyDescent="0.25">
      <c r="A3737" t="s">
        <v>5698</v>
      </c>
      <c r="B3737" s="1">
        <v>44104</v>
      </c>
      <c r="C3737" t="s">
        <v>1144</v>
      </c>
      <c r="D3737" t="s">
        <v>1826</v>
      </c>
      <c r="E3737" t="s">
        <v>17</v>
      </c>
      <c r="F3737" t="s">
        <v>277</v>
      </c>
      <c r="G3737" t="s">
        <v>106</v>
      </c>
      <c r="H3737" t="s">
        <v>110</v>
      </c>
      <c r="I3737" s="1">
        <v>44106</v>
      </c>
      <c r="J3737" t="s">
        <v>94</v>
      </c>
      <c r="K3737" s="10">
        <v>62464</v>
      </c>
      <c r="L3737" s="10">
        <v>4684.8</v>
      </c>
      <c r="M3737" s="10">
        <v>57779.199999999997</v>
      </c>
    </row>
    <row r="3738" spans="1:13" x14ac:dyDescent="0.25">
      <c r="A3738" t="s">
        <v>5699</v>
      </c>
      <c r="B3738" s="1">
        <v>44104</v>
      </c>
      <c r="C3738" t="s">
        <v>2579</v>
      </c>
      <c r="D3738" t="s">
        <v>2529</v>
      </c>
      <c r="E3738" t="s">
        <v>98</v>
      </c>
      <c r="F3738" t="s">
        <v>99</v>
      </c>
      <c r="G3738" t="s">
        <v>92</v>
      </c>
      <c r="H3738" t="s">
        <v>93</v>
      </c>
      <c r="I3738" s="1">
        <v>44109</v>
      </c>
      <c r="J3738" t="s">
        <v>101</v>
      </c>
      <c r="K3738" s="10">
        <v>90489</v>
      </c>
      <c r="L3738" s="10">
        <v>4524.45</v>
      </c>
      <c r="M3738" s="10">
        <v>85964.55</v>
      </c>
    </row>
    <row r="3739" spans="1:13" x14ac:dyDescent="0.25">
      <c r="A3739" t="s">
        <v>5700</v>
      </c>
      <c r="B3739" s="1">
        <v>44104</v>
      </c>
      <c r="C3739" t="s">
        <v>544</v>
      </c>
      <c r="D3739" t="s">
        <v>1715</v>
      </c>
      <c r="E3739" t="s">
        <v>10</v>
      </c>
      <c r="F3739" t="s">
        <v>203</v>
      </c>
      <c r="G3739" t="s">
        <v>127</v>
      </c>
      <c r="H3739" t="s">
        <v>100</v>
      </c>
      <c r="I3739" s="1">
        <v>44106</v>
      </c>
      <c r="J3739" t="s">
        <v>114</v>
      </c>
      <c r="K3739" s="10">
        <v>90149</v>
      </c>
      <c r="L3739" s="10">
        <v>9916.39</v>
      </c>
      <c r="M3739" s="10">
        <v>80232.61</v>
      </c>
    </row>
    <row r="3740" spans="1:13" x14ac:dyDescent="0.25">
      <c r="A3740" t="s">
        <v>5701</v>
      </c>
      <c r="B3740" s="1">
        <v>44105</v>
      </c>
      <c r="C3740" t="s">
        <v>4754</v>
      </c>
      <c r="D3740" t="s">
        <v>130</v>
      </c>
      <c r="E3740" t="s">
        <v>131</v>
      </c>
      <c r="F3740" t="s">
        <v>130</v>
      </c>
      <c r="G3740" t="s">
        <v>106</v>
      </c>
      <c r="H3740" t="s">
        <v>93</v>
      </c>
      <c r="I3740" s="1">
        <v>44108</v>
      </c>
      <c r="J3740" t="s">
        <v>114</v>
      </c>
      <c r="K3740" s="10">
        <v>74770</v>
      </c>
      <c r="L3740" s="10">
        <v>3738.5</v>
      </c>
      <c r="M3740" s="10">
        <v>71031.5</v>
      </c>
    </row>
    <row r="3741" spans="1:13" x14ac:dyDescent="0.25">
      <c r="A3741" t="s">
        <v>5702</v>
      </c>
      <c r="B3741" s="1">
        <v>44105</v>
      </c>
      <c r="C3741" t="s">
        <v>384</v>
      </c>
      <c r="D3741" t="s">
        <v>5703</v>
      </c>
      <c r="E3741" t="s">
        <v>220</v>
      </c>
      <c r="F3741" t="s">
        <v>221</v>
      </c>
      <c r="G3741" t="s">
        <v>127</v>
      </c>
      <c r="H3741" t="s">
        <v>100</v>
      </c>
      <c r="I3741" s="1">
        <v>44110</v>
      </c>
      <c r="J3741" t="s">
        <v>101</v>
      </c>
      <c r="K3741" s="10">
        <v>27525</v>
      </c>
      <c r="L3741" s="10">
        <v>3027.75</v>
      </c>
      <c r="M3741" s="10">
        <v>24497.25</v>
      </c>
    </row>
    <row r="3742" spans="1:13" x14ac:dyDescent="0.25">
      <c r="A3742" t="s">
        <v>5704</v>
      </c>
      <c r="B3742" s="1">
        <v>44105</v>
      </c>
      <c r="C3742" t="s">
        <v>214</v>
      </c>
      <c r="D3742" t="s">
        <v>631</v>
      </c>
      <c r="E3742" t="s">
        <v>18</v>
      </c>
      <c r="F3742" t="s">
        <v>342</v>
      </c>
      <c r="G3742" t="s">
        <v>106</v>
      </c>
      <c r="H3742" t="s">
        <v>100</v>
      </c>
      <c r="I3742" s="1">
        <v>44110</v>
      </c>
      <c r="J3742" t="s">
        <v>101</v>
      </c>
      <c r="K3742" s="10">
        <v>89550</v>
      </c>
      <c r="L3742" s="10">
        <v>9850.5</v>
      </c>
      <c r="M3742" s="10">
        <v>79699.5</v>
      </c>
    </row>
    <row r="3743" spans="1:13" x14ac:dyDescent="0.25">
      <c r="A3743" t="s">
        <v>5705</v>
      </c>
      <c r="B3743" s="1">
        <v>44106</v>
      </c>
      <c r="C3743" t="s">
        <v>1571</v>
      </c>
      <c r="D3743" t="s">
        <v>248</v>
      </c>
      <c r="E3743" t="s">
        <v>98</v>
      </c>
      <c r="F3743" t="s">
        <v>99</v>
      </c>
      <c r="G3743" t="s">
        <v>92</v>
      </c>
      <c r="H3743" t="s">
        <v>110</v>
      </c>
      <c r="I3743" s="1">
        <v>44111</v>
      </c>
      <c r="J3743" t="s">
        <v>101</v>
      </c>
      <c r="K3743" s="10">
        <v>39281</v>
      </c>
      <c r="L3743" s="10">
        <v>2946.0749999999998</v>
      </c>
      <c r="M3743" s="10">
        <v>36334.925000000003</v>
      </c>
    </row>
    <row r="3744" spans="1:13" x14ac:dyDescent="0.25">
      <c r="A3744" t="s">
        <v>5706</v>
      </c>
      <c r="B3744" s="1">
        <v>44106</v>
      </c>
      <c r="C3744" t="s">
        <v>924</v>
      </c>
      <c r="D3744" t="s">
        <v>212</v>
      </c>
      <c r="E3744" t="s">
        <v>16</v>
      </c>
      <c r="F3744" t="s">
        <v>212</v>
      </c>
      <c r="G3744" t="s">
        <v>127</v>
      </c>
      <c r="H3744" t="s">
        <v>93</v>
      </c>
      <c r="I3744" s="1">
        <v>44110</v>
      </c>
      <c r="J3744" t="s">
        <v>101</v>
      </c>
      <c r="K3744" s="10">
        <v>49925</v>
      </c>
      <c r="L3744" s="10">
        <v>2496.25</v>
      </c>
      <c r="M3744" s="10">
        <v>47428.75</v>
      </c>
    </row>
    <row r="3745" spans="1:13" x14ac:dyDescent="0.25">
      <c r="A3745" t="s">
        <v>5707</v>
      </c>
      <c r="B3745" s="1">
        <v>44107</v>
      </c>
      <c r="C3745" t="s">
        <v>2408</v>
      </c>
      <c r="D3745" t="s">
        <v>5708</v>
      </c>
      <c r="E3745" t="s">
        <v>98</v>
      </c>
      <c r="F3745" t="s">
        <v>99</v>
      </c>
      <c r="G3745" t="s">
        <v>92</v>
      </c>
      <c r="H3745" t="s">
        <v>110</v>
      </c>
      <c r="I3745" s="1">
        <v>44109</v>
      </c>
      <c r="J3745" t="s">
        <v>114</v>
      </c>
      <c r="K3745" s="10">
        <v>65151</v>
      </c>
      <c r="L3745" s="10">
        <v>4886.3249999999998</v>
      </c>
      <c r="M3745" s="10">
        <v>60264.675000000003</v>
      </c>
    </row>
    <row r="3746" spans="1:13" x14ac:dyDescent="0.25">
      <c r="A3746" t="s">
        <v>5709</v>
      </c>
      <c r="B3746" s="1">
        <v>44107</v>
      </c>
      <c r="C3746" t="s">
        <v>120</v>
      </c>
      <c r="D3746" t="s">
        <v>393</v>
      </c>
      <c r="E3746" t="s">
        <v>17</v>
      </c>
      <c r="F3746" t="s">
        <v>188</v>
      </c>
      <c r="G3746" t="s">
        <v>106</v>
      </c>
      <c r="H3746" t="s">
        <v>100</v>
      </c>
      <c r="I3746" s="1">
        <v>44112</v>
      </c>
      <c r="J3746" t="s">
        <v>101</v>
      </c>
      <c r="K3746" s="10">
        <v>28245</v>
      </c>
      <c r="L3746" s="10">
        <v>3106.95</v>
      </c>
      <c r="M3746" s="10">
        <v>25138.05</v>
      </c>
    </row>
    <row r="3747" spans="1:13" x14ac:dyDescent="0.25">
      <c r="A3747" t="s">
        <v>5710</v>
      </c>
      <c r="B3747" s="1">
        <v>44107</v>
      </c>
      <c r="C3747" t="s">
        <v>2005</v>
      </c>
      <c r="D3747" t="s">
        <v>621</v>
      </c>
      <c r="E3747" t="s">
        <v>17</v>
      </c>
      <c r="F3747" t="s">
        <v>622</v>
      </c>
      <c r="G3747" t="s">
        <v>106</v>
      </c>
      <c r="H3747" t="s">
        <v>110</v>
      </c>
      <c r="I3747" s="1">
        <v>44110</v>
      </c>
      <c r="J3747" t="s">
        <v>94</v>
      </c>
      <c r="K3747" s="10">
        <v>62694</v>
      </c>
      <c r="L3747" s="10">
        <v>4702.05</v>
      </c>
      <c r="M3747" s="10">
        <v>57991.95</v>
      </c>
    </row>
    <row r="3748" spans="1:13" x14ac:dyDescent="0.25">
      <c r="A3748" t="s">
        <v>5711</v>
      </c>
      <c r="B3748" s="1">
        <v>44109</v>
      </c>
      <c r="C3748" t="s">
        <v>677</v>
      </c>
      <c r="D3748" t="s">
        <v>1344</v>
      </c>
      <c r="E3748" t="s">
        <v>10</v>
      </c>
      <c r="F3748" t="s">
        <v>180</v>
      </c>
      <c r="G3748" t="s">
        <v>127</v>
      </c>
      <c r="H3748" t="s">
        <v>110</v>
      </c>
      <c r="I3748" s="1">
        <v>44116</v>
      </c>
      <c r="J3748" t="s">
        <v>101</v>
      </c>
      <c r="K3748" s="10">
        <v>40029</v>
      </c>
      <c r="L3748" s="10">
        <v>3002.1749999999997</v>
      </c>
      <c r="M3748" s="10">
        <v>37026.824999999997</v>
      </c>
    </row>
    <row r="3749" spans="1:13" x14ac:dyDescent="0.25">
      <c r="A3749" t="s">
        <v>5712</v>
      </c>
      <c r="B3749" s="1">
        <v>44110</v>
      </c>
      <c r="C3749" t="s">
        <v>3240</v>
      </c>
      <c r="D3749" t="s">
        <v>1379</v>
      </c>
      <c r="E3749" t="s">
        <v>11</v>
      </c>
      <c r="F3749" t="s">
        <v>265</v>
      </c>
      <c r="G3749" t="s">
        <v>106</v>
      </c>
      <c r="H3749" t="s">
        <v>100</v>
      </c>
      <c r="I3749" s="1">
        <v>44116</v>
      </c>
      <c r="J3749" t="s">
        <v>101</v>
      </c>
      <c r="K3749" s="10">
        <v>43188</v>
      </c>
      <c r="L3749" s="10">
        <v>4750.68</v>
      </c>
      <c r="M3749" s="10">
        <v>38437.32</v>
      </c>
    </row>
    <row r="3750" spans="1:13" x14ac:dyDescent="0.25">
      <c r="A3750" t="s">
        <v>5713</v>
      </c>
      <c r="B3750" s="1">
        <v>44110</v>
      </c>
      <c r="C3750" t="s">
        <v>3633</v>
      </c>
      <c r="D3750" t="s">
        <v>445</v>
      </c>
      <c r="E3750" t="s">
        <v>17</v>
      </c>
      <c r="F3750" t="s">
        <v>256</v>
      </c>
      <c r="G3750" t="s">
        <v>106</v>
      </c>
      <c r="H3750" t="s">
        <v>110</v>
      </c>
      <c r="I3750" s="1">
        <v>44114</v>
      </c>
      <c r="J3750" t="s">
        <v>94</v>
      </c>
      <c r="K3750" s="10">
        <v>70259</v>
      </c>
      <c r="L3750" s="10">
        <v>5269.4250000000002</v>
      </c>
      <c r="M3750" s="10">
        <v>64989.574999999997</v>
      </c>
    </row>
    <row r="3751" spans="1:13" x14ac:dyDescent="0.25">
      <c r="A3751" t="s">
        <v>5714</v>
      </c>
      <c r="B3751" s="1">
        <v>44110</v>
      </c>
      <c r="C3751" t="s">
        <v>1199</v>
      </c>
      <c r="D3751" t="s">
        <v>154</v>
      </c>
      <c r="E3751" t="s">
        <v>91</v>
      </c>
      <c r="F3751" t="s">
        <v>155</v>
      </c>
      <c r="G3751" t="s">
        <v>92</v>
      </c>
      <c r="H3751" t="s">
        <v>100</v>
      </c>
      <c r="I3751" s="1">
        <v>44112</v>
      </c>
      <c r="J3751" t="s">
        <v>94</v>
      </c>
      <c r="K3751" s="10">
        <v>30411</v>
      </c>
      <c r="L3751" s="10">
        <v>3345.21</v>
      </c>
      <c r="M3751" s="10">
        <v>27065.79</v>
      </c>
    </row>
    <row r="3752" spans="1:13" x14ac:dyDescent="0.25">
      <c r="A3752" t="s">
        <v>5715</v>
      </c>
      <c r="B3752" s="1">
        <v>44111</v>
      </c>
      <c r="C3752" t="s">
        <v>1806</v>
      </c>
      <c r="D3752" t="s">
        <v>1016</v>
      </c>
      <c r="E3752" t="s">
        <v>18</v>
      </c>
      <c r="F3752" t="s">
        <v>151</v>
      </c>
      <c r="G3752" t="s">
        <v>106</v>
      </c>
      <c r="H3752" t="s">
        <v>100</v>
      </c>
      <c r="I3752" s="1">
        <v>44116</v>
      </c>
      <c r="J3752" t="s">
        <v>101</v>
      </c>
      <c r="K3752" s="10">
        <v>56417</v>
      </c>
      <c r="L3752" s="10">
        <v>6205.87</v>
      </c>
      <c r="M3752" s="10">
        <v>50211.13</v>
      </c>
    </row>
    <row r="3753" spans="1:13" x14ac:dyDescent="0.25">
      <c r="A3753" t="s">
        <v>5716</v>
      </c>
      <c r="B3753" s="1">
        <v>44111</v>
      </c>
      <c r="C3753" t="s">
        <v>1195</v>
      </c>
      <c r="D3753" t="s">
        <v>130</v>
      </c>
      <c r="E3753" t="s">
        <v>131</v>
      </c>
      <c r="F3753" t="s">
        <v>130</v>
      </c>
      <c r="G3753" t="s">
        <v>106</v>
      </c>
      <c r="H3753" t="s">
        <v>100</v>
      </c>
      <c r="I3753" s="1">
        <v>44116</v>
      </c>
      <c r="J3753" t="s">
        <v>94</v>
      </c>
      <c r="K3753" s="10">
        <v>33939</v>
      </c>
      <c r="L3753" s="10">
        <v>3733.29</v>
      </c>
      <c r="M3753" s="10">
        <v>30205.71</v>
      </c>
    </row>
    <row r="3754" spans="1:13" x14ac:dyDescent="0.25">
      <c r="A3754" t="s">
        <v>5717</v>
      </c>
      <c r="B3754" s="1">
        <v>44111</v>
      </c>
      <c r="C3754" t="s">
        <v>3799</v>
      </c>
      <c r="D3754" t="s">
        <v>2760</v>
      </c>
      <c r="E3754" t="s">
        <v>98</v>
      </c>
      <c r="F3754" t="s">
        <v>99</v>
      </c>
      <c r="G3754" t="s">
        <v>92</v>
      </c>
      <c r="H3754" t="s">
        <v>100</v>
      </c>
      <c r="I3754" s="1">
        <v>44115</v>
      </c>
      <c r="J3754" t="s">
        <v>94</v>
      </c>
      <c r="K3754" s="10">
        <v>45058</v>
      </c>
      <c r="L3754" s="10">
        <v>4956.38</v>
      </c>
      <c r="M3754" s="10">
        <v>40101.620000000003</v>
      </c>
    </row>
    <row r="3755" spans="1:13" x14ac:dyDescent="0.25">
      <c r="A3755" t="s">
        <v>5718</v>
      </c>
      <c r="B3755" s="1">
        <v>44112</v>
      </c>
      <c r="C3755" t="s">
        <v>2158</v>
      </c>
      <c r="D3755" t="s">
        <v>248</v>
      </c>
      <c r="E3755" t="s">
        <v>98</v>
      </c>
      <c r="F3755" t="s">
        <v>99</v>
      </c>
      <c r="G3755" t="s">
        <v>92</v>
      </c>
      <c r="H3755" t="s">
        <v>100</v>
      </c>
      <c r="I3755" s="1">
        <v>44116</v>
      </c>
      <c r="J3755" t="s">
        <v>101</v>
      </c>
      <c r="K3755" s="10">
        <v>50730</v>
      </c>
      <c r="L3755" s="10">
        <v>5580.3</v>
      </c>
      <c r="M3755" s="10">
        <v>45149.7</v>
      </c>
    </row>
    <row r="3756" spans="1:13" x14ac:dyDescent="0.25">
      <c r="A3756" t="s">
        <v>5719</v>
      </c>
      <c r="B3756" s="1">
        <v>44112</v>
      </c>
      <c r="C3756" t="s">
        <v>633</v>
      </c>
      <c r="D3756" t="s">
        <v>295</v>
      </c>
      <c r="E3756" t="s">
        <v>17</v>
      </c>
      <c r="F3756" t="s">
        <v>141</v>
      </c>
      <c r="G3756" t="s">
        <v>106</v>
      </c>
      <c r="H3756" t="s">
        <v>100</v>
      </c>
      <c r="I3756" s="1">
        <v>44116</v>
      </c>
      <c r="J3756" t="s">
        <v>94</v>
      </c>
      <c r="K3756" s="10">
        <v>42114</v>
      </c>
      <c r="L3756" s="10">
        <v>4632.54</v>
      </c>
      <c r="M3756" s="10">
        <v>37481.46</v>
      </c>
    </row>
    <row r="3757" spans="1:13" x14ac:dyDescent="0.25">
      <c r="A3757" t="s">
        <v>5720</v>
      </c>
      <c r="B3757" s="1">
        <v>44113</v>
      </c>
      <c r="C3757" t="s">
        <v>223</v>
      </c>
      <c r="D3757" t="s">
        <v>1401</v>
      </c>
      <c r="E3757" t="s">
        <v>131</v>
      </c>
      <c r="F3757" t="s">
        <v>1402</v>
      </c>
      <c r="G3757" t="s">
        <v>106</v>
      </c>
      <c r="H3757" t="s">
        <v>100</v>
      </c>
      <c r="I3757" s="1">
        <v>44117</v>
      </c>
      <c r="J3757" t="s">
        <v>101</v>
      </c>
      <c r="K3757" s="10">
        <v>82231</v>
      </c>
      <c r="L3757" s="10">
        <v>9045.41</v>
      </c>
      <c r="M3757" s="10">
        <v>73185.59</v>
      </c>
    </row>
    <row r="3758" spans="1:13" x14ac:dyDescent="0.25">
      <c r="A3758" t="s">
        <v>5721</v>
      </c>
      <c r="B3758" s="1">
        <v>44114</v>
      </c>
      <c r="C3758" t="s">
        <v>1372</v>
      </c>
      <c r="D3758" t="s">
        <v>1043</v>
      </c>
      <c r="E3758" t="s">
        <v>11</v>
      </c>
      <c r="F3758" t="s">
        <v>118</v>
      </c>
      <c r="G3758" t="s">
        <v>106</v>
      </c>
      <c r="H3758" t="s">
        <v>110</v>
      </c>
      <c r="I3758" s="1">
        <v>44118</v>
      </c>
      <c r="J3758" t="s">
        <v>101</v>
      </c>
      <c r="K3758" s="10">
        <v>92455</v>
      </c>
      <c r="L3758" s="10">
        <v>6934.125</v>
      </c>
      <c r="M3758" s="10">
        <v>85520.875</v>
      </c>
    </row>
    <row r="3759" spans="1:13" x14ac:dyDescent="0.25">
      <c r="A3759" t="s">
        <v>5722</v>
      </c>
      <c r="B3759" s="1">
        <v>44114</v>
      </c>
      <c r="C3759" t="s">
        <v>1658</v>
      </c>
      <c r="D3759" t="s">
        <v>5723</v>
      </c>
      <c r="E3759" t="s">
        <v>11</v>
      </c>
      <c r="F3759" t="s">
        <v>184</v>
      </c>
      <c r="G3759" t="s">
        <v>106</v>
      </c>
      <c r="H3759" t="s">
        <v>93</v>
      </c>
      <c r="I3759" s="1">
        <v>44116</v>
      </c>
      <c r="J3759" t="s">
        <v>114</v>
      </c>
      <c r="K3759" s="10">
        <v>29503</v>
      </c>
      <c r="L3759" s="10">
        <v>1475.15</v>
      </c>
      <c r="M3759" s="10">
        <v>28027.85</v>
      </c>
    </row>
    <row r="3760" spans="1:13" x14ac:dyDescent="0.25">
      <c r="A3760" t="s">
        <v>5724</v>
      </c>
      <c r="B3760" s="1">
        <v>44114</v>
      </c>
      <c r="C3760" t="s">
        <v>362</v>
      </c>
      <c r="D3760" t="s">
        <v>109</v>
      </c>
      <c r="E3760" t="s">
        <v>98</v>
      </c>
      <c r="F3760" t="s">
        <v>99</v>
      </c>
      <c r="G3760" t="s">
        <v>92</v>
      </c>
      <c r="H3760" t="s">
        <v>100</v>
      </c>
      <c r="I3760" s="1">
        <v>44118</v>
      </c>
      <c r="J3760" t="s">
        <v>101</v>
      </c>
      <c r="K3760" s="10">
        <v>69977</v>
      </c>
      <c r="L3760" s="10">
        <v>7697.47</v>
      </c>
      <c r="M3760" s="10">
        <v>62279.53</v>
      </c>
    </row>
    <row r="3761" spans="1:13" x14ac:dyDescent="0.25">
      <c r="A3761" t="s">
        <v>5725</v>
      </c>
      <c r="B3761" s="1">
        <v>44115</v>
      </c>
      <c r="C3761" t="s">
        <v>2558</v>
      </c>
      <c r="D3761" t="s">
        <v>248</v>
      </c>
      <c r="E3761" t="s">
        <v>98</v>
      </c>
      <c r="F3761" t="s">
        <v>99</v>
      </c>
      <c r="G3761" t="s">
        <v>92</v>
      </c>
      <c r="H3761" t="s">
        <v>93</v>
      </c>
      <c r="I3761" s="1">
        <v>44119</v>
      </c>
      <c r="J3761" t="s">
        <v>101</v>
      </c>
      <c r="K3761" s="10">
        <v>47496</v>
      </c>
      <c r="L3761" s="10">
        <v>2374.8000000000002</v>
      </c>
      <c r="M3761" s="10">
        <v>45121.2</v>
      </c>
    </row>
    <row r="3762" spans="1:13" x14ac:dyDescent="0.25">
      <c r="A3762" t="s">
        <v>5726</v>
      </c>
      <c r="B3762" s="1">
        <v>44117</v>
      </c>
      <c r="C3762" t="s">
        <v>2474</v>
      </c>
      <c r="D3762" t="s">
        <v>1001</v>
      </c>
      <c r="E3762" t="s">
        <v>17</v>
      </c>
      <c r="F3762" t="s">
        <v>366</v>
      </c>
      <c r="G3762" t="s">
        <v>106</v>
      </c>
      <c r="H3762" t="s">
        <v>100</v>
      </c>
      <c r="I3762" s="1">
        <v>44122</v>
      </c>
      <c r="J3762" t="s">
        <v>101</v>
      </c>
      <c r="K3762" s="10">
        <v>62959</v>
      </c>
      <c r="L3762" s="10">
        <v>6925.49</v>
      </c>
      <c r="M3762" s="10">
        <v>56033.51</v>
      </c>
    </row>
    <row r="3763" spans="1:13" x14ac:dyDescent="0.25">
      <c r="A3763" t="s">
        <v>5727</v>
      </c>
      <c r="B3763" s="1">
        <v>44117</v>
      </c>
      <c r="C3763" t="s">
        <v>738</v>
      </c>
      <c r="D3763" t="s">
        <v>466</v>
      </c>
      <c r="E3763" t="s">
        <v>17</v>
      </c>
      <c r="F3763" t="s">
        <v>188</v>
      </c>
      <c r="G3763" t="s">
        <v>106</v>
      </c>
      <c r="H3763" t="s">
        <v>110</v>
      </c>
      <c r="I3763" s="1">
        <v>44120</v>
      </c>
      <c r="J3763" t="s">
        <v>94</v>
      </c>
      <c r="K3763" s="10">
        <v>87327</v>
      </c>
      <c r="L3763" s="10">
        <v>6549.5249999999996</v>
      </c>
      <c r="M3763" s="10">
        <v>80777.475000000006</v>
      </c>
    </row>
    <row r="3764" spans="1:13" x14ac:dyDescent="0.25">
      <c r="A3764" t="s">
        <v>5728</v>
      </c>
      <c r="B3764" s="1">
        <v>44117</v>
      </c>
      <c r="C3764" t="s">
        <v>1374</v>
      </c>
      <c r="D3764" t="s">
        <v>4644</v>
      </c>
      <c r="E3764" t="s">
        <v>98</v>
      </c>
      <c r="F3764" t="s">
        <v>99</v>
      </c>
      <c r="G3764" t="s">
        <v>92</v>
      </c>
      <c r="H3764" t="s">
        <v>100</v>
      </c>
      <c r="I3764" s="1">
        <v>44124</v>
      </c>
      <c r="J3764" t="s">
        <v>101</v>
      </c>
      <c r="K3764" s="10">
        <v>54488</v>
      </c>
      <c r="L3764" s="10">
        <v>5993.68</v>
      </c>
      <c r="M3764" s="10">
        <v>48494.32</v>
      </c>
    </row>
    <row r="3765" spans="1:13" x14ac:dyDescent="0.25">
      <c r="A3765" t="s">
        <v>5729</v>
      </c>
      <c r="B3765" s="1">
        <v>44117</v>
      </c>
      <c r="C3765" t="s">
        <v>1790</v>
      </c>
      <c r="D3765" t="s">
        <v>212</v>
      </c>
      <c r="E3765" t="s">
        <v>16</v>
      </c>
      <c r="F3765" t="s">
        <v>212</v>
      </c>
      <c r="G3765" t="s">
        <v>127</v>
      </c>
      <c r="H3765" t="s">
        <v>100</v>
      </c>
      <c r="I3765" s="1">
        <v>44121</v>
      </c>
      <c r="J3765" t="s">
        <v>101</v>
      </c>
      <c r="K3765" s="10">
        <v>65909</v>
      </c>
      <c r="L3765" s="10">
        <v>7249.99</v>
      </c>
      <c r="M3765" s="10">
        <v>58659.01</v>
      </c>
    </row>
    <row r="3766" spans="1:13" x14ac:dyDescent="0.25">
      <c r="A3766" t="s">
        <v>5730</v>
      </c>
      <c r="B3766" s="1">
        <v>44117</v>
      </c>
      <c r="C3766" t="s">
        <v>1036</v>
      </c>
      <c r="D3766" t="s">
        <v>312</v>
      </c>
      <c r="E3766" t="s">
        <v>11</v>
      </c>
      <c r="F3766" t="s">
        <v>184</v>
      </c>
      <c r="G3766" t="s">
        <v>106</v>
      </c>
      <c r="H3766" t="s">
        <v>100</v>
      </c>
      <c r="I3766" s="1">
        <v>44121</v>
      </c>
      <c r="J3766" t="s">
        <v>101</v>
      </c>
      <c r="K3766" s="10">
        <v>70151</v>
      </c>
      <c r="L3766" s="10">
        <v>7716.61</v>
      </c>
      <c r="M3766" s="10">
        <v>62434.39</v>
      </c>
    </row>
    <row r="3767" spans="1:13" x14ac:dyDescent="0.25">
      <c r="A3767" t="s">
        <v>5731</v>
      </c>
      <c r="B3767" s="1">
        <v>44117</v>
      </c>
      <c r="C3767" t="s">
        <v>273</v>
      </c>
      <c r="D3767" t="s">
        <v>3998</v>
      </c>
      <c r="E3767" t="s">
        <v>98</v>
      </c>
      <c r="F3767" t="s">
        <v>99</v>
      </c>
      <c r="G3767" t="s">
        <v>92</v>
      </c>
      <c r="H3767" t="s">
        <v>93</v>
      </c>
      <c r="I3767" s="1">
        <v>44122</v>
      </c>
      <c r="J3767" t="s">
        <v>94</v>
      </c>
      <c r="K3767" s="10">
        <v>83564</v>
      </c>
      <c r="L3767" s="10">
        <v>4178.2</v>
      </c>
      <c r="M3767" s="10">
        <v>79385.8</v>
      </c>
    </row>
    <row r="3768" spans="1:13" x14ac:dyDescent="0.25">
      <c r="A3768" t="s">
        <v>5732</v>
      </c>
      <c r="B3768" s="1">
        <v>44117</v>
      </c>
      <c r="C3768" t="s">
        <v>955</v>
      </c>
      <c r="D3768" t="s">
        <v>1242</v>
      </c>
      <c r="E3768" t="s">
        <v>11</v>
      </c>
      <c r="F3768" t="s">
        <v>265</v>
      </c>
      <c r="G3768" t="s">
        <v>106</v>
      </c>
      <c r="H3768" t="s">
        <v>110</v>
      </c>
      <c r="I3768" s="1">
        <v>44123</v>
      </c>
      <c r="J3768" t="s">
        <v>101</v>
      </c>
      <c r="K3768" s="10">
        <v>73591</v>
      </c>
      <c r="L3768" s="10">
        <v>5519.3249999999998</v>
      </c>
      <c r="M3768" s="10">
        <v>68071.675000000003</v>
      </c>
    </row>
    <row r="3769" spans="1:13" x14ac:dyDescent="0.25">
      <c r="A3769" t="s">
        <v>5733</v>
      </c>
      <c r="B3769" s="1">
        <v>44117</v>
      </c>
      <c r="C3769" t="s">
        <v>2320</v>
      </c>
      <c r="D3769" t="s">
        <v>3742</v>
      </c>
      <c r="E3769" t="s">
        <v>11</v>
      </c>
      <c r="F3769" t="s">
        <v>122</v>
      </c>
      <c r="G3769" t="s">
        <v>106</v>
      </c>
      <c r="H3769" t="s">
        <v>100</v>
      </c>
      <c r="I3769" s="1">
        <v>44121</v>
      </c>
      <c r="J3769" t="s">
        <v>101</v>
      </c>
      <c r="K3769" s="10">
        <v>74952</v>
      </c>
      <c r="L3769" s="10">
        <v>8244.7199999999993</v>
      </c>
      <c r="M3769" s="10">
        <v>66707.28</v>
      </c>
    </row>
    <row r="3770" spans="1:13" x14ac:dyDescent="0.25">
      <c r="A3770" t="s">
        <v>5734</v>
      </c>
      <c r="B3770" s="1">
        <v>44117</v>
      </c>
      <c r="C3770" t="s">
        <v>2421</v>
      </c>
      <c r="D3770" t="s">
        <v>321</v>
      </c>
      <c r="E3770" t="s">
        <v>285</v>
      </c>
      <c r="F3770" t="s">
        <v>322</v>
      </c>
      <c r="G3770" t="s">
        <v>106</v>
      </c>
      <c r="H3770" t="s">
        <v>100</v>
      </c>
      <c r="I3770" s="1">
        <v>44121</v>
      </c>
      <c r="J3770" t="s">
        <v>101</v>
      </c>
      <c r="K3770" s="10">
        <v>77641</v>
      </c>
      <c r="L3770" s="10">
        <v>8540.51</v>
      </c>
      <c r="M3770" s="10">
        <v>69100.490000000005</v>
      </c>
    </row>
    <row r="3771" spans="1:13" x14ac:dyDescent="0.25">
      <c r="A3771" t="s">
        <v>5735</v>
      </c>
      <c r="B3771" s="1">
        <v>44118</v>
      </c>
      <c r="C3771" t="s">
        <v>232</v>
      </c>
      <c r="D3771" t="s">
        <v>2047</v>
      </c>
      <c r="E3771" t="s">
        <v>11</v>
      </c>
      <c r="F3771" t="s">
        <v>265</v>
      </c>
      <c r="G3771" t="s">
        <v>106</v>
      </c>
      <c r="H3771" t="s">
        <v>110</v>
      </c>
      <c r="I3771" s="1">
        <v>44122</v>
      </c>
      <c r="J3771" t="s">
        <v>101</v>
      </c>
      <c r="K3771" s="10">
        <v>55605</v>
      </c>
      <c r="L3771" s="10">
        <v>4170.375</v>
      </c>
      <c r="M3771" s="10">
        <v>51434.625</v>
      </c>
    </row>
    <row r="3772" spans="1:13" x14ac:dyDescent="0.25">
      <c r="A3772" t="s">
        <v>5736</v>
      </c>
      <c r="B3772" s="1">
        <v>44118</v>
      </c>
      <c r="C3772" t="s">
        <v>1203</v>
      </c>
      <c r="D3772" t="s">
        <v>656</v>
      </c>
      <c r="E3772" t="s">
        <v>10</v>
      </c>
      <c r="F3772" t="s">
        <v>180</v>
      </c>
      <c r="G3772" t="s">
        <v>127</v>
      </c>
      <c r="H3772" t="s">
        <v>110</v>
      </c>
      <c r="I3772" s="1">
        <v>44124</v>
      </c>
      <c r="J3772" t="s">
        <v>101</v>
      </c>
      <c r="K3772" s="10">
        <v>40967</v>
      </c>
      <c r="L3772" s="10">
        <v>3072.5250000000001</v>
      </c>
      <c r="M3772" s="10">
        <v>37894.474999999999</v>
      </c>
    </row>
    <row r="3773" spans="1:13" x14ac:dyDescent="0.25">
      <c r="A3773" t="s">
        <v>5737</v>
      </c>
      <c r="B3773" s="1">
        <v>44118</v>
      </c>
      <c r="C3773" t="s">
        <v>1348</v>
      </c>
      <c r="D3773" t="s">
        <v>2903</v>
      </c>
      <c r="E3773" t="s">
        <v>11</v>
      </c>
      <c r="F3773" t="s">
        <v>184</v>
      </c>
      <c r="G3773" t="s">
        <v>106</v>
      </c>
      <c r="H3773" t="s">
        <v>100</v>
      </c>
      <c r="I3773" s="1">
        <v>44119</v>
      </c>
      <c r="J3773" t="s">
        <v>114</v>
      </c>
      <c r="K3773" s="10">
        <v>83756</v>
      </c>
      <c r="L3773" s="10">
        <v>9213.16</v>
      </c>
      <c r="M3773" s="10">
        <v>74542.84</v>
      </c>
    </row>
    <row r="3774" spans="1:13" x14ac:dyDescent="0.25">
      <c r="A3774" t="s">
        <v>5738</v>
      </c>
      <c r="B3774" s="1">
        <v>44119</v>
      </c>
      <c r="C3774" t="s">
        <v>698</v>
      </c>
      <c r="D3774" t="s">
        <v>130</v>
      </c>
      <c r="E3774" t="s">
        <v>131</v>
      </c>
      <c r="F3774" t="s">
        <v>130</v>
      </c>
      <c r="G3774" t="s">
        <v>106</v>
      </c>
      <c r="H3774" t="s">
        <v>100</v>
      </c>
      <c r="I3774" s="1">
        <v>44121</v>
      </c>
      <c r="J3774" t="s">
        <v>94</v>
      </c>
      <c r="K3774" s="10">
        <v>55265</v>
      </c>
      <c r="L3774" s="10">
        <v>6079.15</v>
      </c>
      <c r="M3774" s="10">
        <v>49185.85</v>
      </c>
    </row>
    <row r="3775" spans="1:13" x14ac:dyDescent="0.25">
      <c r="A3775" t="s">
        <v>5739</v>
      </c>
      <c r="B3775" s="1">
        <v>44119</v>
      </c>
      <c r="C3775" t="s">
        <v>1951</v>
      </c>
      <c r="D3775" t="s">
        <v>1275</v>
      </c>
      <c r="E3775" t="s">
        <v>16</v>
      </c>
      <c r="F3775" t="s">
        <v>168</v>
      </c>
      <c r="G3775" t="s">
        <v>127</v>
      </c>
      <c r="H3775" t="s">
        <v>100</v>
      </c>
      <c r="I3775" s="1">
        <v>44121</v>
      </c>
      <c r="J3775" t="s">
        <v>94</v>
      </c>
      <c r="K3775" s="10">
        <v>85290</v>
      </c>
      <c r="L3775" s="10">
        <v>9381.9</v>
      </c>
      <c r="M3775" s="10">
        <v>75908.100000000006</v>
      </c>
    </row>
    <row r="3776" spans="1:13" x14ac:dyDescent="0.25">
      <c r="A3776" t="s">
        <v>5740</v>
      </c>
      <c r="B3776" s="1">
        <v>44120</v>
      </c>
      <c r="C3776" t="s">
        <v>3566</v>
      </c>
      <c r="D3776" t="s">
        <v>3525</v>
      </c>
      <c r="E3776" t="s">
        <v>11</v>
      </c>
      <c r="F3776" t="s">
        <v>184</v>
      </c>
      <c r="G3776" t="s">
        <v>106</v>
      </c>
      <c r="H3776" t="s">
        <v>93</v>
      </c>
      <c r="I3776" s="1">
        <v>44124</v>
      </c>
      <c r="J3776" t="s">
        <v>101</v>
      </c>
      <c r="K3776" s="10">
        <v>66035</v>
      </c>
      <c r="L3776" s="10">
        <v>3301.75</v>
      </c>
      <c r="M3776" s="10">
        <v>62733.25</v>
      </c>
    </row>
    <row r="3777" spans="1:13" x14ac:dyDescent="0.25">
      <c r="A3777" t="s">
        <v>5741</v>
      </c>
      <c r="B3777" s="1">
        <v>44120</v>
      </c>
      <c r="C3777" t="s">
        <v>2110</v>
      </c>
      <c r="D3777" t="s">
        <v>5742</v>
      </c>
      <c r="E3777" t="s">
        <v>11</v>
      </c>
      <c r="F3777" t="s">
        <v>118</v>
      </c>
      <c r="G3777" t="s">
        <v>106</v>
      </c>
      <c r="H3777" t="s">
        <v>100</v>
      </c>
      <c r="I3777" s="1">
        <v>44121</v>
      </c>
      <c r="J3777" t="s">
        <v>114</v>
      </c>
      <c r="K3777" s="10">
        <v>71371</v>
      </c>
      <c r="L3777" s="10">
        <v>7850.81</v>
      </c>
      <c r="M3777" s="10">
        <v>63520.19</v>
      </c>
    </row>
    <row r="3778" spans="1:13" x14ac:dyDescent="0.25">
      <c r="A3778" t="s">
        <v>5743</v>
      </c>
      <c r="B3778" s="1">
        <v>44121</v>
      </c>
      <c r="C3778" t="s">
        <v>871</v>
      </c>
      <c r="D3778" t="s">
        <v>353</v>
      </c>
      <c r="E3778" t="s">
        <v>17</v>
      </c>
      <c r="F3778" t="s">
        <v>353</v>
      </c>
      <c r="G3778" t="s">
        <v>106</v>
      </c>
      <c r="H3778" t="s">
        <v>93</v>
      </c>
      <c r="I3778" s="1">
        <v>44126</v>
      </c>
      <c r="J3778" t="s">
        <v>94</v>
      </c>
      <c r="K3778" s="10">
        <v>67568</v>
      </c>
      <c r="L3778" s="10">
        <v>3378.4</v>
      </c>
      <c r="M3778" s="10">
        <v>64189.599999999999</v>
      </c>
    </row>
    <row r="3779" spans="1:13" x14ac:dyDescent="0.25">
      <c r="A3779" t="s">
        <v>5744</v>
      </c>
      <c r="B3779" s="1">
        <v>44121</v>
      </c>
      <c r="C3779" t="s">
        <v>1767</v>
      </c>
      <c r="D3779" t="s">
        <v>5745</v>
      </c>
      <c r="E3779" t="s">
        <v>11</v>
      </c>
      <c r="F3779" t="s">
        <v>683</v>
      </c>
      <c r="G3779" t="s">
        <v>106</v>
      </c>
      <c r="H3779" t="s">
        <v>100</v>
      </c>
      <c r="I3779" s="1">
        <v>44124</v>
      </c>
      <c r="J3779" t="s">
        <v>114</v>
      </c>
      <c r="K3779" s="10">
        <v>89311</v>
      </c>
      <c r="L3779" s="10">
        <v>9824.2100000000009</v>
      </c>
      <c r="M3779" s="10">
        <v>79486.789999999994</v>
      </c>
    </row>
    <row r="3780" spans="1:13" x14ac:dyDescent="0.25">
      <c r="A3780" t="s">
        <v>5746</v>
      </c>
      <c r="B3780" s="1">
        <v>44121</v>
      </c>
      <c r="C3780" t="s">
        <v>1372</v>
      </c>
      <c r="D3780" t="s">
        <v>2136</v>
      </c>
      <c r="E3780" t="s">
        <v>10</v>
      </c>
      <c r="F3780" t="s">
        <v>690</v>
      </c>
      <c r="G3780" t="s">
        <v>127</v>
      </c>
      <c r="H3780" t="s">
        <v>110</v>
      </c>
      <c r="I3780" s="1">
        <v>44127</v>
      </c>
      <c r="J3780" t="s">
        <v>101</v>
      </c>
      <c r="K3780" s="10">
        <v>40926</v>
      </c>
      <c r="L3780" s="10">
        <v>3069.45</v>
      </c>
      <c r="M3780" s="10">
        <v>37856.550000000003</v>
      </c>
    </row>
    <row r="3781" spans="1:13" x14ac:dyDescent="0.25">
      <c r="A3781" t="s">
        <v>5747</v>
      </c>
      <c r="B3781" s="1">
        <v>44122</v>
      </c>
      <c r="C3781" t="s">
        <v>3598</v>
      </c>
      <c r="D3781" t="s">
        <v>130</v>
      </c>
      <c r="E3781" t="s">
        <v>131</v>
      </c>
      <c r="F3781" t="s">
        <v>130</v>
      </c>
      <c r="G3781" t="s">
        <v>106</v>
      </c>
      <c r="H3781" t="s">
        <v>100</v>
      </c>
      <c r="I3781" s="1">
        <v>44127</v>
      </c>
      <c r="J3781" t="s">
        <v>101</v>
      </c>
      <c r="K3781" s="10">
        <v>51223</v>
      </c>
      <c r="L3781" s="10">
        <v>5634.53</v>
      </c>
      <c r="M3781" s="10">
        <v>45588.47</v>
      </c>
    </row>
    <row r="3782" spans="1:13" x14ac:dyDescent="0.25">
      <c r="A3782" t="s">
        <v>5748</v>
      </c>
      <c r="B3782" s="1">
        <v>44124</v>
      </c>
      <c r="C3782" t="s">
        <v>1900</v>
      </c>
      <c r="D3782" t="s">
        <v>1391</v>
      </c>
      <c r="E3782" t="s">
        <v>11</v>
      </c>
      <c r="F3782" t="s">
        <v>683</v>
      </c>
      <c r="G3782" t="s">
        <v>106</v>
      </c>
      <c r="H3782" t="s">
        <v>100</v>
      </c>
      <c r="I3782" s="1">
        <v>44128</v>
      </c>
      <c r="J3782" t="s">
        <v>101</v>
      </c>
      <c r="K3782" s="10">
        <v>38184</v>
      </c>
      <c r="L3782" s="10">
        <v>4200.24</v>
      </c>
      <c r="M3782" s="10">
        <v>33983.760000000002</v>
      </c>
    </row>
    <row r="3783" spans="1:13" x14ac:dyDescent="0.25">
      <c r="A3783" t="s">
        <v>5749</v>
      </c>
      <c r="B3783" s="1">
        <v>44124</v>
      </c>
      <c r="C3783" t="s">
        <v>5750</v>
      </c>
      <c r="D3783" t="s">
        <v>534</v>
      </c>
      <c r="E3783" t="s">
        <v>17</v>
      </c>
      <c r="F3783" t="s">
        <v>534</v>
      </c>
      <c r="G3783" t="s">
        <v>106</v>
      </c>
      <c r="H3783" t="s">
        <v>110</v>
      </c>
      <c r="I3783" s="1">
        <v>44126</v>
      </c>
      <c r="J3783" t="s">
        <v>114</v>
      </c>
      <c r="K3783" s="10">
        <v>94816</v>
      </c>
      <c r="L3783" s="10">
        <v>7111.2</v>
      </c>
      <c r="M3783" s="10">
        <v>87704.8</v>
      </c>
    </row>
    <row r="3784" spans="1:13" x14ac:dyDescent="0.25">
      <c r="A3784" t="s">
        <v>5751</v>
      </c>
      <c r="B3784" s="1">
        <v>44124</v>
      </c>
      <c r="C3784" t="s">
        <v>3053</v>
      </c>
      <c r="D3784" t="s">
        <v>312</v>
      </c>
      <c r="E3784" t="s">
        <v>11</v>
      </c>
      <c r="F3784" t="s">
        <v>184</v>
      </c>
      <c r="G3784" t="s">
        <v>106</v>
      </c>
      <c r="H3784" t="s">
        <v>110</v>
      </c>
      <c r="I3784" s="1">
        <v>44128</v>
      </c>
      <c r="J3784" t="s">
        <v>94</v>
      </c>
      <c r="K3784" s="10">
        <v>69310</v>
      </c>
      <c r="L3784" s="10">
        <v>5198.25</v>
      </c>
      <c r="M3784" s="10">
        <v>64111.75</v>
      </c>
    </row>
    <row r="3785" spans="1:13" x14ac:dyDescent="0.25">
      <c r="A3785" t="s">
        <v>5752</v>
      </c>
      <c r="B3785" s="1">
        <v>44124</v>
      </c>
      <c r="C3785" t="s">
        <v>1438</v>
      </c>
      <c r="D3785" t="s">
        <v>1174</v>
      </c>
      <c r="E3785" t="s">
        <v>10</v>
      </c>
      <c r="F3785" t="s">
        <v>1175</v>
      </c>
      <c r="G3785" t="s">
        <v>127</v>
      </c>
      <c r="H3785" t="s">
        <v>93</v>
      </c>
      <c r="I3785" s="1">
        <v>44128</v>
      </c>
      <c r="J3785" t="s">
        <v>101</v>
      </c>
      <c r="K3785" s="10">
        <v>89899</v>
      </c>
      <c r="L3785" s="10">
        <v>4494.95</v>
      </c>
      <c r="M3785" s="10">
        <v>85404.05</v>
      </c>
    </row>
    <row r="3786" spans="1:13" x14ac:dyDescent="0.25">
      <c r="A3786" t="s">
        <v>5753</v>
      </c>
      <c r="B3786" s="1">
        <v>44124</v>
      </c>
      <c r="C3786" t="s">
        <v>1564</v>
      </c>
      <c r="D3786" t="s">
        <v>2606</v>
      </c>
      <c r="E3786" t="s">
        <v>10</v>
      </c>
      <c r="F3786" t="s">
        <v>405</v>
      </c>
      <c r="G3786" t="s">
        <v>127</v>
      </c>
      <c r="H3786" t="s">
        <v>100</v>
      </c>
      <c r="I3786" s="1">
        <v>44126</v>
      </c>
      <c r="J3786" t="s">
        <v>94</v>
      </c>
      <c r="K3786" s="10">
        <v>37257</v>
      </c>
      <c r="L3786" s="10">
        <v>4098.2700000000004</v>
      </c>
      <c r="M3786" s="10">
        <v>33158.729999999996</v>
      </c>
    </row>
    <row r="3787" spans="1:13" x14ac:dyDescent="0.25">
      <c r="A3787" t="s">
        <v>5754</v>
      </c>
      <c r="B3787" s="1">
        <v>44124</v>
      </c>
      <c r="C3787" t="s">
        <v>1451</v>
      </c>
      <c r="D3787" t="s">
        <v>777</v>
      </c>
      <c r="E3787" t="s">
        <v>10</v>
      </c>
      <c r="F3787" t="s">
        <v>180</v>
      </c>
      <c r="G3787" t="s">
        <v>127</v>
      </c>
      <c r="H3787" t="s">
        <v>100</v>
      </c>
      <c r="I3787" s="1">
        <v>44131</v>
      </c>
      <c r="J3787" t="s">
        <v>101</v>
      </c>
      <c r="K3787" s="10">
        <v>47626</v>
      </c>
      <c r="L3787" s="10">
        <v>5238.8599999999997</v>
      </c>
      <c r="M3787" s="10">
        <v>42387.14</v>
      </c>
    </row>
    <row r="3788" spans="1:13" x14ac:dyDescent="0.25">
      <c r="A3788" t="s">
        <v>5755</v>
      </c>
      <c r="B3788" s="1">
        <v>44125</v>
      </c>
      <c r="C3788" t="s">
        <v>413</v>
      </c>
      <c r="D3788" t="s">
        <v>244</v>
      </c>
      <c r="E3788" t="s">
        <v>16</v>
      </c>
      <c r="F3788" t="s">
        <v>245</v>
      </c>
      <c r="G3788" t="s">
        <v>127</v>
      </c>
      <c r="H3788" t="s">
        <v>93</v>
      </c>
      <c r="I3788" s="1">
        <v>44130</v>
      </c>
      <c r="J3788" t="s">
        <v>101</v>
      </c>
      <c r="K3788" s="10">
        <v>97850</v>
      </c>
      <c r="L3788" s="10">
        <v>4892.5</v>
      </c>
      <c r="M3788" s="10">
        <v>92957.5</v>
      </c>
    </row>
    <row r="3789" spans="1:13" x14ac:dyDescent="0.25">
      <c r="A3789" t="s">
        <v>5756</v>
      </c>
      <c r="B3789" s="1">
        <v>44125</v>
      </c>
      <c r="C3789" t="s">
        <v>4152</v>
      </c>
      <c r="D3789" t="s">
        <v>4591</v>
      </c>
      <c r="E3789" t="s">
        <v>17</v>
      </c>
      <c r="F3789" t="s">
        <v>188</v>
      </c>
      <c r="G3789" t="s">
        <v>106</v>
      </c>
      <c r="H3789" t="s">
        <v>93</v>
      </c>
      <c r="I3789" s="1">
        <v>44131</v>
      </c>
      <c r="J3789" t="s">
        <v>101</v>
      </c>
      <c r="K3789" s="10">
        <v>95415</v>
      </c>
      <c r="L3789" s="10">
        <v>4770.75</v>
      </c>
      <c r="M3789" s="10">
        <v>90644.25</v>
      </c>
    </row>
    <row r="3790" spans="1:13" x14ac:dyDescent="0.25">
      <c r="A3790" t="s">
        <v>5757</v>
      </c>
      <c r="B3790" s="1">
        <v>44126</v>
      </c>
      <c r="C3790" t="s">
        <v>735</v>
      </c>
      <c r="D3790" t="s">
        <v>748</v>
      </c>
      <c r="E3790" t="s">
        <v>17</v>
      </c>
      <c r="F3790" t="s">
        <v>188</v>
      </c>
      <c r="G3790" t="s">
        <v>106</v>
      </c>
      <c r="H3790" t="s">
        <v>110</v>
      </c>
      <c r="I3790" s="1">
        <v>44133</v>
      </c>
      <c r="J3790" t="s">
        <v>101</v>
      </c>
      <c r="K3790" s="10">
        <v>30279</v>
      </c>
      <c r="L3790" s="10">
        <v>2270.9249999999997</v>
      </c>
      <c r="M3790" s="10">
        <v>28008.075000000001</v>
      </c>
    </row>
    <row r="3791" spans="1:13" x14ac:dyDescent="0.25">
      <c r="A3791" t="s">
        <v>5758</v>
      </c>
      <c r="B3791" s="1">
        <v>44127</v>
      </c>
      <c r="C3791" t="s">
        <v>1263</v>
      </c>
      <c r="D3791" t="s">
        <v>5759</v>
      </c>
      <c r="E3791" t="s">
        <v>98</v>
      </c>
      <c r="F3791" t="s">
        <v>99</v>
      </c>
      <c r="G3791" t="s">
        <v>92</v>
      </c>
      <c r="H3791" t="s">
        <v>110</v>
      </c>
      <c r="I3791" s="1">
        <v>44131</v>
      </c>
      <c r="J3791" t="s">
        <v>94</v>
      </c>
      <c r="K3791" s="10">
        <v>52398</v>
      </c>
      <c r="L3791" s="10">
        <v>3929.85</v>
      </c>
      <c r="M3791" s="10">
        <v>48468.15</v>
      </c>
    </row>
    <row r="3792" spans="1:13" x14ac:dyDescent="0.25">
      <c r="A3792" t="s">
        <v>5760</v>
      </c>
      <c r="B3792" s="1">
        <v>44127</v>
      </c>
      <c r="C3792" t="s">
        <v>914</v>
      </c>
      <c r="D3792" t="s">
        <v>471</v>
      </c>
      <c r="E3792" t="s">
        <v>17</v>
      </c>
      <c r="F3792" t="s">
        <v>188</v>
      </c>
      <c r="G3792" t="s">
        <v>106</v>
      </c>
      <c r="H3792" t="s">
        <v>93</v>
      </c>
      <c r="I3792" s="1">
        <v>44132</v>
      </c>
      <c r="J3792" t="s">
        <v>101</v>
      </c>
      <c r="K3792" s="10">
        <v>94954</v>
      </c>
      <c r="L3792" s="10">
        <v>4747.7</v>
      </c>
      <c r="M3792" s="10">
        <v>90206.3</v>
      </c>
    </row>
    <row r="3793" spans="1:13" x14ac:dyDescent="0.25">
      <c r="A3793" t="s">
        <v>5761</v>
      </c>
      <c r="B3793" s="1">
        <v>44127</v>
      </c>
      <c r="C3793" t="s">
        <v>2210</v>
      </c>
      <c r="D3793" t="s">
        <v>617</v>
      </c>
      <c r="E3793" t="s">
        <v>17</v>
      </c>
      <c r="F3793" t="s">
        <v>366</v>
      </c>
      <c r="G3793" t="s">
        <v>106</v>
      </c>
      <c r="H3793" t="s">
        <v>100</v>
      </c>
      <c r="I3793" s="1">
        <v>44130</v>
      </c>
      <c r="J3793" t="s">
        <v>114</v>
      </c>
      <c r="K3793" s="10">
        <v>55298</v>
      </c>
      <c r="L3793" s="10">
        <v>6082.78</v>
      </c>
      <c r="M3793" s="10">
        <v>49215.22</v>
      </c>
    </row>
    <row r="3794" spans="1:13" x14ac:dyDescent="0.25">
      <c r="A3794" t="s">
        <v>5762</v>
      </c>
      <c r="B3794" s="1">
        <v>44127</v>
      </c>
      <c r="C3794" t="s">
        <v>1018</v>
      </c>
      <c r="D3794" t="s">
        <v>748</v>
      </c>
      <c r="E3794" t="s">
        <v>17</v>
      </c>
      <c r="F3794" t="s">
        <v>188</v>
      </c>
      <c r="G3794" t="s">
        <v>106</v>
      </c>
      <c r="H3794" t="s">
        <v>110</v>
      </c>
      <c r="I3794" s="1">
        <v>44130</v>
      </c>
      <c r="J3794" t="s">
        <v>94</v>
      </c>
      <c r="K3794" s="10">
        <v>83073</v>
      </c>
      <c r="L3794" s="10">
        <v>6230.4749999999995</v>
      </c>
      <c r="M3794" s="10">
        <v>76842.524999999994</v>
      </c>
    </row>
    <row r="3795" spans="1:13" x14ac:dyDescent="0.25">
      <c r="A3795" t="s">
        <v>5763</v>
      </c>
      <c r="B3795" s="1">
        <v>44127</v>
      </c>
      <c r="C3795" t="s">
        <v>327</v>
      </c>
      <c r="D3795" t="s">
        <v>171</v>
      </c>
      <c r="E3795" t="s">
        <v>15</v>
      </c>
      <c r="F3795" t="s">
        <v>172</v>
      </c>
      <c r="G3795" t="s">
        <v>92</v>
      </c>
      <c r="H3795" t="s">
        <v>100</v>
      </c>
      <c r="I3795" s="1">
        <v>44132</v>
      </c>
      <c r="J3795" t="s">
        <v>101</v>
      </c>
      <c r="K3795" s="10">
        <v>60953</v>
      </c>
      <c r="L3795" s="10">
        <v>6704.83</v>
      </c>
      <c r="M3795" s="10">
        <v>54248.17</v>
      </c>
    </row>
    <row r="3796" spans="1:13" x14ac:dyDescent="0.25">
      <c r="A3796" t="s">
        <v>5764</v>
      </c>
      <c r="B3796" s="1">
        <v>44128</v>
      </c>
      <c r="C3796" t="s">
        <v>3373</v>
      </c>
      <c r="D3796" t="s">
        <v>1724</v>
      </c>
      <c r="E3796" t="s">
        <v>16</v>
      </c>
      <c r="F3796" t="s">
        <v>1725</v>
      </c>
      <c r="G3796" t="s">
        <v>127</v>
      </c>
      <c r="H3796" t="s">
        <v>100</v>
      </c>
      <c r="I3796" s="1">
        <v>44133</v>
      </c>
      <c r="J3796" t="s">
        <v>101</v>
      </c>
      <c r="K3796" s="10">
        <v>58884</v>
      </c>
      <c r="L3796" s="10">
        <v>6477.24</v>
      </c>
      <c r="M3796" s="10">
        <v>52406.76</v>
      </c>
    </row>
    <row r="3797" spans="1:13" x14ac:dyDescent="0.25">
      <c r="A3797" t="s">
        <v>5765</v>
      </c>
      <c r="B3797" s="1">
        <v>44128</v>
      </c>
      <c r="C3797" t="s">
        <v>1101</v>
      </c>
      <c r="D3797" t="s">
        <v>592</v>
      </c>
      <c r="E3797" t="s">
        <v>10</v>
      </c>
      <c r="F3797" t="s">
        <v>203</v>
      </c>
      <c r="G3797" t="s">
        <v>127</v>
      </c>
      <c r="H3797" t="s">
        <v>100</v>
      </c>
      <c r="I3797" s="1">
        <v>44130</v>
      </c>
      <c r="J3797" t="s">
        <v>114</v>
      </c>
      <c r="K3797" s="10">
        <v>47944</v>
      </c>
      <c r="L3797" s="10">
        <v>5273.84</v>
      </c>
      <c r="M3797" s="10">
        <v>42670.16</v>
      </c>
    </row>
    <row r="3798" spans="1:13" x14ac:dyDescent="0.25">
      <c r="A3798" t="s">
        <v>5766</v>
      </c>
      <c r="B3798" s="1">
        <v>44128</v>
      </c>
      <c r="C3798" t="s">
        <v>3021</v>
      </c>
      <c r="D3798" t="s">
        <v>2190</v>
      </c>
      <c r="E3798" t="s">
        <v>13</v>
      </c>
      <c r="F3798" t="s">
        <v>2191</v>
      </c>
      <c r="G3798" t="s">
        <v>92</v>
      </c>
      <c r="H3798" t="s">
        <v>110</v>
      </c>
      <c r="I3798" s="1">
        <v>44128</v>
      </c>
      <c r="J3798" t="s">
        <v>137</v>
      </c>
      <c r="K3798" s="10">
        <v>90453</v>
      </c>
      <c r="L3798" s="10">
        <v>6783.9749999999995</v>
      </c>
      <c r="M3798" s="10">
        <v>83669.024999999994</v>
      </c>
    </row>
    <row r="3799" spans="1:13" x14ac:dyDescent="0.25">
      <c r="A3799" t="s">
        <v>5767</v>
      </c>
      <c r="B3799" s="1">
        <v>44128</v>
      </c>
      <c r="C3799" t="s">
        <v>3127</v>
      </c>
      <c r="D3799" t="s">
        <v>212</v>
      </c>
      <c r="E3799" t="s">
        <v>16</v>
      </c>
      <c r="F3799" t="s">
        <v>212</v>
      </c>
      <c r="G3799" t="s">
        <v>127</v>
      </c>
      <c r="H3799" t="s">
        <v>100</v>
      </c>
      <c r="I3799" s="1">
        <v>44133</v>
      </c>
      <c r="J3799" t="s">
        <v>101</v>
      </c>
      <c r="K3799" s="10">
        <v>77283</v>
      </c>
      <c r="L3799" s="10">
        <v>8501.1299999999992</v>
      </c>
      <c r="M3799" s="10">
        <v>68781.87</v>
      </c>
    </row>
    <row r="3800" spans="1:13" x14ac:dyDescent="0.25">
      <c r="A3800" t="s">
        <v>5768</v>
      </c>
      <c r="B3800" s="1">
        <v>44128</v>
      </c>
      <c r="C3800" t="s">
        <v>2809</v>
      </c>
      <c r="D3800" t="s">
        <v>445</v>
      </c>
      <c r="E3800" t="s">
        <v>17</v>
      </c>
      <c r="F3800" t="s">
        <v>256</v>
      </c>
      <c r="G3800" t="s">
        <v>106</v>
      </c>
      <c r="H3800" t="s">
        <v>110</v>
      </c>
      <c r="I3800" s="1">
        <v>44131</v>
      </c>
      <c r="J3800" t="s">
        <v>94</v>
      </c>
      <c r="K3800" s="10">
        <v>46184</v>
      </c>
      <c r="L3800" s="10">
        <v>3463.7999999999997</v>
      </c>
      <c r="M3800" s="10">
        <v>42720.2</v>
      </c>
    </row>
    <row r="3801" spans="1:13" x14ac:dyDescent="0.25">
      <c r="A3801" t="s">
        <v>5769</v>
      </c>
      <c r="B3801" s="1">
        <v>44128</v>
      </c>
      <c r="C3801" t="s">
        <v>846</v>
      </c>
      <c r="D3801" t="s">
        <v>125</v>
      </c>
      <c r="E3801" t="s">
        <v>10</v>
      </c>
      <c r="F3801" t="s">
        <v>126</v>
      </c>
      <c r="G3801" t="s">
        <v>127</v>
      </c>
      <c r="H3801" t="s">
        <v>100</v>
      </c>
      <c r="I3801" s="1">
        <v>44130</v>
      </c>
      <c r="J3801" t="s">
        <v>94</v>
      </c>
      <c r="K3801" s="10">
        <v>77651</v>
      </c>
      <c r="L3801" s="10">
        <v>8541.61</v>
      </c>
      <c r="M3801" s="10">
        <v>69109.39</v>
      </c>
    </row>
    <row r="3802" spans="1:13" x14ac:dyDescent="0.25">
      <c r="A3802" t="s">
        <v>5770</v>
      </c>
      <c r="B3802" s="1">
        <v>44131</v>
      </c>
      <c r="C3802" t="s">
        <v>2875</v>
      </c>
      <c r="D3802" t="s">
        <v>806</v>
      </c>
      <c r="E3802" t="s">
        <v>11</v>
      </c>
      <c r="F3802" t="s">
        <v>265</v>
      </c>
      <c r="G3802" t="s">
        <v>106</v>
      </c>
      <c r="H3802" t="s">
        <v>93</v>
      </c>
      <c r="I3802" s="1">
        <v>44138</v>
      </c>
      <c r="J3802" t="s">
        <v>101</v>
      </c>
      <c r="K3802" s="10">
        <v>57546</v>
      </c>
      <c r="L3802" s="10">
        <v>2877.3</v>
      </c>
      <c r="M3802" s="10">
        <v>54668.7</v>
      </c>
    </row>
    <row r="3803" spans="1:13" x14ac:dyDescent="0.25">
      <c r="A3803" t="s">
        <v>5771</v>
      </c>
      <c r="B3803" s="1">
        <v>44131</v>
      </c>
      <c r="C3803" t="s">
        <v>108</v>
      </c>
      <c r="D3803" t="s">
        <v>2064</v>
      </c>
      <c r="E3803" t="s">
        <v>98</v>
      </c>
      <c r="F3803" t="s">
        <v>12</v>
      </c>
      <c r="G3803" t="s">
        <v>92</v>
      </c>
      <c r="H3803" t="s">
        <v>110</v>
      </c>
      <c r="I3803" s="1">
        <v>44135</v>
      </c>
      <c r="J3803" t="s">
        <v>101</v>
      </c>
      <c r="K3803" s="10">
        <v>98027</v>
      </c>
      <c r="L3803" s="10">
        <v>7352.0249999999996</v>
      </c>
      <c r="M3803" s="10">
        <v>90674.975000000006</v>
      </c>
    </row>
    <row r="3804" spans="1:13" x14ac:dyDescent="0.25">
      <c r="A3804" t="s">
        <v>5772</v>
      </c>
      <c r="B3804" s="1">
        <v>44132</v>
      </c>
      <c r="C3804" t="s">
        <v>2895</v>
      </c>
      <c r="D3804" t="s">
        <v>3216</v>
      </c>
      <c r="E3804" t="s">
        <v>10</v>
      </c>
      <c r="F3804" t="s">
        <v>196</v>
      </c>
      <c r="G3804" t="s">
        <v>127</v>
      </c>
      <c r="H3804" t="s">
        <v>110</v>
      </c>
      <c r="I3804" s="1">
        <v>44136</v>
      </c>
      <c r="J3804" t="s">
        <v>101</v>
      </c>
      <c r="K3804" s="10">
        <v>26859</v>
      </c>
      <c r="L3804" s="10">
        <v>2014.425</v>
      </c>
      <c r="M3804" s="10">
        <v>24844.575000000001</v>
      </c>
    </row>
    <row r="3805" spans="1:13" x14ac:dyDescent="0.25">
      <c r="A3805" t="s">
        <v>5773</v>
      </c>
      <c r="B3805" s="1">
        <v>44133</v>
      </c>
      <c r="C3805" t="s">
        <v>1497</v>
      </c>
      <c r="D3805" t="s">
        <v>1120</v>
      </c>
      <c r="E3805" t="s">
        <v>17</v>
      </c>
      <c r="F3805" t="s">
        <v>437</v>
      </c>
      <c r="G3805" t="s">
        <v>106</v>
      </c>
      <c r="H3805" t="s">
        <v>100</v>
      </c>
      <c r="I3805" s="1">
        <v>44133</v>
      </c>
      <c r="J3805" t="s">
        <v>137</v>
      </c>
      <c r="K3805" s="10">
        <v>33235</v>
      </c>
      <c r="L3805" s="10">
        <v>3655.85</v>
      </c>
      <c r="M3805" s="10">
        <v>29579.15</v>
      </c>
    </row>
    <row r="3806" spans="1:13" x14ac:dyDescent="0.25">
      <c r="A3806" t="s">
        <v>5774</v>
      </c>
      <c r="B3806" s="1">
        <v>44133</v>
      </c>
      <c r="C3806" t="s">
        <v>380</v>
      </c>
      <c r="D3806" t="s">
        <v>2324</v>
      </c>
      <c r="E3806" t="s">
        <v>11</v>
      </c>
      <c r="F3806" t="s">
        <v>252</v>
      </c>
      <c r="G3806" t="s">
        <v>106</v>
      </c>
      <c r="H3806" t="s">
        <v>100</v>
      </c>
      <c r="I3806" s="1">
        <v>44137</v>
      </c>
      <c r="J3806" t="s">
        <v>101</v>
      </c>
      <c r="K3806" s="10">
        <v>43187</v>
      </c>
      <c r="L3806" s="10">
        <v>4750.57</v>
      </c>
      <c r="M3806" s="10">
        <v>38436.43</v>
      </c>
    </row>
    <row r="3807" spans="1:13" x14ac:dyDescent="0.25">
      <c r="A3807" t="s">
        <v>5775</v>
      </c>
      <c r="B3807" s="1">
        <v>44133</v>
      </c>
      <c r="C3807" t="s">
        <v>2360</v>
      </c>
      <c r="D3807" t="s">
        <v>755</v>
      </c>
      <c r="E3807" t="s">
        <v>98</v>
      </c>
      <c r="F3807" t="s">
        <v>99</v>
      </c>
      <c r="G3807" t="s">
        <v>92</v>
      </c>
      <c r="H3807" t="s">
        <v>100</v>
      </c>
      <c r="I3807" s="1">
        <v>44136</v>
      </c>
      <c r="J3807" t="s">
        <v>94</v>
      </c>
      <c r="K3807" s="10">
        <v>25095</v>
      </c>
      <c r="L3807" s="10">
        <v>2760.45</v>
      </c>
      <c r="M3807" s="10">
        <v>22334.55</v>
      </c>
    </row>
    <row r="3808" spans="1:13" x14ac:dyDescent="0.25">
      <c r="A3808" t="s">
        <v>5776</v>
      </c>
      <c r="B3808" s="1">
        <v>44134</v>
      </c>
      <c r="C3808" t="s">
        <v>1959</v>
      </c>
      <c r="D3808" t="s">
        <v>227</v>
      </c>
      <c r="E3808" t="s">
        <v>17</v>
      </c>
      <c r="F3808" t="s">
        <v>188</v>
      </c>
      <c r="G3808" t="s">
        <v>106</v>
      </c>
      <c r="H3808" t="s">
        <v>110</v>
      </c>
      <c r="I3808" s="1">
        <v>44138</v>
      </c>
      <c r="J3808" t="s">
        <v>94</v>
      </c>
      <c r="K3808" s="10">
        <v>81421</v>
      </c>
      <c r="L3808" s="10">
        <v>6106.5749999999998</v>
      </c>
      <c r="M3808" s="10">
        <v>75314.425000000003</v>
      </c>
    </row>
    <row r="3809" spans="1:13" x14ac:dyDescent="0.25">
      <c r="A3809" t="s">
        <v>5777</v>
      </c>
      <c r="B3809" s="1">
        <v>44134</v>
      </c>
      <c r="C3809" t="s">
        <v>1478</v>
      </c>
      <c r="D3809" t="s">
        <v>5622</v>
      </c>
      <c r="E3809" t="s">
        <v>11</v>
      </c>
      <c r="F3809" t="s">
        <v>252</v>
      </c>
      <c r="G3809" t="s">
        <v>106</v>
      </c>
      <c r="H3809" t="s">
        <v>100</v>
      </c>
      <c r="I3809" s="1">
        <v>44140</v>
      </c>
      <c r="J3809" t="s">
        <v>101</v>
      </c>
      <c r="K3809" s="10">
        <v>88198</v>
      </c>
      <c r="L3809" s="10">
        <v>9701.7800000000007</v>
      </c>
      <c r="M3809" s="10">
        <v>78496.22</v>
      </c>
    </row>
    <row r="3810" spans="1:13" x14ac:dyDescent="0.25">
      <c r="A3810" t="s">
        <v>5778</v>
      </c>
      <c r="B3810" s="1">
        <v>44134</v>
      </c>
      <c r="C3810" t="s">
        <v>984</v>
      </c>
      <c r="D3810" t="s">
        <v>2302</v>
      </c>
      <c r="E3810" t="s">
        <v>11</v>
      </c>
      <c r="F3810" t="s">
        <v>118</v>
      </c>
      <c r="G3810" t="s">
        <v>106</v>
      </c>
      <c r="H3810" t="s">
        <v>93</v>
      </c>
      <c r="I3810" s="1">
        <v>44138</v>
      </c>
      <c r="J3810" t="s">
        <v>101</v>
      </c>
      <c r="K3810" s="10">
        <v>83041</v>
      </c>
      <c r="L3810" s="10">
        <v>4152.05</v>
      </c>
      <c r="M3810" s="10">
        <v>78888.95</v>
      </c>
    </row>
    <row r="3811" spans="1:13" x14ac:dyDescent="0.25">
      <c r="A3811" t="s">
        <v>5779</v>
      </c>
      <c r="B3811" s="1">
        <v>44134</v>
      </c>
      <c r="C3811" t="s">
        <v>1313</v>
      </c>
      <c r="D3811" t="s">
        <v>1963</v>
      </c>
      <c r="E3811" t="s">
        <v>216</v>
      </c>
      <c r="F3811" t="s">
        <v>418</v>
      </c>
      <c r="G3811" t="s">
        <v>92</v>
      </c>
      <c r="H3811" t="s">
        <v>100</v>
      </c>
      <c r="I3811" s="1">
        <v>44141</v>
      </c>
      <c r="J3811" t="s">
        <v>101</v>
      </c>
      <c r="K3811" s="10">
        <v>52299</v>
      </c>
      <c r="L3811" s="10">
        <v>5752.89</v>
      </c>
      <c r="M3811" s="10">
        <v>46546.11</v>
      </c>
    </row>
    <row r="3812" spans="1:13" x14ac:dyDescent="0.25">
      <c r="A3812" t="s">
        <v>5780</v>
      </c>
      <c r="B3812" s="1">
        <v>44134</v>
      </c>
      <c r="C3812" t="s">
        <v>708</v>
      </c>
      <c r="D3812" t="s">
        <v>5781</v>
      </c>
      <c r="E3812" t="s">
        <v>17</v>
      </c>
      <c r="F3812" t="s">
        <v>890</v>
      </c>
      <c r="G3812" t="s">
        <v>106</v>
      </c>
      <c r="H3812" t="s">
        <v>100</v>
      </c>
      <c r="I3812" s="1">
        <v>44137</v>
      </c>
      <c r="J3812" t="s">
        <v>114</v>
      </c>
      <c r="K3812" s="10">
        <v>38171</v>
      </c>
      <c r="L3812" s="10">
        <v>4198.8100000000004</v>
      </c>
      <c r="M3812" s="10">
        <v>33972.19</v>
      </c>
    </row>
    <row r="3813" spans="1:13" x14ac:dyDescent="0.25">
      <c r="A3813" t="s">
        <v>5782</v>
      </c>
      <c r="B3813" s="1">
        <v>44135</v>
      </c>
      <c r="C3813" t="s">
        <v>2230</v>
      </c>
      <c r="D3813" t="s">
        <v>440</v>
      </c>
      <c r="E3813" t="s">
        <v>11</v>
      </c>
      <c r="F3813" t="s">
        <v>122</v>
      </c>
      <c r="G3813" t="s">
        <v>106</v>
      </c>
      <c r="H3813" t="s">
        <v>93</v>
      </c>
      <c r="I3813" s="1">
        <v>44141</v>
      </c>
      <c r="J3813" t="s">
        <v>101</v>
      </c>
      <c r="K3813" s="10">
        <v>30468</v>
      </c>
      <c r="L3813" s="10">
        <v>1523.4</v>
      </c>
      <c r="M3813" s="10">
        <v>28944.6</v>
      </c>
    </row>
    <row r="3814" spans="1:13" x14ac:dyDescent="0.25">
      <c r="A3814" t="s">
        <v>5783</v>
      </c>
      <c r="B3814" s="1">
        <v>44135</v>
      </c>
      <c r="C3814" t="s">
        <v>153</v>
      </c>
      <c r="D3814" t="s">
        <v>5385</v>
      </c>
      <c r="E3814" t="s">
        <v>285</v>
      </c>
      <c r="F3814" t="s">
        <v>5385</v>
      </c>
      <c r="G3814" t="s">
        <v>106</v>
      </c>
      <c r="H3814" t="s">
        <v>100</v>
      </c>
      <c r="I3814" s="1">
        <v>44138</v>
      </c>
      <c r="J3814" t="s">
        <v>94</v>
      </c>
      <c r="K3814" s="10">
        <v>49334</v>
      </c>
      <c r="L3814" s="10">
        <v>5426.74</v>
      </c>
      <c r="M3814" s="10">
        <v>43907.26</v>
      </c>
    </row>
    <row r="3815" spans="1:13" x14ac:dyDescent="0.25">
      <c r="A3815" t="s">
        <v>5784</v>
      </c>
      <c r="B3815" s="1">
        <v>44135</v>
      </c>
      <c r="C3815" t="s">
        <v>511</v>
      </c>
      <c r="D3815" t="s">
        <v>248</v>
      </c>
      <c r="E3815" t="s">
        <v>98</v>
      </c>
      <c r="F3815" t="s">
        <v>99</v>
      </c>
      <c r="G3815" t="s">
        <v>92</v>
      </c>
      <c r="H3815" t="s">
        <v>93</v>
      </c>
      <c r="I3815" s="1">
        <v>44137</v>
      </c>
      <c r="J3815" t="s">
        <v>94</v>
      </c>
      <c r="K3815" s="10">
        <v>96701</v>
      </c>
      <c r="L3815" s="10">
        <v>4835.05</v>
      </c>
      <c r="M3815" s="10">
        <v>91865.95</v>
      </c>
    </row>
    <row r="3816" spans="1:13" x14ac:dyDescent="0.25">
      <c r="A3816" t="s">
        <v>5785</v>
      </c>
      <c r="B3816" s="1">
        <v>44136</v>
      </c>
      <c r="C3816" t="s">
        <v>1191</v>
      </c>
      <c r="D3816" t="s">
        <v>144</v>
      </c>
      <c r="E3816" t="s">
        <v>98</v>
      </c>
      <c r="F3816" t="s">
        <v>99</v>
      </c>
      <c r="G3816" t="s">
        <v>92</v>
      </c>
      <c r="H3816" t="s">
        <v>110</v>
      </c>
      <c r="I3816" s="1">
        <v>44138</v>
      </c>
      <c r="J3816" t="s">
        <v>94</v>
      </c>
      <c r="K3816" s="10">
        <v>51808</v>
      </c>
      <c r="L3816" s="10">
        <v>3885.6</v>
      </c>
      <c r="M3816" s="10">
        <v>47922.400000000001</v>
      </c>
    </row>
    <row r="3817" spans="1:13" x14ac:dyDescent="0.25">
      <c r="A3817" t="s">
        <v>5786</v>
      </c>
      <c r="B3817" s="1">
        <v>44136</v>
      </c>
      <c r="C3817" t="s">
        <v>2115</v>
      </c>
      <c r="D3817" t="s">
        <v>2154</v>
      </c>
      <c r="E3817" t="s">
        <v>16</v>
      </c>
      <c r="F3817" t="s">
        <v>212</v>
      </c>
      <c r="G3817" t="s">
        <v>127</v>
      </c>
      <c r="H3817" t="s">
        <v>93</v>
      </c>
      <c r="I3817" s="1">
        <v>44140</v>
      </c>
      <c r="J3817" t="s">
        <v>94</v>
      </c>
      <c r="K3817" s="10">
        <v>89310</v>
      </c>
      <c r="L3817" s="10">
        <v>4465.5</v>
      </c>
      <c r="M3817" s="10">
        <v>84844.5</v>
      </c>
    </row>
    <row r="3818" spans="1:13" x14ac:dyDescent="0.25">
      <c r="A3818" t="s">
        <v>5787</v>
      </c>
      <c r="B3818" s="1">
        <v>44137</v>
      </c>
      <c r="C3818" t="s">
        <v>695</v>
      </c>
      <c r="D3818" t="s">
        <v>2475</v>
      </c>
      <c r="E3818" t="s">
        <v>17</v>
      </c>
      <c r="F3818" t="s">
        <v>188</v>
      </c>
      <c r="G3818" t="s">
        <v>106</v>
      </c>
      <c r="H3818" t="s">
        <v>110</v>
      </c>
      <c r="I3818" s="1">
        <v>44141</v>
      </c>
      <c r="J3818" t="s">
        <v>101</v>
      </c>
      <c r="K3818" s="10">
        <v>62635</v>
      </c>
      <c r="L3818" s="10">
        <v>4697.625</v>
      </c>
      <c r="M3818" s="10">
        <v>57937.375</v>
      </c>
    </row>
    <row r="3819" spans="1:13" x14ac:dyDescent="0.25">
      <c r="A3819" t="s">
        <v>5788</v>
      </c>
      <c r="B3819" s="1">
        <v>44138</v>
      </c>
      <c r="C3819" t="s">
        <v>2138</v>
      </c>
      <c r="D3819" t="s">
        <v>325</v>
      </c>
      <c r="E3819" t="s">
        <v>10</v>
      </c>
      <c r="F3819" t="s">
        <v>196</v>
      </c>
      <c r="G3819" t="s">
        <v>127</v>
      </c>
      <c r="H3819" t="s">
        <v>110</v>
      </c>
      <c r="I3819" s="1">
        <v>44142</v>
      </c>
      <c r="J3819" t="s">
        <v>101</v>
      </c>
      <c r="K3819" s="10">
        <v>39052</v>
      </c>
      <c r="L3819" s="10">
        <v>2928.9</v>
      </c>
      <c r="M3819" s="10">
        <v>36123.1</v>
      </c>
    </row>
    <row r="3820" spans="1:13" x14ac:dyDescent="0.25">
      <c r="A3820" t="s">
        <v>5789</v>
      </c>
      <c r="B3820" s="1">
        <v>44138</v>
      </c>
      <c r="C3820" t="s">
        <v>2227</v>
      </c>
      <c r="D3820" t="s">
        <v>631</v>
      </c>
      <c r="E3820" t="s">
        <v>18</v>
      </c>
      <c r="F3820" t="s">
        <v>342</v>
      </c>
      <c r="G3820" t="s">
        <v>106</v>
      </c>
      <c r="H3820" t="s">
        <v>100</v>
      </c>
      <c r="I3820" s="1">
        <v>44142</v>
      </c>
      <c r="J3820" t="s">
        <v>101</v>
      </c>
      <c r="K3820" s="10">
        <v>66473</v>
      </c>
      <c r="L3820" s="10">
        <v>7312.03</v>
      </c>
      <c r="M3820" s="10">
        <v>59160.97</v>
      </c>
    </row>
    <row r="3821" spans="1:13" x14ac:dyDescent="0.25">
      <c r="A3821" t="s">
        <v>5790</v>
      </c>
      <c r="B3821" s="1">
        <v>44138</v>
      </c>
      <c r="C3821" t="s">
        <v>1682</v>
      </c>
      <c r="D3821" t="s">
        <v>295</v>
      </c>
      <c r="E3821" t="s">
        <v>17</v>
      </c>
      <c r="F3821" t="s">
        <v>141</v>
      </c>
      <c r="G3821" t="s">
        <v>106</v>
      </c>
      <c r="H3821" t="s">
        <v>93</v>
      </c>
      <c r="I3821" s="1">
        <v>44144</v>
      </c>
      <c r="J3821" t="s">
        <v>101</v>
      </c>
      <c r="K3821" s="10">
        <v>72898</v>
      </c>
      <c r="L3821" s="10">
        <v>3644.9</v>
      </c>
      <c r="M3821" s="10">
        <v>69253.100000000006</v>
      </c>
    </row>
    <row r="3822" spans="1:13" x14ac:dyDescent="0.25">
      <c r="A3822" t="s">
        <v>5791</v>
      </c>
      <c r="B3822" s="1">
        <v>44138</v>
      </c>
      <c r="C3822" t="s">
        <v>2653</v>
      </c>
      <c r="D3822" t="s">
        <v>334</v>
      </c>
      <c r="E3822" t="s">
        <v>10</v>
      </c>
      <c r="F3822" t="s">
        <v>335</v>
      </c>
      <c r="G3822" t="s">
        <v>127</v>
      </c>
      <c r="H3822" t="s">
        <v>100</v>
      </c>
      <c r="I3822" s="1">
        <v>44142</v>
      </c>
      <c r="J3822" t="s">
        <v>101</v>
      </c>
      <c r="K3822" s="10">
        <v>90069</v>
      </c>
      <c r="L3822" s="10">
        <v>9907.59</v>
      </c>
      <c r="M3822" s="10">
        <v>80161.41</v>
      </c>
    </row>
    <row r="3823" spans="1:13" x14ac:dyDescent="0.25">
      <c r="A3823" t="s">
        <v>5792</v>
      </c>
      <c r="B3823" s="1">
        <v>44139</v>
      </c>
      <c r="C3823" t="s">
        <v>2298</v>
      </c>
      <c r="D3823" t="s">
        <v>2478</v>
      </c>
      <c r="E3823" t="s">
        <v>11</v>
      </c>
      <c r="F3823" t="s">
        <v>265</v>
      </c>
      <c r="G3823" t="s">
        <v>106</v>
      </c>
      <c r="H3823" t="s">
        <v>110</v>
      </c>
      <c r="I3823" s="1">
        <v>44143</v>
      </c>
      <c r="J3823" t="s">
        <v>101</v>
      </c>
      <c r="K3823" s="10">
        <v>84377</v>
      </c>
      <c r="L3823" s="10">
        <v>6328.2749999999996</v>
      </c>
      <c r="M3823" s="10">
        <v>78048.725000000006</v>
      </c>
    </row>
    <row r="3824" spans="1:13" x14ac:dyDescent="0.25">
      <c r="A3824" t="s">
        <v>5793</v>
      </c>
      <c r="B3824" s="1">
        <v>44139</v>
      </c>
      <c r="C3824" t="s">
        <v>2259</v>
      </c>
      <c r="D3824" t="s">
        <v>1772</v>
      </c>
      <c r="E3824" t="s">
        <v>11</v>
      </c>
      <c r="F3824" t="s">
        <v>382</v>
      </c>
      <c r="G3824" t="s">
        <v>106</v>
      </c>
      <c r="H3824" t="s">
        <v>110</v>
      </c>
      <c r="I3824" s="1">
        <v>44142</v>
      </c>
      <c r="J3824" t="s">
        <v>114</v>
      </c>
      <c r="K3824" s="10">
        <v>82601</v>
      </c>
      <c r="L3824" s="10">
        <v>6195.0749999999998</v>
      </c>
      <c r="M3824" s="10">
        <v>76405.925000000003</v>
      </c>
    </row>
    <row r="3825" spans="1:13" x14ac:dyDescent="0.25">
      <c r="A3825" t="s">
        <v>5794</v>
      </c>
      <c r="B3825" s="1">
        <v>44139</v>
      </c>
      <c r="C3825" t="s">
        <v>2585</v>
      </c>
      <c r="D3825" t="s">
        <v>4591</v>
      </c>
      <c r="E3825" t="s">
        <v>17</v>
      </c>
      <c r="F3825" t="s">
        <v>188</v>
      </c>
      <c r="G3825" t="s">
        <v>106</v>
      </c>
      <c r="H3825" t="s">
        <v>100</v>
      </c>
      <c r="I3825" s="1">
        <v>44143</v>
      </c>
      <c r="J3825" t="s">
        <v>94</v>
      </c>
      <c r="K3825" s="10">
        <v>47260</v>
      </c>
      <c r="L3825" s="10">
        <v>5198.6000000000004</v>
      </c>
      <c r="M3825" s="10">
        <v>42061.4</v>
      </c>
    </row>
    <row r="3826" spans="1:13" x14ac:dyDescent="0.25">
      <c r="A3826" t="s">
        <v>5795</v>
      </c>
      <c r="B3826" s="1">
        <v>44139</v>
      </c>
      <c r="C3826" t="s">
        <v>666</v>
      </c>
      <c r="D3826" t="s">
        <v>90</v>
      </c>
      <c r="E3826" t="s">
        <v>91</v>
      </c>
      <c r="F3826" t="s">
        <v>90</v>
      </c>
      <c r="G3826" t="s">
        <v>92</v>
      </c>
      <c r="H3826" t="s">
        <v>100</v>
      </c>
      <c r="I3826" s="1">
        <v>44141</v>
      </c>
      <c r="J3826" t="s">
        <v>114</v>
      </c>
      <c r="K3826" s="10">
        <v>29297</v>
      </c>
      <c r="L3826" s="10">
        <v>3222.67</v>
      </c>
      <c r="M3826" s="10">
        <v>26074.33</v>
      </c>
    </row>
    <row r="3827" spans="1:13" x14ac:dyDescent="0.25">
      <c r="A3827" t="s">
        <v>5796</v>
      </c>
      <c r="B3827" s="1">
        <v>44140</v>
      </c>
      <c r="C3827" t="s">
        <v>359</v>
      </c>
      <c r="D3827" t="s">
        <v>3513</v>
      </c>
      <c r="E3827" t="s">
        <v>17</v>
      </c>
      <c r="F3827" t="s">
        <v>890</v>
      </c>
      <c r="G3827" t="s">
        <v>106</v>
      </c>
      <c r="H3827" t="s">
        <v>100</v>
      </c>
      <c r="I3827" s="1">
        <v>44144</v>
      </c>
      <c r="J3827" t="s">
        <v>94</v>
      </c>
      <c r="K3827" s="10">
        <v>98295</v>
      </c>
      <c r="L3827" s="10">
        <v>10812.45</v>
      </c>
      <c r="M3827" s="10">
        <v>87482.55</v>
      </c>
    </row>
    <row r="3828" spans="1:13" x14ac:dyDescent="0.25">
      <c r="A3828" t="s">
        <v>5797</v>
      </c>
      <c r="B3828" s="1">
        <v>44140</v>
      </c>
      <c r="C3828" t="s">
        <v>1843</v>
      </c>
      <c r="D3828" t="s">
        <v>656</v>
      </c>
      <c r="E3828" t="s">
        <v>10</v>
      </c>
      <c r="F3828" t="s">
        <v>180</v>
      </c>
      <c r="G3828" t="s">
        <v>127</v>
      </c>
      <c r="H3828" t="s">
        <v>100</v>
      </c>
      <c r="I3828" s="1">
        <v>44147</v>
      </c>
      <c r="J3828" t="s">
        <v>101</v>
      </c>
      <c r="K3828" s="10">
        <v>86825</v>
      </c>
      <c r="L3828" s="10">
        <v>9550.75</v>
      </c>
      <c r="M3828" s="10">
        <v>77274.25</v>
      </c>
    </row>
    <row r="3829" spans="1:13" x14ac:dyDescent="0.25">
      <c r="A3829" t="s">
        <v>5798</v>
      </c>
      <c r="B3829" s="1">
        <v>44140</v>
      </c>
      <c r="C3829" t="s">
        <v>1061</v>
      </c>
      <c r="D3829" t="s">
        <v>353</v>
      </c>
      <c r="E3829" t="s">
        <v>17</v>
      </c>
      <c r="F3829" t="s">
        <v>353</v>
      </c>
      <c r="G3829" t="s">
        <v>106</v>
      </c>
      <c r="H3829" t="s">
        <v>100</v>
      </c>
      <c r="I3829" s="1">
        <v>44140</v>
      </c>
      <c r="J3829" t="s">
        <v>137</v>
      </c>
      <c r="K3829" s="10">
        <v>85701</v>
      </c>
      <c r="L3829" s="10">
        <v>9427.11</v>
      </c>
      <c r="M3829" s="10">
        <v>76273.89</v>
      </c>
    </row>
    <row r="3830" spans="1:13" x14ac:dyDescent="0.25">
      <c r="A3830" t="s">
        <v>5799</v>
      </c>
      <c r="B3830" s="1">
        <v>44140</v>
      </c>
      <c r="C3830" t="s">
        <v>863</v>
      </c>
      <c r="D3830" t="s">
        <v>929</v>
      </c>
      <c r="E3830" t="s">
        <v>98</v>
      </c>
      <c r="F3830" t="s">
        <v>12</v>
      </c>
      <c r="G3830" t="s">
        <v>92</v>
      </c>
      <c r="H3830" t="s">
        <v>100</v>
      </c>
      <c r="I3830" s="1">
        <v>44144</v>
      </c>
      <c r="J3830" t="s">
        <v>94</v>
      </c>
      <c r="K3830" s="10">
        <v>33361</v>
      </c>
      <c r="L3830" s="10">
        <v>3669.71</v>
      </c>
      <c r="M3830" s="10">
        <v>29691.29</v>
      </c>
    </row>
    <row r="3831" spans="1:13" x14ac:dyDescent="0.25">
      <c r="A3831" t="s">
        <v>5800</v>
      </c>
      <c r="B3831" s="1">
        <v>44140</v>
      </c>
      <c r="C3831" t="s">
        <v>1130</v>
      </c>
      <c r="D3831" t="s">
        <v>353</v>
      </c>
      <c r="E3831" t="s">
        <v>17</v>
      </c>
      <c r="F3831" t="s">
        <v>353</v>
      </c>
      <c r="G3831" t="s">
        <v>106</v>
      </c>
      <c r="H3831" t="s">
        <v>100</v>
      </c>
      <c r="I3831" s="1">
        <v>44146</v>
      </c>
      <c r="J3831" t="s">
        <v>101</v>
      </c>
      <c r="K3831" s="10">
        <v>48548</v>
      </c>
      <c r="L3831" s="10">
        <v>5340.28</v>
      </c>
      <c r="M3831" s="10">
        <v>43207.72</v>
      </c>
    </row>
    <row r="3832" spans="1:13" x14ac:dyDescent="0.25">
      <c r="A3832" t="s">
        <v>5801</v>
      </c>
      <c r="B3832" s="1">
        <v>44141</v>
      </c>
      <c r="C3832" t="s">
        <v>575</v>
      </c>
      <c r="D3832" t="s">
        <v>334</v>
      </c>
      <c r="E3832" t="s">
        <v>10</v>
      </c>
      <c r="F3832" t="s">
        <v>335</v>
      </c>
      <c r="G3832" t="s">
        <v>127</v>
      </c>
      <c r="H3832" t="s">
        <v>110</v>
      </c>
      <c r="I3832" s="1">
        <v>44146</v>
      </c>
      <c r="J3832" t="s">
        <v>101</v>
      </c>
      <c r="K3832" s="10">
        <v>45853</v>
      </c>
      <c r="L3832" s="10">
        <v>3438.9749999999999</v>
      </c>
      <c r="M3832" s="10">
        <v>42414.025000000001</v>
      </c>
    </row>
    <row r="3833" spans="1:13" x14ac:dyDescent="0.25">
      <c r="A3833" t="s">
        <v>5802</v>
      </c>
      <c r="B3833" s="1">
        <v>44141</v>
      </c>
      <c r="C3833" t="s">
        <v>2358</v>
      </c>
      <c r="D3833" t="s">
        <v>244</v>
      </c>
      <c r="E3833" t="s">
        <v>16</v>
      </c>
      <c r="F3833" t="s">
        <v>245</v>
      </c>
      <c r="G3833" t="s">
        <v>127</v>
      </c>
      <c r="H3833" t="s">
        <v>100</v>
      </c>
      <c r="I3833" s="1">
        <v>44144</v>
      </c>
      <c r="J3833" t="s">
        <v>94</v>
      </c>
      <c r="K3833" s="10">
        <v>47217</v>
      </c>
      <c r="L3833" s="10">
        <v>5193.87</v>
      </c>
      <c r="M3833" s="10">
        <v>42023.13</v>
      </c>
    </row>
    <row r="3834" spans="1:13" x14ac:dyDescent="0.25">
      <c r="A3834" t="s">
        <v>5803</v>
      </c>
      <c r="B3834" s="1">
        <v>44141</v>
      </c>
      <c r="C3834" t="s">
        <v>1951</v>
      </c>
      <c r="D3834" t="s">
        <v>1654</v>
      </c>
      <c r="E3834" t="s">
        <v>98</v>
      </c>
      <c r="F3834" t="s">
        <v>99</v>
      </c>
      <c r="G3834" t="s">
        <v>92</v>
      </c>
      <c r="H3834" t="s">
        <v>100</v>
      </c>
      <c r="I3834" s="1">
        <v>44144</v>
      </c>
      <c r="J3834" t="s">
        <v>114</v>
      </c>
      <c r="K3834" s="10">
        <v>68637</v>
      </c>
      <c r="L3834" s="10">
        <v>7550.07</v>
      </c>
      <c r="M3834" s="10">
        <v>61086.93</v>
      </c>
    </row>
    <row r="3835" spans="1:13" x14ac:dyDescent="0.25">
      <c r="A3835" t="s">
        <v>5804</v>
      </c>
      <c r="B3835" s="1">
        <v>44141</v>
      </c>
      <c r="C3835" t="s">
        <v>2596</v>
      </c>
      <c r="D3835" t="s">
        <v>404</v>
      </c>
      <c r="E3835" t="s">
        <v>10</v>
      </c>
      <c r="F3835" t="s">
        <v>405</v>
      </c>
      <c r="G3835" t="s">
        <v>127</v>
      </c>
      <c r="H3835" t="s">
        <v>100</v>
      </c>
      <c r="I3835" s="1">
        <v>44146</v>
      </c>
      <c r="J3835" t="s">
        <v>101</v>
      </c>
      <c r="K3835" s="10">
        <v>38307</v>
      </c>
      <c r="L3835" s="10">
        <v>4213.7700000000004</v>
      </c>
      <c r="M3835" s="10">
        <v>34093.229999999996</v>
      </c>
    </row>
    <row r="3836" spans="1:13" x14ac:dyDescent="0.25">
      <c r="A3836" t="s">
        <v>5805</v>
      </c>
      <c r="B3836" s="1">
        <v>44141</v>
      </c>
      <c r="C3836" t="s">
        <v>499</v>
      </c>
      <c r="D3836" t="s">
        <v>706</v>
      </c>
      <c r="E3836" t="s">
        <v>98</v>
      </c>
      <c r="F3836" t="s">
        <v>99</v>
      </c>
      <c r="G3836" t="s">
        <v>92</v>
      </c>
      <c r="H3836" t="s">
        <v>100</v>
      </c>
      <c r="I3836" s="1">
        <v>44146</v>
      </c>
      <c r="J3836" t="s">
        <v>94</v>
      </c>
      <c r="K3836" s="10">
        <v>43641</v>
      </c>
      <c r="L3836" s="10">
        <v>4800.51</v>
      </c>
      <c r="M3836" s="10">
        <v>38840.49</v>
      </c>
    </row>
    <row r="3837" spans="1:13" x14ac:dyDescent="0.25">
      <c r="A3837" t="s">
        <v>5806</v>
      </c>
      <c r="B3837" s="1">
        <v>44142</v>
      </c>
      <c r="C3837" t="s">
        <v>713</v>
      </c>
      <c r="D3837" t="s">
        <v>261</v>
      </c>
      <c r="E3837" t="s">
        <v>11</v>
      </c>
      <c r="F3837" t="s">
        <v>118</v>
      </c>
      <c r="G3837" t="s">
        <v>106</v>
      </c>
      <c r="H3837" t="s">
        <v>100</v>
      </c>
      <c r="I3837" s="1">
        <v>44147</v>
      </c>
      <c r="J3837" t="s">
        <v>101</v>
      </c>
      <c r="K3837" s="10">
        <v>53855</v>
      </c>
      <c r="L3837" s="10">
        <v>5924.05</v>
      </c>
      <c r="M3837" s="10">
        <v>47930.95</v>
      </c>
    </row>
    <row r="3838" spans="1:13" x14ac:dyDescent="0.25">
      <c r="A3838" t="s">
        <v>5807</v>
      </c>
      <c r="B3838" s="1">
        <v>44142</v>
      </c>
      <c r="C3838" t="s">
        <v>2503</v>
      </c>
      <c r="D3838" t="s">
        <v>353</v>
      </c>
      <c r="E3838" t="s">
        <v>17</v>
      </c>
      <c r="F3838" t="s">
        <v>353</v>
      </c>
      <c r="G3838" t="s">
        <v>106</v>
      </c>
      <c r="H3838" t="s">
        <v>110</v>
      </c>
      <c r="I3838" s="1">
        <v>44146</v>
      </c>
      <c r="J3838" t="s">
        <v>101</v>
      </c>
      <c r="K3838" s="10">
        <v>92878</v>
      </c>
      <c r="L3838" s="10">
        <v>6965.8499999999995</v>
      </c>
      <c r="M3838" s="10">
        <v>85912.15</v>
      </c>
    </row>
    <row r="3839" spans="1:13" x14ac:dyDescent="0.25">
      <c r="A3839" t="s">
        <v>5808</v>
      </c>
      <c r="B3839" s="1">
        <v>44142</v>
      </c>
      <c r="C3839" t="s">
        <v>1982</v>
      </c>
      <c r="D3839" t="s">
        <v>1136</v>
      </c>
      <c r="E3839" t="s">
        <v>11</v>
      </c>
      <c r="F3839" t="s">
        <v>184</v>
      </c>
      <c r="G3839" t="s">
        <v>106</v>
      </c>
      <c r="H3839" t="s">
        <v>100</v>
      </c>
      <c r="I3839" s="1">
        <v>44145</v>
      </c>
      <c r="J3839" t="s">
        <v>114</v>
      </c>
      <c r="K3839" s="10">
        <v>89288</v>
      </c>
      <c r="L3839" s="10">
        <v>9821.68</v>
      </c>
      <c r="M3839" s="10">
        <v>79466.320000000007</v>
      </c>
    </row>
    <row r="3840" spans="1:13" x14ac:dyDescent="0.25">
      <c r="A3840" t="s">
        <v>5809</v>
      </c>
      <c r="B3840" s="1">
        <v>44142</v>
      </c>
      <c r="C3840" t="s">
        <v>952</v>
      </c>
      <c r="D3840" t="s">
        <v>3652</v>
      </c>
      <c r="E3840" t="s">
        <v>98</v>
      </c>
      <c r="F3840" t="s">
        <v>99</v>
      </c>
      <c r="G3840" t="s">
        <v>92</v>
      </c>
      <c r="H3840" t="s">
        <v>110</v>
      </c>
      <c r="I3840" s="1">
        <v>44146</v>
      </c>
      <c r="J3840" t="s">
        <v>101</v>
      </c>
      <c r="K3840" s="10">
        <v>59215</v>
      </c>
      <c r="L3840" s="10">
        <v>4441.125</v>
      </c>
      <c r="M3840" s="10">
        <v>54773.875</v>
      </c>
    </row>
    <row r="3841" spans="1:13" x14ac:dyDescent="0.25">
      <c r="A3841" t="s">
        <v>5810</v>
      </c>
      <c r="B3841" s="1">
        <v>44142</v>
      </c>
      <c r="C3841" t="s">
        <v>3566</v>
      </c>
      <c r="D3841" t="s">
        <v>748</v>
      </c>
      <c r="E3841" t="s">
        <v>17</v>
      </c>
      <c r="F3841" t="s">
        <v>188</v>
      </c>
      <c r="G3841" t="s">
        <v>106</v>
      </c>
      <c r="H3841" t="s">
        <v>93</v>
      </c>
      <c r="I3841" s="1">
        <v>44146</v>
      </c>
      <c r="J3841" t="s">
        <v>94</v>
      </c>
      <c r="K3841" s="10">
        <v>44680</v>
      </c>
      <c r="L3841" s="10">
        <v>2234</v>
      </c>
      <c r="M3841" s="10">
        <v>42446</v>
      </c>
    </row>
    <row r="3842" spans="1:13" x14ac:dyDescent="0.25">
      <c r="A3842" t="s">
        <v>5811</v>
      </c>
      <c r="B3842" s="1">
        <v>44142</v>
      </c>
      <c r="C3842" t="s">
        <v>1181</v>
      </c>
      <c r="D3842" t="s">
        <v>617</v>
      </c>
      <c r="E3842" t="s">
        <v>17</v>
      </c>
      <c r="F3842" t="s">
        <v>366</v>
      </c>
      <c r="G3842" t="s">
        <v>106</v>
      </c>
      <c r="H3842" t="s">
        <v>100</v>
      </c>
      <c r="I3842" s="1">
        <v>44147</v>
      </c>
      <c r="J3842" t="s">
        <v>94</v>
      </c>
      <c r="K3842" s="10">
        <v>47702</v>
      </c>
      <c r="L3842" s="10">
        <v>5247.22</v>
      </c>
      <c r="M3842" s="10">
        <v>42454.78</v>
      </c>
    </row>
    <row r="3843" spans="1:13" x14ac:dyDescent="0.25">
      <c r="A3843" t="s">
        <v>5812</v>
      </c>
      <c r="B3843" s="1">
        <v>44142</v>
      </c>
      <c r="C3843" t="s">
        <v>457</v>
      </c>
      <c r="D3843" t="s">
        <v>1488</v>
      </c>
      <c r="E3843" t="s">
        <v>11</v>
      </c>
      <c r="F3843" t="s">
        <v>105</v>
      </c>
      <c r="G3843" t="s">
        <v>106</v>
      </c>
      <c r="H3843" t="s">
        <v>100</v>
      </c>
      <c r="I3843" s="1">
        <v>44144</v>
      </c>
      <c r="J3843" t="s">
        <v>114</v>
      </c>
      <c r="K3843" s="10">
        <v>61756</v>
      </c>
      <c r="L3843" s="10">
        <v>6793.16</v>
      </c>
      <c r="M3843" s="10">
        <v>54962.84</v>
      </c>
    </row>
    <row r="3844" spans="1:13" x14ac:dyDescent="0.25">
      <c r="A3844" t="s">
        <v>5813</v>
      </c>
      <c r="B3844" s="1">
        <v>44142</v>
      </c>
      <c r="C3844" t="s">
        <v>1537</v>
      </c>
      <c r="D3844" t="s">
        <v>1426</v>
      </c>
      <c r="E3844" t="s">
        <v>10</v>
      </c>
      <c r="F3844" t="s">
        <v>1175</v>
      </c>
      <c r="G3844" t="s">
        <v>127</v>
      </c>
      <c r="H3844" t="s">
        <v>100</v>
      </c>
      <c r="I3844" s="1">
        <v>44146</v>
      </c>
      <c r="J3844" t="s">
        <v>101</v>
      </c>
      <c r="K3844" s="10">
        <v>50375</v>
      </c>
      <c r="L3844" s="10">
        <v>5541.25</v>
      </c>
      <c r="M3844" s="10">
        <v>44833.75</v>
      </c>
    </row>
    <row r="3845" spans="1:13" x14ac:dyDescent="0.25">
      <c r="A3845" t="s">
        <v>5814</v>
      </c>
      <c r="B3845" s="1">
        <v>44142</v>
      </c>
      <c r="C3845" t="s">
        <v>850</v>
      </c>
      <c r="D3845" t="s">
        <v>130</v>
      </c>
      <c r="E3845" t="s">
        <v>131</v>
      </c>
      <c r="F3845" t="s">
        <v>130</v>
      </c>
      <c r="G3845" t="s">
        <v>106</v>
      </c>
      <c r="H3845" t="s">
        <v>93</v>
      </c>
      <c r="I3845" s="1">
        <v>44146</v>
      </c>
      <c r="J3845" t="s">
        <v>101</v>
      </c>
      <c r="K3845" s="10">
        <v>60206</v>
      </c>
      <c r="L3845" s="10">
        <v>3010.3</v>
      </c>
      <c r="M3845" s="10">
        <v>57195.7</v>
      </c>
    </row>
    <row r="3846" spans="1:13" x14ac:dyDescent="0.25">
      <c r="A3846" t="s">
        <v>5815</v>
      </c>
      <c r="B3846" s="1">
        <v>44142</v>
      </c>
      <c r="C3846" t="s">
        <v>1804</v>
      </c>
      <c r="D3846" t="s">
        <v>306</v>
      </c>
      <c r="E3846" t="s">
        <v>11</v>
      </c>
      <c r="F3846" t="s">
        <v>122</v>
      </c>
      <c r="G3846" t="s">
        <v>106</v>
      </c>
      <c r="H3846" t="s">
        <v>100</v>
      </c>
      <c r="I3846" s="1">
        <v>44146</v>
      </c>
      <c r="J3846" t="s">
        <v>101</v>
      </c>
      <c r="K3846" s="10">
        <v>50275</v>
      </c>
      <c r="L3846" s="10">
        <v>5530.25</v>
      </c>
      <c r="M3846" s="10">
        <v>44744.75</v>
      </c>
    </row>
    <row r="3847" spans="1:13" x14ac:dyDescent="0.25">
      <c r="A3847" t="s">
        <v>5816</v>
      </c>
      <c r="B3847" s="1">
        <v>44143</v>
      </c>
      <c r="C3847" t="s">
        <v>2051</v>
      </c>
      <c r="D3847" t="s">
        <v>929</v>
      </c>
      <c r="E3847" t="s">
        <v>98</v>
      </c>
      <c r="F3847" t="s">
        <v>12</v>
      </c>
      <c r="G3847" t="s">
        <v>92</v>
      </c>
      <c r="H3847" t="s">
        <v>100</v>
      </c>
      <c r="I3847" s="1">
        <v>44145</v>
      </c>
      <c r="J3847" t="s">
        <v>94</v>
      </c>
      <c r="K3847" s="10">
        <v>79745</v>
      </c>
      <c r="L3847" s="10">
        <v>8771.9500000000007</v>
      </c>
      <c r="M3847" s="10">
        <v>70973.05</v>
      </c>
    </row>
    <row r="3848" spans="1:13" x14ac:dyDescent="0.25">
      <c r="A3848" t="s">
        <v>5817</v>
      </c>
      <c r="B3848" s="1">
        <v>44143</v>
      </c>
      <c r="C3848" t="s">
        <v>2293</v>
      </c>
      <c r="D3848" t="s">
        <v>864</v>
      </c>
      <c r="E3848" t="s">
        <v>16</v>
      </c>
      <c r="F3848" t="s">
        <v>513</v>
      </c>
      <c r="G3848" t="s">
        <v>127</v>
      </c>
      <c r="H3848" t="s">
        <v>110</v>
      </c>
      <c r="I3848" s="1">
        <v>44149</v>
      </c>
      <c r="J3848" t="s">
        <v>101</v>
      </c>
      <c r="K3848" s="10">
        <v>90318</v>
      </c>
      <c r="L3848" s="10">
        <v>6773.8499999999995</v>
      </c>
      <c r="M3848" s="10">
        <v>83544.149999999994</v>
      </c>
    </row>
    <row r="3849" spans="1:13" x14ac:dyDescent="0.25">
      <c r="A3849" t="s">
        <v>5818</v>
      </c>
      <c r="B3849" s="1">
        <v>44143</v>
      </c>
      <c r="C3849" t="s">
        <v>395</v>
      </c>
      <c r="D3849" t="s">
        <v>864</v>
      </c>
      <c r="E3849" t="s">
        <v>16</v>
      </c>
      <c r="F3849" t="s">
        <v>513</v>
      </c>
      <c r="G3849" t="s">
        <v>127</v>
      </c>
      <c r="H3849" t="s">
        <v>100</v>
      </c>
      <c r="I3849" s="1">
        <v>44149</v>
      </c>
      <c r="J3849" t="s">
        <v>101</v>
      </c>
      <c r="K3849" s="10">
        <v>25338</v>
      </c>
      <c r="L3849" s="10">
        <v>2787.18</v>
      </c>
      <c r="M3849" s="10">
        <v>22550.82</v>
      </c>
    </row>
    <row r="3850" spans="1:13" x14ac:dyDescent="0.25">
      <c r="A3850" t="s">
        <v>5819</v>
      </c>
      <c r="B3850" s="1">
        <v>44143</v>
      </c>
      <c r="C3850" t="s">
        <v>857</v>
      </c>
      <c r="D3850" t="s">
        <v>396</v>
      </c>
      <c r="E3850" t="s">
        <v>17</v>
      </c>
      <c r="F3850" t="s">
        <v>234</v>
      </c>
      <c r="G3850" t="s">
        <v>106</v>
      </c>
      <c r="H3850" t="s">
        <v>93</v>
      </c>
      <c r="I3850" s="1">
        <v>44145</v>
      </c>
      <c r="J3850" t="s">
        <v>94</v>
      </c>
      <c r="K3850" s="10">
        <v>64308</v>
      </c>
      <c r="L3850" s="10">
        <v>3215.4</v>
      </c>
      <c r="M3850" s="10">
        <v>61092.6</v>
      </c>
    </row>
    <row r="3851" spans="1:13" x14ac:dyDescent="0.25">
      <c r="A3851" t="s">
        <v>5820</v>
      </c>
      <c r="B3851" s="1">
        <v>44145</v>
      </c>
      <c r="C3851" t="s">
        <v>1387</v>
      </c>
      <c r="D3851" t="s">
        <v>261</v>
      </c>
      <c r="E3851" t="s">
        <v>11</v>
      </c>
      <c r="F3851" t="s">
        <v>118</v>
      </c>
      <c r="G3851" t="s">
        <v>106</v>
      </c>
      <c r="H3851" t="s">
        <v>100</v>
      </c>
      <c r="I3851" s="1">
        <v>44150</v>
      </c>
      <c r="J3851" t="s">
        <v>101</v>
      </c>
      <c r="K3851" s="10">
        <v>85029</v>
      </c>
      <c r="L3851" s="10">
        <v>9353.19</v>
      </c>
      <c r="M3851" s="10">
        <v>75675.81</v>
      </c>
    </row>
    <row r="3852" spans="1:13" x14ac:dyDescent="0.25">
      <c r="A3852" t="s">
        <v>5821</v>
      </c>
      <c r="B3852" s="1">
        <v>44145</v>
      </c>
      <c r="C3852" t="s">
        <v>305</v>
      </c>
      <c r="D3852" t="s">
        <v>1272</v>
      </c>
      <c r="E3852" t="s">
        <v>17</v>
      </c>
      <c r="F3852" t="s">
        <v>277</v>
      </c>
      <c r="G3852" t="s">
        <v>106</v>
      </c>
      <c r="H3852" t="s">
        <v>110</v>
      </c>
      <c r="I3852" s="1">
        <v>44150</v>
      </c>
      <c r="J3852" t="s">
        <v>101</v>
      </c>
      <c r="K3852" s="10">
        <v>26304</v>
      </c>
      <c r="L3852" s="10">
        <v>1972.8</v>
      </c>
      <c r="M3852" s="10">
        <v>24331.200000000001</v>
      </c>
    </row>
    <row r="3853" spans="1:13" x14ac:dyDescent="0.25">
      <c r="A3853" t="s">
        <v>5822</v>
      </c>
      <c r="B3853" s="1">
        <v>44145</v>
      </c>
      <c r="C3853" t="s">
        <v>4799</v>
      </c>
      <c r="D3853" t="s">
        <v>408</v>
      </c>
      <c r="E3853" t="s">
        <v>17</v>
      </c>
      <c r="F3853" t="s">
        <v>409</v>
      </c>
      <c r="G3853" t="s">
        <v>106</v>
      </c>
      <c r="H3853" t="s">
        <v>110</v>
      </c>
      <c r="I3853" s="1">
        <v>44145</v>
      </c>
      <c r="J3853" t="s">
        <v>137</v>
      </c>
      <c r="K3853" s="10">
        <v>26472</v>
      </c>
      <c r="L3853" s="10">
        <v>1985.3999999999999</v>
      </c>
      <c r="M3853" s="10">
        <v>24486.6</v>
      </c>
    </row>
    <row r="3854" spans="1:13" x14ac:dyDescent="0.25">
      <c r="A3854" t="s">
        <v>5823</v>
      </c>
      <c r="B3854" s="1">
        <v>44145</v>
      </c>
      <c r="C3854" t="s">
        <v>695</v>
      </c>
      <c r="D3854" t="s">
        <v>3511</v>
      </c>
      <c r="E3854" t="s">
        <v>11</v>
      </c>
      <c r="F3854" t="s">
        <v>105</v>
      </c>
      <c r="G3854" t="s">
        <v>106</v>
      </c>
      <c r="H3854" t="s">
        <v>110</v>
      </c>
      <c r="I3854" s="1">
        <v>44149</v>
      </c>
      <c r="J3854" t="s">
        <v>94</v>
      </c>
      <c r="K3854" s="10">
        <v>99131</v>
      </c>
      <c r="L3854" s="10">
        <v>7434.8249999999998</v>
      </c>
      <c r="M3854" s="10">
        <v>91696.175000000003</v>
      </c>
    </row>
    <row r="3855" spans="1:13" x14ac:dyDescent="0.25">
      <c r="A3855" t="s">
        <v>5824</v>
      </c>
      <c r="B3855" s="1">
        <v>44145</v>
      </c>
      <c r="C3855" t="s">
        <v>190</v>
      </c>
      <c r="D3855" t="s">
        <v>292</v>
      </c>
      <c r="E3855" t="s">
        <v>11</v>
      </c>
      <c r="F3855" t="s">
        <v>118</v>
      </c>
      <c r="G3855" t="s">
        <v>106</v>
      </c>
      <c r="H3855" t="s">
        <v>93</v>
      </c>
      <c r="I3855" s="1">
        <v>44150</v>
      </c>
      <c r="J3855" t="s">
        <v>101</v>
      </c>
      <c r="K3855" s="10">
        <v>92636</v>
      </c>
      <c r="L3855" s="10">
        <v>4631.8</v>
      </c>
      <c r="M3855" s="10">
        <v>88004.2</v>
      </c>
    </row>
    <row r="3856" spans="1:13" x14ac:dyDescent="0.25">
      <c r="A3856" t="s">
        <v>5825</v>
      </c>
      <c r="B3856" s="1">
        <v>44145</v>
      </c>
      <c r="C3856" t="s">
        <v>3568</v>
      </c>
      <c r="D3856" t="s">
        <v>717</v>
      </c>
      <c r="E3856" t="s">
        <v>11</v>
      </c>
      <c r="F3856" t="s">
        <v>105</v>
      </c>
      <c r="G3856" t="s">
        <v>106</v>
      </c>
      <c r="H3856" t="s">
        <v>110</v>
      </c>
      <c r="I3856" s="1">
        <v>44150</v>
      </c>
      <c r="J3856" t="s">
        <v>94</v>
      </c>
      <c r="K3856" s="10">
        <v>81369</v>
      </c>
      <c r="L3856" s="10">
        <v>6102.6750000000002</v>
      </c>
      <c r="M3856" s="10">
        <v>75266.324999999997</v>
      </c>
    </row>
    <row r="3857" spans="1:13" x14ac:dyDescent="0.25">
      <c r="A3857" t="s">
        <v>5826</v>
      </c>
      <c r="B3857" s="1">
        <v>44145</v>
      </c>
      <c r="C3857" t="s">
        <v>378</v>
      </c>
      <c r="D3857" t="s">
        <v>5827</v>
      </c>
      <c r="E3857" t="s">
        <v>10</v>
      </c>
      <c r="F3857" t="s">
        <v>126</v>
      </c>
      <c r="G3857" t="s">
        <v>127</v>
      </c>
      <c r="H3857" t="s">
        <v>110</v>
      </c>
      <c r="I3857" s="1">
        <v>44151</v>
      </c>
      <c r="J3857" t="s">
        <v>101</v>
      </c>
      <c r="K3857" s="10">
        <v>61846</v>
      </c>
      <c r="L3857" s="10">
        <v>4638.45</v>
      </c>
      <c r="M3857" s="10">
        <v>57207.55</v>
      </c>
    </row>
    <row r="3858" spans="1:13" x14ac:dyDescent="0.25">
      <c r="A3858" t="s">
        <v>5828</v>
      </c>
      <c r="B3858" s="1">
        <v>44145</v>
      </c>
      <c r="C3858" t="s">
        <v>2521</v>
      </c>
      <c r="D3858" t="s">
        <v>3113</v>
      </c>
      <c r="E3858" t="s">
        <v>11</v>
      </c>
      <c r="F3858" t="s">
        <v>118</v>
      </c>
      <c r="G3858" t="s">
        <v>106</v>
      </c>
      <c r="H3858" t="s">
        <v>100</v>
      </c>
      <c r="I3858" s="1">
        <v>44152</v>
      </c>
      <c r="J3858" t="s">
        <v>101</v>
      </c>
      <c r="K3858" s="10">
        <v>85119</v>
      </c>
      <c r="L3858" s="10">
        <v>9363.09</v>
      </c>
      <c r="M3858" s="10">
        <v>75755.91</v>
      </c>
    </row>
    <row r="3859" spans="1:13" x14ac:dyDescent="0.25">
      <c r="A3859" t="s">
        <v>5829</v>
      </c>
      <c r="B3859" s="1">
        <v>44145</v>
      </c>
      <c r="C3859" t="s">
        <v>740</v>
      </c>
      <c r="D3859" t="s">
        <v>5830</v>
      </c>
      <c r="E3859" t="s">
        <v>98</v>
      </c>
      <c r="F3859" t="s">
        <v>99</v>
      </c>
      <c r="G3859" t="s">
        <v>92</v>
      </c>
      <c r="H3859" t="s">
        <v>93</v>
      </c>
      <c r="I3859" s="1">
        <v>44151</v>
      </c>
      <c r="J3859" t="s">
        <v>101</v>
      </c>
      <c r="K3859" s="10">
        <v>58303</v>
      </c>
      <c r="L3859" s="10">
        <v>2915.15</v>
      </c>
      <c r="M3859" s="10">
        <v>55387.85</v>
      </c>
    </row>
    <row r="3860" spans="1:13" x14ac:dyDescent="0.25">
      <c r="A3860" t="s">
        <v>5831</v>
      </c>
      <c r="B3860" s="1">
        <v>44145</v>
      </c>
      <c r="C3860" t="s">
        <v>3988</v>
      </c>
      <c r="D3860" t="s">
        <v>5832</v>
      </c>
      <c r="E3860" t="s">
        <v>17</v>
      </c>
      <c r="F3860" t="s">
        <v>141</v>
      </c>
      <c r="G3860" t="s">
        <v>106</v>
      </c>
      <c r="H3860" t="s">
        <v>110</v>
      </c>
      <c r="I3860" s="1">
        <v>44150</v>
      </c>
      <c r="J3860" t="s">
        <v>101</v>
      </c>
      <c r="K3860" s="10">
        <v>53347</v>
      </c>
      <c r="L3860" s="10">
        <v>4001.0249999999996</v>
      </c>
      <c r="M3860" s="10">
        <v>49345.974999999999</v>
      </c>
    </row>
    <row r="3861" spans="1:13" x14ac:dyDescent="0.25">
      <c r="A3861" t="s">
        <v>5833</v>
      </c>
      <c r="B3861" s="1">
        <v>44146</v>
      </c>
      <c r="C3861" t="s">
        <v>3093</v>
      </c>
      <c r="D3861" t="s">
        <v>4308</v>
      </c>
      <c r="E3861" t="s">
        <v>16</v>
      </c>
      <c r="F3861" t="s">
        <v>1463</v>
      </c>
      <c r="G3861" t="s">
        <v>127</v>
      </c>
      <c r="H3861" t="s">
        <v>110</v>
      </c>
      <c r="I3861" s="1">
        <v>44151</v>
      </c>
      <c r="J3861" t="s">
        <v>101</v>
      </c>
      <c r="K3861" s="10">
        <v>97634</v>
      </c>
      <c r="L3861" s="10">
        <v>7322.55</v>
      </c>
      <c r="M3861" s="10">
        <v>90311.45</v>
      </c>
    </row>
    <row r="3862" spans="1:13" x14ac:dyDescent="0.25">
      <c r="A3862" t="s">
        <v>5834</v>
      </c>
      <c r="B3862" s="1">
        <v>44146</v>
      </c>
      <c r="C3862" t="s">
        <v>1428</v>
      </c>
      <c r="D3862" t="s">
        <v>227</v>
      </c>
      <c r="E3862" t="s">
        <v>17</v>
      </c>
      <c r="F3862" t="s">
        <v>188</v>
      </c>
      <c r="G3862" t="s">
        <v>106</v>
      </c>
      <c r="H3862" t="s">
        <v>93</v>
      </c>
      <c r="I3862" s="1">
        <v>44150</v>
      </c>
      <c r="J3862" t="s">
        <v>101</v>
      </c>
      <c r="K3862" s="10">
        <v>59175</v>
      </c>
      <c r="L3862" s="10">
        <v>2958.75</v>
      </c>
      <c r="M3862" s="10">
        <v>56216.25</v>
      </c>
    </row>
    <row r="3863" spans="1:13" x14ac:dyDescent="0.25">
      <c r="A3863" t="s">
        <v>5835</v>
      </c>
      <c r="B3863" s="1">
        <v>44146</v>
      </c>
      <c r="C3863" t="s">
        <v>761</v>
      </c>
      <c r="D3863" t="s">
        <v>292</v>
      </c>
      <c r="E3863" t="s">
        <v>11</v>
      </c>
      <c r="F3863" t="s">
        <v>118</v>
      </c>
      <c r="G3863" t="s">
        <v>106</v>
      </c>
      <c r="H3863" t="s">
        <v>93</v>
      </c>
      <c r="I3863" s="1">
        <v>44150</v>
      </c>
      <c r="J3863" t="s">
        <v>101</v>
      </c>
      <c r="K3863" s="10">
        <v>58967</v>
      </c>
      <c r="L3863" s="10">
        <v>2948.3500000000004</v>
      </c>
      <c r="M3863" s="10">
        <v>56018.65</v>
      </c>
    </row>
    <row r="3864" spans="1:13" x14ac:dyDescent="0.25">
      <c r="A3864" t="s">
        <v>5836</v>
      </c>
      <c r="B3864" s="1">
        <v>44146</v>
      </c>
      <c r="C3864" t="s">
        <v>182</v>
      </c>
      <c r="D3864" t="s">
        <v>1225</v>
      </c>
      <c r="E3864" t="s">
        <v>17</v>
      </c>
      <c r="F3864" t="s">
        <v>188</v>
      </c>
      <c r="G3864" t="s">
        <v>106</v>
      </c>
      <c r="H3864" t="s">
        <v>100</v>
      </c>
      <c r="I3864" s="1">
        <v>44148</v>
      </c>
      <c r="J3864" t="s">
        <v>94</v>
      </c>
      <c r="K3864" s="10">
        <v>64046</v>
      </c>
      <c r="L3864" s="10">
        <v>7045.06</v>
      </c>
      <c r="M3864" s="10">
        <v>57000.94</v>
      </c>
    </row>
    <row r="3865" spans="1:13" x14ac:dyDescent="0.25">
      <c r="A3865" t="s">
        <v>5837</v>
      </c>
      <c r="B3865" s="1">
        <v>44146</v>
      </c>
      <c r="C3865" t="s">
        <v>949</v>
      </c>
      <c r="D3865" t="s">
        <v>251</v>
      </c>
      <c r="E3865" t="s">
        <v>11</v>
      </c>
      <c r="F3865" t="s">
        <v>252</v>
      </c>
      <c r="G3865" t="s">
        <v>106</v>
      </c>
      <c r="H3865" t="s">
        <v>100</v>
      </c>
      <c r="I3865" s="1">
        <v>44152</v>
      </c>
      <c r="J3865" t="s">
        <v>101</v>
      </c>
      <c r="K3865" s="10">
        <v>65518</v>
      </c>
      <c r="L3865" s="10">
        <v>7206.9800000000005</v>
      </c>
      <c r="M3865" s="10">
        <v>58311.02</v>
      </c>
    </row>
    <row r="3866" spans="1:13" x14ac:dyDescent="0.25">
      <c r="A3866" t="s">
        <v>5838</v>
      </c>
      <c r="B3866" s="1">
        <v>44147</v>
      </c>
      <c r="C3866" t="s">
        <v>973</v>
      </c>
      <c r="D3866" t="s">
        <v>3394</v>
      </c>
      <c r="E3866" t="s">
        <v>131</v>
      </c>
      <c r="F3866" t="s">
        <v>3395</v>
      </c>
      <c r="G3866" t="s">
        <v>106</v>
      </c>
      <c r="H3866" t="s">
        <v>100</v>
      </c>
      <c r="I3866" s="1">
        <v>44151</v>
      </c>
      <c r="J3866" t="s">
        <v>101</v>
      </c>
      <c r="K3866" s="10">
        <v>60298</v>
      </c>
      <c r="L3866" s="10">
        <v>6632.78</v>
      </c>
      <c r="M3866" s="10">
        <v>53665.22</v>
      </c>
    </row>
    <row r="3867" spans="1:13" x14ac:dyDescent="0.25">
      <c r="A3867" t="s">
        <v>5839</v>
      </c>
      <c r="B3867" s="1">
        <v>44147</v>
      </c>
      <c r="C3867" t="s">
        <v>732</v>
      </c>
      <c r="D3867" t="s">
        <v>1396</v>
      </c>
      <c r="E3867" t="s">
        <v>11</v>
      </c>
      <c r="F3867" t="s">
        <v>309</v>
      </c>
      <c r="G3867" t="s">
        <v>106</v>
      </c>
      <c r="H3867" t="s">
        <v>110</v>
      </c>
      <c r="I3867" s="1">
        <v>44149</v>
      </c>
      <c r="J3867" t="s">
        <v>94</v>
      </c>
      <c r="K3867" s="10">
        <v>33761</v>
      </c>
      <c r="L3867" s="10">
        <v>2532.0749999999998</v>
      </c>
      <c r="M3867" s="10">
        <v>31228.924999999999</v>
      </c>
    </row>
    <row r="3868" spans="1:13" x14ac:dyDescent="0.25">
      <c r="A3868" t="s">
        <v>5840</v>
      </c>
      <c r="B3868" s="1">
        <v>44147</v>
      </c>
      <c r="C3868" t="s">
        <v>976</v>
      </c>
      <c r="D3868" t="s">
        <v>261</v>
      </c>
      <c r="E3868" t="s">
        <v>11</v>
      </c>
      <c r="F3868" t="s">
        <v>118</v>
      </c>
      <c r="G3868" t="s">
        <v>106</v>
      </c>
      <c r="H3868" t="s">
        <v>110</v>
      </c>
      <c r="I3868" s="1">
        <v>44153</v>
      </c>
      <c r="J3868" t="s">
        <v>101</v>
      </c>
      <c r="K3868" s="10">
        <v>43979</v>
      </c>
      <c r="L3868" s="10">
        <v>3298.4249999999997</v>
      </c>
      <c r="M3868" s="10">
        <v>40680.574999999997</v>
      </c>
    </row>
    <row r="3869" spans="1:13" x14ac:dyDescent="0.25">
      <c r="A3869" t="s">
        <v>5841</v>
      </c>
      <c r="B3869" s="1">
        <v>44147</v>
      </c>
      <c r="C3869" t="s">
        <v>1918</v>
      </c>
      <c r="D3869" t="s">
        <v>2090</v>
      </c>
      <c r="E3869" t="s">
        <v>98</v>
      </c>
      <c r="F3869" t="s">
        <v>2037</v>
      </c>
      <c r="G3869" t="s">
        <v>92</v>
      </c>
      <c r="H3869" t="s">
        <v>100</v>
      </c>
      <c r="I3869" s="1">
        <v>44149</v>
      </c>
      <c r="J3869" t="s">
        <v>94</v>
      </c>
      <c r="K3869" s="10">
        <v>36124</v>
      </c>
      <c r="L3869" s="10">
        <v>3973.64</v>
      </c>
      <c r="M3869" s="10">
        <v>32150.36</v>
      </c>
    </row>
    <row r="3870" spans="1:13" x14ac:dyDescent="0.25">
      <c r="A3870" t="s">
        <v>5842</v>
      </c>
      <c r="B3870" s="1">
        <v>44147</v>
      </c>
      <c r="C3870" t="s">
        <v>1634</v>
      </c>
      <c r="D3870" t="s">
        <v>488</v>
      </c>
      <c r="E3870" t="s">
        <v>98</v>
      </c>
      <c r="F3870" t="s">
        <v>12</v>
      </c>
      <c r="G3870" t="s">
        <v>92</v>
      </c>
      <c r="H3870" t="s">
        <v>100</v>
      </c>
      <c r="I3870" s="1">
        <v>44149</v>
      </c>
      <c r="J3870" t="s">
        <v>94</v>
      </c>
      <c r="K3870" s="10">
        <v>73919</v>
      </c>
      <c r="L3870" s="10">
        <v>8131.09</v>
      </c>
      <c r="M3870" s="10">
        <v>65787.91</v>
      </c>
    </row>
    <row r="3871" spans="1:13" x14ac:dyDescent="0.25">
      <c r="A3871" t="s">
        <v>5843</v>
      </c>
      <c r="B3871" s="1">
        <v>44147</v>
      </c>
      <c r="C3871" t="s">
        <v>1093</v>
      </c>
      <c r="D3871" t="s">
        <v>1062</v>
      </c>
      <c r="E3871" t="s">
        <v>11</v>
      </c>
      <c r="F3871" t="s">
        <v>184</v>
      </c>
      <c r="G3871" t="s">
        <v>106</v>
      </c>
      <c r="H3871" t="s">
        <v>100</v>
      </c>
      <c r="I3871" s="1">
        <v>44149</v>
      </c>
      <c r="J3871" t="s">
        <v>114</v>
      </c>
      <c r="K3871" s="10">
        <v>76823</v>
      </c>
      <c r="L3871" s="10">
        <v>8450.5300000000007</v>
      </c>
      <c r="M3871" s="10">
        <v>68372.47</v>
      </c>
    </row>
    <row r="3872" spans="1:13" x14ac:dyDescent="0.25">
      <c r="A3872" t="s">
        <v>5844</v>
      </c>
      <c r="B3872" s="1">
        <v>44147</v>
      </c>
      <c r="C3872" t="s">
        <v>1859</v>
      </c>
      <c r="D3872" t="s">
        <v>90</v>
      </c>
      <c r="E3872" t="s">
        <v>91</v>
      </c>
      <c r="F3872" t="s">
        <v>90</v>
      </c>
      <c r="G3872" t="s">
        <v>92</v>
      </c>
      <c r="H3872" t="s">
        <v>110</v>
      </c>
      <c r="I3872" s="1">
        <v>44154</v>
      </c>
      <c r="J3872" t="s">
        <v>101</v>
      </c>
      <c r="K3872" s="10">
        <v>68349</v>
      </c>
      <c r="L3872" s="10">
        <v>5126.1750000000002</v>
      </c>
      <c r="M3872" s="10">
        <v>63222.824999999997</v>
      </c>
    </row>
    <row r="3873" spans="1:13" x14ac:dyDescent="0.25">
      <c r="A3873" t="s">
        <v>5845</v>
      </c>
      <c r="B3873" s="1">
        <v>44147</v>
      </c>
      <c r="C3873" t="s">
        <v>4101</v>
      </c>
      <c r="D3873" t="s">
        <v>636</v>
      </c>
      <c r="E3873" t="s">
        <v>220</v>
      </c>
      <c r="F3873" t="s">
        <v>636</v>
      </c>
      <c r="G3873" t="s">
        <v>127</v>
      </c>
      <c r="H3873" t="s">
        <v>110</v>
      </c>
      <c r="I3873" s="1">
        <v>44151</v>
      </c>
      <c r="J3873" t="s">
        <v>101</v>
      </c>
      <c r="K3873" s="10">
        <v>62816</v>
      </c>
      <c r="L3873" s="10">
        <v>4711.2</v>
      </c>
      <c r="M3873" s="10">
        <v>58104.800000000003</v>
      </c>
    </row>
    <row r="3874" spans="1:13" x14ac:dyDescent="0.25">
      <c r="A3874" t="s">
        <v>5846</v>
      </c>
      <c r="B3874" s="1">
        <v>44148</v>
      </c>
      <c r="C3874" t="s">
        <v>770</v>
      </c>
      <c r="D3874" t="s">
        <v>1067</v>
      </c>
      <c r="E3874" t="s">
        <v>11</v>
      </c>
      <c r="F3874" t="s">
        <v>1068</v>
      </c>
      <c r="G3874" t="s">
        <v>106</v>
      </c>
      <c r="H3874" t="s">
        <v>100</v>
      </c>
      <c r="I3874" s="1">
        <v>44150</v>
      </c>
      <c r="J3874" t="s">
        <v>114</v>
      </c>
      <c r="K3874" s="10">
        <v>57150</v>
      </c>
      <c r="L3874" s="10">
        <v>6286.5</v>
      </c>
      <c r="M3874" s="10">
        <v>50863.5</v>
      </c>
    </row>
    <row r="3875" spans="1:13" x14ac:dyDescent="0.25">
      <c r="A3875" t="s">
        <v>5847</v>
      </c>
      <c r="B3875" s="1">
        <v>44148</v>
      </c>
      <c r="C3875" t="s">
        <v>1658</v>
      </c>
      <c r="D3875" t="s">
        <v>136</v>
      </c>
      <c r="E3875" t="s">
        <v>98</v>
      </c>
      <c r="F3875" t="s">
        <v>99</v>
      </c>
      <c r="G3875" t="s">
        <v>92</v>
      </c>
      <c r="H3875" t="s">
        <v>93</v>
      </c>
      <c r="I3875" s="1">
        <v>44154</v>
      </c>
      <c r="J3875" t="s">
        <v>101</v>
      </c>
      <c r="K3875" s="10">
        <v>81537</v>
      </c>
      <c r="L3875" s="10">
        <v>4076.8500000000004</v>
      </c>
      <c r="M3875" s="10">
        <v>77460.149999999994</v>
      </c>
    </row>
    <row r="3876" spans="1:13" x14ac:dyDescent="0.25">
      <c r="A3876" t="s">
        <v>5848</v>
      </c>
      <c r="B3876" s="1">
        <v>44148</v>
      </c>
      <c r="C3876" t="s">
        <v>2977</v>
      </c>
      <c r="D3876" t="s">
        <v>163</v>
      </c>
      <c r="E3876" t="s">
        <v>15</v>
      </c>
      <c r="F3876" t="s">
        <v>164</v>
      </c>
      <c r="G3876" t="s">
        <v>92</v>
      </c>
      <c r="H3876" t="s">
        <v>110</v>
      </c>
      <c r="I3876" s="1">
        <v>44150</v>
      </c>
      <c r="J3876" t="s">
        <v>94</v>
      </c>
      <c r="K3876" s="10">
        <v>88757</v>
      </c>
      <c r="L3876" s="10">
        <v>6656.7749999999996</v>
      </c>
      <c r="M3876" s="10">
        <v>82100.225000000006</v>
      </c>
    </row>
    <row r="3877" spans="1:13" x14ac:dyDescent="0.25">
      <c r="A3877" t="s">
        <v>5849</v>
      </c>
      <c r="B3877" s="1">
        <v>44148</v>
      </c>
      <c r="C3877" t="s">
        <v>1260</v>
      </c>
      <c r="D3877" t="s">
        <v>631</v>
      </c>
      <c r="E3877" t="s">
        <v>18</v>
      </c>
      <c r="F3877" t="s">
        <v>342</v>
      </c>
      <c r="G3877" t="s">
        <v>106</v>
      </c>
      <c r="H3877" t="s">
        <v>100</v>
      </c>
      <c r="I3877" s="1">
        <v>44154</v>
      </c>
      <c r="J3877" t="s">
        <v>101</v>
      </c>
      <c r="K3877" s="10">
        <v>26401</v>
      </c>
      <c r="L3877" s="10">
        <v>2904.11</v>
      </c>
      <c r="M3877" s="10">
        <v>23496.89</v>
      </c>
    </row>
    <row r="3878" spans="1:13" x14ac:dyDescent="0.25">
      <c r="A3878" t="s">
        <v>5850</v>
      </c>
      <c r="B3878" s="1">
        <v>44148</v>
      </c>
      <c r="C3878" t="s">
        <v>2132</v>
      </c>
      <c r="D3878" t="s">
        <v>330</v>
      </c>
      <c r="E3878" t="s">
        <v>331</v>
      </c>
      <c r="F3878" t="s">
        <v>330</v>
      </c>
      <c r="G3878" t="s">
        <v>92</v>
      </c>
      <c r="H3878" t="s">
        <v>100</v>
      </c>
      <c r="I3878" s="1">
        <v>44152</v>
      </c>
      <c r="J3878" t="s">
        <v>94</v>
      </c>
      <c r="K3878" s="10">
        <v>87055</v>
      </c>
      <c r="L3878" s="10">
        <v>9576.0499999999993</v>
      </c>
      <c r="M3878" s="10">
        <v>77478.95</v>
      </c>
    </row>
    <row r="3879" spans="1:13" x14ac:dyDescent="0.25">
      <c r="A3879" t="s">
        <v>5851</v>
      </c>
      <c r="B3879" s="1">
        <v>44149</v>
      </c>
      <c r="C3879" t="s">
        <v>2961</v>
      </c>
      <c r="D3879" t="s">
        <v>748</v>
      </c>
      <c r="E3879" t="s">
        <v>17</v>
      </c>
      <c r="F3879" t="s">
        <v>188</v>
      </c>
      <c r="G3879" t="s">
        <v>106</v>
      </c>
      <c r="H3879" t="s">
        <v>110</v>
      </c>
      <c r="I3879" s="1">
        <v>44155</v>
      </c>
      <c r="J3879" t="s">
        <v>101</v>
      </c>
      <c r="K3879" s="10">
        <v>61726</v>
      </c>
      <c r="L3879" s="10">
        <v>4629.45</v>
      </c>
      <c r="M3879" s="10">
        <v>57096.55</v>
      </c>
    </row>
    <row r="3880" spans="1:13" x14ac:dyDescent="0.25">
      <c r="A3880" t="s">
        <v>5852</v>
      </c>
      <c r="B3880" s="1">
        <v>44149</v>
      </c>
      <c r="C3880" t="s">
        <v>3350</v>
      </c>
      <c r="D3880" t="s">
        <v>1458</v>
      </c>
      <c r="E3880" t="s">
        <v>17</v>
      </c>
      <c r="F3880" t="s">
        <v>366</v>
      </c>
      <c r="G3880" t="s">
        <v>106</v>
      </c>
      <c r="H3880" t="s">
        <v>110</v>
      </c>
      <c r="I3880" s="1">
        <v>44156</v>
      </c>
      <c r="J3880" t="s">
        <v>101</v>
      </c>
      <c r="K3880" s="10">
        <v>32384</v>
      </c>
      <c r="L3880" s="10">
        <v>2428.7999999999997</v>
      </c>
      <c r="M3880" s="10">
        <v>29955.200000000001</v>
      </c>
    </row>
    <row r="3881" spans="1:13" x14ac:dyDescent="0.25">
      <c r="A3881" t="s">
        <v>5853</v>
      </c>
      <c r="B3881" s="1">
        <v>44149</v>
      </c>
      <c r="C3881" t="s">
        <v>373</v>
      </c>
      <c r="D3881" t="s">
        <v>5854</v>
      </c>
      <c r="E3881" t="s">
        <v>10</v>
      </c>
      <c r="F3881" t="s">
        <v>335</v>
      </c>
      <c r="G3881" t="s">
        <v>127</v>
      </c>
      <c r="H3881" t="s">
        <v>100</v>
      </c>
      <c r="I3881" s="1">
        <v>44151</v>
      </c>
      <c r="J3881" t="s">
        <v>114</v>
      </c>
      <c r="K3881" s="10">
        <v>49685</v>
      </c>
      <c r="L3881" s="10">
        <v>5465.35</v>
      </c>
      <c r="M3881" s="10">
        <v>44219.65</v>
      </c>
    </row>
    <row r="3882" spans="1:13" x14ac:dyDescent="0.25">
      <c r="A3882" t="s">
        <v>5855</v>
      </c>
      <c r="B3882" s="1">
        <v>44150</v>
      </c>
      <c r="C3882" t="s">
        <v>5614</v>
      </c>
      <c r="D3882" t="s">
        <v>485</v>
      </c>
      <c r="E3882" t="s">
        <v>11</v>
      </c>
      <c r="F3882" t="s">
        <v>486</v>
      </c>
      <c r="G3882" t="s">
        <v>106</v>
      </c>
      <c r="H3882" t="s">
        <v>93</v>
      </c>
      <c r="I3882" s="1">
        <v>44156</v>
      </c>
      <c r="J3882" t="s">
        <v>101</v>
      </c>
      <c r="K3882" s="10">
        <v>77485</v>
      </c>
      <c r="L3882" s="10">
        <v>3874.25</v>
      </c>
      <c r="M3882" s="10">
        <v>73610.75</v>
      </c>
    </row>
    <row r="3883" spans="1:13" x14ac:dyDescent="0.25">
      <c r="A3883" t="s">
        <v>5856</v>
      </c>
      <c r="B3883" s="1">
        <v>44150</v>
      </c>
      <c r="C3883" t="s">
        <v>1170</v>
      </c>
      <c r="D3883" t="s">
        <v>2970</v>
      </c>
      <c r="E3883" t="s">
        <v>10</v>
      </c>
      <c r="F3883" t="s">
        <v>180</v>
      </c>
      <c r="G3883" t="s">
        <v>127</v>
      </c>
      <c r="H3883" t="s">
        <v>100</v>
      </c>
      <c r="I3883" s="1">
        <v>44156</v>
      </c>
      <c r="J3883" t="s">
        <v>101</v>
      </c>
      <c r="K3883" s="10">
        <v>95170</v>
      </c>
      <c r="L3883" s="10">
        <v>10468.700000000001</v>
      </c>
      <c r="M3883" s="10">
        <v>84701.3</v>
      </c>
    </row>
    <row r="3884" spans="1:13" x14ac:dyDescent="0.25">
      <c r="A3884" t="s">
        <v>5857</v>
      </c>
      <c r="B3884" s="1">
        <v>44150</v>
      </c>
      <c r="C3884" t="s">
        <v>1508</v>
      </c>
      <c r="D3884" t="s">
        <v>1087</v>
      </c>
      <c r="E3884" t="s">
        <v>16</v>
      </c>
      <c r="F3884" t="s">
        <v>168</v>
      </c>
      <c r="G3884" t="s">
        <v>127</v>
      </c>
      <c r="H3884" t="s">
        <v>100</v>
      </c>
      <c r="I3884" s="1">
        <v>44154</v>
      </c>
      <c r="J3884" t="s">
        <v>101</v>
      </c>
      <c r="K3884" s="10">
        <v>59285</v>
      </c>
      <c r="L3884" s="10">
        <v>6521.35</v>
      </c>
      <c r="M3884" s="10">
        <v>52763.65</v>
      </c>
    </row>
    <row r="3885" spans="1:13" x14ac:dyDescent="0.25">
      <c r="A3885" t="s">
        <v>5858</v>
      </c>
      <c r="B3885" s="1">
        <v>44150</v>
      </c>
      <c r="C3885" t="s">
        <v>1929</v>
      </c>
      <c r="D3885" t="s">
        <v>5859</v>
      </c>
      <c r="E3885" t="s">
        <v>10</v>
      </c>
      <c r="F3885" t="s">
        <v>180</v>
      </c>
      <c r="G3885" t="s">
        <v>127</v>
      </c>
      <c r="H3885" t="s">
        <v>110</v>
      </c>
      <c r="I3885" s="1">
        <v>44155</v>
      </c>
      <c r="J3885" t="s">
        <v>101</v>
      </c>
      <c r="K3885" s="10">
        <v>33486</v>
      </c>
      <c r="L3885" s="10">
        <v>2511.4499999999998</v>
      </c>
      <c r="M3885" s="10">
        <v>30974.55</v>
      </c>
    </row>
    <row r="3886" spans="1:13" x14ac:dyDescent="0.25">
      <c r="A3886" t="s">
        <v>5860</v>
      </c>
      <c r="B3886" s="1">
        <v>44150</v>
      </c>
      <c r="C3886" t="s">
        <v>1848</v>
      </c>
      <c r="D3886" t="s">
        <v>5861</v>
      </c>
      <c r="E3886" t="s">
        <v>11</v>
      </c>
      <c r="F3886" t="s">
        <v>184</v>
      </c>
      <c r="G3886" t="s">
        <v>106</v>
      </c>
      <c r="H3886" t="s">
        <v>100</v>
      </c>
      <c r="I3886" s="1">
        <v>44155</v>
      </c>
      <c r="J3886" t="s">
        <v>94</v>
      </c>
      <c r="K3886" s="10">
        <v>94950</v>
      </c>
      <c r="L3886" s="10">
        <v>10444.5</v>
      </c>
      <c r="M3886" s="10">
        <v>84505.5</v>
      </c>
    </row>
    <row r="3887" spans="1:13" x14ac:dyDescent="0.25">
      <c r="A3887" t="s">
        <v>5862</v>
      </c>
      <c r="B3887" s="1">
        <v>44151</v>
      </c>
      <c r="C3887" t="s">
        <v>1870</v>
      </c>
      <c r="D3887" t="s">
        <v>3578</v>
      </c>
      <c r="E3887" t="s">
        <v>216</v>
      </c>
      <c r="F3887" t="s">
        <v>3579</v>
      </c>
      <c r="G3887" t="s">
        <v>92</v>
      </c>
      <c r="H3887" t="s">
        <v>100</v>
      </c>
      <c r="I3887" s="1">
        <v>44152</v>
      </c>
      <c r="J3887" t="s">
        <v>114</v>
      </c>
      <c r="K3887" s="10">
        <v>74528</v>
      </c>
      <c r="L3887" s="10">
        <v>8198.08</v>
      </c>
      <c r="M3887" s="10">
        <v>66329.919999999998</v>
      </c>
    </row>
    <row r="3888" spans="1:13" x14ac:dyDescent="0.25">
      <c r="A3888" t="s">
        <v>5863</v>
      </c>
      <c r="B3888" s="1">
        <v>44152</v>
      </c>
      <c r="C3888" t="s">
        <v>4525</v>
      </c>
      <c r="D3888" t="s">
        <v>598</v>
      </c>
      <c r="E3888" t="s">
        <v>14</v>
      </c>
      <c r="F3888" t="s">
        <v>598</v>
      </c>
      <c r="G3888" t="s">
        <v>106</v>
      </c>
      <c r="H3888" t="s">
        <v>110</v>
      </c>
      <c r="I3888" s="1">
        <v>44155</v>
      </c>
      <c r="J3888" t="s">
        <v>114</v>
      </c>
      <c r="K3888" s="10">
        <v>30455</v>
      </c>
      <c r="L3888" s="10">
        <v>2284.125</v>
      </c>
      <c r="M3888" s="10">
        <v>28170.875</v>
      </c>
    </row>
    <row r="3889" spans="1:13" x14ac:dyDescent="0.25">
      <c r="A3889" t="s">
        <v>5864</v>
      </c>
      <c r="B3889" s="1">
        <v>44152</v>
      </c>
      <c r="C3889" t="s">
        <v>470</v>
      </c>
      <c r="D3889" t="s">
        <v>2422</v>
      </c>
      <c r="E3889" t="s">
        <v>11</v>
      </c>
      <c r="F3889" t="s">
        <v>184</v>
      </c>
      <c r="G3889" t="s">
        <v>106</v>
      </c>
      <c r="H3889" t="s">
        <v>110</v>
      </c>
      <c r="I3889" s="1">
        <v>44155</v>
      </c>
      <c r="J3889" t="s">
        <v>94</v>
      </c>
      <c r="K3889" s="10">
        <v>88388</v>
      </c>
      <c r="L3889" s="10">
        <v>6629.0999999999995</v>
      </c>
      <c r="M3889" s="10">
        <v>81758.899999999994</v>
      </c>
    </row>
    <row r="3890" spans="1:13" x14ac:dyDescent="0.25">
      <c r="A3890" t="s">
        <v>5865</v>
      </c>
      <c r="B3890" s="1">
        <v>44152</v>
      </c>
      <c r="C3890" t="s">
        <v>1908</v>
      </c>
      <c r="D3890" t="s">
        <v>233</v>
      </c>
      <c r="E3890" t="s">
        <v>17</v>
      </c>
      <c r="F3890" t="s">
        <v>234</v>
      </c>
      <c r="G3890" t="s">
        <v>106</v>
      </c>
      <c r="H3890" t="s">
        <v>110</v>
      </c>
      <c r="I3890" s="1">
        <v>44156</v>
      </c>
      <c r="J3890" t="s">
        <v>101</v>
      </c>
      <c r="K3890" s="10">
        <v>55338</v>
      </c>
      <c r="L3890" s="10">
        <v>4150.3499999999995</v>
      </c>
      <c r="M3890" s="10">
        <v>51187.65</v>
      </c>
    </row>
    <row r="3891" spans="1:13" x14ac:dyDescent="0.25">
      <c r="A3891" t="s">
        <v>5866</v>
      </c>
      <c r="B3891" s="1">
        <v>44152</v>
      </c>
      <c r="C3891" t="s">
        <v>677</v>
      </c>
      <c r="D3891" t="s">
        <v>353</v>
      </c>
      <c r="E3891" t="s">
        <v>17</v>
      </c>
      <c r="F3891" t="s">
        <v>353</v>
      </c>
      <c r="G3891" t="s">
        <v>106</v>
      </c>
      <c r="H3891" t="s">
        <v>110</v>
      </c>
      <c r="I3891" s="1">
        <v>44157</v>
      </c>
      <c r="J3891" t="s">
        <v>101</v>
      </c>
      <c r="K3891" s="10">
        <v>36306</v>
      </c>
      <c r="L3891" s="10">
        <v>2722.95</v>
      </c>
      <c r="M3891" s="10">
        <v>33583.050000000003</v>
      </c>
    </row>
    <row r="3892" spans="1:13" x14ac:dyDescent="0.25">
      <c r="A3892" t="s">
        <v>5867</v>
      </c>
      <c r="B3892" s="1">
        <v>44152</v>
      </c>
      <c r="C3892" t="s">
        <v>1341</v>
      </c>
      <c r="D3892" t="s">
        <v>1625</v>
      </c>
      <c r="E3892" t="s">
        <v>10</v>
      </c>
      <c r="F3892" t="s">
        <v>196</v>
      </c>
      <c r="G3892" t="s">
        <v>127</v>
      </c>
      <c r="H3892" t="s">
        <v>100</v>
      </c>
      <c r="I3892" s="1">
        <v>44157</v>
      </c>
      <c r="J3892" t="s">
        <v>94</v>
      </c>
      <c r="K3892" s="10">
        <v>28052</v>
      </c>
      <c r="L3892" s="10">
        <v>3085.72</v>
      </c>
      <c r="M3892" s="10">
        <v>24966.28</v>
      </c>
    </row>
    <row r="3893" spans="1:13" x14ac:dyDescent="0.25">
      <c r="A3893" t="s">
        <v>5868</v>
      </c>
      <c r="B3893" s="1">
        <v>44152</v>
      </c>
      <c r="C3893" t="s">
        <v>270</v>
      </c>
      <c r="D3893" t="s">
        <v>2086</v>
      </c>
      <c r="E3893" t="s">
        <v>98</v>
      </c>
      <c r="F3893" t="s">
        <v>99</v>
      </c>
      <c r="G3893" t="s">
        <v>92</v>
      </c>
      <c r="H3893" t="s">
        <v>100</v>
      </c>
      <c r="I3893" s="1">
        <v>44155</v>
      </c>
      <c r="J3893" t="s">
        <v>114</v>
      </c>
      <c r="K3893" s="10">
        <v>50432</v>
      </c>
      <c r="L3893" s="10">
        <v>5547.52</v>
      </c>
      <c r="M3893" s="10">
        <v>44884.479999999996</v>
      </c>
    </row>
    <row r="3894" spans="1:13" x14ac:dyDescent="0.25">
      <c r="A3894" t="s">
        <v>5869</v>
      </c>
      <c r="B3894" s="1">
        <v>44152</v>
      </c>
      <c r="C3894" t="s">
        <v>2462</v>
      </c>
      <c r="D3894" t="s">
        <v>1688</v>
      </c>
      <c r="E3894" t="s">
        <v>10</v>
      </c>
      <c r="F3894" t="s">
        <v>405</v>
      </c>
      <c r="G3894" t="s">
        <v>127</v>
      </c>
      <c r="H3894" t="s">
        <v>110</v>
      </c>
      <c r="I3894" s="1">
        <v>44156</v>
      </c>
      <c r="J3894" t="s">
        <v>101</v>
      </c>
      <c r="K3894" s="10">
        <v>58643</v>
      </c>
      <c r="L3894" s="10">
        <v>4398.2249999999995</v>
      </c>
      <c r="M3894" s="10">
        <v>54244.775000000001</v>
      </c>
    </row>
    <row r="3895" spans="1:13" x14ac:dyDescent="0.25">
      <c r="A3895" t="s">
        <v>5870</v>
      </c>
      <c r="B3895" s="1">
        <v>44152</v>
      </c>
      <c r="C3895" t="s">
        <v>1741</v>
      </c>
      <c r="D3895" t="s">
        <v>4107</v>
      </c>
      <c r="E3895" t="s">
        <v>17</v>
      </c>
      <c r="F3895" t="s">
        <v>141</v>
      </c>
      <c r="G3895" t="s">
        <v>106</v>
      </c>
      <c r="H3895" t="s">
        <v>110</v>
      </c>
      <c r="I3895" s="1">
        <v>44157</v>
      </c>
      <c r="J3895" t="s">
        <v>101</v>
      </c>
      <c r="K3895" s="10">
        <v>92590</v>
      </c>
      <c r="L3895" s="10">
        <v>6944.25</v>
      </c>
      <c r="M3895" s="10">
        <v>85645.75</v>
      </c>
    </row>
    <row r="3896" spans="1:13" x14ac:dyDescent="0.25">
      <c r="A3896" t="s">
        <v>5871</v>
      </c>
      <c r="B3896" s="1">
        <v>44152</v>
      </c>
      <c r="C3896" t="s">
        <v>1959</v>
      </c>
      <c r="D3896" t="s">
        <v>2223</v>
      </c>
      <c r="E3896" t="s">
        <v>220</v>
      </c>
      <c r="F3896" t="s">
        <v>2223</v>
      </c>
      <c r="G3896" t="s">
        <v>127</v>
      </c>
      <c r="H3896" t="s">
        <v>110</v>
      </c>
      <c r="I3896" s="1">
        <v>44156</v>
      </c>
      <c r="J3896" t="s">
        <v>101</v>
      </c>
      <c r="K3896" s="10">
        <v>70016</v>
      </c>
      <c r="L3896" s="10">
        <v>5251.2</v>
      </c>
      <c r="M3896" s="10">
        <v>64764.800000000003</v>
      </c>
    </row>
    <row r="3897" spans="1:13" x14ac:dyDescent="0.25">
      <c r="A3897" t="s">
        <v>5872</v>
      </c>
      <c r="B3897" s="1">
        <v>44152</v>
      </c>
      <c r="C3897" t="s">
        <v>1444</v>
      </c>
      <c r="D3897" t="s">
        <v>576</v>
      </c>
      <c r="E3897" t="s">
        <v>18</v>
      </c>
      <c r="F3897" t="s">
        <v>528</v>
      </c>
      <c r="G3897" t="s">
        <v>106</v>
      </c>
      <c r="H3897" t="s">
        <v>93</v>
      </c>
      <c r="I3897" s="1">
        <v>44157</v>
      </c>
      <c r="J3897" t="s">
        <v>94</v>
      </c>
      <c r="K3897" s="10">
        <v>60792</v>
      </c>
      <c r="L3897" s="10">
        <v>3039.6000000000004</v>
      </c>
      <c r="M3897" s="10">
        <v>57752.4</v>
      </c>
    </row>
    <row r="3898" spans="1:13" x14ac:dyDescent="0.25">
      <c r="A3898" t="s">
        <v>5873</v>
      </c>
      <c r="B3898" s="1">
        <v>44153</v>
      </c>
      <c r="C3898" t="s">
        <v>420</v>
      </c>
      <c r="D3898" t="s">
        <v>5874</v>
      </c>
      <c r="E3898" t="s">
        <v>11</v>
      </c>
      <c r="F3898" t="s">
        <v>105</v>
      </c>
      <c r="G3898" t="s">
        <v>106</v>
      </c>
      <c r="H3898" t="s">
        <v>100</v>
      </c>
      <c r="I3898" s="1">
        <v>44155</v>
      </c>
      <c r="J3898" t="s">
        <v>94</v>
      </c>
      <c r="K3898" s="10">
        <v>68704</v>
      </c>
      <c r="L3898" s="10">
        <v>7557.44</v>
      </c>
      <c r="M3898" s="10">
        <v>61146.559999999998</v>
      </c>
    </row>
    <row r="3899" spans="1:13" x14ac:dyDescent="0.25">
      <c r="A3899" t="s">
        <v>5875</v>
      </c>
      <c r="B3899" s="1">
        <v>44153</v>
      </c>
      <c r="C3899" t="s">
        <v>526</v>
      </c>
      <c r="D3899" t="s">
        <v>5876</v>
      </c>
      <c r="E3899" t="s">
        <v>91</v>
      </c>
      <c r="F3899" t="s">
        <v>2556</v>
      </c>
      <c r="G3899" t="s">
        <v>92</v>
      </c>
      <c r="H3899" t="s">
        <v>110</v>
      </c>
      <c r="I3899" s="1">
        <v>44155</v>
      </c>
      <c r="J3899" t="s">
        <v>94</v>
      </c>
      <c r="K3899" s="10">
        <v>70829</v>
      </c>
      <c r="L3899" s="10">
        <v>5312.1750000000002</v>
      </c>
      <c r="M3899" s="10">
        <v>65516.824999999997</v>
      </c>
    </row>
    <row r="3900" spans="1:13" x14ac:dyDescent="0.25">
      <c r="A3900" t="s">
        <v>5877</v>
      </c>
      <c r="B3900" s="1">
        <v>44153</v>
      </c>
      <c r="C3900" t="s">
        <v>1748</v>
      </c>
      <c r="D3900" t="s">
        <v>212</v>
      </c>
      <c r="E3900" t="s">
        <v>16</v>
      </c>
      <c r="F3900" t="s">
        <v>212</v>
      </c>
      <c r="G3900" t="s">
        <v>127</v>
      </c>
      <c r="H3900" t="s">
        <v>100</v>
      </c>
      <c r="I3900" s="1">
        <v>44155</v>
      </c>
      <c r="J3900" t="s">
        <v>114</v>
      </c>
      <c r="K3900" s="10">
        <v>28881</v>
      </c>
      <c r="L3900" s="10">
        <v>3176.91</v>
      </c>
      <c r="M3900" s="10">
        <v>25704.09</v>
      </c>
    </row>
    <row r="3901" spans="1:13" x14ac:dyDescent="0.25">
      <c r="A3901" t="s">
        <v>5878</v>
      </c>
      <c r="B3901" s="1">
        <v>44153</v>
      </c>
      <c r="C3901" t="s">
        <v>3391</v>
      </c>
      <c r="D3901" t="s">
        <v>1556</v>
      </c>
      <c r="E3901" t="s">
        <v>11</v>
      </c>
      <c r="F3901" t="s">
        <v>184</v>
      </c>
      <c r="G3901" t="s">
        <v>106</v>
      </c>
      <c r="H3901" t="s">
        <v>100</v>
      </c>
      <c r="I3901" s="1">
        <v>44157</v>
      </c>
      <c r="J3901" t="s">
        <v>101</v>
      </c>
      <c r="K3901" s="10">
        <v>84311</v>
      </c>
      <c r="L3901" s="10">
        <v>9274.2100000000009</v>
      </c>
      <c r="M3901" s="10">
        <v>75036.789999999994</v>
      </c>
    </row>
    <row r="3902" spans="1:13" x14ac:dyDescent="0.25">
      <c r="A3902" t="s">
        <v>5879</v>
      </c>
      <c r="B3902" s="1">
        <v>44153</v>
      </c>
      <c r="C3902" t="s">
        <v>1268</v>
      </c>
      <c r="D3902" t="s">
        <v>1391</v>
      </c>
      <c r="E3902" t="s">
        <v>11</v>
      </c>
      <c r="F3902" t="s">
        <v>683</v>
      </c>
      <c r="G3902" t="s">
        <v>106</v>
      </c>
      <c r="H3902" t="s">
        <v>110</v>
      </c>
      <c r="I3902" s="1">
        <v>44160</v>
      </c>
      <c r="J3902" t="s">
        <v>101</v>
      </c>
      <c r="K3902" s="10">
        <v>62849</v>
      </c>
      <c r="L3902" s="10">
        <v>4713.6750000000002</v>
      </c>
      <c r="M3902" s="10">
        <v>58135.324999999997</v>
      </c>
    </row>
    <row r="3903" spans="1:13" x14ac:dyDescent="0.25">
      <c r="A3903" t="s">
        <v>5880</v>
      </c>
      <c r="B3903" s="1">
        <v>44153</v>
      </c>
      <c r="C3903" t="s">
        <v>1774</v>
      </c>
      <c r="D3903" t="s">
        <v>5881</v>
      </c>
      <c r="E3903" t="s">
        <v>98</v>
      </c>
      <c r="F3903" t="s">
        <v>12</v>
      </c>
      <c r="G3903" t="s">
        <v>92</v>
      </c>
      <c r="H3903" t="s">
        <v>110</v>
      </c>
      <c r="I3903" s="1">
        <v>44158</v>
      </c>
      <c r="J3903" t="s">
        <v>101</v>
      </c>
      <c r="K3903" s="10">
        <v>95107</v>
      </c>
      <c r="L3903" s="10">
        <v>7133.0249999999996</v>
      </c>
      <c r="M3903" s="10">
        <v>87973.975000000006</v>
      </c>
    </row>
    <row r="3904" spans="1:13" x14ac:dyDescent="0.25">
      <c r="A3904" t="s">
        <v>5882</v>
      </c>
      <c r="B3904" s="1">
        <v>44153</v>
      </c>
      <c r="C3904" t="s">
        <v>2301</v>
      </c>
      <c r="D3904" t="s">
        <v>910</v>
      </c>
      <c r="E3904" t="s">
        <v>16</v>
      </c>
      <c r="F3904" t="s">
        <v>212</v>
      </c>
      <c r="G3904" t="s">
        <v>127</v>
      </c>
      <c r="H3904" t="s">
        <v>110</v>
      </c>
      <c r="I3904" s="1">
        <v>44157</v>
      </c>
      <c r="J3904" t="s">
        <v>101</v>
      </c>
      <c r="K3904" s="10">
        <v>33659</v>
      </c>
      <c r="L3904" s="10">
        <v>2524.4249999999997</v>
      </c>
      <c r="M3904" s="10">
        <v>31134.575000000001</v>
      </c>
    </row>
    <row r="3905" spans="1:13" x14ac:dyDescent="0.25">
      <c r="A3905" t="s">
        <v>5883</v>
      </c>
      <c r="B3905" s="1">
        <v>44153</v>
      </c>
      <c r="C3905" t="s">
        <v>275</v>
      </c>
      <c r="D3905" t="s">
        <v>4622</v>
      </c>
      <c r="E3905" t="s">
        <v>11</v>
      </c>
      <c r="F3905" t="s">
        <v>184</v>
      </c>
      <c r="G3905" t="s">
        <v>106</v>
      </c>
      <c r="H3905" t="s">
        <v>100</v>
      </c>
      <c r="I3905" s="1">
        <v>44155</v>
      </c>
      <c r="J3905" t="s">
        <v>94</v>
      </c>
      <c r="K3905" s="10">
        <v>90161</v>
      </c>
      <c r="L3905" s="10">
        <v>9917.7100000000009</v>
      </c>
      <c r="M3905" s="10">
        <v>80243.289999999994</v>
      </c>
    </row>
    <row r="3906" spans="1:13" x14ac:dyDescent="0.25">
      <c r="A3906" t="s">
        <v>5884</v>
      </c>
      <c r="B3906" s="1">
        <v>44154</v>
      </c>
      <c r="C3906" t="s">
        <v>1739</v>
      </c>
      <c r="D3906" t="s">
        <v>351</v>
      </c>
      <c r="E3906" t="s">
        <v>98</v>
      </c>
      <c r="F3906" t="s">
        <v>99</v>
      </c>
      <c r="G3906" t="s">
        <v>92</v>
      </c>
      <c r="H3906" t="s">
        <v>100</v>
      </c>
      <c r="I3906" s="1">
        <v>44159</v>
      </c>
      <c r="J3906" t="s">
        <v>101</v>
      </c>
      <c r="K3906" s="10">
        <v>73047</v>
      </c>
      <c r="L3906" s="10">
        <v>8035.17</v>
      </c>
      <c r="M3906" s="10">
        <v>65011.83</v>
      </c>
    </row>
    <row r="3907" spans="1:13" x14ac:dyDescent="0.25">
      <c r="A3907" t="s">
        <v>5885</v>
      </c>
      <c r="B3907" s="1">
        <v>44154</v>
      </c>
      <c r="C3907" t="s">
        <v>1776</v>
      </c>
      <c r="D3907" t="s">
        <v>806</v>
      </c>
      <c r="E3907" t="s">
        <v>11</v>
      </c>
      <c r="F3907" t="s">
        <v>265</v>
      </c>
      <c r="G3907" t="s">
        <v>106</v>
      </c>
      <c r="H3907" t="s">
        <v>100</v>
      </c>
      <c r="I3907" s="1">
        <v>44158</v>
      </c>
      <c r="J3907" t="s">
        <v>101</v>
      </c>
      <c r="K3907" s="10">
        <v>55782</v>
      </c>
      <c r="L3907" s="10">
        <v>6136.02</v>
      </c>
      <c r="M3907" s="10">
        <v>49645.979999999996</v>
      </c>
    </row>
    <row r="3908" spans="1:13" x14ac:dyDescent="0.25">
      <c r="A3908" t="s">
        <v>5886</v>
      </c>
      <c r="B3908" s="1">
        <v>44154</v>
      </c>
      <c r="C3908" t="s">
        <v>347</v>
      </c>
      <c r="D3908" t="s">
        <v>806</v>
      </c>
      <c r="E3908" t="s">
        <v>11</v>
      </c>
      <c r="F3908" t="s">
        <v>265</v>
      </c>
      <c r="G3908" t="s">
        <v>106</v>
      </c>
      <c r="H3908" t="s">
        <v>100</v>
      </c>
      <c r="I3908" s="1">
        <v>44156</v>
      </c>
      <c r="J3908" t="s">
        <v>114</v>
      </c>
      <c r="K3908" s="10">
        <v>68744</v>
      </c>
      <c r="L3908" s="10">
        <v>7561.84</v>
      </c>
      <c r="M3908" s="10">
        <v>61182.16</v>
      </c>
    </row>
    <row r="3909" spans="1:13" x14ac:dyDescent="0.25">
      <c r="A3909" t="s">
        <v>5887</v>
      </c>
      <c r="B3909" s="1">
        <v>44154</v>
      </c>
      <c r="C3909" t="s">
        <v>288</v>
      </c>
      <c r="D3909" t="s">
        <v>1482</v>
      </c>
      <c r="E3909" t="s">
        <v>98</v>
      </c>
      <c r="F3909" t="s">
        <v>99</v>
      </c>
      <c r="G3909" t="s">
        <v>92</v>
      </c>
      <c r="H3909" t="s">
        <v>110</v>
      </c>
      <c r="I3909" s="1">
        <v>44159</v>
      </c>
      <c r="J3909" t="s">
        <v>101</v>
      </c>
      <c r="K3909" s="10">
        <v>91158</v>
      </c>
      <c r="L3909" s="10">
        <v>6836.8499999999995</v>
      </c>
      <c r="M3909" s="10">
        <v>84321.15</v>
      </c>
    </row>
    <row r="3910" spans="1:13" x14ac:dyDescent="0.25">
      <c r="A3910" t="s">
        <v>5888</v>
      </c>
      <c r="B3910" s="1">
        <v>44154</v>
      </c>
      <c r="C3910" t="s">
        <v>2549</v>
      </c>
      <c r="D3910" t="s">
        <v>2988</v>
      </c>
      <c r="E3910" t="s">
        <v>18</v>
      </c>
      <c r="F3910" t="s">
        <v>342</v>
      </c>
      <c r="G3910" t="s">
        <v>106</v>
      </c>
      <c r="H3910" t="s">
        <v>100</v>
      </c>
      <c r="I3910" s="1">
        <v>44160</v>
      </c>
      <c r="J3910" t="s">
        <v>101</v>
      </c>
      <c r="K3910" s="10">
        <v>89144</v>
      </c>
      <c r="L3910" s="10">
        <v>9805.84</v>
      </c>
      <c r="M3910" s="10">
        <v>79338.16</v>
      </c>
    </row>
    <row r="3911" spans="1:13" x14ac:dyDescent="0.25">
      <c r="A3911" t="s">
        <v>5889</v>
      </c>
      <c r="B3911" s="1">
        <v>44154</v>
      </c>
      <c r="C3911" t="s">
        <v>2624</v>
      </c>
      <c r="D3911" t="s">
        <v>689</v>
      </c>
      <c r="E3911" t="s">
        <v>10</v>
      </c>
      <c r="F3911" t="s">
        <v>690</v>
      </c>
      <c r="G3911" t="s">
        <v>127</v>
      </c>
      <c r="H3911" t="s">
        <v>100</v>
      </c>
      <c r="I3911" s="1">
        <v>44161</v>
      </c>
      <c r="J3911" t="s">
        <v>101</v>
      </c>
      <c r="K3911" s="10">
        <v>63851</v>
      </c>
      <c r="L3911" s="10">
        <v>7023.61</v>
      </c>
      <c r="M3911" s="10">
        <v>56827.39</v>
      </c>
    </row>
    <row r="3912" spans="1:13" x14ac:dyDescent="0.25">
      <c r="A3912" t="s">
        <v>5890</v>
      </c>
      <c r="B3912" s="1">
        <v>44155</v>
      </c>
      <c r="C3912" t="s">
        <v>3108</v>
      </c>
      <c r="D3912" t="s">
        <v>1117</v>
      </c>
      <c r="E3912" t="s">
        <v>98</v>
      </c>
      <c r="F3912" t="s">
        <v>99</v>
      </c>
      <c r="G3912" t="s">
        <v>92</v>
      </c>
      <c r="H3912" t="s">
        <v>110</v>
      </c>
      <c r="I3912" s="1">
        <v>44158</v>
      </c>
      <c r="J3912" t="s">
        <v>114</v>
      </c>
      <c r="K3912" s="10">
        <v>37284</v>
      </c>
      <c r="L3912" s="10">
        <v>2796.2999999999997</v>
      </c>
      <c r="M3912" s="10">
        <v>34487.699999999997</v>
      </c>
    </row>
    <row r="3913" spans="1:13" x14ac:dyDescent="0.25">
      <c r="A3913" t="s">
        <v>5891</v>
      </c>
      <c r="B3913" s="1">
        <v>44155</v>
      </c>
      <c r="C3913" t="s">
        <v>1315</v>
      </c>
      <c r="D3913" t="s">
        <v>1048</v>
      </c>
      <c r="E3913" t="s">
        <v>17</v>
      </c>
      <c r="F3913" t="s">
        <v>1049</v>
      </c>
      <c r="G3913" t="s">
        <v>106</v>
      </c>
      <c r="H3913" t="s">
        <v>100</v>
      </c>
      <c r="I3913" s="1">
        <v>44159</v>
      </c>
      <c r="J3913" t="s">
        <v>101</v>
      </c>
      <c r="K3913" s="10">
        <v>76478</v>
      </c>
      <c r="L3913" s="10">
        <v>8412.58</v>
      </c>
      <c r="M3913" s="10">
        <v>68065.42</v>
      </c>
    </row>
    <row r="3914" spans="1:13" x14ac:dyDescent="0.25">
      <c r="A3914" t="s">
        <v>5892</v>
      </c>
      <c r="B3914" s="1">
        <v>44155</v>
      </c>
      <c r="C3914" t="s">
        <v>1095</v>
      </c>
      <c r="D3914" t="s">
        <v>130</v>
      </c>
      <c r="E3914" t="s">
        <v>131</v>
      </c>
      <c r="F3914" t="s">
        <v>130</v>
      </c>
      <c r="G3914" t="s">
        <v>106</v>
      </c>
      <c r="H3914" t="s">
        <v>100</v>
      </c>
      <c r="I3914" s="1">
        <v>44161</v>
      </c>
      <c r="J3914" t="s">
        <v>101</v>
      </c>
      <c r="K3914" s="10">
        <v>79328</v>
      </c>
      <c r="L3914" s="10">
        <v>8726.08</v>
      </c>
      <c r="M3914" s="10">
        <v>70601.919999999998</v>
      </c>
    </row>
    <row r="3915" spans="1:13" x14ac:dyDescent="0.25">
      <c r="A3915" t="s">
        <v>5893</v>
      </c>
      <c r="B3915" s="1">
        <v>44155</v>
      </c>
      <c r="C3915" t="s">
        <v>839</v>
      </c>
      <c r="D3915" t="s">
        <v>2970</v>
      </c>
      <c r="E3915" t="s">
        <v>10</v>
      </c>
      <c r="F3915" t="s">
        <v>180</v>
      </c>
      <c r="G3915" t="s">
        <v>127</v>
      </c>
      <c r="H3915" t="s">
        <v>110</v>
      </c>
      <c r="I3915" s="1">
        <v>44160</v>
      </c>
      <c r="J3915" t="s">
        <v>101</v>
      </c>
      <c r="K3915" s="10">
        <v>33031</v>
      </c>
      <c r="L3915" s="10">
        <v>2477.3249999999998</v>
      </c>
      <c r="M3915" s="10">
        <v>30553.674999999999</v>
      </c>
    </row>
    <row r="3916" spans="1:13" x14ac:dyDescent="0.25">
      <c r="A3916" t="s">
        <v>5894</v>
      </c>
      <c r="B3916" s="1">
        <v>44155</v>
      </c>
      <c r="C3916" t="s">
        <v>2524</v>
      </c>
      <c r="D3916" t="s">
        <v>1462</v>
      </c>
      <c r="E3916" t="s">
        <v>16</v>
      </c>
      <c r="F3916" t="s">
        <v>1463</v>
      </c>
      <c r="G3916" t="s">
        <v>127</v>
      </c>
      <c r="H3916" t="s">
        <v>100</v>
      </c>
      <c r="I3916" s="1">
        <v>44159</v>
      </c>
      <c r="J3916" t="s">
        <v>94</v>
      </c>
      <c r="K3916" s="10">
        <v>93098</v>
      </c>
      <c r="L3916" s="10">
        <v>10240.780000000001</v>
      </c>
      <c r="M3916" s="10">
        <v>82857.22</v>
      </c>
    </row>
    <row r="3917" spans="1:13" x14ac:dyDescent="0.25">
      <c r="A3917" t="s">
        <v>5895</v>
      </c>
      <c r="B3917" s="1">
        <v>44155</v>
      </c>
      <c r="C3917" t="s">
        <v>2208</v>
      </c>
      <c r="D3917" t="s">
        <v>3117</v>
      </c>
      <c r="E3917" t="s">
        <v>16</v>
      </c>
      <c r="F3917" t="s">
        <v>238</v>
      </c>
      <c r="G3917" t="s">
        <v>127</v>
      </c>
      <c r="H3917" t="s">
        <v>100</v>
      </c>
      <c r="I3917" s="1">
        <v>44159</v>
      </c>
      <c r="J3917" t="s">
        <v>101</v>
      </c>
      <c r="K3917" s="10">
        <v>79472</v>
      </c>
      <c r="L3917" s="10">
        <v>8741.92</v>
      </c>
      <c r="M3917" s="10">
        <v>70730.080000000002</v>
      </c>
    </row>
    <row r="3918" spans="1:13" x14ac:dyDescent="0.25">
      <c r="A3918" t="s">
        <v>5896</v>
      </c>
      <c r="B3918" s="1">
        <v>44155</v>
      </c>
      <c r="C3918" t="s">
        <v>1677</v>
      </c>
      <c r="D3918" t="s">
        <v>1362</v>
      </c>
      <c r="E3918" t="s">
        <v>10</v>
      </c>
      <c r="F3918" t="s">
        <v>405</v>
      </c>
      <c r="G3918" t="s">
        <v>127</v>
      </c>
      <c r="H3918" t="s">
        <v>100</v>
      </c>
      <c r="I3918" s="1">
        <v>44162</v>
      </c>
      <c r="J3918" t="s">
        <v>101</v>
      </c>
      <c r="K3918" s="10">
        <v>67234</v>
      </c>
      <c r="L3918" s="10">
        <v>7395.74</v>
      </c>
      <c r="M3918" s="10">
        <v>59838.26</v>
      </c>
    </row>
    <row r="3919" spans="1:13" x14ac:dyDescent="0.25">
      <c r="A3919" t="s">
        <v>5897</v>
      </c>
      <c r="B3919" s="1">
        <v>44156</v>
      </c>
      <c r="C3919" t="s">
        <v>1884</v>
      </c>
      <c r="D3919" t="s">
        <v>3448</v>
      </c>
      <c r="E3919" t="s">
        <v>98</v>
      </c>
      <c r="F3919" t="s">
        <v>99</v>
      </c>
      <c r="G3919" t="s">
        <v>92</v>
      </c>
      <c r="H3919" t="s">
        <v>100</v>
      </c>
      <c r="I3919" s="1">
        <v>44161</v>
      </c>
      <c r="J3919" t="s">
        <v>101</v>
      </c>
      <c r="K3919" s="10">
        <v>48897</v>
      </c>
      <c r="L3919" s="10">
        <v>5378.67</v>
      </c>
      <c r="M3919" s="10">
        <v>43518.33</v>
      </c>
    </row>
    <row r="3920" spans="1:13" x14ac:dyDescent="0.25">
      <c r="A3920" t="s">
        <v>5898</v>
      </c>
      <c r="B3920" s="1">
        <v>44156</v>
      </c>
      <c r="C3920" t="s">
        <v>1906</v>
      </c>
      <c r="D3920" t="s">
        <v>318</v>
      </c>
      <c r="E3920" t="s">
        <v>10</v>
      </c>
      <c r="F3920" t="s">
        <v>176</v>
      </c>
      <c r="G3920" t="s">
        <v>127</v>
      </c>
      <c r="H3920" t="s">
        <v>93</v>
      </c>
      <c r="I3920" s="1">
        <v>44157</v>
      </c>
      <c r="J3920" t="s">
        <v>114</v>
      </c>
      <c r="K3920" s="10">
        <v>62234</v>
      </c>
      <c r="L3920" s="10">
        <v>3111.7000000000003</v>
      </c>
      <c r="M3920" s="10">
        <v>59122.3</v>
      </c>
    </row>
    <row r="3921" spans="1:13" x14ac:dyDescent="0.25">
      <c r="A3921" t="s">
        <v>5899</v>
      </c>
      <c r="B3921" s="1">
        <v>44156</v>
      </c>
      <c r="C3921" t="s">
        <v>390</v>
      </c>
      <c r="D3921" t="s">
        <v>104</v>
      </c>
      <c r="E3921" t="s">
        <v>11</v>
      </c>
      <c r="F3921" t="s">
        <v>105</v>
      </c>
      <c r="G3921" t="s">
        <v>106</v>
      </c>
      <c r="H3921" t="s">
        <v>110</v>
      </c>
      <c r="I3921" s="1">
        <v>44160</v>
      </c>
      <c r="J3921" t="s">
        <v>101</v>
      </c>
      <c r="K3921" s="10">
        <v>95054</v>
      </c>
      <c r="L3921" s="10">
        <v>7129.05</v>
      </c>
      <c r="M3921" s="10">
        <v>87924.95</v>
      </c>
    </row>
    <row r="3922" spans="1:13" x14ac:dyDescent="0.25">
      <c r="A3922" t="s">
        <v>5900</v>
      </c>
      <c r="B3922" s="1">
        <v>44156</v>
      </c>
      <c r="C3922" t="s">
        <v>964</v>
      </c>
      <c r="D3922" t="s">
        <v>598</v>
      </c>
      <c r="E3922" t="s">
        <v>14</v>
      </c>
      <c r="F3922" t="s">
        <v>598</v>
      </c>
      <c r="G3922" t="s">
        <v>106</v>
      </c>
      <c r="H3922" t="s">
        <v>110</v>
      </c>
      <c r="I3922" s="1">
        <v>44160</v>
      </c>
      <c r="J3922" t="s">
        <v>101</v>
      </c>
      <c r="K3922" s="10">
        <v>52293</v>
      </c>
      <c r="L3922" s="10">
        <v>3921.9749999999999</v>
      </c>
      <c r="M3922" s="10">
        <v>48371.025000000001</v>
      </c>
    </row>
    <row r="3923" spans="1:13" x14ac:dyDescent="0.25">
      <c r="A3923" t="s">
        <v>5901</v>
      </c>
      <c r="B3923" s="1">
        <v>44156</v>
      </c>
      <c r="C3923" t="s">
        <v>3333</v>
      </c>
      <c r="D3923" t="s">
        <v>687</v>
      </c>
      <c r="E3923" t="s">
        <v>18</v>
      </c>
      <c r="F3923" t="s">
        <v>452</v>
      </c>
      <c r="G3923" t="s">
        <v>106</v>
      </c>
      <c r="H3923" t="s">
        <v>100</v>
      </c>
      <c r="I3923" s="1">
        <v>44160</v>
      </c>
      <c r="J3923" t="s">
        <v>101</v>
      </c>
      <c r="K3923" s="10">
        <v>77396</v>
      </c>
      <c r="L3923" s="10">
        <v>8513.56</v>
      </c>
      <c r="M3923" s="10">
        <v>68882.44</v>
      </c>
    </row>
    <row r="3924" spans="1:13" x14ac:dyDescent="0.25">
      <c r="A3924" t="s">
        <v>5902</v>
      </c>
      <c r="B3924" s="1">
        <v>44157</v>
      </c>
      <c r="C3924" t="s">
        <v>716</v>
      </c>
      <c r="D3924" t="s">
        <v>669</v>
      </c>
      <c r="E3924" t="s">
        <v>11</v>
      </c>
      <c r="F3924" t="s">
        <v>184</v>
      </c>
      <c r="G3924" t="s">
        <v>106</v>
      </c>
      <c r="H3924" t="s">
        <v>110</v>
      </c>
      <c r="I3924" s="1">
        <v>44163</v>
      </c>
      <c r="J3924" t="s">
        <v>101</v>
      </c>
      <c r="K3924" s="10">
        <v>52932</v>
      </c>
      <c r="L3924" s="10">
        <v>3969.8999999999996</v>
      </c>
      <c r="M3924" s="10">
        <v>48962.1</v>
      </c>
    </row>
    <row r="3925" spans="1:13" x14ac:dyDescent="0.25">
      <c r="A3925" t="s">
        <v>5903</v>
      </c>
      <c r="B3925" s="1">
        <v>44158</v>
      </c>
      <c r="C3925" t="s">
        <v>1454</v>
      </c>
      <c r="D3925" t="s">
        <v>1797</v>
      </c>
      <c r="E3925" t="s">
        <v>16</v>
      </c>
      <c r="F3925" t="s">
        <v>513</v>
      </c>
      <c r="G3925" t="s">
        <v>127</v>
      </c>
      <c r="H3925" t="s">
        <v>110</v>
      </c>
      <c r="I3925" s="1">
        <v>44164</v>
      </c>
      <c r="J3925" t="s">
        <v>101</v>
      </c>
      <c r="K3925" s="10">
        <v>29704</v>
      </c>
      <c r="L3925" s="10">
        <v>2227.7999999999997</v>
      </c>
      <c r="M3925" s="10">
        <v>27476.2</v>
      </c>
    </row>
    <row r="3926" spans="1:13" x14ac:dyDescent="0.25">
      <c r="A3926" t="s">
        <v>5904</v>
      </c>
      <c r="B3926" s="1">
        <v>44159</v>
      </c>
      <c r="C3926" t="s">
        <v>4141</v>
      </c>
      <c r="D3926" t="s">
        <v>549</v>
      </c>
      <c r="E3926" t="s">
        <v>98</v>
      </c>
      <c r="F3926" t="s">
        <v>99</v>
      </c>
      <c r="G3926" t="s">
        <v>92</v>
      </c>
      <c r="H3926" t="s">
        <v>93</v>
      </c>
      <c r="I3926" s="1">
        <v>44163</v>
      </c>
      <c r="J3926" t="s">
        <v>101</v>
      </c>
      <c r="K3926" s="10">
        <v>51823</v>
      </c>
      <c r="L3926" s="10">
        <v>2591.15</v>
      </c>
      <c r="M3926" s="10">
        <v>49231.85</v>
      </c>
    </row>
    <row r="3927" spans="1:13" x14ac:dyDescent="0.25">
      <c r="A3927" t="s">
        <v>5905</v>
      </c>
      <c r="B3927" s="1">
        <v>44159</v>
      </c>
      <c r="C3927" t="s">
        <v>1815</v>
      </c>
      <c r="D3927" t="s">
        <v>312</v>
      </c>
      <c r="E3927" t="s">
        <v>11</v>
      </c>
      <c r="F3927" t="s">
        <v>184</v>
      </c>
      <c r="G3927" t="s">
        <v>106</v>
      </c>
      <c r="H3927" t="s">
        <v>110</v>
      </c>
      <c r="I3927" s="1">
        <v>44162</v>
      </c>
      <c r="J3927" t="s">
        <v>94</v>
      </c>
      <c r="K3927" s="10">
        <v>79109</v>
      </c>
      <c r="L3927" s="10">
        <v>5933.1750000000002</v>
      </c>
      <c r="M3927" s="10">
        <v>73175.824999999997</v>
      </c>
    </row>
    <row r="3928" spans="1:13" x14ac:dyDescent="0.25">
      <c r="A3928" t="s">
        <v>5906</v>
      </c>
      <c r="B3928" s="1">
        <v>44159</v>
      </c>
      <c r="C3928" t="s">
        <v>190</v>
      </c>
      <c r="D3928" t="s">
        <v>4699</v>
      </c>
      <c r="E3928" t="s">
        <v>17</v>
      </c>
      <c r="F3928" t="s">
        <v>188</v>
      </c>
      <c r="G3928" t="s">
        <v>106</v>
      </c>
      <c r="H3928" t="s">
        <v>93</v>
      </c>
      <c r="I3928" s="1">
        <v>44163</v>
      </c>
      <c r="J3928" t="s">
        <v>101</v>
      </c>
      <c r="K3928" s="10">
        <v>72858</v>
      </c>
      <c r="L3928" s="10">
        <v>3642.9</v>
      </c>
      <c r="M3928" s="10">
        <v>69215.100000000006</v>
      </c>
    </row>
    <row r="3929" spans="1:13" x14ac:dyDescent="0.25">
      <c r="A3929" t="s">
        <v>5907</v>
      </c>
      <c r="B3929" s="1">
        <v>44159</v>
      </c>
      <c r="C3929" t="s">
        <v>2508</v>
      </c>
      <c r="D3929" t="s">
        <v>353</v>
      </c>
      <c r="E3929" t="s">
        <v>17</v>
      </c>
      <c r="F3929" t="s">
        <v>353</v>
      </c>
      <c r="G3929" t="s">
        <v>106</v>
      </c>
      <c r="H3929" t="s">
        <v>100</v>
      </c>
      <c r="I3929" s="1">
        <v>44159</v>
      </c>
      <c r="J3929" t="s">
        <v>137</v>
      </c>
      <c r="K3929" s="10">
        <v>56253</v>
      </c>
      <c r="L3929" s="10">
        <v>6187.83</v>
      </c>
      <c r="M3929" s="10">
        <v>50065.17</v>
      </c>
    </row>
    <row r="3930" spans="1:13" x14ac:dyDescent="0.25">
      <c r="A3930" t="s">
        <v>5908</v>
      </c>
      <c r="B3930" s="1">
        <v>44159</v>
      </c>
      <c r="C3930" t="s">
        <v>1323</v>
      </c>
      <c r="D3930" t="s">
        <v>1196</v>
      </c>
      <c r="E3930" t="s">
        <v>16</v>
      </c>
      <c r="F3930" t="s">
        <v>1197</v>
      </c>
      <c r="G3930" t="s">
        <v>127</v>
      </c>
      <c r="H3930" t="s">
        <v>100</v>
      </c>
      <c r="I3930" s="1">
        <v>44164</v>
      </c>
      <c r="J3930" t="s">
        <v>101</v>
      </c>
      <c r="K3930" s="10">
        <v>76450</v>
      </c>
      <c r="L3930" s="10">
        <v>8409.5</v>
      </c>
      <c r="M3930" s="10">
        <v>68040.5</v>
      </c>
    </row>
    <row r="3931" spans="1:13" x14ac:dyDescent="0.25">
      <c r="A3931" t="s">
        <v>5909</v>
      </c>
      <c r="B3931" s="1">
        <v>44159</v>
      </c>
      <c r="C3931" t="s">
        <v>182</v>
      </c>
      <c r="D3931" t="s">
        <v>330</v>
      </c>
      <c r="E3931" t="s">
        <v>331</v>
      </c>
      <c r="F3931" t="s">
        <v>330</v>
      </c>
      <c r="G3931" t="s">
        <v>92</v>
      </c>
      <c r="H3931" t="s">
        <v>100</v>
      </c>
      <c r="I3931" s="1">
        <v>44162</v>
      </c>
      <c r="J3931" t="s">
        <v>94</v>
      </c>
      <c r="K3931" s="10">
        <v>57486</v>
      </c>
      <c r="L3931" s="10">
        <v>6323.46</v>
      </c>
      <c r="M3931" s="10">
        <v>51162.54</v>
      </c>
    </row>
    <row r="3932" spans="1:13" x14ac:dyDescent="0.25">
      <c r="A3932" t="s">
        <v>5910</v>
      </c>
      <c r="B3932" s="1">
        <v>44160</v>
      </c>
      <c r="C3932" t="s">
        <v>811</v>
      </c>
      <c r="D3932" t="s">
        <v>104</v>
      </c>
      <c r="E3932" t="s">
        <v>11</v>
      </c>
      <c r="F3932" t="s">
        <v>105</v>
      </c>
      <c r="G3932" t="s">
        <v>106</v>
      </c>
      <c r="H3932" t="s">
        <v>100</v>
      </c>
      <c r="I3932" s="1">
        <v>44164</v>
      </c>
      <c r="J3932" t="s">
        <v>101</v>
      </c>
      <c r="K3932" s="10">
        <v>53027</v>
      </c>
      <c r="L3932" s="10">
        <v>5832.97</v>
      </c>
      <c r="M3932" s="10">
        <v>47194.03</v>
      </c>
    </row>
    <row r="3933" spans="1:13" x14ac:dyDescent="0.25">
      <c r="A3933" t="s">
        <v>5911</v>
      </c>
      <c r="B3933" s="1">
        <v>44160</v>
      </c>
      <c r="C3933" t="s">
        <v>1959</v>
      </c>
      <c r="D3933" t="s">
        <v>1166</v>
      </c>
      <c r="E3933" t="s">
        <v>11</v>
      </c>
      <c r="F3933" t="s">
        <v>122</v>
      </c>
      <c r="G3933" t="s">
        <v>106</v>
      </c>
      <c r="H3933" t="s">
        <v>110</v>
      </c>
      <c r="I3933" s="1">
        <v>44163</v>
      </c>
      <c r="J3933" t="s">
        <v>94</v>
      </c>
      <c r="K3933" s="10">
        <v>98619</v>
      </c>
      <c r="L3933" s="10">
        <v>7396.4249999999993</v>
      </c>
      <c r="M3933" s="10">
        <v>91222.574999999997</v>
      </c>
    </row>
    <row r="3934" spans="1:13" x14ac:dyDescent="0.25">
      <c r="A3934" t="s">
        <v>5912</v>
      </c>
      <c r="B3934" s="1">
        <v>44160</v>
      </c>
      <c r="C3934" t="s">
        <v>1834</v>
      </c>
      <c r="D3934" t="s">
        <v>1963</v>
      </c>
      <c r="E3934" t="s">
        <v>216</v>
      </c>
      <c r="F3934" t="s">
        <v>418</v>
      </c>
      <c r="G3934" t="s">
        <v>92</v>
      </c>
      <c r="H3934" t="s">
        <v>93</v>
      </c>
      <c r="I3934" s="1">
        <v>44162</v>
      </c>
      <c r="J3934" t="s">
        <v>114</v>
      </c>
      <c r="K3934" s="10">
        <v>93330</v>
      </c>
      <c r="L3934" s="10">
        <v>4666.5</v>
      </c>
      <c r="M3934" s="10">
        <v>88663.5</v>
      </c>
    </row>
    <row r="3935" spans="1:13" x14ac:dyDescent="0.25">
      <c r="A3935" t="s">
        <v>5913</v>
      </c>
      <c r="B3935" s="1">
        <v>44160</v>
      </c>
      <c r="C3935" t="s">
        <v>3240</v>
      </c>
      <c r="D3935" t="s">
        <v>466</v>
      </c>
      <c r="E3935" t="s">
        <v>17</v>
      </c>
      <c r="F3935" t="s">
        <v>188</v>
      </c>
      <c r="G3935" t="s">
        <v>106</v>
      </c>
      <c r="H3935" t="s">
        <v>100</v>
      </c>
      <c r="I3935" s="1">
        <v>44165</v>
      </c>
      <c r="J3935" t="s">
        <v>101</v>
      </c>
      <c r="K3935" s="10">
        <v>38846</v>
      </c>
      <c r="L3935" s="10">
        <v>4273.0600000000004</v>
      </c>
      <c r="M3935" s="10">
        <v>34572.94</v>
      </c>
    </row>
    <row r="3936" spans="1:13" x14ac:dyDescent="0.25">
      <c r="A3936" t="s">
        <v>5914</v>
      </c>
      <c r="B3936" s="1">
        <v>44160</v>
      </c>
      <c r="C3936" t="s">
        <v>4001</v>
      </c>
      <c r="D3936" t="s">
        <v>396</v>
      </c>
      <c r="E3936" t="s">
        <v>17</v>
      </c>
      <c r="F3936" t="s">
        <v>234</v>
      </c>
      <c r="G3936" t="s">
        <v>106</v>
      </c>
      <c r="H3936" t="s">
        <v>100</v>
      </c>
      <c r="I3936" s="1">
        <v>44166</v>
      </c>
      <c r="J3936" t="s">
        <v>101</v>
      </c>
      <c r="K3936" s="10">
        <v>79485</v>
      </c>
      <c r="L3936" s="10">
        <v>8743.35</v>
      </c>
      <c r="M3936" s="10">
        <v>70741.649999999994</v>
      </c>
    </row>
    <row r="3937" spans="1:13" x14ac:dyDescent="0.25">
      <c r="A3937" t="s">
        <v>5915</v>
      </c>
      <c r="B3937" s="1">
        <v>44160</v>
      </c>
      <c r="C3937" t="s">
        <v>2354</v>
      </c>
      <c r="D3937" t="s">
        <v>840</v>
      </c>
      <c r="E3937" t="s">
        <v>15</v>
      </c>
      <c r="F3937" t="s">
        <v>172</v>
      </c>
      <c r="G3937" t="s">
        <v>92</v>
      </c>
      <c r="H3937" t="s">
        <v>100</v>
      </c>
      <c r="I3937" s="1">
        <v>44165</v>
      </c>
      <c r="J3937" t="s">
        <v>101</v>
      </c>
      <c r="K3937" s="10">
        <v>33566</v>
      </c>
      <c r="L3937" s="10">
        <v>3692.26</v>
      </c>
      <c r="M3937" s="10">
        <v>29873.739999999998</v>
      </c>
    </row>
    <row r="3938" spans="1:13" x14ac:dyDescent="0.25">
      <c r="A3938" t="s">
        <v>5916</v>
      </c>
      <c r="B3938" s="1">
        <v>44160</v>
      </c>
      <c r="C3938" t="s">
        <v>3237</v>
      </c>
      <c r="D3938" t="s">
        <v>2459</v>
      </c>
      <c r="E3938" t="s">
        <v>10</v>
      </c>
      <c r="F3938" t="s">
        <v>335</v>
      </c>
      <c r="G3938" t="s">
        <v>127</v>
      </c>
      <c r="H3938" t="s">
        <v>100</v>
      </c>
      <c r="I3938" s="1">
        <v>44162</v>
      </c>
      <c r="J3938" t="s">
        <v>114</v>
      </c>
      <c r="K3938" s="10">
        <v>53483</v>
      </c>
      <c r="L3938" s="10">
        <v>5883.13</v>
      </c>
      <c r="M3938" s="10">
        <v>47599.87</v>
      </c>
    </row>
    <row r="3939" spans="1:13" x14ac:dyDescent="0.25">
      <c r="A3939" t="s">
        <v>5917</v>
      </c>
      <c r="B3939" s="1">
        <v>44160</v>
      </c>
      <c r="C3939" t="s">
        <v>939</v>
      </c>
      <c r="D3939" t="s">
        <v>191</v>
      </c>
      <c r="E3939" t="s">
        <v>14</v>
      </c>
      <c r="F3939" t="s">
        <v>192</v>
      </c>
      <c r="G3939" t="s">
        <v>106</v>
      </c>
      <c r="H3939" t="s">
        <v>100</v>
      </c>
      <c r="I3939" s="1">
        <v>44162</v>
      </c>
      <c r="J3939" t="s">
        <v>114</v>
      </c>
      <c r="K3939" s="10">
        <v>45483</v>
      </c>
      <c r="L3939" s="10">
        <v>5003.13</v>
      </c>
      <c r="M3939" s="10">
        <v>40479.870000000003</v>
      </c>
    </row>
    <row r="3940" spans="1:13" x14ac:dyDescent="0.25">
      <c r="A3940" t="s">
        <v>5918</v>
      </c>
      <c r="B3940" s="1">
        <v>44161</v>
      </c>
      <c r="C3940" t="s">
        <v>1073</v>
      </c>
      <c r="D3940" t="s">
        <v>2104</v>
      </c>
      <c r="E3940" t="s">
        <v>14</v>
      </c>
      <c r="F3940" t="s">
        <v>900</v>
      </c>
      <c r="G3940" t="s">
        <v>106</v>
      </c>
      <c r="H3940" t="s">
        <v>110</v>
      </c>
      <c r="I3940" s="1">
        <v>44163</v>
      </c>
      <c r="J3940" t="s">
        <v>94</v>
      </c>
      <c r="K3940" s="10">
        <v>66212</v>
      </c>
      <c r="L3940" s="10">
        <v>4965.8999999999996</v>
      </c>
      <c r="M3940" s="10">
        <v>61246.1</v>
      </c>
    </row>
    <row r="3941" spans="1:13" x14ac:dyDescent="0.25">
      <c r="A3941" t="s">
        <v>5919</v>
      </c>
      <c r="B3941" s="1">
        <v>44161</v>
      </c>
      <c r="C3941" t="s">
        <v>226</v>
      </c>
      <c r="D3941" t="s">
        <v>693</v>
      </c>
      <c r="E3941" t="s">
        <v>11</v>
      </c>
      <c r="F3941" t="s">
        <v>486</v>
      </c>
      <c r="G3941" t="s">
        <v>106</v>
      </c>
      <c r="H3941" t="s">
        <v>100</v>
      </c>
      <c r="I3941" s="1">
        <v>44166</v>
      </c>
      <c r="J3941" t="s">
        <v>101</v>
      </c>
      <c r="K3941" s="10">
        <v>80577</v>
      </c>
      <c r="L3941" s="10">
        <v>8863.4699999999993</v>
      </c>
      <c r="M3941" s="10">
        <v>71713.53</v>
      </c>
    </row>
    <row r="3942" spans="1:13" x14ac:dyDescent="0.25">
      <c r="A3942" t="s">
        <v>5920</v>
      </c>
      <c r="B3942" s="1">
        <v>44161</v>
      </c>
      <c r="C3942" t="s">
        <v>2875</v>
      </c>
      <c r="D3942" t="s">
        <v>417</v>
      </c>
      <c r="E3942" t="s">
        <v>216</v>
      </c>
      <c r="F3942" t="s">
        <v>418</v>
      </c>
      <c r="G3942" t="s">
        <v>92</v>
      </c>
      <c r="H3942" t="s">
        <v>93</v>
      </c>
      <c r="I3942" s="1">
        <v>44165</v>
      </c>
      <c r="J3942" t="s">
        <v>101</v>
      </c>
      <c r="K3942" s="10">
        <v>85140</v>
      </c>
      <c r="L3942" s="10">
        <v>4257</v>
      </c>
      <c r="M3942" s="10">
        <v>80883</v>
      </c>
    </row>
    <row r="3943" spans="1:13" x14ac:dyDescent="0.25">
      <c r="A3943" t="s">
        <v>5921</v>
      </c>
      <c r="B3943" s="1">
        <v>44161</v>
      </c>
      <c r="C3943" t="s">
        <v>829</v>
      </c>
      <c r="D3943" t="s">
        <v>1117</v>
      </c>
      <c r="E3943" t="s">
        <v>98</v>
      </c>
      <c r="F3943" t="s">
        <v>99</v>
      </c>
      <c r="G3943" t="s">
        <v>92</v>
      </c>
      <c r="H3943" t="s">
        <v>100</v>
      </c>
      <c r="I3943" s="1">
        <v>44164</v>
      </c>
      <c r="J3943" t="s">
        <v>114</v>
      </c>
      <c r="K3943" s="10">
        <v>29435</v>
      </c>
      <c r="L3943" s="10">
        <v>3237.85</v>
      </c>
      <c r="M3943" s="10">
        <v>26197.15</v>
      </c>
    </row>
    <row r="3944" spans="1:13" x14ac:dyDescent="0.25">
      <c r="A3944" t="s">
        <v>5922</v>
      </c>
      <c r="B3944" s="1">
        <v>44161</v>
      </c>
      <c r="C3944" t="s">
        <v>541</v>
      </c>
      <c r="D3944" t="s">
        <v>659</v>
      </c>
      <c r="E3944" t="s">
        <v>11</v>
      </c>
      <c r="F3944" t="s">
        <v>184</v>
      </c>
      <c r="G3944" t="s">
        <v>106</v>
      </c>
      <c r="H3944" t="s">
        <v>100</v>
      </c>
      <c r="I3944" s="1">
        <v>44168</v>
      </c>
      <c r="J3944" t="s">
        <v>101</v>
      </c>
      <c r="K3944" s="10">
        <v>41213</v>
      </c>
      <c r="L3944" s="10">
        <v>4533.43</v>
      </c>
      <c r="M3944" s="10">
        <v>36679.57</v>
      </c>
    </row>
    <row r="3945" spans="1:13" x14ac:dyDescent="0.25">
      <c r="A3945" t="s">
        <v>5923</v>
      </c>
      <c r="B3945" s="1">
        <v>44162</v>
      </c>
      <c r="C3945" t="s">
        <v>2830</v>
      </c>
      <c r="D3945" t="s">
        <v>312</v>
      </c>
      <c r="E3945" t="s">
        <v>11</v>
      </c>
      <c r="F3945" t="s">
        <v>184</v>
      </c>
      <c r="G3945" t="s">
        <v>106</v>
      </c>
      <c r="H3945" t="s">
        <v>100</v>
      </c>
      <c r="I3945" s="1">
        <v>44169</v>
      </c>
      <c r="J3945" t="s">
        <v>101</v>
      </c>
      <c r="K3945" s="10">
        <v>36551</v>
      </c>
      <c r="L3945" s="10">
        <v>4020.61</v>
      </c>
      <c r="M3945" s="10">
        <v>32530.39</v>
      </c>
    </row>
    <row r="3946" spans="1:13" x14ac:dyDescent="0.25">
      <c r="A3946" t="s">
        <v>5924</v>
      </c>
      <c r="B3946" s="1">
        <v>44162</v>
      </c>
      <c r="C3946" t="s">
        <v>1195</v>
      </c>
      <c r="D3946" t="s">
        <v>1001</v>
      </c>
      <c r="E3946" t="s">
        <v>17</v>
      </c>
      <c r="F3946" t="s">
        <v>366</v>
      </c>
      <c r="G3946" t="s">
        <v>106</v>
      </c>
      <c r="H3946" t="s">
        <v>100</v>
      </c>
      <c r="I3946" s="1">
        <v>44166</v>
      </c>
      <c r="J3946" t="s">
        <v>101</v>
      </c>
      <c r="K3946" s="10">
        <v>26381</v>
      </c>
      <c r="L3946" s="10">
        <v>2901.91</v>
      </c>
      <c r="M3946" s="10">
        <v>23479.09</v>
      </c>
    </row>
    <row r="3947" spans="1:13" x14ac:dyDescent="0.25">
      <c r="A3947" t="s">
        <v>5925</v>
      </c>
      <c r="B3947" s="1">
        <v>44162</v>
      </c>
      <c r="C3947" t="s">
        <v>1526</v>
      </c>
      <c r="D3947" t="s">
        <v>2367</v>
      </c>
      <c r="E3947" t="s">
        <v>16</v>
      </c>
      <c r="F3947" t="s">
        <v>1463</v>
      </c>
      <c r="G3947" t="s">
        <v>127</v>
      </c>
      <c r="H3947" t="s">
        <v>100</v>
      </c>
      <c r="I3947" s="1">
        <v>44167</v>
      </c>
      <c r="J3947" t="s">
        <v>101</v>
      </c>
      <c r="K3947" s="10">
        <v>85268</v>
      </c>
      <c r="L3947" s="10">
        <v>9379.48</v>
      </c>
      <c r="M3947" s="10">
        <v>75888.52</v>
      </c>
    </row>
    <row r="3948" spans="1:13" x14ac:dyDescent="0.25">
      <c r="A3948" t="s">
        <v>5926</v>
      </c>
      <c r="B3948" s="1">
        <v>44162</v>
      </c>
      <c r="C3948" t="s">
        <v>1485</v>
      </c>
      <c r="D3948" t="s">
        <v>5493</v>
      </c>
      <c r="E3948" t="s">
        <v>11</v>
      </c>
      <c r="F3948" t="s">
        <v>184</v>
      </c>
      <c r="G3948" t="s">
        <v>106</v>
      </c>
      <c r="H3948" t="s">
        <v>110</v>
      </c>
      <c r="I3948" s="1">
        <v>44164</v>
      </c>
      <c r="J3948" t="s">
        <v>114</v>
      </c>
      <c r="K3948" s="10">
        <v>99938</v>
      </c>
      <c r="L3948" s="10">
        <v>7495.3499999999995</v>
      </c>
      <c r="M3948" s="10">
        <v>92442.65</v>
      </c>
    </row>
    <row r="3949" spans="1:13" x14ac:dyDescent="0.25">
      <c r="A3949" t="s">
        <v>5927</v>
      </c>
      <c r="B3949" s="1">
        <v>44162</v>
      </c>
      <c r="C3949" t="s">
        <v>1000</v>
      </c>
      <c r="D3949" t="s">
        <v>650</v>
      </c>
      <c r="E3949" t="s">
        <v>18</v>
      </c>
      <c r="F3949" t="s">
        <v>650</v>
      </c>
      <c r="G3949" t="s">
        <v>106</v>
      </c>
      <c r="H3949" t="s">
        <v>100</v>
      </c>
      <c r="I3949" s="1">
        <v>44164</v>
      </c>
      <c r="J3949" t="s">
        <v>114</v>
      </c>
      <c r="K3949" s="10">
        <v>28029</v>
      </c>
      <c r="L3949" s="10">
        <v>3083.19</v>
      </c>
      <c r="M3949" s="10">
        <v>24945.81</v>
      </c>
    </row>
    <row r="3950" spans="1:13" x14ac:dyDescent="0.25">
      <c r="A3950" t="s">
        <v>5928</v>
      </c>
      <c r="B3950" s="1">
        <v>44162</v>
      </c>
      <c r="C3950" t="s">
        <v>1658</v>
      </c>
      <c r="D3950" t="s">
        <v>5929</v>
      </c>
      <c r="E3950" t="s">
        <v>11</v>
      </c>
      <c r="F3950" t="s">
        <v>184</v>
      </c>
      <c r="G3950" t="s">
        <v>106</v>
      </c>
      <c r="H3950" t="s">
        <v>93</v>
      </c>
      <c r="I3950" s="1">
        <v>44166</v>
      </c>
      <c r="J3950" t="s">
        <v>101</v>
      </c>
      <c r="K3950" s="10">
        <v>43579</v>
      </c>
      <c r="L3950" s="10">
        <v>2178.9500000000003</v>
      </c>
      <c r="M3950" s="10">
        <v>41400.050000000003</v>
      </c>
    </row>
    <row r="3951" spans="1:13" x14ac:dyDescent="0.25">
      <c r="A3951" t="s">
        <v>5930</v>
      </c>
      <c r="B3951" s="1">
        <v>44162</v>
      </c>
      <c r="C3951" t="s">
        <v>888</v>
      </c>
      <c r="D3951" t="s">
        <v>5931</v>
      </c>
      <c r="E3951" t="s">
        <v>11</v>
      </c>
      <c r="F3951" t="s">
        <v>265</v>
      </c>
      <c r="G3951" t="s">
        <v>106</v>
      </c>
      <c r="H3951" t="s">
        <v>110</v>
      </c>
      <c r="I3951" s="1">
        <v>44162</v>
      </c>
      <c r="J3951" t="s">
        <v>137</v>
      </c>
      <c r="K3951" s="10">
        <v>55369</v>
      </c>
      <c r="L3951" s="10">
        <v>4152.6750000000002</v>
      </c>
      <c r="M3951" s="10">
        <v>51216.324999999997</v>
      </c>
    </row>
    <row r="3952" spans="1:13" x14ac:dyDescent="0.25">
      <c r="A3952" t="s">
        <v>5932</v>
      </c>
      <c r="B3952" s="1">
        <v>44163</v>
      </c>
      <c r="C3952" t="s">
        <v>2352</v>
      </c>
      <c r="D3952" t="s">
        <v>2797</v>
      </c>
      <c r="E3952" t="s">
        <v>17</v>
      </c>
      <c r="F3952" t="s">
        <v>256</v>
      </c>
      <c r="G3952" t="s">
        <v>106</v>
      </c>
      <c r="H3952" t="s">
        <v>110</v>
      </c>
      <c r="I3952" s="1">
        <v>44168</v>
      </c>
      <c r="J3952" t="s">
        <v>101</v>
      </c>
      <c r="K3952" s="10">
        <v>28862</v>
      </c>
      <c r="L3952" s="10">
        <v>2164.65</v>
      </c>
      <c r="M3952" s="10">
        <v>26697.35</v>
      </c>
    </row>
    <row r="3953" spans="1:13" x14ac:dyDescent="0.25">
      <c r="A3953" t="s">
        <v>5933</v>
      </c>
      <c r="B3953" s="1">
        <v>44163</v>
      </c>
      <c r="C3953" t="s">
        <v>1748</v>
      </c>
      <c r="D3953" t="s">
        <v>2452</v>
      </c>
      <c r="E3953" t="s">
        <v>16</v>
      </c>
      <c r="F3953" t="s">
        <v>238</v>
      </c>
      <c r="G3953" t="s">
        <v>127</v>
      </c>
      <c r="H3953" t="s">
        <v>100</v>
      </c>
      <c r="I3953" s="1">
        <v>44168</v>
      </c>
      <c r="J3953" t="s">
        <v>101</v>
      </c>
      <c r="K3953" s="10">
        <v>80091</v>
      </c>
      <c r="L3953" s="10">
        <v>8810.01</v>
      </c>
      <c r="M3953" s="10">
        <v>71280.990000000005</v>
      </c>
    </row>
    <row r="3954" spans="1:13" x14ac:dyDescent="0.25">
      <c r="A3954" t="s">
        <v>5934</v>
      </c>
      <c r="B3954" s="1">
        <v>44163</v>
      </c>
      <c r="C3954" t="s">
        <v>1918</v>
      </c>
      <c r="D3954" t="s">
        <v>5935</v>
      </c>
      <c r="E3954" t="s">
        <v>10</v>
      </c>
      <c r="F3954" t="s">
        <v>405</v>
      </c>
      <c r="G3954" t="s">
        <v>127</v>
      </c>
      <c r="H3954" t="s">
        <v>100</v>
      </c>
      <c r="I3954" s="1">
        <v>44167</v>
      </c>
      <c r="J3954" t="s">
        <v>101</v>
      </c>
      <c r="K3954" s="10">
        <v>49561</v>
      </c>
      <c r="L3954" s="10">
        <v>5451.71</v>
      </c>
      <c r="M3954" s="10">
        <v>44109.29</v>
      </c>
    </row>
    <row r="3955" spans="1:13" x14ac:dyDescent="0.25">
      <c r="A3955" t="s">
        <v>5936</v>
      </c>
      <c r="B3955" s="1">
        <v>44163</v>
      </c>
      <c r="C3955" t="s">
        <v>1170</v>
      </c>
      <c r="D3955" t="s">
        <v>2060</v>
      </c>
      <c r="E3955" t="s">
        <v>18</v>
      </c>
      <c r="F3955" t="s">
        <v>452</v>
      </c>
      <c r="G3955" t="s">
        <v>106</v>
      </c>
      <c r="H3955" t="s">
        <v>100</v>
      </c>
      <c r="I3955" s="1">
        <v>44168</v>
      </c>
      <c r="J3955" t="s">
        <v>101</v>
      </c>
      <c r="K3955" s="10">
        <v>31658</v>
      </c>
      <c r="L3955" s="10">
        <v>3482.38</v>
      </c>
      <c r="M3955" s="10">
        <v>28175.62</v>
      </c>
    </row>
    <row r="3956" spans="1:13" x14ac:dyDescent="0.25">
      <c r="A3956" t="s">
        <v>5937</v>
      </c>
      <c r="B3956" s="1">
        <v>44164</v>
      </c>
      <c r="C3956" t="s">
        <v>1384</v>
      </c>
      <c r="D3956" t="s">
        <v>215</v>
      </c>
      <c r="E3956" t="s">
        <v>216</v>
      </c>
      <c r="F3956" t="s">
        <v>215</v>
      </c>
      <c r="G3956" t="s">
        <v>92</v>
      </c>
      <c r="H3956" t="s">
        <v>110</v>
      </c>
      <c r="I3956" s="1">
        <v>44168</v>
      </c>
      <c r="J3956" t="s">
        <v>101</v>
      </c>
      <c r="K3956" s="10">
        <v>39503</v>
      </c>
      <c r="L3956" s="10">
        <v>2962.7249999999999</v>
      </c>
      <c r="M3956" s="10">
        <v>36540.275000000001</v>
      </c>
    </row>
    <row r="3957" spans="1:13" x14ac:dyDescent="0.25">
      <c r="A3957" t="s">
        <v>5938</v>
      </c>
      <c r="B3957" s="1">
        <v>44164</v>
      </c>
      <c r="C3957" t="s">
        <v>2890</v>
      </c>
      <c r="D3957" t="s">
        <v>1569</v>
      </c>
      <c r="E3957" t="s">
        <v>16</v>
      </c>
      <c r="F3957" t="s">
        <v>245</v>
      </c>
      <c r="G3957" t="s">
        <v>127</v>
      </c>
      <c r="H3957" t="s">
        <v>93</v>
      </c>
      <c r="I3957" s="1">
        <v>44167</v>
      </c>
      <c r="J3957" t="s">
        <v>94</v>
      </c>
      <c r="K3957" s="10">
        <v>38946</v>
      </c>
      <c r="L3957" s="10">
        <v>1947.3000000000002</v>
      </c>
      <c r="M3957" s="10">
        <v>36998.699999999997</v>
      </c>
    </row>
    <row r="3958" spans="1:13" x14ac:dyDescent="0.25">
      <c r="A3958" t="s">
        <v>5939</v>
      </c>
      <c r="B3958" s="1">
        <v>44164</v>
      </c>
      <c r="C3958" t="s">
        <v>1867</v>
      </c>
      <c r="D3958" t="s">
        <v>1223</v>
      </c>
      <c r="E3958" t="s">
        <v>17</v>
      </c>
      <c r="F3958" t="s">
        <v>188</v>
      </c>
      <c r="G3958" t="s">
        <v>106</v>
      </c>
      <c r="H3958" t="s">
        <v>100</v>
      </c>
      <c r="I3958" s="1">
        <v>44167</v>
      </c>
      <c r="J3958" t="s">
        <v>94</v>
      </c>
      <c r="K3958" s="10">
        <v>64911</v>
      </c>
      <c r="L3958" s="10">
        <v>7140.21</v>
      </c>
      <c r="M3958" s="10">
        <v>57770.79</v>
      </c>
    </row>
    <row r="3959" spans="1:13" x14ac:dyDescent="0.25">
      <c r="A3959" t="s">
        <v>5940</v>
      </c>
      <c r="B3959" s="1">
        <v>44166</v>
      </c>
      <c r="C3959" t="s">
        <v>153</v>
      </c>
      <c r="D3959" t="s">
        <v>1429</v>
      </c>
      <c r="E3959" t="s">
        <v>11</v>
      </c>
      <c r="F3959" t="s">
        <v>184</v>
      </c>
      <c r="G3959" t="s">
        <v>106</v>
      </c>
      <c r="H3959" t="s">
        <v>100</v>
      </c>
      <c r="I3959" s="1">
        <v>44171</v>
      </c>
      <c r="J3959" t="s">
        <v>101</v>
      </c>
      <c r="K3959" s="10">
        <v>71673</v>
      </c>
      <c r="L3959" s="10">
        <v>7884.03</v>
      </c>
      <c r="M3959" s="10">
        <v>63788.97</v>
      </c>
    </row>
    <row r="3960" spans="1:13" x14ac:dyDescent="0.25">
      <c r="A3960" t="s">
        <v>5941</v>
      </c>
      <c r="B3960" s="1">
        <v>44166</v>
      </c>
      <c r="C3960" t="s">
        <v>2179</v>
      </c>
      <c r="D3960" t="s">
        <v>2785</v>
      </c>
      <c r="E3960" t="s">
        <v>11</v>
      </c>
      <c r="F3960" t="s">
        <v>252</v>
      </c>
      <c r="G3960" t="s">
        <v>106</v>
      </c>
      <c r="H3960" t="s">
        <v>110</v>
      </c>
      <c r="I3960" s="1">
        <v>44172</v>
      </c>
      <c r="J3960" t="s">
        <v>101</v>
      </c>
      <c r="K3960" s="10">
        <v>97434</v>
      </c>
      <c r="L3960" s="10">
        <v>7307.55</v>
      </c>
      <c r="M3960" s="10">
        <v>90126.45</v>
      </c>
    </row>
    <row r="3961" spans="1:13" x14ac:dyDescent="0.25">
      <c r="A3961" t="s">
        <v>5942</v>
      </c>
      <c r="B3961" s="1">
        <v>44166</v>
      </c>
      <c r="C3961" t="s">
        <v>1005</v>
      </c>
      <c r="D3961" t="s">
        <v>748</v>
      </c>
      <c r="E3961" t="s">
        <v>17</v>
      </c>
      <c r="F3961" t="s">
        <v>188</v>
      </c>
      <c r="G3961" t="s">
        <v>106</v>
      </c>
      <c r="H3961" t="s">
        <v>110</v>
      </c>
      <c r="I3961" s="1">
        <v>44172</v>
      </c>
      <c r="J3961" t="s">
        <v>101</v>
      </c>
      <c r="K3961" s="10">
        <v>65398</v>
      </c>
      <c r="L3961" s="10">
        <v>4904.8499999999995</v>
      </c>
      <c r="M3961" s="10">
        <v>60493.15</v>
      </c>
    </row>
    <row r="3962" spans="1:13" x14ac:dyDescent="0.25">
      <c r="A3962" t="s">
        <v>5943</v>
      </c>
      <c r="B3962" s="1">
        <v>44166</v>
      </c>
      <c r="C3962" t="s">
        <v>808</v>
      </c>
      <c r="D3962" t="s">
        <v>3519</v>
      </c>
      <c r="E3962" t="s">
        <v>18</v>
      </c>
      <c r="F3962" t="s">
        <v>650</v>
      </c>
      <c r="G3962" t="s">
        <v>106</v>
      </c>
      <c r="H3962" t="s">
        <v>110</v>
      </c>
      <c r="I3962" s="1">
        <v>44171</v>
      </c>
      <c r="J3962" t="s">
        <v>101</v>
      </c>
      <c r="K3962" s="10">
        <v>45109</v>
      </c>
      <c r="L3962" s="10">
        <v>3383.1749999999997</v>
      </c>
      <c r="M3962" s="10">
        <v>41725.824999999997</v>
      </c>
    </row>
    <row r="3963" spans="1:13" x14ac:dyDescent="0.25">
      <c r="A3963" t="s">
        <v>5944</v>
      </c>
      <c r="B3963" s="1">
        <v>44167</v>
      </c>
      <c r="C3963" t="s">
        <v>914</v>
      </c>
      <c r="D3963" t="s">
        <v>3024</v>
      </c>
      <c r="E3963" t="s">
        <v>10</v>
      </c>
      <c r="F3963" t="s">
        <v>690</v>
      </c>
      <c r="G3963" t="s">
        <v>127</v>
      </c>
      <c r="H3963" t="s">
        <v>93</v>
      </c>
      <c r="I3963" s="1">
        <v>44173</v>
      </c>
      <c r="J3963" t="s">
        <v>101</v>
      </c>
      <c r="K3963" s="10">
        <v>75441</v>
      </c>
      <c r="L3963" s="10">
        <v>3772.05</v>
      </c>
      <c r="M3963" s="10">
        <v>71668.95</v>
      </c>
    </row>
    <row r="3964" spans="1:13" x14ac:dyDescent="0.25">
      <c r="A3964" t="s">
        <v>5945</v>
      </c>
      <c r="B3964" s="1">
        <v>44167</v>
      </c>
      <c r="C3964" t="s">
        <v>2336</v>
      </c>
      <c r="D3964" t="s">
        <v>3111</v>
      </c>
      <c r="E3964" t="s">
        <v>16</v>
      </c>
      <c r="F3964" t="s">
        <v>1463</v>
      </c>
      <c r="G3964" t="s">
        <v>127</v>
      </c>
      <c r="H3964" t="s">
        <v>100</v>
      </c>
      <c r="I3964" s="1">
        <v>44172</v>
      </c>
      <c r="J3964" t="s">
        <v>101</v>
      </c>
      <c r="K3964" s="10">
        <v>92121</v>
      </c>
      <c r="L3964" s="10">
        <v>10133.31</v>
      </c>
      <c r="M3964" s="10">
        <v>81987.69</v>
      </c>
    </row>
    <row r="3965" spans="1:13" x14ac:dyDescent="0.25">
      <c r="A3965" t="s">
        <v>5946</v>
      </c>
      <c r="B3965" s="1">
        <v>44167</v>
      </c>
      <c r="C3965" t="s">
        <v>1394</v>
      </c>
      <c r="D3965" t="s">
        <v>502</v>
      </c>
      <c r="E3965" t="s">
        <v>17</v>
      </c>
      <c r="F3965" t="s">
        <v>188</v>
      </c>
      <c r="G3965" t="s">
        <v>106</v>
      </c>
      <c r="H3965" t="s">
        <v>100</v>
      </c>
      <c r="I3965" s="1">
        <v>44174</v>
      </c>
      <c r="J3965" t="s">
        <v>101</v>
      </c>
      <c r="K3965" s="10">
        <v>51315</v>
      </c>
      <c r="L3965" s="10">
        <v>5644.65</v>
      </c>
      <c r="M3965" s="10">
        <v>45670.35</v>
      </c>
    </row>
    <row r="3966" spans="1:13" x14ac:dyDescent="0.25">
      <c r="A3966" t="s">
        <v>5947</v>
      </c>
      <c r="B3966" s="1">
        <v>44167</v>
      </c>
      <c r="C3966" t="s">
        <v>2044</v>
      </c>
      <c r="D3966" t="s">
        <v>212</v>
      </c>
      <c r="E3966" t="s">
        <v>16</v>
      </c>
      <c r="F3966" t="s">
        <v>212</v>
      </c>
      <c r="G3966" t="s">
        <v>127</v>
      </c>
      <c r="H3966" t="s">
        <v>100</v>
      </c>
      <c r="I3966" s="1">
        <v>44174</v>
      </c>
      <c r="J3966" t="s">
        <v>101</v>
      </c>
      <c r="K3966" s="10">
        <v>53986</v>
      </c>
      <c r="L3966" s="10">
        <v>5938.46</v>
      </c>
      <c r="M3966" s="10">
        <v>48047.54</v>
      </c>
    </row>
    <row r="3967" spans="1:13" x14ac:dyDescent="0.25">
      <c r="A3967" t="s">
        <v>5948</v>
      </c>
      <c r="B3967" s="1">
        <v>44167</v>
      </c>
      <c r="C3967" t="s">
        <v>1658</v>
      </c>
      <c r="D3967" t="s">
        <v>2970</v>
      </c>
      <c r="E3967" t="s">
        <v>10</v>
      </c>
      <c r="F3967" t="s">
        <v>180</v>
      </c>
      <c r="G3967" t="s">
        <v>127</v>
      </c>
      <c r="H3967" t="s">
        <v>93</v>
      </c>
      <c r="I3967" s="1">
        <v>44172</v>
      </c>
      <c r="J3967" t="s">
        <v>101</v>
      </c>
      <c r="K3967" s="10">
        <v>95396</v>
      </c>
      <c r="L3967" s="10">
        <v>4769.8</v>
      </c>
      <c r="M3967" s="10">
        <v>90626.2</v>
      </c>
    </row>
    <row r="3968" spans="1:13" x14ac:dyDescent="0.25">
      <c r="A3968" t="s">
        <v>5949</v>
      </c>
      <c r="B3968" s="1">
        <v>44167</v>
      </c>
      <c r="C3968" t="s">
        <v>3021</v>
      </c>
      <c r="D3968" t="s">
        <v>1721</v>
      </c>
      <c r="E3968" t="s">
        <v>220</v>
      </c>
      <c r="F3968" t="s">
        <v>221</v>
      </c>
      <c r="G3968" t="s">
        <v>127</v>
      </c>
      <c r="H3968" t="s">
        <v>110</v>
      </c>
      <c r="I3968" s="1">
        <v>44174</v>
      </c>
      <c r="J3968" t="s">
        <v>101</v>
      </c>
      <c r="K3968" s="10">
        <v>53109</v>
      </c>
      <c r="L3968" s="10">
        <v>3983.1749999999997</v>
      </c>
      <c r="M3968" s="10">
        <v>49125.824999999997</v>
      </c>
    </row>
    <row r="3969" spans="1:13" x14ac:dyDescent="0.25">
      <c r="A3969" t="s">
        <v>5950</v>
      </c>
      <c r="B3969" s="1">
        <v>44168</v>
      </c>
      <c r="C3969" t="s">
        <v>2177</v>
      </c>
      <c r="D3969" t="s">
        <v>5951</v>
      </c>
      <c r="E3969" t="s">
        <v>16</v>
      </c>
      <c r="F3969" t="s">
        <v>513</v>
      </c>
      <c r="G3969" t="s">
        <v>127</v>
      </c>
      <c r="H3969" t="s">
        <v>110</v>
      </c>
      <c r="I3969" s="1">
        <v>44173</v>
      </c>
      <c r="J3969" t="s">
        <v>101</v>
      </c>
      <c r="K3969" s="10">
        <v>93748</v>
      </c>
      <c r="L3969" s="10">
        <v>7031.0999999999995</v>
      </c>
      <c r="M3969" s="10">
        <v>86716.9</v>
      </c>
    </row>
    <row r="3970" spans="1:13" x14ac:dyDescent="0.25">
      <c r="A3970" t="s">
        <v>5952</v>
      </c>
      <c r="B3970" s="1">
        <v>44168</v>
      </c>
      <c r="C3970" t="s">
        <v>855</v>
      </c>
      <c r="D3970" t="s">
        <v>783</v>
      </c>
      <c r="E3970" t="s">
        <v>14</v>
      </c>
      <c r="F3970" t="s">
        <v>784</v>
      </c>
      <c r="G3970" t="s">
        <v>106</v>
      </c>
      <c r="H3970" t="s">
        <v>110</v>
      </c>
      <c r="I3970" s="1">
        <v>44172</v>
      </c>
      <c r="J3970" t="s">
        <v>101</v>
      </c>
      <c r="K3970" s="10">
        <v>69077</v>
      </c>
      <c r="L3970" s="10">
        <v>5180.7749999999996</v>
      </c>
      <c r="M3970" s="10">
        <v>63896.224999999999</v>
      </c>
    </row>
    <row r="3971" spans="1:13" x14ac:dyDescent="0.25">
      <c r="A3971" t="s">
        <v>5953</v>
      </c>
      <c r="B3971" s="1">
        <v>44168</v>
      </c>
      <c r="C3971" t="s">
        <v>1606</v>
      </c>
      <c r="D3971" t="s">
        <v>748</v>
      </c>
      <c r="E3971" t="s">
        <v>17</v>
      </c>
      <c r="F3971" t="s">
        <v>188</v>
      </c>
      <c r="G3971" t="s">
        <v>106</v>
      </c>
      <c r="H3971" t="s">
        <v>93</v>
      </c>
      <c r="I3971" s="1">
        <v>44172</v>
      </c>
      <c r="J3971" t="s">
        <v>101</v>
      </c>
      <c r="K3971" s="10">
        <v>51225</v>
      </c>
      <c r="L3971" s="10">
        <v>2561.25</v>
      </c>
      <c r="M3971" s="10">
        <v>48663.75</v>
      </c>
    </row>
    <row r="3972" spans="1:13" x14ac:dyDescent="0.25">
      <c r="A3972" t="s">
        <v>5954</v>
      </c>
      <c r="B3972" s="1">
        <v>44169</v>
      </c>
      <c r="C3972" t="s">
        <v>568</v>
      </c>
      <c r="D3972" t="s">
        <v>830</v>
      </c>
      <c r="E3972" t="s">
        <v>98</v>
      </c>
      <c r="F3972" t="s">
        <v>99</v>
      </c>
      <c r="G3972" t="s">
        <v>92</v>
      </c>
      <c r="H3972" t="s">
        <v>110</v>
      </c>
      <c r="I3972" s="1">
        <v>44171</v>
      </c>
      <c r="J3972" t="s">
        <v>94</v>
      </c>
      <c r="K3972" s="10">
        <v>66141</v>
      </c>
      <c r="L3972" s="10">
        <v>4960.5749999999998</v>
      </c>
      <c r="M3972" s="10">
        <v>61180.425000000003</v>
      </c>
    </row>
    <row r="3973" spans="1:13" x14ac:dyDescent="0.25">
      <c r="A3973" t="s">
        <v>5955</v>
      </c>
      <c r="B3973" s="1">
        <v>44169</v>
      </c>
      <c r="C3973" t="s">
        <v>2344</v>
      </c>
      <c r="D3973" t="s">
        <v>130</v>
      </c>
      <c r="E3973" t="s">
        <v>131</v>
      </c>
      <c r="F3973" t="s">
        <v>130</v>
      </c>
      <c r="G3973" t="s">
        <v>106</v>
      </c>
      <c r="H3973" t="s">
        <v>100</v>
      </c>
      <c r="I3973" s="1">
        <v>44174</v>
      </c>
      <c r="J3973" t="s">
        <v>101</v>
      </c>
      <c r="K3973" s="10">
        <v>68229</v>
      </c>
      <c r="L3973" s="10">
        <v>7505.19</v>
      </c>
      <c r="M3973" s="10">
        <v>60723.81</v>
      </c>
    </row>
    <row r="3974" spans="1:13" x14ac:dyDescent="0.25">
      <c r="A3974" t="s">
        <v>5956</v>
      </c>
      <c r="B3974" s="1">
        <v>44169</v>
      </c>
      <c r="C3974" t="s">
        <v>3575</v>
      </c>
      <c r="D3974" t="s">
        <v>777</v>
      </c>
      <c r="E3974" t="s">
        <v>10</v>
      </c>
      <c r="F3974" t="s">
        <v>180</v>
      </c>
      <c r="G3974" t="s">
        <v>127</v>
      </c>
      <c r="H3974" t="s">
        <v>93</v>
      </c>
      <c r="I3974" s="1">
        <v>44169</v>
      </c>
      <c r="J3974" t="s">
        <v>137</v>
      </c>
      <c r="K3974" s="10">
        <v>69771</v>
      </c>
      <c r="L3974" s="10">
        <v>3488.55</v>
      </c>
      <c r="M3974" s="10">
        <v>66282.45</v>
      </c>
    </row>
    <row r="3975" spans="1:13" x14ac:dyDescent="0.25">
      <c r="A3975" t="s">
        <v>5957</v>
      </c>
      <c r="B3975" s="1">
        <v>44169</v>
      </c>
      <c r="C3975" t="s">
        <v>924</v>
      </c>
      <c r="D3975" t="s">
        <v>3275</v>
      </c>
      <c r="E3975" t="s">
        <v>11</v>
      </c>
      <c r="F3975" t="s">
        <v>118</v>
      </c>
      <c r="G3975" t="s">
        <v>106</v>
      </c>
      <c r="H3975" t="s">
        <v>93</v>
      </c>
      <c r="I3975" s="1">
        <v>44169</v>
      </c>
      <c r="J3975" t="s">
        <v>137</v>
      </c>
      <c r="K3975" s="10">
        <v>60642</v>
      </c>
      <c r="L3975" s="10">
        <v>3032.1000000000004</v>
      </c>
      <c r="M3975" s="10">
        <v>57609.9</v>
      </c>
    </row>
    <row r="3976" spans="1:13" x14ac:dyDescent="0.25">
      <c r="A3976" t="s">
        <v>5958</v>
      </c>
      <c r="B3976" s="1">
        <v>44169</v>
      </c>
      <c r="C3976" t="s">
        <v>2474</v>
      </c>
      <c r="D3976" t="s">
        <v>321</v>
      </c>
      <c r="E3976" t="s">
        <v>285</v>
      </c>
      <c r="F3976" t="s">
        <v>322</v>
      </c>
      <c r="G3976" t="s">
        <v>106</v>
      </c>
      <c r="H3976" t="s">
        <v>100</v>
      </c>
      <c r="I3976" s="1">
        <v>44176</v>
      </c>
      <c r="J3976" t="s">
        <v>101</v>
      </c>
      <c r="K3976" s="10">
        <v>83696</v>
      </c>
      <c r="L3976" s="10">
        <v>9206.56</v>
      </c>
      <c r="M3976" s="10">
        <v>74489.440000000002</v>
      </c>
    </row>
    <row r="3977" spans="1:13" x14ac:dyDescent="0.25">
      <c r="A3977" t="s">
        <v>5959</v>
      </c>
      <c r="B3977" s="1">
        <v>44169</v>
      </c>
      <c r="C3977" t="s">
        <v>789</v>
      </c>
      <c r="D3977" t="s">
        <v>1253</v>
      </c>
      <c r="E3977" t="s">
        <v>10</v>
      </c>
      <c r="F3977" t="s">
        <v>203</v>
      </c>
      <c r="G3977" t="s">
        <v>127</v>
      </c>
      <c r="H3977" t="s">
        <v>100</v>
      </c>
      <c r="I3977" s="1">
        <v>44171</v>
      </c>
      <c r="J3977" t="s">
        <v>94</v>
      </c>
      <c r="K3977" s="10">
        <v>89641</v>
      </c>
      <c r="L3977" s="10">
        <v>9860.51</v>
      </c>
      <c r="M3977" s="10">
        <v>79780.490000000005</v>
      </c>
    </row>
    <row r="3978" spans="1:13" x14ac:dyDescent="0.25">
      <c r="A3978" t="s">
        <v>5960</v>
      </c>
      <c r="B3978" s="1">
        <v>44169</v>
      </c>
      <c r="C3978" t="s">
        <v>2362</v>
      </c>
      <c r="D3978" t="s">
        <v>330</v>
      </c>
      <c r="E3978" t="s">
        <v>331</v>
      </c>
      <c r="F3978" t="s">
        <v>330</v>
      </c>
      <c r="G3978" t="s">
        <v>92</v>
      </c>
      <c r="H3978" t="s">
        <v>100</v>
      </c>
      <c r="I3978" s="1">
        <v>44176</v>
      </c>
      <c r="J3978" t="s">
        <v>101</v>
      </c>
      <c r="K3978" s="10">
        <v>32462</v>
      </c>
      <c r="L3978" s="10">
        <v>3570.82</v>
      </c>
      <c r="M3978" s="10">
        <v>28891.18</v>
      </c>
    </row>
    <row r="3979" spans="1:13" x14ac:dyDescent="0.25">
      <c r="A3979" t="s">
        <v>5961</v>
      </c>
      <c r="B3979" s="1">
        <v>44170</v>
      </c>
      <c r="C3979" t="s">
        <v>2610</v>
      </c>
      <c r="D3979" t="s">
        <v>5962</v>
      </c>
      <c r="E3979" t="s">
        <v>11</v>
      </c>
      <c r="F3979" t="s">
        <v>184</v>
      </c>
      <c r="G3979" t="s">
        <v>106</v>
      </c>
      <c r="H3979" t="s">
        <v>100</v>
      </c>
      <c r="I3979" s="1">
        <v>44175</v>
      </c>
      <c r="J3979" t="s">
        <v>101</v>
      </c>
      <c r="K3979" s="10">
        <v>52541</v>
      </c>
      <c r="L3979" s="10">
        <v>5779.51</v>
      </c>
      <c r="M3979" s="10">
        <v>46761.49</v>
      </c>
    </row>
    <row r="3980" spans="1:13" x14ac:dyDescent="0.25">
      <c r="A3980" t="s">
        <v>5963</v>
      </c>
      <c r="B3980" s="1">
        <v>44170</v>
      </c>
      <c r="C3980" t="s">
        <v>2647</v>
      </c>
      <c r="D3980" t="s">
        <v>1127</v>
      </c>
      <c r="E3980" t="s">
        <v>16</v>
      </c>
      <c r="F3980" t="s">
        <v>245</v>
      </c>
      <c r="G3980" t="s">
        <v>127</v>
      </c>
      <c r="H3980" t="s">
        <v>93</v>
      </c>
      <c r="I3980" s="1">
        <v>44175</v>
      </c>
      <c r="J3980" t="s">
        <v>101</v>
      </c>
      <c r="K3980" s="10">
        <v>70527</v>
      </c>
      <c r="L3980" s="10">
        <v>3526.3500000000004</v>
      </c>
      <c r="M3980" s="10">
        <v>67000.649999999994</v>
      </c>
    </row>
    <row r="3981" spans="1:13" x14ac:dyDescent="0.25">
      <c r="A3981" t="s">
        <v>5964</v>
      </c>
      <c r="B3981" s="1">
        <v>44170</v>
      </c>
      <c r="C3981" t="s">
        <v>470</v>
      </c>
      <c r="D3981" t="s">
        <v>3069</v>
      </c>
      <c r="E3981" t="s">
        <v>98</v>
      </c>
      <c r="F3981" t="s">
        <v>99</v>
      </c>
      <c r="G3981" t="s">
        <v>92</v>
      </c>
      <c r="H3981" t="s">
        <v>110</v>
      </c>
      <c r="I3981" s="1">
        <v>44174</v>
      </c>
      <c r="J3981" t="s">
        <v>94</v>
      </c>
      <c r="K3981" s="10">
        <v>73610</v>
      </c>
      <c r="L3981" s="10">
        <v>5520.75</v>
      </c>
      <c r="M3981" s="10">
        <v>68089.25</v>
      </c>
    </row>
    <row r="3982" spans="1:13" x14ac:dyDescent="0.25">
      <c r="A3982" t="s">
        <v>5965</v>
      </c>
      <c r="B3982" s="1">
        <v>44170</v>
      </c>
      <c r="C3982" t="s">
        <v>2214</v>
      </c>
      <c r="D3982" t="s">
        <v>5203</v>
      </c>
      <c r="E3982" t="s">
        <v>11</v>
      </c>
      <c r="F3982" t="s">
        <v>382</v>
      </c>
      <c r="G3982" t="s">
        <v>106</v>
      </c>
      <c r="H3982" t="s">
        <v>93</v>
      </c>
      <c r="I3982" s="1">
        <v>44177</v>
      </c>
      <c r="J3982" t="s">
        <v>101</v>
      </c>
      <c r="K3982" s="10">
        <v>42840</v>
      </c>
      <c r="L3982" s="10">
        <v>2142</v>
      </c>
      <c r="M3982" s="10">
        <v>40698</v>
      </c>
    </row>
    <row r="3983" spans="1:13" x14ac:dyDescent="0.25">
      <c r="A3983" t="s">
        <v>5966</v>
      </c>
      <c r="B3983" s="1">
        <v>44170</v>
      </c>
      <c r="C3983" t="s">
        <v>2441</v>
      </c>
      <c r="D3983" t="s">
        <v>3942</v>
      </c>
      <c r="E3983" t="s">
        <v>18</v>
      </c>
      <c r="F3983" t="s">
        <v>342</v>
      </c>
      <c r="G3983" t="s">
        <v>106</v>
      </c>
      <c r="H3983" t="s">
        <v>93</v>
      </c>
      <c r="I3983" s="1">
        <v>44174</v>
      </c>
      <c r="J3983" t="s">
        <v>94</v>
      </c>
      <c r="K3983" s="10">
        <v>25502</v>
      </c>
      <c r="L3983" s="10">
        <v>1275.1000000000001</v>
      </c>
      <c r="M3983" s="10">
        <v>24226.9</v>
      </c>
    </row>
    <row r="3984" spans="1:13" x14ac:dyDescent="0.25">
      <c r="A3984" t="s">
        <v>5967</v>
      </c>
      <c r="B3984" s="1">
        <v>44170</v>
      </c>
      <c r="C3984" t="s">
        <v>1571</v>
      </c>
      <c r="D3984" t="s">
        <v>4995</v>
      </c>
      <c r="E3984" t="s">
        <v>10</v>
      </c>
      <c r="F3984" t="s">
        <v>180</v>
      </c>
      <c r="G3984" t="s">
        <v>127</v>
      </c>
      <c r="H3984" t="s">
        <v>110</v>
      </c>
      <c r="I3984" s="1">
        <v>44172</v>
      </c>
      <c r="J3984" t="s">
        <v>94</v>
      </c>
      <c r="K3984" s="10">
        <v>41792</v>
      </c>
      <c r="L3984" s="10">
        <v>3134.4</v>
      </c>
      <c r="M3984" s="10">
        <v>38657.599999999999</v>
      </c>
    </row>
    <row r="3985" spans="1:13" x14ac:dyDescent="0.25">
      <c r="A3985" t="s">
        <v>5968</v>
      </c>
      <c r="B3985" s="1">
        <v>44170</v>
      </c>
      <c r="C3985" t="s">
        <v>759</v>
      </c>
      <c r="D3985" t="s">
        <v>1612</v>
      </c>
      <c r="E3985" t="s">
        <v>98</v>
      </c>
      <c r="F3985" t="s">
        <v>99</v>
      </c>
      <c r="G3985" t="s">
        <v>92</v>
      </c>
      <c r="H3985" t="s">
        <v>93</v>
      </c>
      <c r="I3985" s="1">
        <v>44174</v>
      </c>
      <c r="J3985" t="s">
        <v>94</v>
      </c>
      <c r="K3985" s="10">
        <v>30127</v>
      </c>
      <c r="L3985" s="10">
        <v>1506.3500000000001</v>
      </c>
      <c r="M3985" s="10">
        <v>28620.65</v>
      </c>
    </row>
    <row r="3986" spans="1:13" x14ac:dyDescent="0.25">
      <c r="A3986" t="s">
        <v>5969</v>
      </c>
      <c r="B3986" s="1">
        <v>44171</v>
      </c>
      <c r="C3986" t="s">
        <v>1451</v>
      </c>
      <c r="D3986" t="s">
        <v>5970</v>
      </c>
      <c r="E3986" t="s">
        <v>11</v>
      </c>
      <c r="F3986" t="s">
        <v>683</v>
      </c>
      <c r="G3986" t="s">
        <v>106</v>
      </c>
      <c r="H3986" t="s">
        <v>100</v>
      </c>
      <c r="I3986" s="1">
        <v>44175</v>
      </c>
      <c r="J3986" t="s">
        <v>94</v>
      </c>
      <c r="K3986" s="10">
        <v>39921</v>
      </c>
      <c r="L3986" s="10">
        <v>4391.3100000000004</v>
      </c>
      <c r="M3986" s="10">
        <v>35529.69</v>
      </c>
    </row>
    <row r="3987" spans="1:13" x14ac:dyDescent="0.25">
      <c r="A3987" t="s">
        <v>5971</v>
      </c>
      <c r="B3987" s="1">
        <v>44171</v>
      </c>
      <c r="C3987" t="s">
        <v>1526</v>
      </c>
      <c r="D3987" t="s">
        <v>3071</v>
      </c>
      <c r="E3987" t="s">
        <v>16</v>
      </c>
      <c r="F3987" t="s">
        <v>679</v>
      </c>
      <c r="G3987" t="s">
        <v>127</v>
      </c>
      <c r="H3987" t="s">
        <v>100</v>
      </c>
      <c r="I3987" s="1">
        <v>44173</v>
      </c>
      <c r="J3987" t="s">
        <v>94</v>
      </c>
      <c r="K3987" s="10">
        <v>64879</v>
      </c>
      <c r="L3987" s="10">
        <v>7136.69</v>
      </c>
      <c r="M3987" s="10">
        <v>57742.31</v>
      </c>
    </row>
    <row r="3988" spans="1:13" x14ac:dyDescent="0.25">
      <c r="A3988" t="s">
        <v>5972</v>
      </c>
      <c r="B3988" s="1">
        <v>44171</v>
      </c>
      <c r="C3988" t="s">
        <v>1030</v>
      </c>
      <c r="D3988" t="s">
        <v>2197</v>
      </c>
      <c r="E3988" t="s">
        <v>18</v>
      </c>
      <c r="F3988" t="s">
        <v>2198</v>
      </c>
      <c r="G3988" t="s">
        <v>106</v>
      </c>
      <c r="H3988" t="s">
        <v>93</v>
      </c>
      <c r="I3988" s="1">
        <v>44174</v>
      </c>
      <c r="J3988" t="s">
        <v>114</v>
      </c>
      <c r="K3988" s="10">
        <v>55102</v>
      </c>
      <c r="L3988" s="10">
        <v>2755.1000000000004</v>
      </c>
      <c r="M3988" s="10">
        <v>52346.9</v>
      </c>
    </row>
    <row r="3989" spans="1:13" x14ac:dyDescent="0.25">
      <c r="A3989" t="s">
        <v>5973</v>
      </c>
      <c r="B3989" s="1">
        <v>44172</v>
      </c>
      <c r="C3989" t="s">
        <v>4460</v>
      </c>
      <c r="D3989" t="s">
        <v>237</v>
      </c>
      <c r="E3989" t="s">
        <v>16</v>
      </c>
      <c r="F3989" t="s">
        <v>238</v>
      </c>
      <c r="G3989" t="s">
        <v>127</v>
      </c>
      <c r="H3989" t="s">
        <v>100</v>
      </c>
      <c r="I3989" s="1">
        <v>44173</v>
      </c>
      <c r="J3989" t="s">
        <v>114</v>
      </c>
      <c r="K3989" s="10">
        <v>85063</v>
      </c>
      <c r="L3989" s="10">
        <v>9356.93</v>
      </c>
      <c r="M3989" s="10">
        <v>75706.070000000007</v>
      </c>
    </row>
    <row r="3990" spans="1:13" x14ac:dyDescent="0.25">
      <c r="A3990" t="s">
        <v>5974</v>
      </c>
      <c r="B3990" s="1">
        <v>44173</v>
      </c>
      <c r="C3990" t="s">
        <v>937</v>
      </c>
      <c r="D3990" t="s">
        <v>237</v>
      </c>
      <c r="E3990" t="s">
        <v>16</v>
      </c>
      <c r="F3990" t="s">
        <v>238</v>
      </c>
      <c r="G3990" t="s">
        <v>127</v>
      </c>
      <c r="H3990" t="s">
        <v>100</v>
      </c>
      <c r="I3990" s="1">
        <v>44177</v>
      </c>
      <c r="J3990" t="s">
        <v>101</v>
      </c>
      <c r="K3990" s="10">
        <v>84876</v>
      </c>
      <c r="L3990" s="10">
        <v>9336.36</v>
      </c>
      <c r="M3990" s="10">
        <v>75539.64</v>
      </c>
    </row>
    <row r="3991" spans="1:13" x14ac:dyDescent="0.25">
      <c r="A3991" t="s">
        <v>5975</v>
      </c>
      <c r="B3991" s="1">
        <v>44173</v>
      </c>
      <c r="C3991" t="s">
        <v>1900</v>
      </c>
      <c r="D3991" t="s">
        <v>276</v>
      </c>
      <c r="E3991" t="s">
        <v>17</v>
      </c>
      <c r="F3991" t="s">
        <v>277</v>
      </c>
      <c r="G3991" t="s">
        <v>106</v>
      </c>
      <c r="H3991" t="s">
        <v>100</v>
      </c>
      <c r="I3991" s="1">
        <v>44175</v>
      </c>
      <c r="J3991" t="s">
        <v>114</v>
      </c>
      <c r="K3991" s="10">
        <v>70256</v>
      </c>
      <c r="L3991" s="10">
        <v>7728.16</v>
      </c>
      <c r="M3991" s="10">
        <v>62527.839999999997</v>
      </c>
    </row>
    <row r="3992" spans="1:13" x14ac:dyDescent="0.25">
      <c r="A3992" t="s">
        <v>5976</v>
      </c>
      <c r="B3992" s="1">
        <v>44173</v>
      </c>
      <c r="C3992" t="s">
        <v>427</v>
      </c>
      <c r="D3992" t="s">
        <v>5977</v>
      </c>
      <c r="E3992" t="s">
        <v>11</v>
      </c>
      <c r="F3992" t="s">
        <v>118</v>
      </c>
      <c r="G3992" t="s">
        <v>106</v>
      </c>
      <c r="H3992" t="s">
        <v>110</v>
      </c>
      <c r="I3992" s="1">
        <v>44179</v>
      </c>
      <c r="J3992" t="s">
        <v>101</v>
      </c>
      <c r="K3992" s="10">
        <v>72704</v>
      </c>
      <c r="L3992" s="10">
        <v>5452.8</v>
      </c>
      <c r="M3992" s="10">
        <v>67251.199999999997</v>
      </c>
    </row>
    <row r="3993" spans="1:13" x14ac:dyDescent="0.25">
      <c r="A3993" t="s">
        <v>5978</v>
      </c>
      <c r="B3993" s="1">
        <v>44173</v>
      </c>
      <c r="C3993" t="s">
        <v>1497</v>
      </c>
      <c r="D3993" t="s">
        <v>212</v>
      </c>
      <c r="E3993" t="s">
        <v>16</v>
      </c>
      <c r="F3993" t="s">
        <v>212</v>
      </c>
      <c r="G3993" t="s">
        <v>127</v>
      </c>
      <c r="H3993" t="s">
        <v>100</v>
      </c>
      <c r="I3993" s="1">
        <v>44177</v>
      </c>
      <c r="J3993" t="s">
        <v>101</v>
      </c>
      <c r="K3993" s="10">
        <v>80530</v>
      </c>
      <c r="L3993" s="10">
        <v>8858.2999999999993</v>
      </c>
      <c r="M3993" s="10">
        <v>71671.7</v>
      </c>
    </row>
    <row r="3994" spans="1:13" x14ac:dyDescent="0.25">
      <c r="A3994" t="s">
        <v>5979</v>
      </c>
      <c r="B3994" s="1">
        <v>44173</v>
      </c>
      <c r="C3994" t="s">
        <v>671</v>
      </c>
      <c r="D3994" t="s">
        <v>5980</v>
      </c>
      <c r="E3994" t="s">
        <v>18</v>
      </c>
      <c r="F3994" t="s">
        <v>900</v>
      </c>
      <c r="G3994" t="s">
        <v>106</v>
      </c>
      <c r="H3994" t="s">
        <v>110</v>
      </c>
      <c r="I3994" s="1">
        <v>44178</v>
      </c>
      <c r="J3994" t="s">
        <v>101</v>
      </c>
      <c r="K3994" s="10">
        <v>82255</v>
      </c>
      <c r="L3994" s="10">
        <v>6169.125</v>
      </c>
      <c r="M3994" s="10">
        <v>76085.875</v>
      </c>
    </row>
    <row r="3995" spans="1:13" x14ac:dyDescent="0.25">
      <c r="A3995" t="s">
        <v>5981</v>
      </c>
      <c r="B3995" s="1">
        <v>44174</v>
      </c>
      <c r="C3995" t="s">
        <v>616</v>
      </c>
      <c r="D3995" t="s">
        <v>227</v>
      </c>
      <c r="E3995" t="s">
        <v>17</v>
      </c>
      <c r="F3995" t="s">
        <v>409</v>
      </c>
      <c r="G3995" t="s">
        <v>106</v>
      </c>
      <c r="H3995" t="s">
        <v>110</v>
      </c>
      <c r="I3995" s="1">
        <v>44177</v>
      </c>
      <c r="J3995" t="s">
        <v>94</v>
      </c>
      <c r="K3995" s="10">
        <v>61725</v>
      </c>
      <c r="L3995" s="10">
        <v>4629.375</v>
      </c>
      <c r="M3995" s="10">
        <v>57095.625</v>
      </c>
    </row>
    <row r="3996" spans="1:13" x14ac:dyDescent="0.25">
      <c r="A3996" t="s">
        <v>5982</v>
      </c>
      <c r="B3996" s="1">
        <v>44174</v>
      </c>
      <c r="C3996" t="s">
        <v>3016</v>
      </c>
      <c r="D3996" t="s">
        <v>598</v>
      </c>
      <c r="E3996" t="s">
        <v>14</v>
      </c>
      <c r="F3996" t="s">
        <v>598</v>
      </c>
      <c r="G3996" t="s">
        <v>106</v>
      </c>
      <c r="H3996" t="s">
        <v>110</v>
      </c>
      <c r="I3996" s="1">
        <v>44181</v>
      </c>
      <c r="J3996" t="s">
        <v>101</v>
      </c>
      <c r="K3996" s="10">
        <v>43779</v>
      </c>
      <c r="L3996" s="10">
        <v>3283.4249999999997</v>
      </c>
      <c r="M3996" s="10">
        <v>40495.574999999997</v>
      </c>
    </row>
    <row r="3997" spans="1:13" x14ac:dyDescent="0.25">
      <c r="A3997" t="s">
        <v>5983</v>
      </c>
      <c r="B3997" s="1">
        <v>44174</v>
      </c>
      <c r="C3997" t="s">
        <v>1309</v>
      </c>
      <c r="D3997" t="s">
        <v>639</v>
      </c>
      <c r="E3997" t="s">
        <v>11</v>
      </c>
      <c r="F3997" t="s">
        <v>184</v>
      </c>
      <c r="G3997" t="s">
        <v>106</v>
      </c>
      <c r="H3997" t="s">
        <v>100</v>
      </c>
      <c r="I3997" s="1">
        <v>44181</v>
      </c>
      <c r="J3997" t="s">
        <v>101</v>
      </c>
      <c r="K3997" s="10">
        <v>58200</v>
      </c>
      <c r="L3997" s="10">
        <v>6402</v>
      </c>
      <c r="M3997" s="10">
        <v>51798</v>
      </c>
    </row>
    <row r="3998" spans="1:13" x14ac:dyDescent="0.25">
      <c r="A3998" t="s">
        <v>5984</v>
      </c>
      <c r="B3998" s="1">
        <v>44174</v>
      </c>
      <c r="C3998" t="s">
        <v>1036</v>
      </c>
      <c r="D3998" t="s">
        <v>1016</v>
      </c>
      <c r="E3998" t="s">
        <v>18</v>
      </c>
      <c r="F3998" t="s">
        <v>151</v>
      </c>
      <c r="G3998" t="s">
        <v>106</v>
      </c>
      <c r="H3998" t="s">
        <v>100</v>
      </c>
      <c r="I3998" s="1">
        <v>44179</v>
      </c>
      <c r="J3998" t="s">
        <v>101</v>
      </c>
      <c r="K3998" s="10">
        <v>60756</v>
      </c>
      <c r="L3998" s="10">
        <v>6683.16</v>
      </c>
      <c r="M3998" s="10">
        <v>54072.84</v>
      </c>
    </row>
    <row r="3999" spans="1:13" x14ac:dyDescent="0.25">
      <c r="A3999" t="s">
        <v>5985</v>
      </c>
      <c r="B3999" s="1">
        <v>44174</v>
      </c>
      <c r="C3999" t="s">
        <v>3129</v>
      </c>
      <c r="D3999" t="s">
        <v>312</v>
      </c>
      <c r="E3999" t="s">
        <v>11</v>
      </c>
      <c r="F3999" t="s">
        <v>184</v>
      </c>
      <c r="G3999" t="s">
        <v>106</v>
      </c>
      <c r="H3999" t="s">
        <v>100</v>
      </c>
      <c r="I3999" s="1">
        <v>44178</v>
      </c>
      <c r="J3999" t="s">
        <v>101</v>
      </c>
      <c r="K3999" s="10">
        <v>30945</v>
      </c>
      <c r="L3999" s="10">
        <v>3403.95</v>
      </c>
      <c r="M3999" s="10">
        <v>27541.05</v>
      </c>
    </row>
    <row r="4000" spans="1:13" x14ac:dyDescent="0.25">
      <c r="A4000" t="s">
        <v>5986</v>
      </c>
      <c r="B4000" s="1">
        <v>44174</v>
      </c>
      <c r="C4000" t="s">
        <v>3323</v>
      </c>
      <c r="D4000" t="s">
        <v>90</v>
      </c>
      <c r="E4000" t="s">
        <v>91</v>
      </c>
      <c r="F4000" t="s">
        <v>90</v>
      </c>
      <c r="G4000" t="s">
        <v>92</v>
      </c>
      <c r="H4000" t="s">
        <v>100</v>
      </c>
      <c r="I4000" s="1">
        <v>44179</v>
      </c>
      <c r="J4000" t="s">
        <v>101</v>
      </c>
      <c r="K4000" s="10">
        <v>69665</v>
      </c>
      <c r="L4000" s="10">
        <v>7663.15</v>
      </c>
      <c r="M4000" s="10">
        <v>62001.85</v>
      </c>
    </row>
    <row r="4001" spans="1:13" x14ac:dyDescent="0.25">
      <c r="A4001" t="s">
        <v>5987</v>
      </c>
      <c r="B4001" s="1">
        <v>44175</v>
      </c>
      <c r="C4001" t="s">
        <v>664</v>
      </c>
      <c r="D4001" t="s">
        <v>743</v>
      </c>
      <c r="E4001" t="s">
        <v>11</v>
      </c>
      <c r="F4001" t="s">
        <v>105</v>
      </c>
      <c r="G4001" t="s">
        <v>106</v>
      </c>
      <c r="H4001" t="s">
        <v>100</v>
      </c>
      <c r="I4001" s="1">
        <v>44179</v>
      </c>
      <c r="J4001" t="s">
        <v>101</v>
      </c>
      <c r="K4001" s="10">
        <v>64011</v>
      </c>
      <c r="L4001" s="10">
        <v>7041.21</v>
      </c>
      <c r="M4001" s="10">
        <v>56969.79</v>
      </c>
    </row>
    <row r="4002" spans="1:13" x14ac:dyDescent="0.25">
      <c r="A4002" t="s">
        <v>5988</v>
      </c>
      <c r="B4002" s="1">
        <v>44175</v>
      </c>
      <c r="C4002" t="s">
        <v>767</v>
      </c>
      <c r="D4002" t="s">
        <v>1117</v>
      </c>
      <c r="E4002" t="s">
        <v>98</v>
      </c>
      <c r="F4002" t="s">
        <v>99</v>
      </c>
      <c r="G4002" t="s">
        <v>92</v>
      </c>
      <c r="H4002" t="s">
        <v>110</v>
      </c>
      <c r="I4002" s="1">
        <v>44180</v>
      </c>
      <c r="J4002" t="s">
        <v>94</v>
      </c>
      <c r="K4002" s="10">
        <v>63151</v>
      </c>
      <c r="L4002" s="10">
        <v>4736.3249999999998</v>
      </c>
      <c r="M4002" s="10">
        <v>58414.675000000003</v>
      </c>
    </row>
    <row r="4003" spans="1:13" x14ac:dyDescent="0.25">
      <c r="A4003" t="s">
        <v>5989</v>
      </c>
      <c r="B4003" s="1">
        <v>44175</v>
      </c>
      <c r="C4003" t="s">
        <v>5212</v>
      </c>
      <c r="D4003" t="s">
        <v>768</v>
      </c>
      <c r="E4003" t="s">
        <v>11</v>
      </c>
      <c r="F4003" t="s">
        <v>486</v>
      </c>
      <c r="G4003" t="s">
        <v>106</v>
      </c>
      <c r="H4003" t="s">
        <v>93</v>
      </c>
      <c r="I4003" s="1">
        <v>44179</v>
      </c>
      <c r="J4003" t="s">
        <v>101</v>
      </c>
      <c r="K4003" s="10">
        <v>53247</v>
      </c>
      <c r="L4003" s="10">
        <v>2662.3500000000004</v>
      </c>
      <c r="M4003" s="10">
        <v>50584.65</v>
      </c>
    </row>
    <row r="4004" spans="1:13" x14ac:dyDescent="0.25">
      <c r="A4004" t="s">
        <v>5990</v>
      </c>
      <c r="B4004" s="1">
        <v>44175</v>
      </c>
      <c r="C4004" t="s">
        <v>1624</v>
      </c>
      <c r="D4004" t="s">
        <v>806</v>
      </c>
      <c r="E4004" t="s">
        <v>11</v>
      </c>
      <c r="F4004" t="s">
        <v>265</v>
      </c>
      <c r="G4004" t="s">
        <v>106</v>
      </c>
      <c r="H4004" t="s">
        <v>110</v>
      </c>
      <c r="I4004" s="1">
        <v>44181</v>
      </c>
      <c r="J4004" t="s">
        <v>101</v>
      </c>
      <c r="K4004" s="10">
        <v>73923</v>
      </c>
      <c r="L4004" s="10">
        <v>5544.2249999999995</v>
      </c>
      <c r="M4004" s="10">
        <v>68378.774999999994</v>
      </c>
    </row>
    <row r="4005" spans="1:13" x14ac:dyDescent="0.25">
      <c r="A4005" t="s">
        <v>5991</v>
      </c>
      <c r="B4005" s="1">
        <v>44175</v>
      </c>
      <c r="C4005" t="s">
        <v>1188</v>
      </c>
      <c r="D4005" t="s">
        <v>90</v>
      </c>
      <c r="E4005" t="s">
        <v>91</v>
      </c>
      <c r="F4005" t="s">
        <v>90</v>
      </c>
      <c r="G4005" t="s">
        <v>92</v>
      </c>
      <c r="H4005" t="s">
        <v>100</v>
      </c>
      <c r="I4005" s="1">
        <v>44180</v>
      </c>
      <c r="J4005" t="s">
        <v>101</v>
      </c>
      <c r="K4005" s="10">
        <v>43827</v>
      </c>
      <c r="L4005" s="10">
        <v>4820.97</v>
      </c>
      <c r="M4005" s="10">
        <v>39006.03</v>
      </c>
    </row>
    <row r="4006" spans="1:13" x14ac:dyDescent="0.25">
      <c r="A4006" t="s">
        <v>5992</v>
      </c>
      <c r="B4006" s="1">
        <v>44176</v>
      </c>
      <c r="C4006" t="s">
        <v>834</v>
      </c>
      <c r="D4006" t="s">
        <v>147</v>
      </c>
      <c r="E4006" t="s">
        <v>98</v>
      </c>
      <c r="F4006" t="s">
        <v>99</v>
      </c>
      <c r="G4006" t="s">
        <v>92</v>
      </c>
      <c r="H4006" t="s">
        <v>100</v>
      </c>
      <c r="I4006" s="1">
        <v>44176</v>
      </c>
      <c r="J4006" t="s">
        <v>137</v>
      </c>
      <c r="K4006" s="10">
        <v>62797</v>
      </c>
      <c r="L4006" s="10">
        <v>6907.67</v>
      </c>
      <c r="M4006" s="10">
        <v>55889.33</v>
      </c>
    </row>
    <row r="4007" spans="1:13" x14ac:dyDescent="0.25">
      <c r="A4007" t="s">
        <v>5993</v>
      </c>
      <c r="B4007" s="1">
        <v>44176</v>
      </c>
      <c r="C4007" t="s">
        <v>2912</v>
      </c>
      <c r="D4007" t="s">
        <v>3779</v>
      </c>
      <c r="E4007" t="s">
        <v>98</v>
      </c>
      <c r="F4007" t="s">
        <v>99</v>
      </c>
      <c r="G4007" t="s">
        <v>92</v>
      </c>
      <c r="H4007" t="s">
        <v>100</v>
      </c>
      <c r="I4007" s="1">
        <v>44178</v>
      </c>
      <c r="J4007" t="s">
        <v>94</v>
      </c>
      <c r="K4007" s="10">
        <v>42673</v>
      </c>
      <c r="L4007" s="10">
        <v>4694.03</v>
      </c>
      <c r="M4007" s="10">
        <v>37978.97</v>
      </c>
    </row>
    <row r="4008" spans="1:13" x14ac:dyDescent="0.25">
      <c r="A4008" t="s">
        <v>5994</v>
      </c>
      <c r="B4008" s="1">
        <v>44177</v>
      </c>
      <c r="C4008" t="s">
        <v>3237</v>
      </c>
      <c r="D4008" t="s">
        <v>1552</v>
      </c>
      <c r="E4008" t="s">
        <v>10</v>
      </c>
      <c r="F4008" t="s">
        <v>690</v>
      </c>
      <c r="G4008" t="s">
        <v>127</v>
      </c>
      <c r="H4008" t="s">
        <v>100</v>
      </c>
      <c r="I4008" s="1">
        <v>44181</v>
      </c>
      <c r="J4008" t="s">
        <v>101</v>
      </c>
      <c r="K4008" s="10">
        <v>80868</v>
      </c>
      <c r="L4008" s="10">
        <v>8895.48</v>
      </c>
      <c r="M4008" s="10">
        <v>71972.52</v>
      </c>
    </row>
    <row r="4009" spans="1:13" x14ac:dyDescent="0.25">
      <c r="A4009" t="s">
        <v>5995</v>
      </c>
      <c r="B4009" s="1">
        <v>44177</v>
      </c>
      <c r="C4009" t="s">
        <v>2549</v>
      </c>
      <c r="D4009" t="s">
        <v>4135</v>
      </c>
      <c r="E4009" t="s">
        <v>98</v>
      </c>
      <c r="F4009" t="s">
        <v>99</v>
      </c>
      <c r="G4009" t="s">
        <v>92</v>
      </c>
      <c r="H4009" t="s">
        <v>100</v>
      </c>
      <c r="I4009" s="1">
        <v>44177</v>
      </c>
      <c r="J4009" t="s">
        <v>137</v>
      </c>
      <c r="K4009" s="10">
        <v>68593</v>
      </c>
      <c r="L4009" s="10">
        <v>7545.2300000000005</v>
      </c>
      <c r="M4009" s="10">
        <v>61047.77</v>
      </c>
    </row>
    <row r="4010" spans="1:13" x14ac:dyDescent="0.25">
      <c r="A4010" t="s">
        <v>5996</v>
      </c>
      <c r="B4010" s="1">
        <v>44177</v>
      </c>
      <c r="C4010" t="s">
        <v>1288</v>
      </c>
      <c r="D4010" t="s">
        <v>312</v>
      </c>
      <c r="E4010" t="s">
        <v>11</v>
      </c>
      <c r="F4010" t="s">
        <v>184</v>
      </c>
      <c r="G4010" t="s">
        <v>106</v>
      </c>
      <c r="H4010" t="s">
        <v>100</v>
      </c>
      <c r="I4010" s="1">
        <v>44183</v>
      </c>
      <c r="J4010" t="s">
        <v>101</v>
      </c>
      <c r="K4010" s="10">
        <v>86481</v>
      </c>
      <c r="L4010" s="10">
        <v>9512.91</v>
      </c>
      <c r="M4010" s="10">
        <v>76968.09</v>
      </c>
    </row>
    <row r="4011" spans="1:13" x14ac:dyDescent="0.25">
      <c r="A4011" t="s">
        <v>5997</v>
      </c>
      <c r="B4011" s="1">
        <v>44177</v>
      </c>
      <c r="C4011" t="s">
        <v>1929</v>
      </c>
      <c r="D4011" t="s">
        <v>338</v>
      </c>
      <c r="E4011" t="s">
        <v>14</v>
      </c>
      <c r="F4011" t="s">
        <v>338</v>
      </c>
      <c r="G4011" t="s">
        <v>106</v>
      </c>
      <c r="H4011" t="s">
        <v>110</v>
      </c>
      <c r="I4011" s="1">
        <v>44181</v>
      </c>
      <c r="J4011" t="s">
        <v>101</v>
      </c>
      <c r="K4011" s="10">
        <v>92056</v>
      </c>
      <c r="L4011" s="10">
        <v>6904.2</v>
      </c>
      <c r="M4011" s="10">
        <v>85151.8</v>
      </c>
    </row>
    <row r="4012" spans="1:13" x14ac:dyDescent="0.25">
      <c r="A4012" t="s">
        <v>5998</v>
      </c>
      <c r="B4012" s="1">
        <v>44177</v>
      </c>
      <c r="C4012" t="s">
        <v>1799</v>
      </c>
      <c r="D4012" t="s">
        <v>824</v>
      </c>
      <c r="E4012" t="s">
        <v>10</v>
      </c>
      <c r="F4012" t="s">
        <v>482</v>
      </c>
      <c r="G4012" t="s">
        <v>127</v>
      </c>
      <c r="H4012" t="s">
        <v>100</v>
      </c>
      <c r="I4012" s="1">
        <v>44181</v>
      </c>
      <c r="J4012" t="s">
        <v>101</v>
      </c>
      <c r="K4012" s="10">
        <v>50587</v>
      </c>
      <c r="L4012" s="10">
        <v>5564.57</v>
      </c>
      <c r="M4012" s="10">
        <v>45022.43</v>
      </c>
    </row>
    <row r="4013" spans="1:13" x14ac:dyDescent="0.25">
      <c r="A4013" t="s">
        <v>5999</v>
      </c>
      <c r="B4013" s="1">
        <v>44177</v>
      </c>
      <c r="C4013" t="s">
        <v>2952</v>
      </c>
      <c r="D4013" t="s">
        <v>929</v>
      </c>
      <c r="E4013" t="s">
        <v>98</v>
      </c>
      <c r="F4013" t="s">
        <v>12</v>
      </c>
      <c r="G4013" t="s">
        <v>92</v>
      </c>
      <c r="H4013" t="s">
        <v>100</v>
      </c>
      <c r="I4013" s="1">
        <v>44181</v>
      </c>
      <c r="J4013" t="s">
        <v>94</v>
      </c>
      <c r="K4013" s="10">
        <v>65082</v>
      </c>
      <c r="L4013" s="10">
        <v>7159.02</v>
      </c>
      <c r="M4013" s="10">
        <v>57922.979999999996</v>
      </c>
    </row>
    <row r="4014" spans="1:13" x14ac:dyDescent="0.25">
      <c r="A4014" t="s">
        <v>6000</v>
      </c>
      <c r="B4014" s="1">
        <v>44177</v>
      </c>
      <c r="C4014" t="s">
        <v>1293</v>
      </c>
      <c r="D4014" t="s">
        <v>1979</v>
      </c>
      <c r="E4014" t="s">
        <v>10</v>
      </c>
      <c r="F4014" t="s">
        <v>461</v>
      </c>
      <c r="G4014" t="s">
        <v>127</v>
      </c>
      <c r="H4014" t="s">
        <v>100</v>
      </c>
      <c r="I4014" s="1">
        <v>44184</v>
      </c>
      <c r="J4014" t="s">
        <v>101</v>
      </c>
      <c r="K4014" s="10">
        <v>58980</v>
      </c>
      <c r="L4014" s="10">
        <v>6487.8</v>
      </c>
      <c r="M4014" s="10">
        <v>52492.2</v>
      </c>
    </row>
    <row r="4015" spans="1:13" x14ac:dyDescent="0.25">
      <c r="A4015" t="s">
        <v>6001</v>
      </c>
      <c r="B4015" s="1">
        <v>44177</v>
      </c>
      <c r="C4015" t="s">
        <v>530</v>
      </c>
      <c r="D4015" t="s">
        <v>1127</v>
      </c>
      <c r="E4015" t="s">
        <v>16</v>
      </c>
      <c r="F4015" t="s">
        <v>245</v>
      </c>
      <c r="G4015" t="s">
        <v>127</v>
      </c>
      <c r="H4015" t="s">
        <v>110</v>
      </c>
      <c r="I4015" s="1">
        <v>44179</v>
      </c>
      <c r="J4015" t="s">
        <v>94</v>
      </c>
      <c r="K4015" s="10">
        <v>95498</v>
      </c>
      <c r="L4015" s="10">
        <v>7162.3499999999995</v>
      </c>
      <c r="M4015" s="10">
        <v>88335.65</v>
      </c>
    </row>
    <row r="4016" spans="1:13" x14ac:dyDescent="0.25">
      <c r="A4016" t="s">
        <v>6002</v>
      </c>
      <c r="B4016" s="1">
        <v>44178</v>
      </c>
      <c r="C4016" t="s">
        <v>311</v>
      </c>
      <c r="D4016" t="s">
        <v>1675</v>
      </c>
      <c r="E4016" t="s">
        <v>11</v>
      </c>
      <c r="F4016" t="s">
        <v>105</v>
      </c>
      <c r="G4016" t="s">
        <v>106</v>
      </c>
      <c r="H4016" t="s">
        <v>100</v>
      </c>
      <c r="I4016" s="1">
        <v>44183</v>
      </c>
      <c r="J4016" t="s">
        <v>94</v>
      </c>
      <c r="K4016" s="10">
        <v>98348</v>
      </c>
      <c r="L4016" s="10">
        <v>10818.28</v>
      </c>
      <c r="M4016" s="10">
        <v>87529.72</v>
      </c>
    </row>
    <row r="4017" spans="1:13" x14ac:dyDescent="0.25">
      <c r="A4017" t="s">
        <v>6003</v>
      </c>
      <c r="B4017" s="1">
        <v>44178</v>
      </c>
      <c r="C4017" t="s">
        <v>3490</v>
      </c>
      <c r="D4017" t="s">
        <v>104</v>
      </c>
      <c r="E4017" t="s">
        <v>11</v>
      </c>
      <c r="F4017" t="s">
        <v>105</v>
      </c>
      <c r="G4017" t="s">
        <v>106</v>
      </c>
      <c r="H4017" t="s">
        <v>100</v>
      </c>
      <c r="I4017" s="1">
        <v>44182</v>
      </c>
      <c r="J4017" t="s">
        <v>101</v>
      </c>
      <c r="K4017" s="10">
        <v>69598</v>
      </c>
      <c r="L4017" s="10">
        <v>7655.78</v>
      </c>
      <c r="M4017" s="10">
        <v>61942.22</v>
      </c>
    </row>
    <row r="4018" spans="1:13" x14ac:dyDescent="0.25">
      <c r="A4018" t="s">
        <v>6004</v>
      </c>
      <c r="B4018" s="1">
        <v>44178</v>
      </c>
      <c r="C4018" t="s">
        <v>973</v>
      </c>
      <c r="D4018" t="s">
        <v>1223</v>
      </c>
      <c r="E4018" t="s">
        <v>17</v>
      </c>
      <c r="F4018" t="s">
        <v>188</v>
      </c>
      <c r="G4018" t="s">
        <v>106</v>
      </c>
      <c r="H4018" t="s">
        <v>100</v>
      </c>
      <c r="I4018" s="1">
        <v>44185</v>
      </c>
      <c r="J4018" t="s">
        <v>101</v>
      </c>
      <c r="K4018" s="10">
        <v>72324</v>
      </c>
      <c r="L4018" s="10">
        <v>7955.64</v>
      </c>
      <c r="M4018" s="10">
        <v>64368.36</v>
      </c>
    </row>
    <row r="4019" spans="1:13" x14ac:dyDescent="0.25">
      <c r="A4019" t="s">
        <v>6005</v>
      </c>
      <c r="B4019" s="1">
        <v>44178</v>
      </c>
      <c r="C4019" t="s">
        <v>2220</v>
      </c>
      <c r="D4019" t="s">
        <v>1065</v>
      </c>
      <c r="E4019" t="s">
        <v>11</v>
      </c>
      <c r="F4019" t="s">
        <v>184</v>
      </c>
      <c r="G4019" t="s">
        <v>106</v>
      </c>
      <c r="H4019" t="s">
        <v>110</v>
      </c>
      <c r="I4019" s="1">
        <v>44182</v>
      </c>
      <c r="J4019" t="s">
        <v>101</v>
      </c>
      <c r="K4019" s="10">
        <v>46898</v>
      </c>
      <c r="L4019" s="10">
        <v>3517.35</v>
      </c>
      <c r="M4019" s="10">
        <v>43380.65</v>
      </c>
    </row>
    <row r="4020" spans="1:13" x14ac:dyDescent="0.25">
      <c r="A4020" t="s">
        <v>6006</v>
      </c>
      <c r="B4020" s="1">
        <v>44179</v>
      </c>
      <c r="C4020" t="s">
        <v>2926</v>
      </c>
      <c r="D4020" t="s">
        <v>777</v>
      </c>
      <c r="E4020" t="s">
        <v>10</v>
      </c>
      <c r="F4020" t="s">
        <v>180</v>
      </c>
      <c r="G4020" t="s">
        <v>127</v>
      </c>
      <c r="H4020" t="s">
        <v>100</v>
      </c>
      <c r="I4020" s="1">
        <v>44184</v>
      </c>
      <c r="J4020" t="s">
        <v>101</v>
      </c>
      <c r="K4020" s="10">
        <v>36637</v>
      </c>
      <c r="L4020" s="10">
        <v>4030.07</v>
      </c>
      <c r="M4020" s="10">
        <v>32606.93</v>
      </c>
    </row>
    <row r="4021" spans="1:13" x14ac:dyDescent="0.25">
      <c r="A4021" t="s">
        <v>6007</v>
      </c>
      <c r="B4021" s="1">
        <v>44180</v>
      </c>
      <c r="C4021" t="s">
        <v>4023</v>
      </c>
      <c r="D4021" t="s">
        <v>1166</v>
      </c>
      <c r="E4021" t="s">
        <v>11</v>
      </c>
      <c r="F4021" t="s">
        <v>122</v>
      </c>
      <c r="G4021" t="s">
        <v>106</v>
      </c>
      <c r="H4021" t="s">
        <v>100</v>
      </c>
      <c r="I4021" s="1">
        <v>44186</v>
      </c>
      <c r="J4021" t="s">
        <v>101</v>
      </c>
      <c r="K4021" s="10">
        <v>88866</v>
      </c>
      <c r="L4021" s="10">
        <v>9775.26</v>
      </c>
      <c r="M4021" s="10">
        <v>79090.740000000005</v>
      </c>
    </row>
    <row r="4022" spans="1:13" x14ac:dyDescent="0.25">
      <c r="A4022" t="s">
        <v>6008</v>
      </c>
      <c r="B4022" s="1">
        <v>44180</v>
      </c>
      <c r="C4022" t="s">
        <v>124</v>
      </c>
      <c r="D4022" t="s">
        <v>295</v>
      </c>
      <c r="E4022" t="s">
        <v>17</v>
      </c>
      <c r="F4022" t="s">
        <v>141</v>
      </c>
      <c r="G4022" t="s">
        <v>106</v>
      </c>
      <c r="H4022" t="s">
        <v>100</v>
      </c>
      <c r="I4022" s="1">
        <v>44184</v>
      </c>
      <c r="J4022" t="s">
        <v>101</v>
      </c>
      <c r="K4022" s="10">
        <v>51504</v>
      </c>
      <c r="L4022" s="10">
        <v>5665.44</v>
      </c>
      <c r="M4022" s="10">
        <v>45838.559999999998</v>
      </c>
    </row>
    <row r="4023" spans="1:13" x14ac:dyDescent="0.25">
      <c r="A4023" t="s">
        <v>6009</v>
      </c>
      <c r="B4023" s="1">
        <v>44180</v>
      </c>
      <c r="C4023" t="s">
        <v>4023</v>
      </c>
      <c r="D4023" t="s">
        <v>682</v>
      </c>
      <c r="E4023" t="s">
        <v>11</v>
      </c>
      <c r="F4023" t="s">
        <v>683</v>
      </c>
      <c r="G4023" t="s">
        <v>106</v>
      </c>
      <c r="H4023" t="s">
        <v>100</v>
      </c>
      <c r="I4023" s="1">
        <v>44182</v>
      </c>
      <c r="J4023" t="s">
        <v>94</v>
      </c>
      <c r="K4023" s="10">
        <v>83959</v>
      </c>
      <c r="L4023" s="10">
        <v>9235.49</v>
      </c>
      <c r="M4023" s="10">
        <v>74723.509999999995</v>
      </c>
    </row>
    <row r="4024" spans="1:13" x14ac:dyDescent="0.25">
      <c r="A4024" t="s">
        <v>6010</v>
      </c>
      <c r="B4024" s="1">
        <v>44180</v>
      </c>
      <c r="C4024" t="s">
        <v>1656</v>
      </c>
      <c r="D4024" t="s">
        <v>534</v>
      </c>
      <c r="E4024" t="s">
        <v>17</v>
      </c>
      <c r="F4024" t="s">
        <v>534</v>
      </c>
      <c r="G4024" t="s">
        <v>106</v>
      </c>
      <c r="H4024" t="s">
        <v>100</v>
      </c>
      <c r="I4024" s="1">
        <v>44184</v>
      </c>
      <c r="J4024" t="s">
        <v>101</v>
      </c>
      <c r="K4024" s="10">
        <v>79463</v>
      </c>
      <c r="L4024" s="10">
        <v>8740.93</v>
      </c>
      <c r="M4024" s="10">
        <v>70722.070000000007</v>
      </c>
    </row>
    <row r="4025" spans="1:13" x14ac:dyDescent="0.25">
      <c r="A4025" t="s">
        <v>6011</v>
      </c>
      <c r="B4025" s="1">
        <v>44180</v>
      </c>
      <c r="C4025" t="s">
        <v>2946</v>
      </c>
      <c r="D4025" t="s">
        <v>330</v>
      </c>
      <c r="E4025" t="s">
        <v>331</v>
      </c>
      <c r="F4025" t="s">
        <v>330</v>
      </c>
      <c r="G4025" t="s">
        <v>92</v>
      </c>
      <c r="H4025" t="s">
        <v>93</v>
      </c>
      <c r="I4025" s="1">
        <v>44182</v>
      </c>
      <c r="J4025" t="s">
        <v>114</v>
      </c>
      <c r="K4025" s="10">
        <v>38005</v>
      </c>
      <c r="L4025" s="10">
        <v>1900.25</v>
      </c>
      <c r="M4025" s="10">
        <v>36104.75</v>
      </c>
    </row>
    <row r="4026" spans="1:13" x14ac:dyDescent="0.25">
      <c r="A4026" t="s">
        <v>6012</v>
      </c>
      <c r="B4026" s="1">
        <v>44180</v>
      </c>
      <c r="C4026" t="s">
        <v>1912</v>
      </c>
      <c r="D4026" t="s">
        <v>2457</v>
      </c>
      <c r="E4026" t="s">
        <v>91</v>
      </c>
      <c r="F4026" t="s">
        <v>90</v>
      </c>
      <c r="G4026" t="s">
        <v>92</v>
      </c>
      <c r="H4026" t="s">
        <v>110</v>
      </c>
      <c r="I4026" s="1">
        <v>44186</v>
      </c>
      <c r="J4026" t="s">
        <v>101</v>
      </c>
      <c r="K4026" s="10">
        <v>44778</v>
      </c>
      <c r="L4026" s="10">
        <v>3358.35</v>
      </c>
      <c r="M4026" s="10">
        <v>41419.65</v>
      </c>
    </row>
    <row r="4027" spans="1:13" x14ac:dyDescent="0.25">
      <c r="A4027" t="s">
        <v>6013</v>
      </c>
      <c r="B4027" s="1">
        <v>44181</v>
      </c>
      <c r="C4027" t="s">
        <v>226</v>
      </c>
      <c r="D4027" t="s">
        <v>1275</v>
      </c>
      <c r="E4027" t="s">
        <v>16</v>
      </c>
      <c r="F4027" t="s">
        <v>168</v>
      </c>
      <c r="G4027" t="s">
        <v>127</v>
      </c>
      <c r="H4027" t="s">
        <v>100</v>
      </c>
      <c r="I4027" s="1">
        <v>44184</v>
      </c>
      <c r="J4027" t="s">
        <v>94</v>
      </c>
      <c r="K4027" s="10">
        <v>44575</v>
      </c>
      <c r="L4027" s="10">
        <v>4903.25</v>
      </c>
      <c r="M4027" s="10">
        <v>39671.75</v>
      </c>
    </row>
    <row r="4028" spans="1:13" x14ac:dyDescent="0.25">
      <c r="A4028" t="s">
        <v>6014</v>
      </c>
      <c r="B4028" s="1">
        <v>44181</v>
      </c>
      <c r="C4028" t="s">
        <v>3301</v>
      </c>
      <c r="D4028" t="s">
        <v>659</v>
      </c>
      <c r="E4028" t="s">
        <v>11</v>
      </c>
      <c r="F4028" t="s">
        <v>184</v>
      </c>
      <c r="G4028" t="s">
        <v>106</v>
      </c>
      <c r="H4028" t="s">
        <v>100</v>
      </c>
      <c r="I4028" s="1">
        <v>44181</v>
      </c>
      <c r="J4028" t="s">
        <v>137</v>
      </c>
      <c r="K4028" s="10">
        <v>91692</v>
      </c>
      <c r="L4028" s="10">
        <v>10086.120000000001</v>
      </c>
      <c r="M4028" s="10">
        <v>81605.88</v>
      </c>
    </row>
    <row r="4029" spans="1:13" x14ac:dyDescent="0.25">
      <c r="A4029" t="s">
        <v>6015</v>
      </c>
      <c r="B4029" s="1">
        <v>44181</v>
      </c>
      <c r="C4029" t="s">
        <v>565</v>
      </c>
      <c r="D4029" t="s">
        <v>2873</v>
      </c>
      <c r="E4029" t="s">
        <v>11</v>
      </c>
      <c r="F4029" t="s">
        <v>184</v>
      </c>
      <c r="G4029" t="s">
        <v>106</v>
      </c>
      <c r="H4029" t="s">
        <v>110</v>
      </c>
      <c r="I4029" s="1">
        <v>44186</v>
      </c>
      <c r="J4029" t="s">
        <v>101</v>
      </c>
      <c r="K4029" s="10">
        <v>80958</v>
      </c>
      <c r="L4029" s="10">
        <v>6071.8499999999995</v>
      </c>
      <c r="M4029" s="10">
        <v>74886.149999999994</v>
      </c>
    </row>
    <row r="4030" spans="1:13" x14ac:dyDescent="0.25">
      <c r="A4030" t="s">
        <v>6016</v>
      </c>
      <c r="B4030" s="1">
        <v>44181</v>
      </c>
      <c r="C4030" t="s">
        <v>686</v>
      </c>
      <c r="D4030" t="s">
        <v>5951</v>
      </c>
      <c r="E4030" t="s">
        <v>16</v>
      </c>
      <c r="F4030" t="s">
        <v>513</v>
      </c>
      <c r="G4030" t="s">
        <v>127</v>
      </c>
      <c r="H4030" t="s">
        <v>100</v>
      </c>
      <c r="I4030" s="1">
        <v>44185</v>
      </c>
      <c r="J4030" t="s">
        <v>101</v>
      </c>
      <c r="K4030" s="10">
        <v>73102</v>
      </c>
      <c r="L4030" s="10">
        <v>8041.22</v>
      </c>
      <c r="M4030" s="10">
        <v>65060.78</v>
      </c>
    </row>
    <row r="4031" spans="1:13" x14ac:dyDescent="0.25">
      <c r="A4031" t="s">
        <v>6017</v>
      </c>
      <c r="B4031" s="1">
        <v>44181</v>
      </c>
      <c r="C4031" t="s">
        <v>732</v>
      </c>
      <c r="D4031" t="s">
        <v>2079</v>
      </c>
      <c r="E4031" t="s">
        <v>98</v>
      </c>
      <c r="F4031" t="s">
        <v>99</v>
      </c>
      <c r="G4031" t="s">
        <v>92</v>
      </c>
      <c r="H4031" t="s">
        <v>110</v>
      </c>
      <c r="I4031" s="1">
        <v>44185</v>
      </c>
      <c r="J4031" t="s">
        <v>101</v>
      </c>
      <c r="K4031" s="10">
        <v>37559</v>
      </c>
      <c r="L4031" s="10">
        <v>2816.9249999999997</v>
      </c>
      <c r="M4031" s="10">
        <v>34742.074999999997</v>
      </c>
    </row>
    <row r="4032" spans="1:13" x14ac:dyDescent="0.25">
      <c r="A4032" t="s">
        <v>6018</v>
      </c>
      <c r="B4032" s="1">
        <v>44181</v>
      </c>
      <c r="C4032" t="s">
        <v>1876</v>
      </c>
      <c r="D4032" t="s">
        <v>251</v>
      </c>
      <c r="E4032" t="s">
        <v>11</v>
      </c>
      <c r="F4032" t="s">
        <v>252</v>
      </c>
      <c r="G4032" t="s">
        <v>106</v>
      </c>
      <c r="H4032" t="s">
        <v>110</v>
      </c>
      <c r="I4032" s="1">
        <v>44185</v>
      </c>
      <c r="J4032" t="s">
        <v>101</v>
      </c>
      <c r="K4032" s="10">
        <v>51088</v>
      </c>
      <c r="L4032" s="10">
        <v>3831.6</v>
      </c>
      <c r="M4032" s="10">
        <v>47256.4</v>
      </c>
    </row>
    <row r="4033" spans="1:13" x14ac:dyDescent="0.25">
      <c r="A4033" t="s">
        <v>6019</v>
      </c>
      <c r="B4033" s="1">
        <v>44181</v>
      </c>
      <c r="C4033" t="s">
        <v>2538</v>
      </c>
      <c r="D4033" t="s">
        <v>147</v>
      </c>
      <c r="E4033" t="s">
        <v>98</v>
      </c>
      <c r="F4033" t="s">
        <v>99</v>
      </c>
      <c r="G4033" t="s">
        <v>92</v>
      </c>
      <c r="H4033" t="s">
        <v>100</v>
      </c>
      <c r="I4033" s="1">
        <v>44186</v>
      </c>
      <c r="J4033" t="s">
        <v>101</v>
      </c>
      <c r="K4033" s="10">
        <v>70445</v>
      </c>
      <c r="L4033" s="10">
        <v>7748.95</v>
      </c>
      <c r="M4033" s="10">
        <v>62696.05</v>
      </c>
    </row>
    <row r="4034" spans="1:13" x14ac:dyDescent="0.25">
      <c r="A4034" t="s">
        <v>6020</v>
      </c>
      <c r="B4034" s="1">
        <v>44181</v>
      </c>
      <c r="C4034" t="s">
        <v>776</v>
      </c>
      <c r="D4034" t="s">
        <v>1339</v>
      </c>
      <c r="E4034" t="s">
        <v>98</v>
      </c>
      <c r="F4034" t="s">
        <v>99</v>
      </c>
      <c r="G4034" t="s">
        <v>92</v>
      </c>
      <c r="H4034" t="s">
        <v>93</v>
      </c>
      <c r="I4034" s="1">
        <v>44185</v>
      </c>
      <c r="J4034" t="s">
        <v>101</v>
      </c>
      <c r="K4034" s="10">
        <v>75234</v>
      </c>
      <c r="L4034" s="10">
        <v>3761.7000000000003</v>
      </c>
      <c r="M4034" s="10">
        <v>71472.3</v>
      </c>
    </row>
    <row r="4035" spans="1:13" x14ac:dyDescent="0.25">
      <c r="A4035" t="s">
        <v>6021</v>
      </c>
      <c r="B4035" s="1">
        <v>44182</v>
      </c>
      <c r="C4035" t="s">
        <v>1931</v>
      </c>
      <c r="D4035" t="s">
        <v>3766</v>
      </c>
      <c r="E4035" t="s">
        <v>11</v>
      </c>
      <c r="F4035" t="s">
        <v>122</v>
      </c>
      <c r="G4035" t="s">
        <v>106</v>
      </c>
      <c r="H4035" t="s">
        <v>110</v>
      </c>
      <c r="I4035" s="1">
        <v>44186</v>
      </c>
      <c r="J4035" t="s">
        <v>94</v>
      </c>
      <c r="K4035" s="10">
        <v>43363</v>
      </c>
      <c r="L4035" s="10">
        <v>3252.2249999999999</v>
      </c>
      <c r="M4035" s="10">
        <v>40110.775000000001</v>
      </c>
    </row>
    <row r="4036" spans="1:13" x14ac:dyDescent="0.25">
      <c r="A4036" t="s">
        <v>6022</v>
      </c>
      <c r="B4036" s="1">
        <v>44182</v>
      </c>
      <c r="C4036" t="s">
        <v>3424</v>
      </c>
      <c r="D4036" t="s">
        <v>3617</v>
      </c>
      <c r="E4036" t="s">
        <v>11</v>
      </c>
      <c r="F4036" t="s">
        <v>118</v>
      </c>
      <c r="G4036" t="s">
        <v>106</v>
      </c>
      <c r="H4036" t="s">
        <v>100</v>
      </c>
      <c r="I4036" s="1">
        <v>44188</v>
      </c>
      <c r="J4036" t="s">
        <v>101</v>
      </c>
      <c r="K4036" s="10">
        <v>42231</v>
      </c>
      <c r="L4036" s="10">
        <v>4645.41</v>
      </c>
      <c r="M4036" s="10">
        <v>37585.589999999997</v>
      </c>
    </row>
    <row r="4037" spans="1:13" x14ac:dyDescent="0.25">
      <c r="A4037" t="s">
        <v>6023</v>
      </c>
      <c r="B4037" s="1">
        <v>44182</v>
      </c>
      <c r="C4037" t="s">
        <v>3498</v>
      </c>
      <c r="D4037" t="s">
        <v>6024</v>
      </c>
      <c r="E4037" t="s">
        <v>16</v>
      </c>
      <c r="F4037" t="s">
        <v>1197</v>
      </c>
      <c r="G4037" t="s">
        <v>127</v>
      </c>
      <c r="H4037" t="s">
        <v>110</v>
      </c>
      <c r="I4037" s="1">
        <v>44186</v>
      </c>
      <c r="J4037" t="s">
        <v>101</v>
      </c>
      <c r="K4037" s="10">
        <v>75582</v>
      </c>
      <c r="L4037" s="10">
        <v>5668.65</v>
      </c>
      <c r="M4037" s="10">
        <v>69913.350000000006</v>
      </c>
    </row>
    <row r="4038" spans="1:13" x14ac:dyDescent="0.25">
      <c r="A4038" t="s">
        <v>6025</v>
      </c>
      <c r="B4038" s="1">
        <v>44182</v>
      </c>
      <c r="C4038" t="s">
        <v>2617</v>
      </c>
      <c r="D4038" t="s">
        <v>882</v>
      </c>
      <c r="E4038" t="s">
        <v>17</v>
      </c>
      <c r="F4038" t="s">
        <v>188</v>
      </c>
      <c r="G4038" t="s">
        <v>106</v>
      </c>
      <c r="H4038" t="s">
        <v>100</v>
      </c>
      <c r="I4038" s="1">
        <v>44187</v>
      </c>
      <c r="J4038" t="s">
        <v>101</v>
      </c>
      <c r="K4038" s="10">
        <v>70065</v>
      </c>
      <c r="L4038" s="10">
        <v>7707.15</v>
      </c>
      <c r="M4038" s="10">
        <v>62357.85</v>
      </c>
    </row>
    <row r="4039" spans="1:13" x14ac:dyDescent="0.25">
      <c r="A4039" t="s">
        <v>6026</v>
      </c>
      <c r="B4039" s="1">
        <v>44182</v>
      </c>
      <c r="C4039" t="s">
        <v>752</v>
      </c>
      <c r="D4039" t="s">
        <v>147</v>
      </c>
      <c r="E4039" t="s">
        <v>98</v>
      </c>
      <c r="F4039" t="s">
        <v>99</v>
      </c>
      <c r="G4039" t="s">
        <v>92</v>
      </c>
      <c r="H4039" t="s">
        <v>93</v>
      </c>
      <c r="I4039" s="1">
        <v>44187</v>
      </c>
      <c r="J4039" t="s">
        <v>101</v>
      </c>
      <c r="K4039" s="10">
        <v>86566</v>
      </c>
      <c r="L4039" s="10">
        <v>4328.3</v>
      </c>
      <c r="M4039" s="10">
        <v>82237.7</v>
      </c>
    </row>
    <row r="4040" spans="1:13" x14ac:dyDescent="0.25">
      <c r="A4040" t="s">
        <v>6027</v>
      </c>
      <c r="B4040" s="1">
        <v>44183</v>
      </c>
      <c r="C4040" t="s">
        <v>757</v>
      </c>
      <c r="D4040" t="s">
        <v>6028</v>
      </c>
      <c r="E4040" t="s">
        <v>10</v>
      </c>
      <c r="F4040" t="s">
        <v>176</v>
      </c>
      <c r="G4040" t="s">
        <v>127</v>
      </c>
      <c r="H4040" t="s">
        <v>100</v>
      </c>
      <c r="I4040" s="1">
        <v>44185</v>
      </c>
      <c r="J4040" t="s">
        <v>114</v>
      </c>
      <c r="K4040" s="10">
        <v>32679</v>
      </c>
      <c r="L4040" s="10">
        <v>3594.69</v>
      </c>
      <c r="M4040" s="10">
        <v>29084.31</v>
      </c>
    </row>
    <row r="4041" spans="1:13" x14ac:dyDescent="0.25">
      <c r="A4041" t="s">
        <v>6029</v>
      </c>
      <c r="B4041" s="1">
        <v>44183</v>
      </c>
      <c r="C4041" t="s">
        <v>368</v>
      </c>
      <c r="D4041" t="s">
        <v>542</v>
      </c>
      <c r="E4041" t="s">
        <v>11</v>
      </c>
      <c r="F4041" t="s">
        <v>382</v>
      </c>
      <c r="G4041" t="s">
        <v>106</v>
      </c>
      <c r="H4041" t="s">
        <v>100</v>
      </c>
      <c r="I4041" s="1">
        <v>44189</v>
      </c>
      <c r="J4041" t="s">
        <v>101</v>
      </c>
      <c r="K4041" s="10">
        <v>91080</v>
      </c>
      <c r="L4041" s="10">
        <v>10018.799999999999</v>
      </c>
      <c r="M4041" s="10">
        <v>81061.2</v>
      </c>
    </row>
    <row r="4042" spans="1:13" x14ac:dyDescent="0.25">
      <c r="A4042" t="s">
        <v>6030</v>
      </c>
      <c r="B4042" s="1">
        <v>44183</v>
      </c>
      <c r="C4042" t="s">
        <v>2252</v>
      </c>
      <c r="D4042" t="s">
        <v>312</v>
      </c>
      <c r="E4042" t="s">
        <v>11</v>
      </c>
      <c r="F4042" t="s">
        <v>184</v>
      </c>
      <c r="G4042" t="s">
        <v>106</v>
      </c>
      <c r="H4042" t="s">
        <v>100</v>
      </c>
      <c r="I4042" s="1">
        <v>44188</v>
      </c>
      <c r="J4042" t="s">
        <v>101</v>
      </c>
      <c r="K4042" s="10">
        <v>40435</v>
      </c>
      <c r="L4042" s="10">
        <v>4447.8500000000004</v>
      </c>
      <c r="M4042" s="10">
        <v>35987.15</v>
      </c>
    </row>
    <row r="4043" spans="1:13" x14ac:dyDescent="0.25">
      <c r="A4043" t="s">
        <v>6031</v>
      </c>
      <c r="B4043" s="1">
        <v>44183</v>
      </c>
      <c r="C4043" t="s">
        <v>2316</v>
      </c>
      <c r="D4043" t="s">
        <v>353</v>
      </c>
      <c r="E4043" t="s">
        <v>17</v>
      </c>
      <c r="F4043" t="s">
        <v>353</v>
      </c>
      <c r="G4043" t="s">
        <v>106</v>
      </c>
      <c r="H4043" t="s">
        <v>110</v>
      </c>
      <c r="I4043" s="1">
        <v>44189</v>
      </c>
      <c r="J4043" t="s">
        <v>101</v>
      </c>
      <c r="K4043" s="10">
        <v>38912</v>
      </c>
      <c r="L4043" s="10">
        <v>2918.4</v>
      </c>
      <c r="M4043" s="10">
        <v>35993.599999999999</v>
      </c>
    </row>
    <row r="4044" spans="1:13" x14ac:dyDescent="0.25">
      <c r="A4044" t="s">
        <v>6032</v>
      </c>
      <c r="B4044" s="1">
        <v>44183</v>
      </c>
      <c r="C4044" t="s">
        <v>1644</v>
      </c>
      <c r="D4044" t="s">
        <v>1346</v>
      </c>
      <c r="E4044" t="s">
        <v>98</v>
      </c>
      <c r="F4044" t="s">
        <v>99</v>
      </c>
      <c r="G4044" t="s">
        <v>92</v>
      </c>
      <c r="H4044" t="s">
        <v>100</v>
      </c>
      <c r="I4044" s="1">
        <v>44189</v>
      </c>
      <c r="J4044" t="s">
        <v>101</v>
      </c>
      <c r="K4044" s="10">
        <v>36133</v>
      </c>
      <c r="L4044" s="10">
        <v>3974.63</v>
      </c>
      <c r="M4044" s="10">
        <v>32158.37</v>
      </c>
    </row>
    <row r="4045" spans="1:13" x14ac:dyDescent="0.25">
      <c r="A4045" t="s">
        <v>6033</v>
      </c>
      <c r="B4045" s="1">
        <v>44183</v>
      </c>
      <c r="C4045" t="s">
        <v>603</v>
      </c>
      <c r="D4045" t="s">
        <v>179</v>
      </c>
      <c r="E4045" t="s">
        <v>10</v>
      </c>
      <c r="F4045" t="s">
        <v>180</v>
      </c>
      <c r="G4045" t="s">
        <v>127</v>
      </c>
      <c r="H4045" t="s">
        <v>100</v>
      </c>
      <c r="I4045" s="1">
        <v>44186</v>
      </c>
      <c r="J4045" t="s">
        <v>114</v>
      </c>
      <c r="K4045" s="10">
        <v>45250</v>
      </c>
      <c r="L4045" s="10">
        <v>4977.5</v>
      </c>
      <c r="M4045" s="10">
        <v>40272.5</v>
      </c>
    </row>
    <row r="4046" spans="1:13" x14ac:dyDescent="0.25">
      <c r="A4046" t="s">
        <v>6034</v>
      </c>
      <c r="B4046" s="1">
        <v>44184</v>
      </c>
      <c r="C4046" t="s">
        <v>1144</v>
      </c>
      <c r="D4046" t="s">
        <v>4808</v>
      </c>
      <c r="E4046" t="s">
        <v>11</v>
      </c>
      <c r="F4046" t="s">
        <v>265</v>
      </c>
      <c r="G4046" t="s">
        <v>106</v>
      </c>
      <c r="H4046" t="s">
        <v>110</v>
      </c>
      <c r="I4046" s="1">
        <v>44185</v>
      </c>
      <c r="J4046" t="s">
        <v>114</v>
      </c>
      <c r="K4046" s="10">
        <v>31860</v>
      </c>
      <c r="L4046" s="10">
        <v>2389.5</v>
      </c>
      <c r="M4046" s="10">
        <v>29470.5</v>
      </c>
    </row>
    <row r="4047" spans="1:13" x14ac:dyDescent="0.25">
      <c r="A4047" t="s">
        <v>6035</v>
      </c>
      <c r="B4047" s="1">
        <v>44184</v>
      </c>
      <c r="C4047" t="s">
        <v>1428</v>
      </c>
      <c r="D4047" t="s">
        <v>2024</v>
      </c>
      <c r="E4047" t="s">
        <v>98</v>
      </c>
      <c r="F4047" t="s">
        <v>99</v>
      </c>
      <c r="G4047" t="s">
        <v>92</v>
      </c>
      <c r="H4047" t="s">
        <v>93</v>
      </c>
      <c r="I4047" s="1">
        <v>44191</v>
      </c>
      <c r="J4047" t="s">
        <v>101</v>
      </c>
      <c r="K4047" s="10">
        <v>53962</v>
      </c>
      <c r="L4047" s="10">
        <v>2698.1000000000004</v>
      </c>
      <c r="M4047" s="10">
        <v>51263.9</v>
      </c>
    </row>
    <row r="4048" spans="1:13" x14ac:dyDescent="0.25">
      <c r="A4048" t="s">
        <v>6036</v>
      </c>
      <c r="B4048" s="1">
        <v>44184</v>
      </c>
      <c r="C4048" t="s">
        <v>821</v>
      </c>
      <c r="D4048" t="s">
        <v>4135</v>
      </c>
      <c r="E4048" t="s">
        <v>98</v>
      </c>
      <c r="F4048" t="s">
        <v>99</v>
      </c>
      <c r="G4048" t="s">
        <v>92</v>
      </c>
      <c r="H4048" t="s">
        <v>110</v>
      </c>
      <c r="I4048" s="1">
        <v>44184</v>
      </c>
      <c r="J4048" t="s">
        <v>137</v>
      </c>
      <c r="K4048" s="10">
        <v>50190</v>
      </c>
      <c r="L4048" s="10">
        <v>3764.25</v>
      </c>
      <c r="M4048" s="10">
        <v>46425.75</v>
      </c>
    </row>
    <row r="4049" spans="1:13" x14ac:dyDescent="0.25">
      <c r="A4049" t="s">
        <v>6037</v>
      </c>
      <c r="B4049" s="1">
        <v>44184</v>
      </c>
      <c r="C4049" t="s">
        <v>2296</v>
      </c>
      <c r="D4049" t="s">
        <v>2416</v>
      </c>
      <c r="E4049" t="s">
        <v>11</v>
      </c>
      <c r="F4049" t="s">
        <v>105</v>
      </c>
      <c r="G4049" t="s">
        <v>106</v>
      </c>
      <c r="H4049" t="s">
        <v>110</v>
      </c>
      <c r="I4049" s="1">
        <v>44188</v>
      </c>
      <c r="J4049" t="s">
        <v>101</v>
      </c>
      <c r="K4049" s="10">
        <v>74079</v>
      </c>
      <c r="L4049" s="10">
        <v>5555.9250000000002</v>
      </c>
      <c r="M4049" s="10">
        <v>68523.074999999997</v>
      </c>
    </row>
    <row r="4050" spans="1:13" x14ac:dyDescent="0.25">
      <c r="A4050" t="s">
        <v>6038</v>
      </c>
      <c r="B4050" s="1">
        <v>44184</v>
      </c>
      <c r="C4050" t="s">
        <v>1229</v>
      </c>
      <c r="D4050" t="s">
        <v>227</v>
      </c>
      <c r="E4050" t="s">
        <v>17</v>
      </c>
      <c r="F4050" t="s">
        <v>188</v>
      </c>
      <c r="G4050" t="s">
        <v>106</v>
      </c>
      <c r="H4050" t="s">
        <v>110</v>
      </c>
      <c r="I4050" s="1">
        <v>44185</v>
      </c>
      <c r="J4050" t="s">
        <v>114</v>
      </c>
      <c r="K4050" s="10">
        <v>70694</v>
      </c>
      <c r="L4050" s="10">
        <v>5302.05</v>
      </c>
      <c r="M4050" s="10">
        <v>65391.95</v>
      </c>
    </row>
    <row r="4051" spans="1:13" x14ac:dyDescent="0.25">
      <c r="A4051" t="s">
        <v>6039</v>
      </c>
      <c r="B4051" s="1">
        <v>44184</v>
      </c>
      <c r="C4051" t="s">
        <v>468</v>
      </c>
      <c r="D4051" t="s">
        <v>381</v>
      </c>
      <c r="E4051" t="s">
        <v>11</v>
      </c>
      <c r="F4051" t="s">
        <v>382</v>
      </c>
      <c r="G4051" t="s">
        <v>106</v>
      </c>
      <c r="H4051" t="s">
        <v>93</v>
      </c>
      <c r="I4051" s="1">
        <v>44186</v>
      </c>
      <c r="J4051" t="s">
        <v>114</v>
      </c>
      <c r="K4051" s="10">
        <v>81979</v>
      </c>
      <c r="L4051" s="10">
        <v>4098.95</v>
      </c>
      <c r="M4051" s="10">
        <v>77880.05</v>
      </c>
    </row>
    <row r="4052" spans="1:13" x14ac:dyDescent="0.25">
      <c r="A4052" t="s">
        <v>6040</v>
      </c>
      <c r="B4052" s="1">
        <v>44184</v>
      </c>
      <c r="C4052" t="s">
        <v>1629</v>
      </c>
      <c r="D4052" t="s">
        <v>3228</v>
      </c>
      <c r="E4052" t="s">
        <v>16</v>
      </c>
      <c r="F4052" t="s">
        <v>212</v>
      </c>
      <c r="G4052" t="s">
        <v>127</v>
      </c>
      <c r="H4052" t="s">
        <v>100</v>
      </c>
      <c r="I4052" s="1">
        <v>44188</v>
      </c>
      <c r="J4052" t="s">
        <v>101</v>
      </c>
      <c r="K4052" s="10">
        <v>49303</v>
      </c>
      <c r="L4052" s="10">
        <v>5423.33</v>
      </c>
      <c r="M4052" s="10">
        <v>43879.67</v>
      </c>
    </row>
    <row r="4053" spans="1:13" x14ac:dyDescent="0.25">
      <c r="A4053" t="s">
        <v>6041</v>
      </c>
      <c r="B4053" s="1">
        <v>44184</v>
      </c>
      <c r="C4053" t="s">
        <v>521</v>
      </c>
      <c r="D4053" t="s">
        <v>5570</v>
      </c>
      <c r="E4053" t="s">
        <v>14</v>
      </c>
      <c r="F4053" t="s">
        <v>3265</v>
      </c>
      <c r="G4053" t="s">
        <v>106</v>
      </c>
      <c r="H4053" t="s">
        <v>100</v>
      </c>
      <c r="I4053" s="1">
        <v>44188</v>
      </c>
      <c r="J4053" t="s">
        <v>94</v>
      </c>
      <c r="K4053" s="10">
        <v>60670</v>
      </c>
      <c r="L4053" s="10">
        <v>6673.7</v>
      </c>
      <c r="M4053" s="10">
        <v>53996.3</v>
      </c>
    </row>
    <row r="4054" spans="1:13" x14ac:dyDescent="0.25">
      <c r="A4054" t="s">
        <v>6042</v>
      </c>
      <c r="B4054" s="1">
        <v>44184</v>
      </c>
      <c r="C4054" t="s">
        <v>2895</v>
      </c>
      <c r="D4054" t="s">
        <v>2304</v>
      </c>
      <c r="E4054" t="s">
        <v>11</v>
      </c>
      <c r="F4054" t="s">
        <v>683</v>
      </c>
      <c r="G4054" t="s">
        <v>106</v>
      </c>
      <c r="H4054" t="s">
        <v>110</v>
      </c>
      <c r="I4054" s="1">
        <v>44186</v>
      </c>
      <c r="J4054" t="s">
        <v>94</v>
      </c>
      <c r="K4054" s="10">
        <v>82159</v>
      </c>
      <c r="L4054" s="10">
        <v>6161.9250000000002</v>
      </c>
      <c r="M4054" s="10">
        <v>75997.074999999997</v>
      </c>
    </row>
    <row r="4055" spans="1:13" x14ac:dyDescent="0.25">
      <c r="A4055" t="s">
        <v>6043</v>
      </c>
      <c r="B4055" s="1">
        <v>44184</v>
      </c>
      <c r="C4055" t="s">
        <v>1653</v>
      </c>
      <c r="D4055" t="s">
        <v>3394</v>
      </c>
      <c r="E4055" t="s">
        <v>131</v>
      </c>
      <c r="F4055" t="s">
        <v>3395</v>
      </c>
      <c r="G4055" t="s">
        <v>106</v>
      </c>
      <c r="H4055" t="s">
        <v>100</v>
      </c>
      <c r="I4055" s="1">
        <v>44186</v>
      </c>
      <c r="J4055" t="s">
        <v>114</v>
      </c>
      <c r="K4055" s="10">
        <v>57022</v>
      </c>
      <c r="L4055" s="10">
        <v>6272.42</v>
      </c>
      <c r="M4055" s="10">
        <v>50749.58</v>
      </c>
    </row>
    <row r="4056" spans="1:13" x14ac:dyDescent="0.25">
      <c r="A4056" t="s">
        <v>6044</v>
      </c>
      <c r="B4056" s="1">
        <v>44185</v>
      </c>
      <c r="C4056" t="s">
        <v>2774</v>
      </c>
      <c r="D4056" t="s">
        <v>6045</v>
      </c>
      <c r="E4056" t="s">
        <v>220</v>
      </c>
      <c r="F4056" t="s">
        <v>6046</v>
      </c>
      <c r="G4056" t="s">
        <v>127</v>
      </c>
      <c r="H4056" t="s">
        <v>100</v>
      </c>
      <c r="I4056" s="1">
        <v>44190</v>
      </c>
      <c r="J4056" t="s">
        <v>94</v>
      </c>
      <c r="K4056" s="10">
        <v>37260</v>
      </c>
      <c r="L4056" s="10">
        <v>4098.6000000000004</v>
      </c>
      <c r="M4056" s="10">
        <v>33161.4</v>
      </c>
    </row>
    <row r="4057" spans="1:13" x14ac:dyDescent="0.25">
      <c r="A4057" t="s">
        <v>6047</v>
      </c>
      <c r="B4057" s="1">
        <v>44185</v>
      </c>
      <c r="C4057" t="s">
        <v>1364</v>
      </c>
      <c r="D4057" t="s">
        <v>147</v>
      </c>
      <c r="E4057" t="s">
        <v>98</v>
      </c>
      <c r="F4057" t="s">
        <v>99</v>
      </c>
      <c r="G4057" t="s">
        <v>92</v>
      </c>
      <c r="H4057" t="s">
        <v>100</v>
      </c>
      <c r="I4057" s="1">
        <v>44189</v>
      </c>
      <c r="J4057" t="s">
        <v>101</v>
      </c>
      <c r="K4057" s="10">
        <v>70694</v>
      </c>
      <c r="L4057" s="10">
        <v>7776.34</v>
      </c>
      <c r="M4057" s="10">
        <v>62917.66</v>
      </c>
    </row>
    <row r="4058" spans="1:13" x14ac:dyDescent="0.25">
      <c r="A4058" t="s">
        <v>6048</v>
      </c>
      <c r="B4058" s="1">
        <v>44187</v>
      </c>
      <c r="C4058" t="s">
        <v>473</v>
      </c>
      <c r="D4058" t="s">
        <v>2228</v>
      </c>
      <c r="E4058" t="s">
        <v>11</v>
      </c>
      <c r="F4058" t="s">
        <v>382</v>
      </c>
      <c r="G4058" t="s">
        <v>106</v>
      </c>
      <c r="H4058" t="s">
        <v>100</v>
      </c>
      <c r="I4058" s="1">
        <v>44190</v>
      </c>
      <c r="J4058" t="s">
        <v>94</v>
      </c>
      <c r="K4058" s="10">
        <v>81649</v>
      </c>
      <c r="L4058" s="10">
        <v>8981.39</v>
      </c>
      <c r="M4058" s="10">
        <v>72667.61</v>
      </c>
    </row>
    <row r="4059" spans="1:13" x14ac:dyDescent="0.25">
      <c r="A4059" t="s">
        <v>6049</v>
      </c>
      <c r="B4059" s="1">
        <v>44187</v>
      </c>
      <c r="C4059" t="s">
        <v>435</v>
      </c>
      <c r="D4059" t="s">
        <v>1960</v>
      </c>
      <c r="E4059" t="s">
        <v>17</v>
      </c>
      <c r="F4059" t="s">
        <v>256</v>
      </c>
      <c r="G4059" t="s">
        <v>106</v>
      </c>
      <c r="H4059" t="s">
        <v>93</v>
      </c>
      <c r="I4059" s="1">
        <v>44191</v>
      </c>
      <c r="J4059" t="s">
        <v>101</v>
      </c>
      <c r="K4059" s="10">
        <v>51417</v>
      </c>
      <c r="L4059" s="10">
        <v>2570.8500000000004</v>
      </c>
      <c r="M4059" s="10">
        <v>48846.15</v>
      </c>
    </row>
    <row r="4060" spans="1:13" x14ac:dyDescent="0.25">
      <c r="A4060" t="s">
        <v>6050</v>
      </c>
      <c r="B4060" s="1">
        <v>44188</v>
      </c>
      <c r="C4060" t="s">
        <v>2014</v>
      </c>
      <c r="D4060" t="s">
        <v>6051</v>
      </c>
      <c r="E4060" t="s">
        <v>98</v>
      </c>
      <c r="F4060" t="s">
        <v>99</v>
      </c>
      <c r="G4060" t="s">
        <v>92</v>
      </c>
      <c r="H4060" t="s">
        <v>100</v>
      </c>
      <c r="I4060" s="1">
        <v>44190</v>
      </c>
      <c r="J4060" t="s">
        <v>114</v>
      </c>
      <c r="K4060" s="10">
        <v>77684</v>
      </c>
      <c r="L4060" s="10">
        <v>8545.24</v>
      </c>
      <c r="M4060" s="10">
        <v>69138.759999999995</v>
      </c>
    </row>
    <row r="4061" spans="1:13" x14ac:dyDescent="0.25">
      <c r="A4061" t="s">
        <v>6052</v>
      </c>
      <c r="B4061" s="1">
        <v>44188</v>
      </c>
      <c r="C4061" t="s">
        <v>1409</v>
      </c>
      <c r="D4061" t="s">
        <v>445</v>
      </c>
      <c r="E4061" t="s">
        <v>17</v>
      </c>
      <c r="F4061" t="s">
        <v>256</v>
      </c>
      <c r="G4061" t="s">
        <v>106</v>
      </c>
      <c r="H4061" t="s">
        <v>100</v>
      </c>
      <c r="I4061" s="1">
        <v>44193</v>
      </c>
      <c r="J4061" t="s">
        <v>101</v>
      </c>
      <c r="K4061" s="10">
        <v>59307</v>
      </c>
      <c r="L4061" s="10">
        <v>6523.77</v>
      </c>
      <c r="M4061" s="10">
        <v>52783.229999999996</v>
      </c>
    </row>
    <row r="4062" spans="1:13" x14ac:dyDescent="0.25">
      <c r="A4062" t="s">
        <v>6053</v>
      </c>
      <c r="B4062" s="1">
        <v>44188</v>
      </c>
      <c r="C4062" t="s">
        <v>1301</v>
      </c>
      <c r="D4062" t="s">
        <v>636</v>
      </c>
      <c r="E4062" t="s">
        <v>220</v>
      </c>
      <c r="F4062" t="s">
        <v>636</v>
      </c>
      <c r="G4062" t="s">
        <v>127</v>
      </c>
      <c r="H4062" t="s">
        <v>100</v>
      </c>
      <c r="I4062" s="1">
        <v>44192</v>
      </c>
      <c r="J4062" t="s">
        <v>101</v>
      </c>
      <c r="K4062" s="10">
        <v>27884</v>
      </c>
      <c r="L4062" s="10">
        <v>3067.2400000000002</v>
      </c>
      <c r="M4062" s="10">
        <v>24816.76</v>
      </c>
    </row>
    <row r="4063" spans="1:13" x14ac:dyDescent="0.25">
      <c r="A4063" t="s">
        <v>6054</v>
      </c>
      <c r="B4063" s="1">
        <v>44189</v>
      </c>
      <c r="C4063" t="s">
        <v>646</v>
      </c>
      <c r="D4063" t="s">
        <v>248</v>
      </c>
      <c r="E4063" t="s">
        <v>98</v>
      </c>
      <c r="F4063" t="s">
        <v>99</v>
      </c>
      <c r="G4063" t="s">
        <v>92</v>
      </c>
      <c r="H4063" t="s">
        <v>110</v>
      </c>
      <c r="I4063" s="1">
        <v>44193</v>
      </c>
      <c r="J4063" t="s">
        <v>101</v>
      </c>
      <c r="K4063" s="10">
        <v>56500</v>
      </c>
      <c r="L4063" s="10">
        <v>4237.5</v>
      </c>
      <c r="M4063" s="10">
        <v>52262.5</v>
      </c>
    </row>
    <row r="4064" spans="1:13" x14ac:dyDescent="0.25">
      <c r="A4064" t="s">
        <v>6055</v>
      </c>
      <c r="B4064" s="1">
        <v>44189</v>
      </c>
      <c r="C4064" t="s">
        <v>270</v>
      </c>
      <c r="D4064" t="s">
        <v>292</v>
      </c>
      <c r="E4064" t="s">
        <v>11</v>
      </c>
      <c r="F4064" t="s">
        <v>118</v>
      </c>
      <c r="G4064" t="s">
        <v>106</v>
      </c>
      <c r="H4064" t="s">
        <v>100</v>
      </c>
      <c r="I4064" s="1">
        <v>44193</v>
      </c>
      <c r="J4064" t="s">
        <v>101</v>
      </c>
      <c r="K4064" s="10">
        <v>50997</v>
      </c>
      <c r="L4064" s="10">
        <v>5609.67</v>
      </c>
      <c r="M4064" s="10">
        <v>45387.33</v>
      </c>
    </row>
    <row r="4065" spans="1:13" x14ac:dyDescent="0.25">
      <c r="A4065" t="s">
        <v>6056</v>
      </c>
      <c r="B4065" s="1">
        <v>44189</v>
      </c>
      <c r="C4065" t="s">
        <v>754</v>
      </c>
      <c r="D4065" t="s">
        <v>353</v>
      </c>
      <c r="E4065" t="s">
        <v>17</v>
      </c>
      <c r="F4065" t="s">
        <v>353</v>
      </c>
      <c r="G4065" t="s">
        <v>106</v>
      </c>
      <c r="H4065" t="s">
        <v>100</v>
      </c>
      <c r="I4065" s="1">
        <v>44193</v>
      </c>
      <c r="J4065" t="s">
        <v>101</v>
      </c>
      <c r="K4065" s="10">
        <v>57465</v>
      </c>
      <c r="L4065" s="10">
        <v>6321.15</v>
      </c>
      <c r="M4065" s="10">
        <v>51143.85</v>
      </c>
    </row>
    <row r="4066" spans="1:13" x14ac:dyDescent="0.25">
      <c r="A4066" t="s">
        <v>6057</v>
      </c>
      <c r="B4066" s="1">
        <v>44189</v>
      </c>
      <c r="C4066" t="s">
        <v>300</v>
      </c>
      <c r="D4066" t="s">
        <v>1253</v>
      </c>
      <c r="E4066" t="s">
        <v>10</v>
      </c>
      <c r="F4066" t="s">
        <v>203</v>
      </c>
      <c r="G4066" t="s">
        <v>127</v>
      </c>
      <c r="H4066" t="s">
        <v>100</v>
      </c>
      <c r="I4066" s="1">
        <v>44189</v>
      </c>
      <c r="J4066" t="s">
        <v>137</v>
      </c>
      <c r="K4066" s="10">
        <v>38878</v>
      </c>
      <c r="L4066" s="10">
        <v>4276.58</v>
      </c>
      <c r="M4066" s="10">
        <v>34601.42</v>
      </c>
    </row>
    <row r="4067" spans="1:13" x14ac:dyDescent="0.25">
      <c r="A4067" t="s">
        <v>6058</v>
      </c>
      <c r="B4067" s="1">
        <v>44189</v>
      </c>
      <c r="C4067" t="s">
        <v>834</v>
      </c>
      <c r="D4067" t="s">
        <v>1556</v>
      </c>
      <c r="E4067" t="s">
        <v>11</v>
      </c>
      <c r="F4067" t="s">
        <v>184</v>
      </c>
      <c r="G4067" t="s">
        <v>106</v>
      </c>
      <c r="H4067" t="s">
        <v>100</v>
      </c>
      <c r="I4067" s="1">
        <v>44189</v>
      </c>
      <c r="J4067" t="s">
        <v>137</v>
      </c>
      <c r="K4067" s="10">
        <v>30446</v>
      </c>
      <c r="L4067" s="10">
        <v>3349.06</v>
      </c>
      <c r="M4067" s="10">
        <v>27096.94</v>
      </c>
    </row>
    <row r="4068" spans="1:13" x14ac:dyDescent="0.25">
      <c r="A4068" t="s">
        <v>6059</v>
      </c>
      <c r="B4068" s="1">
        <v>44189</v>
      </c>
      <c r="C4068" t="s">
        <v>1181</v>
      </c>
      <c r="D4068" t="s">
        <v>1782</v>
      </c>
      <c r="E4068" t="s">
        <v>17</v>
      </c>
      <c r="F4068" t="s">
        <v>188</v>
      </c>
      <c r="G4068" t="s">
        <v>106</v>
      </c>
      <c r="H4068" t="s">
        <v>100</v>
      </c>
      <c r="I4068" s="1">
        <v>44195</v>
      </c>
      <c r="J4068" t="s">
        <v>101</v>
      </c>
      <c r="K4068" s="10">
        <v>90463</v>
      </c>
      <c r="L4068" s="10">
        <v>9950.93</v>
      </c>
      <c r="M4068" s="10">
        <v>80512.070000000007</v>
      </c>
    </row>
    <row r="4069" spans="1:13" x14ac:dyDescent="0.25">
      <c r="A4069" t="s">
        <v>6060</v>
      </c>
      <c r="B4069" s="1">
        <v>44189</v>
      </c>
      <c r="C4069" t="s">
        <v>761</v>
      </c>
      <c r="D4069" t="s">
        <v>318</v>
      </c>
      <c r="E4069" t="s">
        <v>10</v>
      </c>
      <c r="F4069" t="s">
        <v>176</v>
      </c>
      <c r="G4069" t="s">
        <v>127</v>
      </c>
      <c r="H4069" t="s">
        <v>93</v>
      </c>
      <c r="I4069" s="1">
        <v>44193</v>
      </c>
      <c r="J4069" t="s">
        <v>101</v>
      </c>
      <c r="K4069" s="10">
        <v>58998</v>
      </c>
      <c r="L4069" s="10">
        <v>2949.9</v>
      </c>
      <c r="M4069" s="10">
        <v>56048.1</v>
      </c>
    </row>
    <row r="4070" spans="1:13" x14ac:dyDescent="0.25">
      <c r="A4070" t="s">
        <v>6061</v>
      </c>
      <c r="B4070" s="1">
        <v>44189</v>
      </c>
      <c r="C4070" t="s">
        <v>149</v>
      </c>
      <c r="D4070" t="s">
        <v>90</v>
      </c>
      <c r="E4070" t="s">
        <v>91</v>
      </c>
      <c r="F4070" t="s">
        <v>90</v>
      </c>
      <c r="G4070" t="s">
        <v>92</v>
      </c>
      <c r="H4070" t="s">
        <v>100</v>
      </c>
      <c r="I4070" s="1">
        <v>44193</v>
      </c>
      <c r="J4070" t="s">
        <v>101</v>
      </c>
      <c r="K4070" s="10">
        <v>43513</v>
      </c>
      <c r="L4070" s="10">
        <v>4786.43</v>
      </c>
      <c r="M4070" s="10">
        <v>38726.57</v>
      </c>
    </row>
    <row r="4071" spans="1:13" x14ac:dyDescent="0.25">
      <c r="A4071" t="s">
        <v>6062</v>
      </c>
      <c r="B4071" s="1">
        <v>44190</v>
      </c>
      <c r="C4071" t="s">
        <v>2110</v>
      </c>
      <c r="D4071" t="s">
        <v>2909</v>
      </c>
      <c r="E4071" t="s">
        <v>16</v>
      </c>
      <c r="F4071" t="s">
        <v>2910</v>
      </c>
      <c r="G4071" t="s">
        <v>127</v>
      </c>
      <c r="H4071" t="s">
        <v>100</v>
      </c>
      <c r="I4071" s="1">
        <v>44196</v>
      </c>
      <c r="J4071" t="s">
        <v>101</v>
      </c>
      <c r="K4071" s="10">
        <v>76566</v>
      </c>
      <c r="L4071" s="10">
        <v>8422.26</v>
      </c>
      <c r="M4071" s="10">
        <v>68143.740000000005</v>
      </c>
    </row>
    <row r="4072" spans="1:13" x14ac:dyDescent="0.25">
      <c r="A4072" t="s">
        <v>6063</v>
      </c>
      <c r="B4072" s="1">
        <v>44190</v>
      </c>
      <c r="C4072" t="s">
        <v>1208</v>
      </c>
      <c r="D4072" t="s">
        <v>2909</v>
      </c>
      <c r="E4072" t="s">
        <v>16</v>
      </c>
      <c r="F4072" t="s">
        <v>2910</v>
      </c>
      <c r="G4072" t="s">
        <v>127</v>
      </c>
      <c r="H4072" t="s">
        <v>110</v>
      </c>
      <c r="I4072" s="1">
        <v>44194</v>
      </c>
      <c r="J4072" t="s">
        <v>101</v>
      </c>
      <c r="K4072" s="10">
        <v>61992</v>
      </c>
      <c r="L4072" s="10">
        <v>4649.3999999999996</v>
      </c>
      <c r="M4072" s="10">
        <v>57342.6</v>
      </c>
    </row>
    <row r="4073" spans="1:13" x14ac:dyDescent="0.25">
      <c r="A4073" t="s">
        <v>6064</v>
      </c>
      <c r="B4073" s="1">
        <v>44190</v>
      </c>
      <c r="C4073" t="s">
        <v>1236</v>
      </c>
      <c r="D4073" t="s">
        <v>163</v>
      </c>
      <c r="E4073" t="s">
        <v>15</v>
      </c>
      <c r="F4073" t="s">
        <v>164</v>
      </c>
      <c r="G4073" t="s">
        <v>92</v>
      </c>
      <c r="H4073" t="s">
        <v>110</v>
      </c>
      <c r="I4073" s="1">
        <v>44192</v>
      </c>
      <c r="J4073" t="s">
        <v>114</v>
      </c>
      <c r="K4073" s="10">
        <v>53920</v>
      </c>
      <c r="L4073" s="10">
        <v>4044</v>
      </c>
      <c r="M4073" s="10">
        <v>49876</v>
      </c>
    </row>
    <row r="4074" spans="1:13" x14ac:dyDescent="0.25">
      <c r="A4074" t="s">
        <v>6065</v>
      </c>
      <c r="B4074" s="1">
        <v>44190</v>
      </c>
      <c r="C4074" t="s">
        <v>1561</v>
      </c>
      <c r="D4074" t="s">
        <v>2317</v>
      </c>
      <c r="E4074" t="s">
        <v>17</v>
      </c>
      <c r="F4074" t="s">
        <v>141</v>
      </c>
      <c r="G4074" t="s">
        <v>106</v>
      </c>
      <c r="H4074" t="s">
        <v>110</v>
      </c>
      <c r="I4074" s="1">
        <v>44194</v>
      </c>
      <c r="J4074" t="s">
        <v>101</v>
      </c>
      <c r="K4074" s="10">
        <v>89129</v>
      </c>
      <c r="L4074" s="10">
        <v>6684.6750000000002</v>
      </c>
      <c r="M4074" s="10">
        <v>82444.324999999997</v>
      </c>
    </row>
    <row r="4075" spans="1:13" x14ac:dyDescent="0.25">
      <c r="A4075" t="s">
        <v>6066</v>
      </c>
      <c r="B4075" s="1">
        <v>44190</v>
      </c>
      <c r="C4075" t="s">
        <v>4023</v>
      </c>
      <c r="D4075" t="s">
        <v>920</v>
      </c>
      <c r="E4075" t="s">
        <v>11</v>
      </c>
      <c r="F4075" t="s">
        <v>118</v>
      </c>
      <c r="G4075" t="s">
        <v>106</v>
      </c>
      <c r="H4075" t="s">
        <v>100</v>
      </c>
      <c r="I4075" s="1">
        <v>44190</v>
      </c>
      <c r="J4075" t="s">
        <v>137</v>
      </c>
      <c r="K4075" s="10">
        <v>61964</v>
      </c>
      <c r="L4075" s="10">
        <v>6816.04</v>
      </c>
      <c r="M4075" s="10">
        <v>55147.96</v>
      </c>
    </row>
    <row r="4076" spans="1:13" x14ac:dyDescent="0.25">
      <c r="A4076" t="s">
        <v>6067</v>
      </c>
      <c r="B4076" s="1">
        <v>44190</v>
      </c>
      <c r="C4076" t="s">
        <v>2134</v>
      </c>
      <c r="D4076" t="s">
        <v>445</v>
      </c>
      <c r="E4076" t="s">
        <v>17</v>
      </c>
      <c r="F4076" t="s">
        <v>256</v>
      </c>
      <c r="G4076" t="s">
        <v>106</v>
      </c>
      <c r="H4076" t="s">
        <v>100</v>
      </c>
      <c r="I4076" s="1">
        <v>43831</v>
      </c>
      <c r="J4076" t="s">
        <v>101</v>
      </c>
      <c r="K4076" s="10">
        <v>99530</v>
      </c>
      <c r="L4076" s="10">
        <v>10948.3</v>
      </c>
      <c r="M4076" s="10">
        <v>88581.7</v>
      </c>
    </row>
    <row r="4077" spans="1:13" x14ac:dyDescent="0.25">
      <c r="A4077" t="s">
        <v>6068</v>
      </c>
      <c r="B4077" s="1">
        <v>44190</v>
      </c>
      <c r="C4077" t="s">
        <v>1593</v>
      </c>
      <c r="D4077" t="s">
        <v>6069</v>
      </c>
      <c r="E4077" t="s">
        <v>16</v>
      </c>
      <c r="F4077" t="s">
        <v>168</v>
      </c>
      <c r="G4077" t="s">
        <v>127</v>
      </c>
      <c r="H4077" t="s">
        <v>93</v>
      </c>
      <c r="I4077" s="1">
        <v>44196</v>
      </c>
      <c r="J4077" t="s">
        <v>101</v>
      </c>
      <c r="K4077" s="10">
        <v>72738</v>
      </c>
      <c r="L4077" s="10">
        <v>3636.9</v>
      </c>
      <c r="M4077" s="10">
        <v>69101.100000000006</v>
      </c>
    </row>
    <row r="4078" spans="1:13" x14ac:dyDescent="0.25">
      <c r="A4078" t="s">
        <v>6070</v>
      </c>
      <c r="B4078" s="1">
        <v>44190</v>
      </c>
      <c r="C4078" t="s">
        <v>1577</v>
      </c>
      <c r="D4078" t="s">
        <v>488</v>
      </c>
      <c r="E4078" t="s">
        <v>98</v>
      </c>
      <c r="F4078" t="s">
        <v>12</v>
      </c>
      <c r="G4078" t="s">
        <v>92</v>
      </c>
      <c r="H4078" t="s">
        <v>100</v>
      </c>
      <c r="I4078" s="1">
        <v>44195</v>
      </c>
      <c r="J4078" t="s">
        <v>101</v>
      </c>
      <c r="K4078" s="10">
        <v>43711</v>
      </c>
      <c r="L4078" s="10">
        <v>4808.21</v>
      </c>
      <c r="M4078" s="10">
        <v>38902.79</v>
      </c>
    </row>
    <row r="4079" spans="1:13" x14ac:dyDescent="0.25">
      <c r="A4079" t="s">
        <v>6071</v>
      </c>
      <c r="B4079" s="1">
        <v>44190</v>
      </c>
      <c r="C4079" t="s">
        <v>1130</v>
      </c>
      <c r="D4079" t="s">
        <v>2104</v>
      </c>
      <c r="E4079" t="s">
        <v>14</v>
      </c>
      <c r="F4079" t="s">
        <v>900</v>
      </c>
      <c r="G4079" t="s">
        <v>106</v>
      </c>
      <c r="H4079" t="s">
        <v>100</v>
      </c>
      <c r="I4079" s="1">
        <v>44194</v>
      </c>
      <c r="J4079" t="s">
        <v>101</v>
      </c>
      <c r="K4079" s="10">
        <v>98004</v>
      </c>
      <c r="L4079" s="10">
        <v>10780.44</v>
      </c>
      <c r="M4079" s="10">
        <v>87223.56</v>
      </c>
    </row>
    <row r="4080" spans="1:13" x14ac:dyDescent="0.25">
      <c r="A4080" t="s">
        <v>6072</v>
      </c>
      <c r="B4080" s="1">
        <v>44190</v>
      </c>
      <c r="C4080" t="s">
        <v>1481</v>
      </c>
      <c r="D4080" t="s">
        <v>5082</v>
      </c>
      <c r="E4080" t="s">
        <v>91</v>
      </c>
      <c r="F4080" t="s">
        <v>5083</v>
      </c>
      <c r="G4080" t="s">
        <v>92</v>
      </c>
      <c r="H4080" t="s">
        <v>110</v>
      </c>
      <c r="I4080" s="1">
        <v>44190</v>
      </c>
      <c r="J4080" t="s">
        <v>137</v>
      </c>
      <c r="K4080" s="10">
        <v>68107</v>
      </c>
      <c r="L4080" s="10">
        <v>5108.0249999999996</v>
      </c>
      <c r="M4080" s="10">
        <v>62998.974999999999</v>
      </c>
    </row>
    <row r="4081" spans="1:13" x14ac:dyDescent="0.25">
      <c r="A4081" t="s">
        <v>6073</v>
      </c>
      <c r="B4081" s="1">
        <v>44190</v>
      </c>
      <c r="C4081" t="s">
        <v>1372</v>
      </c>
      <c r="D4081" t="s">
        <v>3326</v>
      </c>
      <c r="E4081" t="s">
        <v>18</v>
      </c>
      <c r="F4081" t="s">
        <v>452</v>
      </c>
      <c r="G4081" t="s">
        <v>106</v>
      </c>
      <c r="H4081" t="s">
        <v>110</v>
      </c>
      <c r="I4081" s="1">
        <v>43831</v>
      </c>
      <c r="J4081" t="s">
        <v>101</v>
      </c>
      <c r="K4081" s="10">
        <v>52064</v>
      </c>
      <c r="L4081" s="10">
        <v>3904.7999999999997</v>
      </c>
      <c r="M4081" s="10">
        <v>48159.199999999997</v>
      </c>
    </row>
    <row r="4082" spans="1:13" x14ac:dyDescent="0.25">
      <c r="A4082" t="s">
        <v>6074</v>
      </c>
      <c r="B4082" s="1">
        <v>44191</v>
      </c>
      <c r="C4082" t="s">
        <v>198</v>
      </c>
      <c r="D4082" t="s">
        <v>121</v>
      </c>
      <c r="E4082" t="s">
        <v>11</v>
      </c>
      <c r="F4082" t="s">
        <v>122</v>
      </c>
      <c r="G4082" t="s">
        <v>106</v>
      </c>
      <c r="H4082" t="s">
        <v>93</v>
      </c>
      <c r="I4082" s="1">
        <v>44195</v>
      </c>
      <c r="J4082" t="s">
        <v>101</v>
      </c>
      <c r="K4082" s="10">
        <v>74419</v>
      </c>
      <c r="L4082" s="10">
        <v>3720.9500000000003</v>
      </c>
      <c r="M4082" s="10">
        <v>70698.05</v>
      </c>
    </row>
    <row r="4083" spans="1:13" x14ac:dyDescent="0.25">
      <c r="A4083" t="s">
        <v>6075</v>
      </c>
      <c r="B4083" s="1">
        <v>44191</v>
      </c>
      <c r="C4083" t="s">
        <v>275</v>
      </c>
      <c r="D4083" t="s">
        <v>1782</v>
      </c>
      <c r="E4083" t="s">
        <v>17</v>
      </c>
      <c r="F4083" t="s">
        <v>188</v>
      </c>
      <c r="G4083" t="s">
        <v>106</v>
      </c>
      <c r="H4083" t="s">
        <v>100</v>
      </c>
      <c r="I4083" s="1">
        <v>43831</v>
      </c>
      <c r="J4083" t="s">
        <v>101</v>
      </c>
      <c r="K4083" s="10">
        <v>50973</v>
      </c>
      <c r="L4083" s="10">
        <v>5607.03</v>
      </c>
      <c r="M4083" s="10">
        <v>45365.97</v>
      </c>
    </row>
    <row r="4084" spans="1:13" x14ac:dyDescent="0.25">
      <c r="A4084" t="s">
        <v>6076</v>
      </c>
      <c r="B4084" s="1">
        <v>44191</v>
      </c>
      <c r="C4084" t="s">
        <v>2386</v>
      </c>
      <c r="D4084" t="s">
        <v>248</v>
      </c>
      <c r="E4084" t="s">
        <v>98</v>
      </c>
      <c r="F4084" t="s">
        <v>99</v>
      </c>
      <c r="G4084" t="s">
        <v>92</v>
      </c>
      <c r="H4084" t="s">
        <v>100</v>
      </c>
      <c r="I4084" s="1">
        <v>44195</v>
      </c>
      <c r="J4084" t="s">
        <v>94</v>
      </c>
      <c r="K4084" s="10">
        <v>59531</v>
      </c>
      <c r="L4084" s="10">
        <v>6548.41</v>
      </c>
      <c r="M4084" s="10">
        <v>52982.59</v>
      </c>
    </row>
    <row r="4085" spans="1:13" x14ac:dyDescent="0.25">
      <c r="A4085" t="s">
        <v>6077</v>
      </c>
      <c r="B4085" s="1">
        <v>44191</v>
      </c>
      <c r="C4085" t="s">
        <v>1599</v>
      </c>
      <c r="D4085" t="s">
        <v>653</v>
      </c>
      <c r="E4085" t="s">
        <v>11</v>
      </c>
      <c r="F4085" t="s">
        <v>382</v>
      </c>
      <c r="G4085" t="s">
        <v>106</v>
      </c>
      <c r="H4085" t="s">
        <v>100</v>
      </c>
      <c r="I4085" s="1">
        <v>44196</v>
      </c>
      <c r="J4085" t="s">
        <v>101</v>
      </c>
      <c r="K4085" s="10">
        <v>57759</v>
      </c>
      <c r="L4085" s="10">
        <v>6353.49</v>
      </c>
      <c r="M4085" s="10">
        <v>51405.51</v>
      </c>
    </row>
    <row r="4086" spans="1:13" x14ac:dyDescent="0.25">
      <c r="A4086" t="s">
        <v>6078</v>
      </c>
      <c r="B4086" s="1">
        <v>44191</v>
      </c>
      <c r="C4086" t="s">
        <v>2683</v>
      </c>
      <c r="D4086" t="s">
        <v>292</v>
      </c>
      <c r="E4086" t="s">
        <v>11</v>
      </c>
      <c r="F4086" t="s">
        <v>118</v>
      </c>
      <c r="G4086" t="s">
        <v>106</v>
      </c>
      <c r="H4086" t="s">
        <v>110</v>
      </c>
      <c r="I4086" s="1">
        <v>44196</v>
      </c>
      <c r="J4086" t="s">
        <v>101</v>
      </c>
      <c r="K4086" s="10">
        <v>49725</v>
      </c>
      <c r="L4086" s="10">
        <v>3729.375</v>
      </c>
      <c r="M4086" s="10">
        <v>45995.625</v>
      </c>
    </row>
    <row r="4087" spans="1:13" x14ac:dyDescent="0.25">
      <c r="A4087" t="s">
        <v>6079</v>
      </c>
      <c r="B4087" s="1">
        <v>44191</v>
      </c>
      <c r="C4087" t="s">
        <v>420</v>
      </c>
      <c r="D4087" t="s">
        <v>353</v>
      </c>
      <c r="E4087" t="s">
        <v>17</v>
      </c>
      <c r="F4087" t="s">
        <v>353</v>
      </c>
      <c r="G4087" t="s">
        <v>106</v>
      </c>
      <c r="H4087" t="s">
        <v>100</v>
      </c>
      <c r="I4087" s="1">
        <v>43831</v>
      </c>
      <c r="J4087" t="s">
        <v>101</v>
      </c>
      <c r="K4087" s="10">
        <v>66207</v>
      </c>
      <c r="L4087" s="10">
        <v>7282.77</v>
      </c>
      <c r="M4087" s="10">
        <v>58924.229999999996</v>
      </c>
    </row>
    <row r="4088" spans="1:13" x14ac:dyDescent="0.25">
      <c r="A4088" t="s">
        <v>6080</v>
      </c>
      <c r="B4088" s="1">
        <v>44191</v>
      </c>
      <c r="C4088" t="s">
        <v>946</v>
      </c>
      <c r="D4088" t="s">
        <v>2152</v>
      </c>
      <c r="E4088" t="s">
        <v>17</v>
      </c>
      <c r="F4088" t="s">
        <v>188</v>
      </c>
      <c r="G4088" t="s">
        <v>106</v>
      </c>
      <c r="H4088" t="s">
        <v>93</v>
      </c>
      <c r="I4088" s="1">
        <v>43831</v>
      </c>
      <c r="J4088" t="s">
        <v>101</v>
      </c>
      <c r="K4088" s="10">
        <v>97500</v>
      </c>
      <c r="L4088" s="10">
        <v>4875</v>
      </c>
      <c r="M4088" s="10">
        <v>92625</v>
      </c>
    </row>
    <row r="4089" spans="1:13" x14ac:dyDescent="0.25">
      <c r="A4089" t="s">
        <v>6081</v>
      </c>
      <c r="B4089" s="1">
        <v>44191</v>
      </c>
      <c r="C4089" t="s">
        <v>504</v>
      </c>
      <c r="D4089" t="s">
        <v>961</v>
      </c>
      <c r="E4089" t="s">
        <v>131</v>
      </c>
      <c r="F4089" t="s">
        <v>962</v>
      </c>
      <c r="G4089" t="s">
        <v>106</v>
      </c>
      <c r="H4089" t="s">
        <v>110</v>
      </c>
      <c r="I4089" s="1">
        <v>44195</v>
      </c>
      <c r="J4089" t="s">
        <v>101</v>
      </c>
      <c r="K4089" s="10">
        <v>25103</v>
      </c>
      <c r="L4089" s="10">
        <v>1882.7249999999999</v>
      </c>
      <c r="M4089" s="10">
        <v>23220.275000000001</v>
      </c>
    </row>
    <row r="4090" spans="1:13" x14ac:dyDescent="0.25">
      <c r="A4090" t="s">
        <v>6082</v>
      </c>
      <c r="B4090" s="1">
        <v>44191</v>
      </c>
      <c r="C4090" t="s">
        <v>2867</v>
      </c>
      <c r="D4090" t="s">
        <v>219</v>
      </c>
      <c r="E4090" t="s">
        <v>220</v>
      </c>
      <c r="F4090" t="s">
        <v>221</v>
      </c>
      <c r="G4090" t="s">
        <v>127</v>
      </c>
      <c r="H4090" t="s">
        <v>100</v>
      </c>
      <c r="I4090" s="1">
        <v>44193</v>
      </c>
      <c r="J4090" t="s">
        <v>114</v>
      </c>
      <c r="K4090" s="10">
        <v>32343</v>
      </c>
      <c r="L4090" s="10">
        <v>3557.73</v>
      </c>
      <c r="M4090" s="10">
        <v>28785.27</v>
      </c>
    </row>
    <row r="4091" spans="1:13" x14ac:dyDescent="0.25">
      <c r="A4091" t="s">
        <v>6083</v>
      </c>
      <c r="B4091" s="1">
        <v>44191</v>
      </c>
      <c r="C4091" t="s">
        <v>2766</v>
      </c>
      <c r="D4091" t="s">
        <v>1486</v>
      </c>
      <c r="E4091" t="s">
        <v>10</v>
      </c>
      <c r="F4091" t="s">
        <v>203</v>
      </c>
      <c r="G4091" t="s">
        <v>127</v>
      </c>
      <c r="H4091" t="s">
        <v>110</v>
      </c>
      <c r="I4091" s="1">
        <v>43831</v>
      </c>
      <c r="J4091" t="s">
        <v>101</v>
      </c>
      <c r="K4091" s="10">
        <v>82967</v>
      </c>
      <c r="L4091" s="10">
        <v>6222.5249999999996</v>
      </c>
      <c r="M4091" s="10">
        <v>76744.475000000006</v>
      </c>
    </row>
    <row r="4092" spans="1:13" x14ac:dyDescent="0.25">
      <c r="A4092" t="s">
        <v>6084</v>
      </c>
      <c r="B4092" s="1">
        <v>44191</v>
      </c>
      <c r="C4092" t="s">
        <v>610</v>
      </c>
      <c r="D4092" t="s">
        <v>1120</v>
      </c>
      <c r="E4092" t="s">
        <v>17</v>
      </c>
      <c r="F4092" t="s">
        <v>437</v>
      </c>
      <c r="G4092" t="s">
        <v>106</v>
      </c>
      <c r="H4092" t="s">
        <v>100</v>
      </c>
      <c r="I4092" s="1">
        <v>44192</v>
      </c>
      <c r="J4092" t="s">
        <v>114</v>
      </c>
      <c r="K4092" s="10">
        <v>87604</v>
      </c>
      <c r="L4092" s="10">
        <v>9636.44</v>
      </c>
      <c r="M4092" s="10">
        <v>77967.56</v>
      </c>
    </row>
    <row r="4093" spans="1:13" x14ac:dyDescent="0.25">
      <c r="A4093" t="s">
        <v>6085</v>
      </c>
      <c r="B4093" s="1">
        <v>44191</v>
      </c>
      <c r="C4093" t="s">
        <v>1500</v>
      </c>
      <c r="D4093" t="s">
        <v>90</v>
      </c>
      <c r="E4093" t="s">
        <v>91</v>
      </c>
      <c r="F4093" t="s">
        <v>90</v>
      </c>
      <c r="G4093" t="s">
        <v>92</v>
      </c>
      <c r="H4093" t="s">
        <v>100</v>
      </c>
      <c r="I4093" s="1">
        <v>44196</v>
      </c>
      <c r="J4093" t="s">
        <v>101</v>
      </c>
      <c r="K4093" s="10">
        <v>77582</v>
      </c>
      <c r="L4093" s="10">
        <v>8534.02</v>
      </c>
      <c r="M4093" s="10">
        <v>69047.98</v>
      </c>
    </row>
    <row r="4094" spans="1:13" x14ac:dyDescent="0.25">
      <c r="A4094" t="s">
        <v>6086</v>
      </c>
      <c r="B4094" s="1">
        <v>44192</v>
      </c>
      <c r="C4094" t="s">
        <v>2268</v>
      </c>
      <c r="D4094" t="s">
        <v>1074</v>
      </c>
      <c r="E4094" t="s">
        <v>98</v>
      </c>
      <c r="F4094" t="s">
        <v>99</v>
      </c>
      <c r="G4094" t="s">
        <v>92</v>
      </c>
      <c r="H4094" t="s">
        <v>100</v>
      </c>
      <c r="I4094" s="1">
        <v>43832</v>
      </c>
      <c r="J4094" t="s">
        <v>101</v>
      </c>
      <c r="K4094" s="10">
        <v>66989</v>
      </c>
      <c r="L4094" s="10">
        <v>7368.79</v>
      </c>
      <c r="M4094" s="10">
        <v>59620.21</v>
      </c>
    </row>
    <row r="4095" spans="1:13" x14ac:dyDescent="0.25">
      <c r="A4095" t="s">
        <v>6087</v>
      </c>
      <c r="B4095" s="1">
        <v>44192</v>
      </c>
      <c r="C4095" t="s">
        <v>1666</v>
      </c>
      <c r="D4095" t="s">
        <v>318</v>
      </c>
      <c r="E4095" t="s">
        <v>10</v>
      </c>
      <c r="F4095" t="s">
        <v>176</v>
      </c>
      <c r="G4095" t="s">
        <v>127</v>
      </c>
      <c r="H4095" t="s">
        <v>93</v>
      </c>
      <c r="I4095" s="1">
        <v>44196</v>
      </c>
      <c r="J4095" t="s">
        <v>101</v>
      </c>
      <c r="K4095" s="10">
        <v>32543</v>
      </c>
      <c r="L4095" s="10">
        <v>1627.15</v>
      </c>
      <c r="M4095" s="10">
        <v>30915.85</v>
      </c>
    </row>
    <row r="4096" spans="1:13" x14ac:dyDescent="0.25">
      <c r="A4096" t="s">
        <v>6088</v>
      </c>
      <c r="B4096" s="1">
        <v>44192</v>
      </c>
      <c r="C4096" t="s">
        <v>355</v>
      </c>
      <c r="D4096" t="s">
        <v>90</v>
      </c>
      <c r="E4096" t="s">
        <v>91</v>
      </c>
      <c r="F4096" t="s">
        <v>90</v>
      </c>
      <c r="G4096" t="s">
        <v>92</v>
      </c>
      <c r="H4096" t="s">
        <v>100</v>
      </c>
      <c r="I4096" s="1">
        <v>44195</v>
      </c>
      <c r="J4096" t="s">
        <v>94</v>
      </c>
      <c r="K4096" s="10">
        <v>59282</v>
      </c>
      <c r="L4096" s="10">
        <v>6521.02</v>
      </c>
      <c r="M4096" s="10">
        <v>52760.979999999996</v>
      </c>
    </row>
    <row r="4097" spans="1:13" x14ac:dyDescent="0.25">
      <c r="A4097" t="s">
        <v>6089</v>
      </c>
      <c r="B4097" s="1">
        <v>44192</v>
      </c>
      <c r="C4097" t="s">
        <v>839</v>
      </c>
      <c r="D4097" t="s">
        <v>1016</v>
      </c>
      <c r="E4097" t="s">
        <v>18</v>
      </c>
      <c r="F4097" t="s">
        <v>151</v>
      </c>
      <c r="G4097" t="s">
        <v>106</v>
      </c>
      <c r="H4097" t="s">
        <v>110</v>
      </c>
      <c r="I4097" s="1">
        <v>44196</v>
      </c>
      <c r="J4097" t="s">
        <v>101</v>
      </c>
      <c r="K4097" s="10">
        <v>31427</v>
      </c>
      <c r="L4097" s="10">
        <v>2357.0250000000001</v>
      </c>
      <c r="M4097" s="10">
        <v>29069.974999999999</v>
      </c>
    </row>
    <row r="4098" spans="1:13" x14ac:dyDescent="0.25">
      <c r="A4098" t="s">
        <v>6090</v>
      </c>
      <c r="B4098" s="1">
        <v>44193</v>
      </c>
      <c r="C4098" t="s">
        <v>1370</v>
      </c>
      <c r="D4098" t="s">
        <v>858</v>
      </c>
      <c r="E4098" t="s">
        <v>98</v>
      </c>
      <c r="F4098" t="s">
        <v>99</v>
      </c>
      <c r="G4098" t="s">
        <v>92</v>
      </c>
      <c r="H4098" t="s">
        <v>100</v>
      </c>
      <c r="I4098" s="1">
        <v>44196</v>
      </c>
      <c r="J4098" t="s">
        <v>114</v>
      </c>
      <c r="K4098" s="10">
        <v>32493</v>
      </c>
      <c r="L4098" s="10">
        <v>3574.23</v>
      </c>
      <c r="M4098" s="10">
        <v>28918.77</v>
      </c>
    </row>
    <row r="4099" spans="1:13" x14ac:dyDescent="0.25">
      <c r="A4099" t="s">
        <v>6091</v>
      </c>
      <c r="B4099" s="1">
        <v>44194</v>
      </c>
      <c r="C4099" t="s">
        <v>254</v>
      </c>
      <c r="D4099" t="s">
        <v>248</v>
      </c>
      <c r="E4099" t="s">
        <v>98</v>
      </c>
      <c r="F4099" t="s">
        <v>99</v>
      </c>
      <c r="G4099" t="s">
        <v>92</v>
      </c>
      <c r="H4099" t="s">
        <v>110</v>
      </c>
      <c r="I4099" s="1">
        <v>43834</v>
      </c>
      <c r="J4099" t="s">
        <v>101</v>
      </c>
      <c r="K4099" s="10">
        <v>81647</v>
      </c>
      <c r="L4099" s="10">
        <v>6123.5249999999996</v>
      </c>
      <c r="M4099" s="10">
        <v>75523.475000000006</v>
      </c>
    </row>
    <row r="4100" spans="1:13" x14ac:dyDescent="0.25">
      <c r="A4100" t="s">
        <v>6092</v>
      </c>
      <c r="B4100" s="1">
        <v>44194</v>
      </c>
      <c r="C4100" t="s">
        <v>2693</v>
      </c>
      <c r="D4100" t="s">
        <v>639</v>
      </c>
      <c r="E4100" t="s">
        <v>11</v>
      </c>
      <c r="F4100" t="s">
        <v>184</v>
      </c>
      <c r="G4100" t="s">
        <v>106</v>
      </c>
      <c r="H4100" t="s">
        <v>100</v>
      </c>
      <c r="I4100" s="1">
        <v>44194</v>
      </c>
      <c r="J4100" t="s">
        <v>137</v>
      </c>
      <c r="K4100" s="10">
        <v>56307</v>
      </c>
      <c r="L4100" s="10">
        <v>6193.77</v>
      </c>
      <c r="M4100" s="10">
        <v>50113.229999999996</v>
      </c>
    </row>
    <row r="4101" spans="1:13" x14ac:dyDescent="0.25">
      <c r="A4101" t="s">
        <v>6093</v>
      </c>
      <c r="B4101" s="1">
        <v>44194</v>
      </c>
      <c r="C4101" t="s">
        <v>1173</v>
      </c>
      <c r="D4101" t="s">
        <v>866</v>
      </c>
      <c r="E4101" t="s">
        <v>16</v>
      </c>
      <c r="F4101" t="s">
        <v>867</v>
      </c>
      <c r="G4101" t="s">
        <v>127</v>
      </c>
      <c r="H4101" t="s">
        <v>110</v>
      </c>
      <c r="I4101" s="1">
        <v>43832</v>
      </c>
      <c r="J4101" t="s">
        <v>101</v>
      </c>
      <c r="K4101" s="10">
        <v>48633</v>
      </c>
      <c r="L4101" s="10">
        <v>3647.4749999999999</v>
      </c>
      <c r="M4101" s="10">
        <v>44985.525000000001</v>
      </c>
    </row>
    <row r="4102" spans="1:13" x14ac:dyDescent="0.25">
      <c r="A4102" t="s">
        <v>6094</v>
      </c>
      <c r="B4102" s="1">
        <v>44194</v>
      </c>
      <c r="C4102" t="s">
        <v>1763</v>
      </c>
      <c r="D4102" t="s">
        <v>743</v>
      </c>
      <c r="E4102" t="s">
        <v>11</v>
      </c>
      <c r="F4102" t="s">
        <v>105</v>
      </c>
      <c r="G4102" t="s">
        <v>106</v>
      </c>
      <c r="H4102" t="s">
        <v>100</v>
      </c>
      <c r="I4102" s="1">
        <v>44196</v>
      </c>
      <c r="J4102" t="s">
        <v>94</v>
      </c>
      <c r="K4102" s="10">
        <v>76220</v>
      </c>
      <c r="L4102" s="10">
        <v>8384.2000000000007</v>
      </c>
      <c r="M4102" s="10">
        <v>67835.8</v>
      </c>
    </row>
    <row r="4103" spans="1:13" x14ac:dyDescent="0.25">
      <c r="A4103" t="s">
        <v>6095</v>
      </c>
      <c r="B4103" s="1">
        <v>44194</v>
      </c>
      <c r="C4103" t="s">
        <v>324</v>
      </c>
      <c r="D4103" t="s">
        <v>4865</v>
      </c>
      <c r="E4103" t="s">
        <v>11</v>
      </c>
      <c r="F4103" t="s">
        <v>184</v>
      </c>
      <c r="G4103" t="s">
        <v>106</v>
      </c>
      <c r="H4103" t="s">
        <v>100</v>
      </c>
      <c r="I4103" s="1">
        <v>43833</v>
      </c>
      <c r="J4103" t="s">
        <v>101</v>
      </c>
      <c r="K4103" s="10">
        <v>64554</v>
      </c>
      <c r="L4103" s="10">
        <v>7100.94</v>
      </c>
      <c r="M4103" s="10">
        <v>57453.06</v>
      </c>
    </row>
    <row r="4104" spans="1:13" x14ac:dyDescent="0.25">
      <c r="A4104" t="s">
        <v>6096</v>
      </c>
      <c r="B4104" s="1">
        <v>44194</v>
      </c>
      <c r="C4104" t="s">
        <v>6097</v>
      </c>
      <c r="D4104" t="s">
        <v>1642</v>
      </c>
      <c r="E4104" t="s">
        <v>18</v>
      </c>
      <c r="F4104" t="s">
        <v>342</v>
      </c>
      <c r="G4104" t="s">
        <v>106</v>
      </c>
      <c r="H4104" t="s">
        <v>100</v>
      </c>
      <c r="I4104" s="1">
        <v>44196</v>
      </c>
      <c r="J4104" t="s">
        <v>114</v>
      </c>
      <c r="K4104" s="10">
        <v>51661</v>
      </c>
      <c r="L4104" s="10">
        <v>5682.71</v>
      </c>
      <c r="M4104" s="10">
        <v>45978.29</v>
      </c>
    </row>
    <row r="4105" spans="1:13" x14ac:dyDescent="0.25">
      <c r="A4105" t="s">
        <v>6098</v>
      </c>
      <c r="B4105" s="1">
        <v>44194</v>
      </c>
      <c r="C4105" t="s">
        <v>2177</v>
      </c>
      <c r="D4105" t="s">
        <v>90</v>
      </c>
      <c r="E4105" t="s">
        <v>91</v>
      </c>
      <c r="F4105" t="s">
        <v>90</v>
      </c>
      <c r="G4105" t="s">
        <v>92</v>
      </c>
      <c r="H4105" t="s">
        <v>110</v>
      </c>
      <c r="I4105" s="1">
        <v>43831</v>
      </c>
      <c r="J4105" t="s">
        <v>114</v>
      </c>
      <c r="K4105" s="10">
        <v>58594</v>
      </c>
      <c r="L4105" s="10">
        <v>4394.55</v>
      </c>
      <c r="M4105" s="10">
        <v>54199.45</v>
      </c>
    </row>
    <row r="4106" spans="1:13" x14ac:dyDescent="0.25">
      <c r="A4106" t="s">
        <v>6099</v>
      </c>
      <c r="B4106" s="1">
        <v>44194</v>
      </c>
      <c r="C4106" t="s">
        <v>1428</v>
      </c>
      <c r="D4106" t="s">
        <v>330</v>
      </c>
      <c r="E4106" t="s">
        <v>331</v>
      </c>
      <c r="F4106" t="s">
        <v>330</v>
      </c>
      <c r="G4106" t="s">
        <v>92</v>
      </c>
      <c r="H4106" t="s">
        <v>93</v>
      </c>
      <c r="I4106" s="1">
        <v>43832</v>
      </c>
      <c r="J4106" t="s">
        <v>101</v>
      </c>
      <c r="K4106" s="10">
        <v>68278</v>
      </c>
      <c r="L4106" s="10">
        <v>3413.9</v>
      </c>
      <c r="M4106" s="10">
        <v>64864.1</v>
      </c>
    </row>
    <row r="4107" spans="1:13" x14ac:dyDescent="0.25">
      <c r="A4107" t="s">
        <v>6100</v>
      </c>
      <c r="B4107" s="1">
        <v>44195</v>
      </c>
      <c r="C4107" t="s">
        <v>1309</v>
      </c>
      <c r="D4107" t="s">
        <v>1339</v>
      </c>
      <c r="E4107" t="s">
        <v>98</v>
      </c>
      <c r="F4107" t="s">
        <v>99</v>
      </c>
      <c r="G4107" t="s">
        <v>92</v>
      </c>
      <c r="H4107" t="s">
        <v>100</v>
      </c>
      <c r="I4107" s="1">
        <v>43833</v>
      </c>
      <c r="J4107" t="s">
        <v>101</v>
      </c>
      <c r="K4107" s="10">
        <v>61061</v>
      </c>
      <c r="L4107" s="10">
        <v>6716.71</v>
      </c>
      <c r="M4107" s="10">
        <v>54344.29</v>
      </c>
    </row>
    <row r="4108" spans="1:13" x14ac:dyDescent="0.25">
      <c r="A4108" t="s">
        <v>6101</v>
      </c>
      <c r="B4108" s="1">
        <v>44195</v>
      </c>
      <c r="C4108" t="s">
        <v>1593</v>
      </c>
      <c r="D4108" t="s">
        <v>445</v>
      </c>
      <c r="E4108" t="s">
        <v>17</v>
      </c>
      <c r="F4108" t="s">
        <v>256</v>
      </c>
      <c r="G4108" t="s">
        <v>106</v>
      </c>
      <c r="H4108" t="s">
        <v>93</v>
      </c>
      <c r="I4108" s="1">
        <v>43834</v>
      </c>
      <c r="J4108" t="s">
        <v>101</v>
      </c>
      <c r="K4108" s="10">
        <v>71823</v>
      </c>
      <c r="L4108" s="10">
        <v>3591.15</v>
      </c>
      <c r="M4108" s="10">
        <v>68231.850000000006</v>
      </c>
    </row>
    <row r="4109" spans="1:13" x14ac:dyDescent="0.25">
      <c r="A4109" t="s">
        <v>6102</v>
      </c>
      <c r="B4109" s="1">
        <v>44195</v>
      </c>
      <c r="C4109" t="s">
        <v>258</v>
      </c>
      <c r="D4109" t="s">
        <v>488</v>
      </c>
      <c r="E4109" t="s">
        <v>98</v>
      </c>
      <c r="F4109" t="s">
        <v>12</v>
      </c>
      <c r="G4109" t="s">
        <v>92</v>
      </c>
      <c r="H4109" t="s">
        <v>93</v>
      </c>
      <c r="I4109" s="1">
        <v>43834</v>
      </c>
      <c r="J4109" t="s">
        <v>101</v>
      </c>
      <c r="K4109" s="10">
        <v>85415</v>
      </c>
      <c r="L4109" s="10">
        <v>4270.75</v>
      </c>
      <c r="M4109" s="10">
        <v>81144.25</v>
      </c>
    </row>
    <row r="4110" spans="1:13" x14ac:dyDescent="0.25">
      <c r="A4110" t="s">
        <v>6103</v>
      </c>
      <c r="B4110" s="1">
        <v>44195</v>
      </c>
      <c r="C4110" t="s">
        <v>1229</v>
      </c>
      <c r="D4110" t="s">
        <v>689</v>
      </c>
      <c r="E4110" t="s">
        <v>10</v>
      </c>
      <c r="F4110" t="s">
        <v>690</v>
      </c>
      <c r="G4110" t="s">
        <v>127</v>
      </c>
      <c r="H4110" t="s">
        <v>110</v>
      </c>
      <c r="I4110" s="1">
        <v>43835</v>
      </c>
      <c r="J4110" t="s">
        <v>101</v>
      </c>
      <c r="K4110" s="10">
        <v>36263</v>
      </c>
      <c r="L4110" s="10">
        <v>2719.7249999999999</v>
      </c>
      <c r="M4110" s="10">
        <v>33543.275000000001</v>
      </c>
    </row>
    <row r="4111" spans="1:13" x14ac:dyDescent="0.25">
      <c r="A4111" t="s">
        <v>6104</v>
      </c>
      <c r="B4111" s="1">
        <v>44195</v>
      </c>
      <c r="C4111" t="s">
        <v>1624</v>
      </c>
      <c r="D4111" t="s">
        <v>284</v>
      </c>
      <c r="E4111" t="s">
        <v>285</v>
      </c>
      <c r="F4111" t="s">
        <v>286</v>
      </c>
      <c r="G4111" t="s">
        <v>106</v>
      </c>
      <c r="H4111" t="s">
        <v>110</v>
      </c>
      <c r="I4111" s="1">
        <v>43832</v>
      </c>
      <c r="J4111" t="s">
        <v>114</v>
      </c>
      <c r="K4111" s="10">
        <v>39593</v>
      </c>
      <c r="L4111" s="10">
        <v>2969.4749999999999</v>
      </c>
      <c r="M4111" s="10">
        <v>36623.525000000001</v>
      </c>
    </row>
    <row r="4112" spans="1:13" x14ac:dyDescent="0.25">
      <c r="A4112" t="s">
        <v>6105</v>
      </c>
      <c r="B4112" s="1">
        <v>44195</v>
      </c>
      <c r="C4112" t="s">
        <v>1315</v>
      </c>
      <c r="D4112" t="s">
        <v>1016</v>
      </c>
      <c r="E4112" t="s">
        <v>18</v>
      </c>
      <c r="F4112" t="s">
        <v>151</v>
      </c>
      <c r="G4112" t="s">
        <v>106</v>
      </c>
      <c r="H4112" t="s">
        <v>100</v>
      </c>
      <c r="I4112" s="1">
        <v>43831</v>
      </c>
      <c r="J4112" t="s">
        <v>114</v>
      </c>
      <c r="K4112" s="10">
        <v>77948</v>
      </c>
      <c r="L4112" s="10">
        <v>8574.2800000000007</v>
      </c>
      <c r="M4112" s="10">
        <v>69373.72</v>
      </c>
    </row>
    <row r="4113" spans="1:13" x14ac:dyDescent="0.25">
      <c r="A4113" t="s">
        <v>6106</v>
      </c>
      <c r="B4113" s="1">
        <v>44196</v>
      </c>
      <c r="C4113" t="s">
        <v>1836</v>
      </c>
      <c r="D4113" t="s">
        <v>2799</v>
      </c>
      <c r="E4113" t="s">
        <v>11</v>
      </c>
      <c r="F4113" t="s">
        <v>486</v>
      </c>
      <c r="G4113" t="s">
        <v>106</v>
      </c>
      <c r="H4113" t="s">
        <v>100</v>
      </c>
      <c r="I4113" s="1">
        <v>43832</v>
      </c>
      <c r="J4113" t="s">
        <v>94</v>
      </c>
      <c r="K4113" s="10">
        <v>57048</v>
      </c>
      <c r="L4113" s="10">
        <v>6275.28</v>
      </c>
      <c r="M4113" s="10">
        <v>50772.72</v>
      </c>
    </row>
    <row r="4114" spans="1:13" x14ac:dyDescent="0.25">
      <c r="A4114" t="s">
        <v>6107</v>
      </c>
      <c r="B4114" s="1">
        <v>44196</v>
      </c>
      <c r="C4114" t="s">
        <v>2610</v>
      </c>
      <c r="D4114" t="s">
        <v>187</v>
      </c>
      <c r="E4114" t="s">
        <v>17</v>
      </c>
      <c r="F4114" t="s">
        <v>188</v>
      </c>
      <c r="G4114" t="s">
        <v>106</v>
      </c>
      <c r="H4114" t="s">
        <v>100</v>
      </c>
      <c r="I4114" s="1">
        <v>43834</v>
      </c>
      <c r="J4114" t="s">
        <v>101</v>
      </c>
      <c r="K4114" s="10">
        <v>41419</v>
      </c>
      <c r="L4114" s="10">
        <v>4556.09</v>
      </c>
      <c r="M4114" s="10">
        <v>36862.910000000003</v>
      </c>
    </row>
    <row r="4115" spans="1:13" x14ac:dyDescent="0.25">
      <c r="A4115" t="s">
        <v>6108</v>
      </c>
      <c r="B4115" s="1">
        <v>44196</v>
      </c>
      <c r="C4115" t="s">
        <v>2825</v>
      </c>
      <c r="D4115" t="s">
        <v>3448</v>
      </c>
      <c r="E4115" t="s">
        <v>98</v>
      </c>
      <c r="F4115" t="s">
        <v>99</v>
      </c>
      <c r="G4115" t="s">
        <v>92</v>
      </c>
      <c r="H4115" t="s">
        <v>110</v>
      </c>
      <c r="I4115" s="1">
        <v>43835</v>
      </c>
      <c r="J4115" t="s">
        <v>101</v>
      </c>
      <c r="K4115" s="10">
        <v>93672</v>
      </c>
      <c r="L4115" s="10">
        <v>7025.4</v>
      </c>
      <c r="M4115" s="10">
        <v>86646.6</v>
      </c>
    </row>
    <row r="4116" spans="1:13" x14ac:dyDescent="0.25">
      <c r="A4116" t="s">
        <v>6109</v>
      </c>
      <c r="B4116" s="1">
        <v>44196</v>
      </c>
      <c r="C4116" t="s">
        <v>1583</v>
      </c>
      <c r="D4116" t="s">
        <v>780</v>
      </c>
      <c r="E4116" t="s">
        <v>98</v>
      </c>
      <c r="F4116" t="s">
        <v>99</v>
      </c>
      <c r="G4116" t="s">
        <v>92</v>
      </c>
      <c r="H4116" t="s">
        <v>100</v>
      </c>
      <c r="I4116" s="1">
        <v>43831</v>
      </c>
      <c r="J4116" t="s">
        <v>114</v>
      </c>
      <c r="K4116" s="10">
        <v>56211</v>
      </c>
      <c r="L4116" s="10">
        <v>6183.21</v>
      </c>
      <c r="M4116" s="10">
        <v>50027.79</v>
      </c>
    </row>
    <row r="4117" spans="1:13" x14ac:dyDescent="0.25">
      <c r="A4117" t="s">
        <v>6110</v>
      </c>
      <c r="B4117" s="1">
        <v>44196</v>
      </c>
      <c r="C4117" t="s">
        <v>668</v>
      </c>
      <c r="D4117" t="s">
        <v>534</v>
      </c>
      <c r="E4117" t="s">
        <v>17</v>
      </c>
      <c r="F4117" t="s">
        <v>534</v>
      </c>
      <c r="G4117" t="s">
        <v>106</v>
      </c>
      <c r="H4117" t="s">
        <v>93</v>
      </c>
      <c r="I4117" s="1">
        <v>43834</v>
      </c>
      <c r="J4117" t="s">
        <v>101</v>
      </c>
      <c r="K4117" s="10">
        <v>76639</v>
      </c>
      <c r="L4117" s="10">
        <v>3831.9500000000003</v>
      </c>
      <c r="M4117" s="10">
        <v>72807.05</v>
      </c>
    </row>
    <row r="4118" spans="1:13" x14ac:dyDescent="0.25">
      <c r="A4118" t="s">
        <v>6111</v>
      </c>
      <c r="B4118" s="1">
        <v>44196</v>
      </c>
      <c r="C4118" t="s">
        <v>1438</v>
      </c>
      <c r="D4118" t="s">
        <v>2054</v>
      </c>
      <c r="E4118" t="s">
        <v>18</v>
      </c>
      <c r="F4118" t="s">
        <v>452</v>
      </c>
      <c r="G4118" t="s">
        <v>106</v>
      </c>
      <c r="H4118" t="s">
        <v>93</v>
      </c>
      <c r="I4118" s="1">
        <v>43835</v>
      </c>
      <c r="J4118" t="s">
        <v>94</v>
      </c>
      <c r="K4118" s="10">
        <v>45877</v>
      </c>
      <c r="L4118" s="10">
        <v>2293.85</v>
      </c>
      <c r="M4118" s="10">
        <v>43583.15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date function</vt:lpstr>
      <vt:lpstr>consolidation</vt:lpstr>
      <vt:lpstr>Q1</vt:lpstr>
      <vt:lpstr>Q2</vt:lpstr>
      <vt:lpstr>Q3</vt:lpstr>
      <vt:lpstr>Q4</vt:lpstr>
      <vt:lpstr>Sheet1</vt:lpstr>
      <vt:lpstr>MACRO</vt:lpstr>
      <vt:lpstr>MACRO (2)</vt:lpstr>
      <vt:lpstr>Sheet7</vt:lpstr>
      <vt:lpstr>Dashboard7.14.24</vt:lpstr>
      <vt:lpstr>DASHBOARD</vt:lpstr>
      <vt:lpstr>quater1</vt:lpstr>
      <vt:lpstr>quater2</vt:lpstr>
      <vt:lpstr>quater3</vt:lpstr>
      <vt:lpstr>quater4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alokk</dc:creator>
  <cp:lastModifiedBy>Sonam</cp:lastModifiedBy>
  <cp:lastPrinted>2024-06-23T13:27:50Z</cp:lastPrinted>
  <dcterms:created xsi:type="dcterms:W3CDTF">2023-04-12T12:36:27Z</dcterms:created>
  <dcterms:modified xsi:type="dcterms:W3CDTF">2024-07-15T11:58:08Z</dcterms:modified>
</cp:coreProperties>
</file>