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tables/table2.xml" ContentType="application/vnd.openxmlformats-officedocument.spreadsheetml.table+xml"/>
  <Override PartName="/xl/queryTables/queryTable2.xml" ContentType="application/vnd.openxmlformats-officedocument.spreadsheetml.query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defaultThemeVersion="202300"/>
  <mc:AlternateContent xmlns:mc="http://schemas.openxmlformats.org/markup-compatibility/2006">
    <mc:Choice Requires="x15">
      <x15ac:absPath xmlns:x15ac="http://schemas.microsoft.com/office/spreadsheetml/2010/11/ac" url="C:\Users\Sondos\Desktop\DA Course\"/>
    </mc:Choice>
  </mc:AlternateContent>
  <xr:revisionPtr revIDLastSave="0" documentId="13_ncr:1_{4DE21D54-4DEC-4401-A078-438158FB940D}" xr6:coauthVersionLast="47" xr6:coauthVersionMax="47" xr10:uidLastSave="{00000000-0000-0000-0000-000000000000}"/>
  <bookViews>
    <workbookView xWindow="-120" yWindow="-120" windowWidth="20730" windowHeight="11160" activeTab="2" xr2:uid="{89C5E9BB-B21E-44D9-8EA2-178C867A5649}"/>
  </bookViews>
  <sheets>
    <sheet name="dataset" sheetId="2" r:id="rId1"/>
    <sheet name="pivots" sheetId="3" r:id="rId2"/>
    <sheet name="dash" sheetId="4" r:id="rId3"/>
  </sheets>
  <definedNames>
    <definedName name="ExternalData_1" localSheetId="0" hidden="1">dataset!$A$1:$F$135</definedName>
    <definedName name="ExternalData_1" localSheetId="1" hidden="1">pivots!$A$1:$F$135</definedName>
    <definedName name="Slicer_اسم_المنتج">#N/A</definedName>
    <definedName name="Slicer_الشركة_الموردة1">#N/A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10" i="3" l="1"/>
  <c r="I10" i="3"/>
  <c r="K10" i="3"/>
  <c r="J10"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AA93C23-C9BC-4D0E-BD74-71CBC5B5AC49}" keepAlive="1" name="Query - المخزون1" description="Connection to the 'المخزون1' query in the workbook." type="5" refreshedVersion="8" background="1" saveData="1">
    <dbPr connection="Provider=Microsoft.Mashup.OleDb.1;Data Source=$Workbook$;Location=المخزون1;Extended Properties=&quot;&quot;" command="SELECT * FROM [المخزون1]"/>
  </connection>
  <connection id="2" xr16:uid="{7338B8AA-2FFD-482D-A06C-A457CE321E0C}" keepAlive="1" name="Query - المخزون1 (2)" description="Connection to the 'المخزون1 (2)' query in the workbook." type="5" refreshedVersion="8" background="1" saveData="1">
    <dbPr connection="Provider=Microsoft.Mashup.OleDb.1;Data Source=$Workbook$;Location=&quot;المخزون1 (2)&quot;;Extended Properties=&quot;&quot;" command="SELECT * FROM [المخزون1 (2)]"/>
  </connection>
</connections>
</file>

<file path=xl/sharedStrings.xml><?xml version="1.0" encoding="utf-8"?>
<sst xmlns="http://schemas.openxmlformats.org/spreadsheetml/2006/main" count="598" uniqueCount="157">
  <si>
    <t>رقم المنتج</t>
  </si>
  <si>
    <t xml:space="preserve">الشركة الموردة </t>
  </si>
  <si>
    <t>اسم المنتج</t>
  </si>
  <si>
    <t>الكمية</t>
  </si>
  <si>
    <t xml:space="preserve">سعر الواحدة </t>
  </si>
  <si>
    <t>اجملي السعر</t>
  </si>
  <si>
    <t>المنار</t>
  </si>
  <si>
    <t>ترمومتر كبير</t>
  </si>
  <si>
    <t>ترمومتر صفير</t>
  </si>
  <si>
    <t>طبق تحضين</t>
  </si>
  <si>
    <t>طبق علافة</t>
  </si>
  <si>
    <t>بيطرة ( محمد محي )</t>
  </si>
  <si>
    <t>ستروكس</t>
  </si>
  <si>
    <t>أ - د سوبر</t>
  </si>
  <si>
    <t>هه_سلنيوم سوبر</t>
  </si>
  <si>
    <t>بروتكتو</t>
  </si>
  <si>
    <t>تكسو بان</t>
  </si>
  <si>
    <t>ايمو بان</t>
  </si>
  <si>
    <t>المماس ( علاء ادم )</t>
  </si>
  <si>
    <t>بروتي ماكس</t>
  </si>
  <si>
    <t>سيفو بلس</t>
  </si>
  <si>
    <t>كولي ماس</t>
  </si>
  <si>
    <t>سبرو ماس</t>
  </si>
  <si>
    <t>( هاني فاضل )</t>
  </si>
  <si>
    <t>روبا ميون</t>
  </si>
  <si>
    <t>ميكس برو</t>
  </si>
  <si>
    <t>ديفا برول</t>
  </si>
  <si>
    <t>لينكو ميد</t>
  </si>
  <si>
    <t>امبسلين</t>
  </si>
  <si>
    <t>ام تي (مصطفي طاحون )</t>
  </si>
  <si>
    <t>ام تي امينو</t>
  </si>
  <si>
    <t>ام تي اوكسي</t>
  </si>
  <si>
    <t>ام تي ديور</t>
  </si>
  <si>
    <t>ام تي الفا</t>
  </si>
  <si>
    <t>ام تي املاح</t>
  </si>
  <si>
    <t>ام تي هه سلنيم</t>
  </si>
  <si>
    <t>منشط كبد H</t>
  </si>
  <si>
    <t>دارفيت ( عبدالله - عبدالرحيم )</t>
  </si>
  <si>
    <t>كلورا 50%</t>
  </si>
  <si>
    <t>كولستين 0.5 ك</t>
  </si>
  <si>
    <t>فتامين ك3 1لتر</t>
  </si>
  <si>
    <t>G D A</t>
  </si>
  <si>
    <t>دفلو دار</t>
  </si>
  <si>
    <t>داركيو</t>
  </si>
  <si>
    <t>دار كوكس</t>
  </si>
  <si>
    <t>يود مركز</t>
  </si>
  <si>
    <t>متروناز 1لتر</t>
  </si>
  <si>
    <t>منشط كبد</t>
  </si>
  <si>
    <t>يوران</t>
  </si>
  <si>
    <t>اكس لوفير</t>
  </si>
  <si>
    <t>املاح</t>
  </si>
  <si>
    <t>ساكروبلس</t>
  </si>
  <si>
    <t>حسن الهلالي</t>
  </si>
  <si>
    <t>فتامين  سيc اردني</t>
  </si>
  <si>
    <t>تولتا فيت</t>
  </si>
  <si>
    <t>بايو كلوستين</t>
  </si>
  <si>
    <t>بايو مكس 50%</t>
  </si>
  <si>
    <t>امبسلين ايفا</t>
  </si>
  <si>
    <t>دوكس 50%</t>
  </si>
  <si>
    <t>تايلو ميد</t>
  </si>
  <si>
    <t>هه_سلنيم 20%</t>
  </si>
  <si>
    <t>امبرول 30%</t>
  </si>
  <si>
    <t>أ - د</t>
  </si>
  <si>
    <t>هه سلنيم 15%</t>
  </si>
  <si>
    <t>فلاي توكس</t>
  </si>
  <si>
    <t>محمد مجدي الهلالي</t>
  </si>
  <si>
    <t>ارثرا مايسين 28%</t>
  </si>
  <si>
    <t>اميجا موكس بلس</t>
  </si>
  <si>
    <t>اف جي 90 FG</t>
  </si>
  <si>
    <t>أ_د_سافكو</t>
  </si>
  <si>
    <t>هه سلنيم سافكو</t>
  </si>
  <si>
    <t>فتامين سي</t>
  </si>
  <si>
    <t>استربتو المهني</t>
  </si>
  <si>
    <t>ابرا كيور</t>
  </si>
  <si>
    <t>ابراسين</t>
  </si>
  <si>
    <t>ابرا كولين</t>
  </si>
  <si>
    <t>اورسب</t>
  </si>
  <si>
    <t>فورمالين</t>
  </si>
  <si>
    <t>فنيك</t>
  </si>
  <si>
    <t>فاركنس</t>
  </si>
  <si>
    <t>امبرول 1ك</t>
  </si>
  <si>
    <t>فلاجي موكس</t>
  </si>
  <si>
    <t>أي اس داد</t>
  </si>
  <si>
    <t>رب فير بلس</t>
  </si>
  <si>
    <t>فيراتك</t>
  </si>
  <si>
    <t>صوانو اربكو</t>
  </si>
  <si>
    <t>سار كوكس</t>
  </si>
  <si>
    <t>استربتو ادويا</t>
  </si>
  <si>
    <t>جليسين بلس</t>
  </si>
  <si>
    <t>تراي فيور</t>
  </si>
  <si>
    <t>بريمو بيوتك</t>
  </si>
  <si>
    <t>T H 4</t>
  </si>
  <si>
    <t>اتولينك</t>
  </si>
  <si>
    <t>اسبكتال سوبر</t>
  </si>
  <si>
    <t>اتوسبكتين</t>
  </si>
  <si>
    <t>استربتو أبو النجا</t>
  </si>
  <si>
    <t>ميت فورتي</t>
  </si>
  <si>
    <t>كانميسن</t>
  </si>
  <si>
    <t>جامبو ويفر</t>
  </si>
  <si>
    <t>C فيتامين</t>
  </si>
  <si>
    <t>فيرا لكس</t>
  </si>
  <si>
    <t>بيتا فركتان</t>
  </si>
  <si>
    <t>زيموبكت 0.5 ك</t>
  </si>
  <si>
    <t>اميجا سول</t>
  </si>
  <si>
    <t>لكتو فاك</t>
  </si>
  <si>
    <t>سوبر امينو</t>
  </si>
  <si>
    <t>اسبيرامار</t>
  </si>
  <si>
    <t>اسبكتوكيل</t>
  </si>
  <si>
    <t>صوانوفيت</t>
  </si>
  <si>
    <t>بان فلور 0.25 ك</t>
  </si>
  <si>
    <t>نانوفير</t>
  </si>
  <si>
    <t>جينتا 50 سم</t>
  </si>
  <si>
    <t>ارثريت 35%</t>
  </si>
  <si>
    <t>ماك فارما</t>
  </si>
  <si>
    <t>ماكونبيت</t>
  </si>
  <si>
    <t>نيومايسين 50%</t>
  </si>
  <si>
    <t>فيتامين ك3</t>
  </si>
  <si>
    <t>وي استرونج</t>
  </si>
  <si>
    <t>خابتل ماك</t>
  </si>
  <si>
    <t>تارجت</t>
  </si>
  <si>
    <t>فوست 100جم</t>
  </si>
  <si>
    <t>نيوسي</t>
  </si>
  <si>
    <t>فيروسيد</t>
  </si>
  <si>
    <t>نيوداد</t>
  </si>
  <si>
    <t>نيو هه_سلنيم</t>
  </si>
  <si>
    <t>نيوفروز</t>
  </si>
  <si>
    <t>مالتي ميون</t>
  </si>
  <si>
    <t>بايو36  0.25 ك</t>
  </si>
  <si>
    <t>اكت ميون</t>
  </si>
  <si>
    <t>نيوفوس</t>
  </si>
  <si>
    <t>مصطفي حمادة</t>
  </si>
  <si>
    <t>لينكوفايزر</t>
  </si>
  <si>
    <t>هه سلنيم</t>
  </si>
  <si>
    <t>اكروماك</t>
  </si>
  <si>
    <t>املاح تركي</t>
  </si>
  <si>
    <t>ستربتو 0.5 لتر</t>
  </si>
  <si>
    <t>دادبريم</t>
  </si>
  <si>
    <t>امبرول 0.5ك</t>
  </si>
  <si>
    <t>قطارات</t>
  </si>
  <si>
    <t>بروتور</t>
  </si>
  <si>
    <t>(التحصينات)</t>
  </si>
  <si>
    <t>هتشنر IP</t>
  </si>
  <si>
    <t>جمبور شرسة</t>
  </si>
  <si>
    <t>مزدوج H9ND</t>
  </si>
  <si>
    <t>H5ND مزدوج</t>
  </si>
  <si>
    <t>كولون IP</t>
  </si>
  <si>
    <t>جمبورمتوسط</t>
  </si>
  <si>
    <t>كلون 30%عدد 1000</t>
  </si>
  <si>
    <t>كلون 30%عدد2500</t>
  </si>
  <si>
    <t>جمبور عادي</t>
  </si>
  <si>
    <t>اثليت</t>
  </si>
  <si>
    <t>Row Labels</t>
  </si>
  <si>
    <t>Grand Total</t>
  </si>
  <si>
    <t>Sum of الكمية</t>
  </si>
  <si>
    <t xml:space="preserve">Sum of سعر الواحدة </t>
  </si>
  <si>
    <t>Sum of اجملي السعر</t>
  </si>
  <si>
    <t>Count of اسم المنتج</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</si>
</sst>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 x14ac:knownFonts="1">
    <font>
      <sz val="11"/>
      <color theme="1"/>
      <name val="Aptos Narrow"/>
      <family val="2"/>
      <scheme val="minor"/>
    </font>
    <font>
      <b/>
      <sz val="11"/>
      <color theme="1"/>
      <name val="Aptos Narrow"/>
      <family val="2"/>
      <scheme val="minor"/>
    </font>
  </fonts>
  <fills count="4">
    <fill>
      <patternFill patternType="none"/>
    </fill>
    <fill>
      <patternFill patternType="gray125"/>
    </fill>
    <fill>
      <patternFill patternType="solid">
        <fgColor theme="4" tint="0.79998168889431442"/>
        <bgColor theme="4" tint="0.79998168889431442"/>
      </patternFill>
    </fill>
    <fill>
      <patternFill patternType="solid">
        <fgColor theme="0"/>
        <bgColor indexed="64"/>
      </patternFill>
    </fill>
  </fills>
  <borders count="2">
    <border>
      <left/>
      <right/>
      <top/>
      <bottom/>
      <diagonal/>
    </border>
    <border>
      <left/>
      <right/>
      <top/>
      <bottom style="thin">
        <color theme="4" tint="0.39997558519241921"/>
      </bottom>
      <diagonal/>
    </border>
  </borders>
  <cellStyleXfs count="1">
    <xf numFmtId="0" fontId="0" fillId="0" borderId="0"/>
  </cellStyleXfs>
  <cellXfs count="8">
    <xf numFmtId="0" fontId="0" fillId="0" borderId="0" xfId="0"/>
    <xf numFmtId="0" fontId="0" fillId="0" borderId="0" xfId="0" applyAlignment="1">
      <alignment horizontal="center"/>
    </xf>
    <xf numFmtId="0" fontId="0" fillId="0" borderId="0" xfId="0" pivotButton="1"/>
    <xf numFmtId="0" fontId="0" fillId="0" borderId="0" xfId="0" applyAlignment="1">
      <alignment horizontal="left"/>
    </xf>
    <xf numFmtId="0" fontId="1" fillId="2" borderId="1" xfId="0" applyFont="1" applyFill="1" applyBorder="1"/>
    <xf numFmtId="0" fontId="0" fillId="3" borderId="0" xfId="0" applyFill="1"/>
    <xf numFmtId="0" fontId="1" fillId="3" borderId="0" xfId="0" applyFont="1" applyFill="1"/>
    <xf numFmtId="0" fontId="0" fillId="0" borderId="0" xfId="0" applyNumberFormat="1"/>
  </cellXfs>
  <cellStyles count="1">
    <cellStyle name="Normal" xfId="0" builtinId="0"/>
  </cellStyles>
  <dxfs count="4">
    <dxf>
      <numFmt numFmtId="0" formatCode="General"/>
    </dxf>
    <dxf>
      <numFmt numFmtId="0" formatCode="General"/>
      <alignment horizontal="center" vertical="bottom" textRotation="0" wrapText="0" indent="0" justifyLastLine="0" shrinkToFit="0" readingOrder="0"/>
    </dxf>
    <dxf>
      <numFmt numFmtId="0" formatCode="General"/>
    </dxf>
    <dxf>
      <numFmt numFmtId="0" formatCode="General"/>
      <alignment horizontal="center" vertical="bottom" textRotation="0" wrapText="0" indent="0" justifyLastLine="0" shrinkToFit="0" readingOrder="0"/>
    </dxf>
  </dxfs>
  <tableStyles count="1" defaultTableStyle="TableStyleMedium2" defaultPivotStyle="PivotStyleLight16">
    <tableStyle name="Slicer Style 1" pivot="0" table="0" count="1" xr9:uid="{AE41746E-250F-4F48-BD5A-D1B04F8D2179}"/>
  </tableStyles>
  <colors>
    <mruColors>
      <color rgb="FFBC6C25"/>
      <color rgb="FFFEFAE0"/>
    </mruColors>
  </colors>
  <extLst>
    <ext xmlns:x14="http://schemas.microsoft.com/office/spreadsheetml/2009/9/main" uri="{46F421CA-312F-682f-3DD2-61675219B42D}">
      <x14:dxfs count="1">
        <dxf>
          <font>
            <name val="Yu Mincho Demibold"/>
            <family val="1"/>
            <charset val="128"/>
            <scheme val="none"/>
          </font>
        </dxf>
      </x14:dxfs>
    </ext>
    <ext xmlns:x14="http://schemas.microsoft.com/office/spreadsheetml/2009/9/main" uri="{EB79DEF2-80B8-43e5-95BD-54CBDDF9020C}">
      <x14:slicerStyles defaultSlicerStyle="SlicerStyleLight1">
        <x14:slicerStyle name="Slicer Style 1">
          <x14:slicerStyleElements>
            <x14:slicerStyleElement type="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[حساب الصيدلية.xlsx]pivots!PivotTable3</c:name>
    <c:fmtId val="8"/>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ar-EG"/>
              <a:t>الكميات لكل منتج</a:t>
            </a:r>
            <a:endParaRPr lang="en-GB"/>
          </a:p>
        </c:rich>
      </c:tx>
      <c:layout>
        <c:manualLayout>
          <c:xMode val="edge"/>
          <c:yMode val="edge"/>
          <c:x val="0.67695363542151665"/>
          <c:y val="2.6778240325218566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dk1">
              <a:tint val="88500"/>
              <a:alpha val="85000"/>
            </a:schemeClr>
          </a:solidFill>
          <a:ln w="9525" cap="flat" cmpd="sng" algn="ctr">
            <a:solidFill>
              <a:schemeClr val="lt1">
                <a:alpha val="50000"/>
              </a:schemeClr>
            </a:solidFill>
            <a:round/>
          </a:ln>
          <a:effectLst/>
        </c:spPr>
        <c:marker>
          <c:symbol val="circle"/>
          <c:size val="6"/>
          <c:spPr>
            <a:solidFill>
              <a:schemeClr val="dk1">
                <a:tint val="88500"/>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dk1">
              <a:tint val="88500"/>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bg2">
              <a:lumMod val="25000"/>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619760831803143"/>
          <c:y val="6.8846237970253729E-2"/>
          <c:w val="0.77573203929251355"/>
          <c:h val="0.82412474482356368"/>
        </c:manualLayout>
      </c:layout>
      <c:barChart>
        <c:barDir val="bar"/>
        <c:grouping val="clustered"/>
        <c:varyColors val="0"/>
        <c:ser>
          <c:idx val="0"/>
          <c:order val="0"/>
          <c:tx>
            <c:strRef>
              <c:f>pivots!$AB$7</c:f>
              <c:strCache>
                <c:ptCount val="1"/>
                <c:pt idx="0">
                  <c:v>Total</c:v>
                </c:pt>
              </c:strCache>
            </c:strRef>
          </c:tx>
          <c:spPr>
            <a:solidFill>
              <a:schemeClr val="bg2">
                <a:lumMod val="25000"/>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pivots!$AA$8:$AA$14</c:f>
              <c:strCache>
                <c:ptCount val="6"/>
                <c:pt idx="0">
                  <c:v>أ - د سوبر</c:v>
                </c:pt>
                <c:pt idx="1">
                  <c:v>ايمو بان</c:v>
                </c:pt>
                <c:pt idx="2">
                  <c:v>بروتكتو</c:v>
                </c:pt>
                <c:pt idx="3">
                  <c:v>تكسو بان</c:v>
                </c:pt>
                <c:pt idx="4">
                  <c:v>ستروكس</c:v>
                </c:pt>
                <c:pt idx="5">
                  <c:v>هه_سلنيوم سوبر</c:v>
                </c:pt>
              </c:strCache>
            </c:strRef>
          </c:cat>
          <c:val>
            <c:numRef>
              <c:f>pivots!$AB$8:$AB$14</c:f>
              <c:numCache>
                <c:formatCode>General</c:formatCode>
                <c:ptCount val="6"/>
                <c:pt idx="0">
                  <c:v>6</c:v>
                </c:pt>
                <c:pt idx="1">
                  <c:v>12</c:v>
                </c:pt>
                <c:pt idx="2">
                  <c:v>10</c:v>
                </c:pt>
                <c:pt idx="3">
                  <c:v>2</c:v>
                </c:pt>
                <c:pt idx="4">
                  <c:v>24</c:v>
                </c:pt>
                <c:pt idx="5">
                  <c:v>10</c:v>
                </c:pt>
              </c:numCache>
            </c:numRef>
          </c:val>
          <c:extLst>
            <c:ext xmlns:c16="http://schemas.microsoft.com/office/drawing/2014/chart" uri="{C3380CC4-5D6E-409C-BE32-E72D297353CC}">
              <c16:uniqueId val="{00000000-BAD0-4068-9BE1-5868213E127B}"/>
            </c:ext>
          </c:extLst>
        </c:ser>
        <c:dLbls>
          <c:dLblPos val="inEnd"/>
          <c:showLegendKey val="0"/>
          <c:showVal val="1"/>
          <c:showCatName val="0"/>
          <c:showSerName val="0"/>
          <c:showPercent val="0"/>
          <c:showBubbleSize val="0"/>
        </c:dLbls>
        <c:gapWidth val="65"/>
        <c:axId val="392063327"/>
        <c:axId val="392063807"/>
      </c:barChart>
      <c:catAx>
        <c:axId val="392063327"/>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392063807"/>
        <c:crosses val="autoZero"/>
        <c:auto val="1"/>
        <c:lblAlgn val="ctr"/>
        <c:lblOffset val="100"/>
        <c:noMultiLvlLbl val="0"/>
      </c:catAx>
      <c:valAx>
        <c:axId val="39206380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3920633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[حساب الصيدلية.xlsx]pivots!PivotTable5</c:name>
    <c:fmtId val="11"/>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ar-EG"/>
              <a:t>اجمالي السعر لكل منتج</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3">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pivots!$AJ$7</c:f>
              <c:strCache>
                <c:ptCount val="1"/>
                <c:pt idx="0">
                  <c:v>Total</c:v>
                </c:pt>
              </c:strCache>
            </c:strRef>
          </c:tx>
          <c:spPr>
            <a:solidFill>
              <a:schemeClr val="accent3">
                <a:alpha val="85000"/>
              </a:schemeClr>
            </a:solidFill>
            <a:ln w="9525" cap="flat" cmpd="sng" algn="ctr">
              <a:solidFill>
                <a:schemeClr val="lt1">
                  <a:alpha val="50000"/>
                </a:schemeClr>
              </a:solidFill>
              <a:round/>
            </a:ln>
            <a:effectLst/>
          </c:spPr>
          <c:invertIfNegative val="0"/>
          <c:cat>
            <c:strRef>
              <c:f>pivots!$AI$8:$AI$14</c:f>
              <c:strCache>
                <c:ptCount val="6"/>
                <c:pt idx="0">
                  <c:v>أ - د سوبر</c:v>
                </c:pt>
                <c:pt idx="1">
                  <c:v>ايمو بان</c:v>
                </c:pt>
                <c:pt idx="2">
                  <c:v>بروتكتو</c:v>
                </c:pt>
                <c:pt idx="3">
                  <c:v>تكسو بان</c:v>
                </c:pt>
                <c:pt idx="4">
                  <c:v>ستروكس</c:v>
                </c:pt>
                <c:pt idx="5">
                  <c:v>هه_سلنيوم سوبر</c:v>
                </c:pt>
              </c:strCache>
            </c:strRef>
          </c:cat>
          <c:val>
            <c:numRef>
              <c:f>pivots!$AJ$8:$AJ$14</c:f>
              <c:numCache>
                <c:formatCode>General</c:formatCode>
                <c:ptCount val="6"/>
                <c:pt idx="0">
                  <c:v>5160</c:v>
                </c:pt>
                <c:pt idx="1">
                  <c:v>6540</c:v>
                </c:pt>
                <c:pt idx="2">
                  <c:v>3700</c:v>
                </c:pt>
                <c:pt idx="3">
                  <c:v>1050</c:v>
                </c:pt>
                <c:pt idx="4">
                  <c:v>16800</c:v>
                </c:pt>
                <c:pt idx="5">
                  <c:v>8400</c:v>
                </c:pt>
              </c:numCache>
            </c:numRef>
          </c:val>
          <c:extLst>
            <c:ext xmlns:c16="http://schemas.microsoft.com/office/drawing/2014/chart" uri="{C3380CC4-5D6E-409C-BE32-E72D297353CC}">
              <c16:uniqueId val="{00000000-C1F5-405A-B094-8535B2751118}"/>
            </c:ext>
          </c:extLst>
        </c:ser>
        <c:dLbls>
          <c:dLblPos val="inEnd"/>
          <c:showLegendKey val="0"/>
          <c:showVal val="0"/>
          <c:showCatName val="0"/>
          <c:showSerName val="0"/>
          <c:showPercent val="0"/>
          <c:showBubbleSize val="0"/>
        </c:dLbls>
        <c:gapWidth val="150"/>
        <c:overlap val="100"/>
        <c:axId val="392066207"/>
        <c:axId val="418649615"/>
      </c:barChart>
      <c:catAx>
        <c:axId val="392066207"/>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418649615"/>
        <c:crosses val="autoZero"/>
        <c:auto val="1"/>
        <c:lblAlgn val="ctr"/>
        <c:lblOffset val="100"/>
        <c:noMultiLvlLbl val="0"/>
      </c:catAx>
      <c:valAx>
        <c:axId val="418649615"/>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3920662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[حساب الصيدلية.xlsx]pivots!PivotTable6</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ar-EG"/>
              <a:t>سعر الوحدة لكل منتج </a:t>
            </a:r>
            <a:endParaRPr lang="en-GB"/>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1750" cap="rnd">
            <a:solidFill>
              <a:schemeClr val="accent6"/>
            </a:solidFill>
            <a:round/>
          </a:ln>
          <a:effectLst/>
        </c:spPr>
        <c:marker>
          <c:symbol val="circle"/>
          <c:size val="17"/>
          <c:spPr>
            <a:solidFill>
              <a:schemeClr val="accent6"/>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pivots!$AN$7</c:f>
              <c:strCache>
                <c:ptCount val="1"/>
                <c:pt idx="0">
                  <c:v>Total</c:v>
                </c:pt>
              </c:strCache>
            </c:strRef>
          </c:tx>
          <c:spPr>
            <a:ln w="31750" cap="rnd">
              <a:solidFill>
                <a:schemeClr val="accent6"/>
              </a:solidFill>
              <a:round/>
            </a:ln>
            <a:effectLst/>
          </c:spPr>
          <c:marker>
            <c:symbol val="circle"/>
            <c:size val="17"/>
            <c:spPr>
              <a:solidFill>
                <a:schemeClr val="accent6"/>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pivots!$AM$8:$AM$14</c:f>
              <c:strCache>
                <c:ptCount val="6"/>
                <c:pt idx="0">
                  <c:v>أ - د سوبر</c:v>
                </c:pt>
                <c:pt idx="1">
                  <c:v>ايمو بان</c:v>
                </c:pt>
                <c:pt idx="2">
                  <c:v>بروتكتو</c:v>
                </c:pt>
                <c:pt idx="3">
                  <c:v>تكسو بان</c:v>
                </c:pt>
                <c:pt idx="4">
                  <c:v>ستروكس</c:v>
                </c:pt>
                <c:pt idx="5">
                  <c:v>هه_سلنيوم سوبر</c:v>
                </c:pt>
              </c:strCache>
            </c:strRef>
          </c:cat>
          <c:val>
            <c:numRef>
              <c:f>pivots!$AN$8:$AN$14</c:f>
              <c:numCache>
                <c:formatCode>General</c:formatCode>
                <c:ptCount val="6"/>
                <c:pt idx="0">
                  <c:v>860</c:v>
                </c:pt>
                <c:pt idx="1">
                  <c:v>545</c:v>
                </c:pt>
                <c:pt idx="2">
                  <c:v>370</c:v>
                </c:pt>
                <c:pt idx="3">
                  <c:v>525</c:v>
                </c:pt>
                <c:pt idx="4">
                  <c:v>700</c:v>
                </c:pt>
                <c:pt idx="5">
                  <c:v>840</c:v>
                </c:pt>
              </c:numCache>
            </c:numRef>
          </c:val>
          <c:smooth val="0"/>
          <c:extLst>
            <c:ext xmlns:c16="http://schemas.microsoft.com/office/drawing/2014/chart" uri="{C3380CC4-5D6E-409C-BE32-E72D297353CC}">
              <c16:uniqueId val="{00000000-4BC9-488C-BFE6-E6599FBB2C67}"/>
            </c:ext>
          </c:extLst>
        </c:ser>
        <c:dLbls>
          <c:dLblPos val="ctr"/>
          <c:showLegendKey val="0"/>
          <c:showVal val="1"/>
          <c:showCatName val="0"/>
          <c:showSerName val="0"/>
          <c:showPercent val="0"/>
          <c:showBubbleSize val="0"/>
        </c:dLbls>
        <c:marker val="1"/>
        <c:smooth val="0"/>
        <c:axId val="1123218320"/>
        <c:axId val="1123217840"/>
      </c:lineChart>
      <c:catAx>
        <c:axId val="1123218320"/>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123217840"/>
        <c:crosses val="autoZero"/>
        <c:auto val="1"/>
        <c:lblAlgn val="ctr"/>
        <c:lblOffset val="100"/>
        <c:noMultiLvlLbl val="0"/>
      </c:catAx>
      <c:valAx>
        <c:axId val="1123217840"/>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1232183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2.xml><?xml version="1.0" encoding="utf-8"?>
<cs:colorStyle xmlns:cs="http://schemas.microsoft.com/office/drawing/2012/chartStyle" xmlns:a="http://schemas.openxmlformats.org/drawingml/2006/main" meth="withinLinearReversed" id="23">
  <a:schemeClr val="accent3"/>
</cs:colorStyle>
</file>

<file path=xl/charts/colors3.xml><?xml version="1.0" encoding="utf-8"?>
<cs:colorStyle xmlns:cs="http://schemas.microsoft.com/office/drawing/2012/chartStyle" xmlns:a="http://schemas.openxmlformats.org/drawingml/2006/main" meth="withinLinearReversed" id="26">
  <a:schemeClr val="accent6"/>
</cs:colorStyle>
</file>

<file path=xl/charts/style1.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00">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5.png"/><Relationship Id="rId3" Type="http://schemas.openxmlformats.org/officeDocument/2006/relationships/chart" Target="../charts/chart3.xml"/><Relationship Id="rId7" Type="http://schemas.openxmlformats.org/officeDocument/2006/relationships/image" Target="../media/image4.sv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3.png"/><Relationship Id="rId11" Type="http://schemas.openxmlformats.org/officeDocument/2006/relationships/image" Target="../media/image8.svg"/><Relationship Id="rId5" Type="http://schemas.openxmlformats.org/officeDocument/2006/relationships/image" Target="../media/image2.svg"/><Relationship Id="rId10" Type="http://schemas.openxmlformats.org/officeDocument/2006/relationships/image" Target="../media/image7.png"/><Relationship Id="rId4" Type="http://schemas.openxmlformats.org/officeDocument/2006/relationships/image" Target="../media/image1.png"/><Relationship Id="rId9" Type="http://schemas.openxmlformats.org/officeDocument/2006/relationships/image" Target="../media/image6.svg"/></Relationships>
</file>

<file path=xl/drawings/drawing1.xml><?xml version="1.0" encoding="utf-8"?>
<xdr:wsDr xmlns:xdr="http://schemas.openxmlformats.org/drawingml/2006/spreadsheetDrawing" xmlns:a="http://schemas.openxmlformats.org/drawingml/2006/main">
  <xdr:twoCellAnchor>
    <xdr:from>
      <xdr:col>12</xdr:col>
      <xdr:colOff>214313</xdr:colOff>
      <xdr:row>0</xdr:row>
      <xdr:rowOff>95250</xdr:rowOff>
    </xdr:from>
    <xdr:to>
      <xdr:col>20</xdr:col>
      <xdr:colOff>4082</xdr:colOff>
      <xdr:row>12</xdr:row>
      <xdr:rowOff>119062</xdr:rowOff>
    </xdr:to>
    <xdr:sp macro="" textlink="">
      <xdr:nvSpPr>
        <xdr:cNvPr id="2" name="Rectangle: Rounded Corners 1">
          <a:extLst>
            <a:ext uri="{FF2B5EF4-FFF2-40B4-BE49-F238E27FC236}">
              <a16:creationId xmlns:a16="http://schemas.microsoft.com/office/drawing/2014/main" id="{12736461-6CD5-40D0-FD03-3AA80BB0CAE7}"/>
            </a:ext>
          </a:extLst>
        </xdr:cNvPr>
        <xdr:cNvSpPr/>
      </xdr:nvSpPr>
      <xdr:spPr>
        <a:xfrm>
          <a:off x="11037094" y="95250"/>
          <a:ext cx="4647519" cy="2309812"/>
        </a:xfrm>
        <a:prstGeom prst="roundRect">
          <a:avLst/>
        </a:prstGeom>
        <a:gradFill flip="none" rotWithShape="1">
          <a:gsLst>
            <a:gs pos="0">
              <a:schemeClr val="accent6">
                <a:lumMod val="75000"/>
              </a:schemeClr>
            </a:gs>
            <a:gs pos="50000">
              <a:schemeClr val="accent6">
                <a:lumMod val="60000"/>
                <a:lumOff val="40000"/>
              </a:schemeClr>
            </a:gs>
            <a:gs pos="100000">
              <a:schemeClr val="bg2">
                <a:lumMod val="75000"/>
              </a:schemeClr>
            </a:gs>
          </a:gsLst>
          <a:path path="circle">
            <a:fillToRect r="100000" b="100000"/>
          </a:path>
          <a:tileRect l="-100000" t="-100000"/>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ar-EG" sz="4000" kern="1200">
              <a:solidFill>
                <a:schemeClr val="tx1"/>
              </a:solidFill>
              <a:effectLst>
                <a:outerShdw blurRad="50800" dist="38100" algn="l" rotWithShape="0">
                  <a:prstClr val="black">
                    <a:alpha val="40000"/>
                  </a:prstClr>
                </a:outerShdw>
              </a:effectLst>
            </a:rPr>
            <a:t>تحليل</a:t>
          </a:r>
          <a:r>
            <a:rPr lang="ar-EG" sz="4000" kern="1200" baseline="0">
              <a:solidFill>
                <a:schemeClr val="tx1"/>
              </a:solidFill>
              <a:effectLst>
                <a:outerShdw blurRad="50800" dist="38100" algn="l" rotWithShape="0">
                  <a:prstClr val="black">
                    <a:alpha val="40000"/>
                  </a:prstClr>
                </a:outerShdw>
              </a:effectLst>
            </a:rPr>
            <a:t> </a:t>
          </a:r>
          <a:r>
            <a:rPr lang="ar-EG" sz="4000" kern="1200">
              <a:solidFill>
                <a:schemeClr val="tx1"/>
              </a:solidFill>
              <a:effectLst>
                <a:outerShdw blurRad="50800" dist="38100" algn="l" rotWithShape="0">
                  <a:prstClr val="black">
                    <a:alpha val="40000"/>
                  </a:prstClr>
                </a:outerShdw>
              </a:effectLst>
            </a:rPr>
            <a:t>مخزون صيدلية</a:t>
          </a:r>
          <a:endParaRPr lang="en-GB" sz="4000" kern="1200">
            <a:solidFill>
              <a:schemeClr val="tx1"/>
            </a:solidFill>
            <a:effectLst>
              <a:outerShdw blurRad="50800" dist="38100" algn="l" rotWithShape="0">
                <a:prstClr val="black">
                  <a:alpha val="40000"/>
                </a:prstClr>
              </a:outerShdw>
            </a:effectLst>
          </a:endParaRPr>
        </a:p>
      </xdr:txBody>
    </xdr:sp>
    <xdr:clientData/>
  </xdr:twoCellAnchor>
  <xdr:twoCellAnchor editAs="oneCell">
    <xdr:from>
      <xdr:col>10</xdr:col>
      <xdr:colOff>3774281</xdr:colOff>
      <xdr:row>0</xdr:row>
      <xdr:rowOff>144576</xdr:rowOff>
    </xdr:from>
    <xdr:to>
      <xdr:col>12</xdr:col>
      <xdr:colOff>130969</xdr:colOff>
      <xdr:row>12</xdr:row>
      <xdr:rowOff>11906</xdr:rowOff>
    </xdr:to>
    <mc:AlternateContent xmlns:mc="http://schemas.openxmlformats.org/markup-compatibility/2006" xmlns:a14="http://schemas.microsoft.com/office/drawing/2010/main">
      <mc:Choice Requires="a14">
        <xdr:graphicFrame macro="">
          <xdr:nvGraphicFramePr>
            <xdr:cNvPr id="3" name="الشركة الموردة  1">
              <a:extLst>
                <a:ext uri="{FF2B5EF4-FFF2-40B4-BE49-F238E27FC236}">
                  <a16:creationId xmlns:a16="http://schemas.microsoft.com/office/drawing/2014/main" id="{04ECC006-6167-4CD6-A46A-1D9B59180BCE}"/>
                </a:ext>
              </a:extLst>
            </xdr:cNvPr>
            <xdr:cNvGraphicFramePr/>
          </xdr:nvGraphicFramePr>
          <xdr:xfrm>
            <a:off x="0" y="0"/>
            <a:ext cx="0" cy="0"/>
          </xdr:xfrm>
          <a:graphic>
            <a:graphicData uri="http://schemas.microsoft.com/office/drawing/2010/slicer">
              <sle:slicer xmlns:sle="http://schemas.microsoft.com/office/drawing/2010/slicer" name="الشركة الموردة  1"/>
            </a:graphicData>
          </a:graphic>
        </xdr:graphicFrame>
      </mc:Choice>
      <mc:Fallback xmlns="">
        <xdr:sp macro="" textlink="">
          <xdr:nvSpPr>
            <xdr:cNvPr id="0" name=""/>
            <xdr:cNvSpPr>
              <a:spLocks noTextEdit="1"/>
            </xdr:cNvSpPr>
          </xdr:nvSpPr>
          <xdr:spPr>
            <a:xfrm>
              <a:off x="9096375" y="144576"/>
              <a:ext cx="1857375" cy="215333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361950</xdr:colOff>
      <xdr:row>12</xdr:row>
      <xdr:rowOff>152399</xdr:rowOff>
    </xdr:from>
    <xdr:to>
      <xdr:col>3</xdr:col>
      <xdr:colOff>581025</xdr:colOff>
      <xdr:row>17</xdr:row>
      <xdr:rowOff>180974</xdr:rowOff>
    </xdr:to>
    <xdr:sp macro="" textlink="">
      <xdr:nvSpPr>
        <xdr:cNvPr id="4" name="Rectangle: Rounded Corners 3">
          <a:extLst>
            <a:ext uri="{FF2B5EF4-FFF2-40B4-BE49-F238E27FC236}">
              <a16:creationId xmlns:a16="http://schemas.microsoft.com/office/drawing/2014/main" id="{FA5B2C4B-7FD9-C2C1-3860-EDA594DD552D}"/>
            </a:ext>
          </a:extLst>
        </xdr:cNvPr>
        <xdr:cNvSpPr/>
      </xdr:nvSpPr>
      <xdr:spPr>
        <a:xfrm>
          <a:off x="361950" y="2438399"/>
          <a:ext cx="2047875" cy="981075"/>
        </a:xfrm>
        <a:prstGeom prst="roundRect">
          <a:avLst/>
        </a:prstGeom>
        <a:ln>
          <a:headEnd type="none" w="med" len="med"/>
          <a:tailEnd type="none" w="med" len="med"/>
        </a:ln>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r"/>
          <a:r>
            <a:rPr lang="ar-EG" sz="1800" kern="1200">
              <a:solidFill>
                <a:sysClr val="windowText" lastClr="000000"/>
              </a:solidFill>
            </a:rPr>
            <a:t>عدد</a:t>
          </a:r>
          <a:r>
            <a:rPr lang="ar-EG" sz="1800" kern="1200" baseline="0">
              <a:solidFill>
                <a:sysClr val="windowText" lastClr="000000"/>
              </a:solidFill>
            </a:rPr>
            <a:t> المنتجات</a:t>
          </a:r>
          <a:r>
            <a:rPr lang="en-US" sz="1800" kern="1200" baseline="0">
              <a:solidFill>
                <a:sysClr val="windowText" lastClr="000000"/>
              </a:solidFill>
            </a:rPr>
            <a:t> </a:t>
          </a:r>
          <a:endParaRPr lang="en-GB" sz="1800" kern="1200">
            <a:solidFill>
              <a:sysClr val="windowText" lastClr="000000"/>
            </a:solidFill>
          </a:endParaRPr>
        </a:p>
      </xdr:txBody>
    </xdr:sp>
    <xdr:clientData/>
  </xdr:twoCellAnchor>
  <xdr:twoCellAnchor>
    <xdr:from>
      <xdr:col>4</xdr:col>
      <xdr:colOff>140155</xdr:colOff>
      <xdr:row>12</xdr:row>
      <xdr:rowOff>154781</xdr:rowOff>
    </xdr:from>
    <xdr:to>
      <xdr:col>7</xdr:col>
      <xdr:colOff>404814</xdr:colOff>
      <xdr:row>18</xdr:row>
      <xdr:rowOff>23814</xdr:rowOff>
    </xdr:to>
    <xdr:sp macro="" textlink="">
      <xdr:nvSpPr>
        <xdr:cNvPr id="5" name="Rectangle: Rounded Corners 4">
          <a:extLst>
            <a:ext uri="{FF2B5EF4-FFF2-40B4-BE49-F238E27FC236}">
              <a16:creationId xmlns:a16="http://schemas.microsoft.com/office/drawing/2014/main" id="{1DD0846D-3D1A-705A-2654-58B8DDD2A675}"/>
            </a:ext>
          </a:extLst>
        </xdr:cNvPr>
        <xdr:cNvSpPr/>
      </xdr:nvSpPr>
      <xdr:spPr>
        <a:xfrm>
          <a:off x="2569030" y="2440781"/>
          <a:ext cx="2086315" cy="1012033"/>
        </a:xfrm>
        <a:prstGeom prst="roundRect">
          <a:avLst/>
        </a:prstGeom>
        <a:ln>
          <a:headEnd type="none" w="med" len="med"/>
          <a:tailEnd type="none" w="med" len="med"/>
        </a:ln>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marL="0" indent="0" algn="r"/>
          <a:r>
            <a:rPr lang="ar-EG" sz="1800" kern="1200">
              <a:solidFill>
                <a:sysClr val="windowText" lastClr="000000"/>
              </a:solidFill>
              <a:latin typeface="+mn-lt"/>
              <a:ea typeface="+mn-ea"/>
              <a:cs typeface="+mn-cs"/>
            </a:rPr>
            <a:t> الكميات</a:t>
          </a:r>
          <a:endParaRPr lang="en-GB" sz="1800" kern="1200">
            <a:solidFill>
              <a:sysClr val="windowText" lastClr="000000"/>
            </a:solidFill>
            <a:latin typeface="+mn-lt"/>
            <a:ea typeface="+mn-ea"/>
            <a:cs typeface="+mn-cs"/>
          </a:endParaRPr>
        </a:p>
      </xdr:txBody>
    </xdr:sp>
    <xdr:clientData/>
  </xdr:twoCellAnchor>
  <xdr:twoCellAnchor>
    <xdr:from>
      <xdr:col>9</xdr:col>
      <xdr:colOff>142875</xdr:colOff>
      <xdr:row>12</xdr:row>
      <xdr:rowOff>157841</xdr:rowOff>
    </xdr:from>
    <xdr:to>
      <xdr:col>10</xdr:col>
      <xdr:colOff>1955005</xdr:colOff>
      <xdr:row>18</xdr:row>
      <xdr:rowOff>23811</xdr:rowOff>
    </xdr:to>
    <xdr:sp macro="" textlink="">
      <xdr:nvSpPr>
        <xdr:cNvPr id="6" name="Rectangle: Rounded Corners 5">
          <a:extLst>
            <a:ext uri="{FF2B5EF4-FFF2-40B4-BE49-F238E27FC236}">
              <a16:creationId xmlns:a16="http://schemas.microsoft.com/office/drawing/2014/main" id="{1C861679-DC0C-AA90-7162-575ABFD83FA7}"/>
            </a:ext>
          </a:extLst>
        </xdr:cNvPr>
        <xdr:cNvSpPr/>
      </xdr:nvSpPr>
      <xdr:spPr>
        <a:xfrm>
          <a:off x="4857750" y="2443841"/>
          <a:ext cx="2419349" cy="1008970"/>
        </a:xfrm>
        <a:prstGeom prst="roundRect">
          <a:avLst/>
        </a:prstGeom>
        <a:ln>
          <a:headEnd type="none" w="med" len="med"/>
          <a:tailEnd type="none" w="med" len="med"/>
        </a:ln>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marL="0" indent="0" algn="r"/>
          <a:r>
            <a:rPr lang="ar-EG" sz="1800" kern="1200">
              <a:solidFill>
                <a:sysClr val="windowText" lastClr="000000"/>
              </a:solidFill>
              <a:latin typeface="+mn-lt"/>
              <a:ea typeface="+mn-ea"/>
              <a:cs typeface="+mn-cs"/>
            </a:rPr>
            <a:t>اجمالي سعر الوحدة</a:t>
          </a:r>
          <a:endParaRPr lang="en-GB" sz="1800" kern="1200">
            <a:solidFill>
              <a:sysClr val="windowText" lastClr="000000"/>
            </a:solidFill>
            <a:latin typeface="+mn-lt"/>
            <a:ea typeface="+mn-ea"/>
            <a:cs typeface="+mn-cs"/>
          </a:endParaRPr>
        </a:p>
      </xdr:txBody>
    </xdr:sp>
    <xdr:clientData/>
  </xdr:twoCellAnchor>
  <xdr:twoCellAnchor>
    <xdr:from>
      <xdr:col>10</xdr:col>
      <xdr:colOff>2143125</xdr:colOff>
      <xdr:row>12</xdr:row>
      <xdr:rowOff>166688</xdr:rowOff>
    </xdr:from>
    <xdr:to>
      <xdr:col>10</xdr:col>
      <xdr:colOff>4818290</xdr:colOff>
      <xdr:row>18</xdr:row>
      <xdr:rowOff>46264</xdr:rowOff>
    </xdr:to>
    <xdr:sp macro="" textlink="">
      <xdr:nvSpPr>
        <xdr:cNvPr id="7" name="Rectangle: Rounded Corners 6">
          <a:extLst>
            <a:ext uri="{FF2B5EF4-FFF2-40B4-BE49-F238E27FC236}">
              <a16:creationId xmlns:a16="http://schemas.microsoft.com/office/drawing/2014/main" id="{4E3AF1FF-C8DE-B0BB-AEBF-2793A9FC6510}"/>
            </a:ext>
          </a:extLst>
        </xdr:cNvPr>
        <xdr:cNvSpPr/>
      </xdr:nvSpPr>
      <xdr:spPr>
        <a:xfrm>
          <a:off x="7465219" y="2452688"/>
          <a:ext cx="2675165" cy="1022576"/>
        </a:xfrm>
        <a:prstGeom prst="roundRect">
          <a:avLst/>
        </a:prstGeom>
        <a:ln>
          <a:headEnd type="none" w="med" len="med"/>
          <a:tailEnd type="none" w="med" len="med"/>
        </a:ln>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marL="0" indent="0" algn="r"/>
          <a:r>
            <a:rPr lang="ar-EG" sz="1800" kern="1200">
              <a:solidFill>
                <a:sysClr val="windowText" lastClr="000000"/>
              </a:solidFill>
              <a:latin typeface="+mn-lt"/>
              <a:ea typeface="+mn-ea"/>
              <a:cs typeface="+mn-cs"/>
            </a:rPr>
            <a:t>اجمالي السعر</a:t>
          </a:r>
          <a:endParaRPr lang="en-GB" sz="1800" kern="1200">
            <a:solidFill>
              <a:sysClr val="windowText" lastClr="000000"/>
            </a:solidFill>
            <a:latin typeface="+mn-lt"/>
            <a:ea typeface="+mn-ea"/>
            <a:cs typeface="+mn-cs"/>
          </a:endParaRPr>
        </a:p>
      </xdr:txBody>
    </xdr:sp>
    <xdr:clientData/>
  </xdr:twoCellAnchor>
  <xdr:twoCellAnchor editAs="oneCell">
    <xdr:from>
      <xdr:col>0</xdr:col>
      <xdr:colOff>297656</xdr:colOff>
      <xdr:row>0</xdr:row>
      <xdr:rowOff>130289</xdr:rowOff>
    </xdr:from>
    <xdr:to>
      <xdr:col>10</xdr:col>
      <xdr:colOff>3537858</xdr:colOff>
      <xdr:row>12</xdr:row>
      <xdr:rowOff>13607</xdr:rowOff>
    </xdr:to>
    <mc:AlternateContent xmlns:mc="http://schemas.openxmlformats.org/markup-compatibility/2006" xmlns:a14="http://schemas.microsoft.com/office/drawing/2010/main">
      <mc:Choice Requires="a14">
        <xdr:graphicFrame macro="">
          <xdr:nvGraphicFramePr>
            <xdr:cNvPr id="8" name="اسم المنتج">
              <a:extLst>
                <a:ext uri="{FF2B5EF4-FFF2-40B4-BE49-F238E27FC236}">
                  <a16:creationId xmlns:a16="http://schemas.microsoft.com/office/drawing/2014/main" id="{E33AD7AD-1F8C-4266-A83F-58779AE7AE9D}"/>
                </a:ext>
              </a:extLst>
            </xdr:cNvPr>
            <xdr:cNvGraphicFramePr/>
          </xdr:nvGraphicFramePr>
          <xdr:xfrm>
            <a:off x="0" y="0"/>
            <a:ext cx="0" cy="0"/>
          </xdr:xfrm>
          <a:graphic>
            <a:graphicData uri="http://schemas.microsoft.com/office/drawing/2010/slicer">
              <sle:slicer xmlns:sle="http://schemas.microsoft.com/office/drawing/2010/slicer" name="اسم المنتج"/>
            </a:graphicData>
          </a:graphic>
        </xdr:graphicFrame>
      </mc:Choice>
      <mc:Fallback xmlns="">
        <xdr:sp macro="" textlink="">
          <xdr:nvSpPr>
            <xdr:cNvPr id="0" name=""/>
            <xdr:cNvSpPr>
              <a:spLocks noTextEdit="1"/>
            </xdr:cNvSpPr>
          </xdr:nvSpPr>
          <xdr:spPr>
            <a:xfrm>
              <a:off x="188120" y="130289"/>
              <a:ext cx="8671832" cy="2169318"/>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288132</xdr:colOff>
      <xdr:row>14</xdr:row>
      <xdr:rowOff>183357</xdr:rowOff>
    </xdr:from>
    <xdr:to>
      <xdr:col>7</xdr:col>
      <xdr:colOff>285751</xdr:colOff>
      <xdr:row>17</xdr:row>
      <xdr:rowOff>97631</xdr:rowOff>
    </xdr:to>
    <xdr:sp macro="" textlink="pivots!I10">
      <xdr:nvSpPr>
        <xdr:cNvPr id="9" name="TextBox 8">
          <a:extLst>
            <a:ext uri="{FF2B5EF4-FFF2-40B4-BE49-F238E27FC236}">
              <a16:creationId xmlns:a16="http://schemas.microsoft.com/office/drawing/2014/main" id="{5C681F34-220B-C893-2603-D95064454421}"/>
            </a:ext>
          </a:extLst>
        </xdr:cNvPr>
        <xdr:cNvSpPr txBox="1"/>
      </xdr:nvSpPr>
      <xdr:spPr>
        <a:xfrm>
          <a:off x="3324226" y="2850357"/>
          <a:ext cx="1212056" cy="4857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D015F0A-7F28-45E0-B73A-C761B93AA280}" type="TxLink">
            <a:rPr lang="en-US" sz="6000" b="0" i="0" u="none" strike="noStrike" kern="1200">
              <a:solidFill>
                <a:schemeClr val="tx1"/>
              </a:solidFill>
              <a:latin typeface="Aptos Narrow"/>
            </a:rPr>
            <a:pPr algn="ctr"/>
            <a:t>64</a:t>
          </a:fld>
          <a:endParaRPr lang="en-GB" sz="6000" kern="1200">
            <a:solidFill>
              <a:schemeClr val="tx1"/>
            </a:solidFill>
          </a:endParaRPr>
        </a:p>
      </xdr:txBody>
    </xdr:sp>
    <xdr:clientData/>
  </xdr:twoCellAnchor>
  <xdr:twoCellAnchor>
    <xdr:from>
      <xdr:col>10</xdr:col>
      <xdr:colOff>261936</xdr:colOff>
      <xdr:row>14</xdr:row>
      <xdr:rowOff>174852</xdr:rowOff>
    </xdr:from>
    <xdr:to>
      <xdr:col>10</xdr:col>
      <xdr:colOff>2047873</xdr:colOff>
      <xdr:row>17</xdr:row>
      <xdr:rowOff>89126</xdr:rowOff>
    </xdr:to>
    <xdr:sp macro="" textlink="pivots!J10">
      <xdr:nvSpPr>
        <xdr:cNvPr id="10" name="TextBox 9">
          <a:extLst>
            <a:ext uri="{FF2B5EF4-FFF2-40B4-BE49-F238E27FC236}">
              <a16:creationId xmlns:a16="http://schemas.microsoft.com/office/drawing/2014/main" id="{050808FC-9F88-0528-8066-72E7F98BD9E0}"/>
            </a:ext>
          </a:extLst>
        </xdr:cNvPr>
        <xdr:cNvSpPr txBox="1"/>
      </xdr:nvSpPr>
      <xdr:spPr>
        <a:xfrm>
          <a:off x="5584030" y="2841852"/>
          <a:ext cx="1785937" cy="4857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B8470E08-0895-496E-96FB-11BECCB96D89}" type="TxLink">
            <a:rPr lang="en-US" sz="6000" b="0" i="0" u="none" strike="noStrike" kern="1200">
              <a:solidFill>
                <a:schemeClr val="tx1"/>
              </a:solidFill>
              <a:latin typeface="Aptos Narrow"/>
              <a:ea typeface="+mn-ea"/>
              <a:cs typeface="+mn-cs"/>
            </a:rPr>
            <a:pPr marL="0" indent="0" algn="ctr"/>
            <a:t>3840</a:t>
          </a:fld>
          <a:endParaRPr lang="en-GB" sz="6000" b="0" i="0" u="none" strike="noStrike" kern="1200">
            <a:solidFill>
              <a:schemeClr val="tx1"/>
            </a:solidFill>
            <a:latin typeface="Aptos Narrow"/>
            <a:ea typeface="+mn-ea"/>
            <a:cs typeface="+mn-cs"/>
          </a:endParaRPr>
        </a:p>
      </xdr:txBody>
    </xdr:sp>
    <xdr:clientData/>
  </xdr:twoCellAnchor>
  <xdr:twoCellAnchor>
    <xdr:from>
      <xdr:col>10</xdr:col>
      <xdr:colOff>2667001</xdr:colOff>
      <xdr:row>14</xdr:row>
      <xdr:rowOff>147638</xdr:rowOff>
    </xdr:from>
    <xdr:to>
      <xdr:col>10</xdr:col>
      <xdr:colOff>4888709</xdr:colOff>
      <xdr:row>17</xdr:row>
      <xdr:rowOff>61912</xdr:rowOff>
    </xdr:to>
    <xdr:sp macro="" textlink="pivots!K10">
      <xdr:nvSpPr>
        <xdr:cNvPr id="11" name="TextBox 10">
          <a:extLst>
            <a:ext uri="{FF2B5EF4-FFF2-40B4-BE49-F238E27FC236}">
              <a16:creationId xmlns:a16="http://schemas.microsoft.com/office/drawing/2014/main" id="{A075895C-E306-3358-4746-98F343FBC59F}"/>
            </a:ext>
          </a:extLst>
        </xdr:cNvPr>
        <xdr:cNvSpPr txBox="1"/>
      </xdr:nvSpPr>
      <xdr:spPr>
        <a:xfrm>
          <a:off x="7989095" y="2814638"/>
          <a:ext cx="2221708" cy="4857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12B8803F-EAF2-431E-9A34-6C54FE620E29}" type="TxLink">
            <a:rPr lang="en-US" sz="6000" b="0" i="0" u="none" strike="noStrike" kern="1200">
              <a:solidFill>
                <a:schemeClr val="tx1"/>
              </a:solidFill>
              <a:latin typeface="Aptos Narrow"/>
              <a:ea typeface="+mn-ea"/>
              <a:cs typeface="+mn-cs"/>
            </a:rPr>
            <a:pPr marL="0" indent="0" algn="ctr"/>
            <a:t>41650</a:t>
          </a:fld>
          <a:endParaRPr lang="en-GB" sz="6000" b="0" i="0" u="none" strike="noStrike" kern="1200">
            <a:solidFill>
              <a:schemeClr val="tx1"/>
            </a:solidFill>
            <a:latin typeface="Aptos Narrow"/>
            <a:ea typeface="+mn-ea"/>
            <a:cs typeface="+mn-cs"/>
          </a:endParaRPr>
        </a:p>
      </xdr:txBody>
    </xdr:sp>
    <xdr:clientData/>
  </xdr:twoCellAnchor>
  <xdr:twoCellAnchor>
    <xdr:from>
      <xdr:col>2</xdr:col>
      <xdr:colOff>80962</xdr:colOff>
      <xdr:row>14</xdr:row>
      <xdr:rowOff>166688</xdr:rowOff>
    </xdr:from>
    <xdr:to>
      <xdr:col>4</xdr:col>
      <xdr:colOff>80962</xdr:colOff>
      <xdr:row>17</xdr:row>
      <xdr:rowOff>80962</xdr:rowOff>
    </xdr:to>
    <xdr:sp macro="" textlink="pivots!L10">
      <xdr:nvSpPr>
        <xdr:cNvPr id="12" name="TextBox 11">
          <a:extLst>
            <a:ext uri="{FF2B5EF4-FFF2-40B4-BE49-F238E27FC236}">
              <a16:creationId xmlns:a16="http://schemas.microsoft.com/office/drawing/2014/main" id="{5DB54A2C-7397-4B9B-2C0E-56D6FF30609E}"/>
            </a:ext>
          </a:extLst>
        </xdr:cNvPr>
        <xdr:cNvSpPr txBox="1"/>
      </xdr:nvSpPr>
      <xdr:spPr>
        <a:xfrm>
          <a:off x="1295400" y="2833688"/>
          <a:ext cx="1214437" cy="4857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F4F8F3A3-77F6-449E-BFBD-BDE29B541914}" type="TxLink">
            <a:rPr lang="en-US" sz="6000" b="0" i="0" u="none" strike="noStrike" kern="1200">
              <a:solidFill>
                <a:schemeClr val="tx1"/>
              </a:solidFill>
              <a:latin typeface="Aptos Narrow"/>
              <a:ea typeface="+mn-ea"/>
              <a:cs typeface="+mn-cs"/>
            </a:rPr>
            <a:pPr marL="0" indent="0" algn="ctr"/>
            <a:t>6</a:t>
          </a:fld>
          <a:endParaRPr lang="en-GB" sz="6000" b="0" i="0" u="none" strike="noStrike" kern="1200">
            <a:solidFill>
              <a:schemeClr val="tx1"/>
            </a:solidFill>
            <a:latin typeface="Aptos Narrow"/>
            <a:ea typeface="+mn-ea"/>
            <a:cs typeface="+mn-cs"/>
          </a:endParaRPr>
        </a:p>
      </xdr:txBody>
    </xdr:sp>
    <xdr:clientData/>
  </xdr:twoCellAnchor>
  <xdr:twoCellAnchor>
    <xdr:from>
      <xdr:col>0</xdr:col>
      <xdr:colOff>392906</xdr:colOff>
      <xdr:row>18</xdr:row>
      <xdr:rowOff>154781</xdr:rowOff>
    </xdr:from>
    <xdr:to>
      <xdr:col>10</xdr:col>
      <xdr:colOff>130968</xdr:colOff>
      <xdr:row>33</xdr:row>
      <xdr:rowOff>142875</xdr:rowOff>
    </xdr:to>
    <xdr:graphicFrame macro="">
      <xdr:nvGraphicFramePr>
        <xdr:cNvPr id="13" name="Chart 12">
          <a:extLst>
            <a:ext uri="{FF2B5EF4-FFF2-40B4-BE49-F238E27FC236}">
              <a16:creationId xmlns:a16="http://schemas.microsoft.com/office/drawing/2014/main" id="{7057496C-0138-42C3-ACDE-DEADB36CBF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226216</xdr:colOff>
      <xdr:row>13</xdr:row>
      <xdr:rowOff>35719</xdr:rowOff>
    </xdr:from>
    <xdr:to>
      <xdr:col>19</xdr:col>
      <xdr:colOff>559592</xdr:colOff>
      <xdr:row>33</xdr:row>
      <xdr:rowOff>166687</xdr:rowOff>
    </xdr:to>
    <xdr:graphicFrame macro="">
      <xdr:nvGraphicFramePr>
        <xdr:cNvPr id="15" name="Chart 14">
          <a:extLst>
            <a:ext uri="{FF2B5EF4-FFF2-40B4-BE49-F238E27FC236}">
              <a16:creationId xmlns:a16="http://schemas.microsoft.com/office/drawing/2014/main" id="{0CC4C169-4008-4682-9FD7-D268E3A5FD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250032</xdr:colOff>
      <xdr:row>18</xdr:row>
      <xdr:rowOff>154781</xdr:rowOff>
    </xdr:from>
    <xdr:to>
      <xdr:col>10</xdr:col>
      <xdr:colOff>4822032</xdr:colOff>
      <xdr:row>33</xdr:row>
      <xdr:rowOff>154781</xdr:rowOff>
    </xdr:to>
    <xdr:graphicFrame macro="">
      <xdr:nvGraphicFramePr>
        <xdr:cNvPr id="16" name="Chart 15">
          <a:extLst>
            <a:ext uri="{FF2B5EF4-FFF2-40B4-BE49-F238E27FC236}">
              <a16:creationId xmlns:a16="http://schemas.microsoft.com/office/drawing/2014/main" id="{94542443-C6AF-4313-954B-572D74D9B2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4</xdr:col>
      <xdr:colOff>83344</xdr:colOff>
      <xdr:row>13</xdr:row>
      <xdr:rowOff>107157</xdr:rowOff>
    </xdr:from>
    <xdr:to>
      <xdr:col>5</xdr:col>
      <xdr:colOff>390525</xdr:colOff>
      <xdr:row>17</xdr:row>
      <xdr:rowOff>154781</xdr:rowOff>
    </xdr:to>
    <xdr:pic>
      <xdr:nvPicPr>
        <xdr:cNvPr id="18" name="Graphic 17" descr="Database outline">
          <a:extLst>
            <a:ext uri="{FF2B5EF4-FFF2-40B4-BE49-F238E27FC236}">
              <a16:creationId xmlns:a16="http://schemas.microsoft.com/office/drawing/2014/main" id="{A13BCBAD-6261-FA59-3850-F701E031D8A5}"/>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2512219" y="2583657"/>
          <a:ext cx="914400" cy="809624"/>
        </a:xfrm>
        <a:prstGeom prst="rect">
          <a:avLst/>
        </a:prstGeom>
      </xdr:spPr>
    </xdr:pic>
    <xdr:clientData/>
  </xdr:twoCellAnchor>
  <xdr:twoCellAnchor editAs="oneCell">
    <xdr:from>
      <xdr:col>9</xdr:col>
      <xdr:colOff>214314</xdr:colOff>
      <xdr:row>14</xdr:row>
      <xdr:rowOff>9526</xdr:rowOff>
    </xdr:from>
    <xdr:to>
      <xdr:col>10</xdr:col>
      <xdr:colOff>371475</xdr:colOff>
      <xdr:row>18</xdr:row>
      <xdr:rowOff>11906</xdr:rowOff>
    </xdr:to>
    <xdr:pic>
      <xdr:nvPicPr>
        <xdr:cNvPr id="20" name="Graphic 19" descr="Blueprint outline">
          <a:extLst>
            <a:ext uri="{FF2B5EF4-FFF2-40B4-BE49-F238E27FC236}">
              <a16:creationId xmlns:a16="http://schemas.microsoft.com/office/drawing/2014/main" id="{C794BA07-0240-6841-4F87-213AADC39CCF}"/>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4929189" y="2676526"/>
          <a:ext cx="764380" cy="764380"/>
        </a:xfrm>
        <a:prstGeom prst="rect">
          <a:avLst/>
        </a:prstGeom>
      </xdr:spPr>
    </xdr:pic>
    <xdr:clientData/>
  </xdr:twoCellAnchor>
  <xdr:twoCellAnchor editAs="oneCell">
    <xdr:from>
      <xdr:col>0</xdr:col>
      <xdr:colOff>428625</xdr:colOff>
      <xdr:row>13</xdr:row>
      <xdr:rowOff>107156</xdr:rowOff>
    </xdr:from>
    <xdr:to>
      <xdr:col>2</xdr:col>
      <xdr:colOff>71437</xdr:colOff>
      <xdr:row>17</xdr:row>
      <xdr:rowOff>142875</xdr:rowOff>
    </xdr:to>
    <xdr:pic>
      <xdr:nvPicPr>
        <xdr:cNvPr id="22" name="Graphic 21" descr="Good Inventory with solid fill">
          <a:extLst>
            <a:ext uri="{FF2B5EF4-FFF2-40B4-BE49-F238E27FC236}">
              <a16:creationId xmlns:a16="http://schemas.microsoft.com/office/drawing/2014/main" id="{FFC0741E-8BF2-3966-96F4-20BAA4A29799}"/>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428625" y="2583656"/>
          <a:ext cx="857250" cy="797719"/>
        </a:xfrm>
        <a:prstGeom prst="rect">
          <a:avLst/>
        </a:prstGeom>
      </xdr:spPr>
    </xdr:pic>
    <xdr:clientData/>
  </xdr:twoCellAnchor>
  <xdr:twoCellAnchor editAs="oneCell">
    <xdr:from>
      <xdr:col>10</xdr:col>
      <xdr:colOff>2126438</xdr:colOff>
      <xdr:row>13</xdr:row>
      <xdr:rowOff>114282</xdr:rowOff>
    </xdr:from>
    <xdr:to>
      <xdr:col>10</xdr:col>
      <xdr:colOff>2952749</xdr:colOff>
      <xdr:row>17</xdr:row>
      <xdr:rowOff>178593</xdr:rowOff>
    </xdr:to>
    <xdr:pic>
      <xdr:nvPicPr>
        <xdr:cNvPr id="28" name="Graphic 27" descr="Clipboard Partially Checked outline">
          <a:extLst>
            <a:ext uri="{FF2B5EF4-FFF2-40B4-BE49-F238E27FC236}">
              <a16:creationId xmlns:a16="http://schemas.microsoft.com/office/drawing/2014/main" id="{5A985947-7F48-F0F0-B295-0DA99243F78C}"/>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7448532" y="2590782"/>
          <a:ext cx="826311" cy="826311"/>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ondos" refreshedDate="45618.64347372685" createdVersion="8" refreshedVersion="8" minRefreshableVersion="3" recordCount="134" xr:uid="{10187424-F7B6-4EDB-B1E2-11A3EB63834A}">
  <cacheSource type="worksheet">
    <worksheetSource name="store"/>
  </cacheSource>
  <cacheFields count="6">
    <cacheField name="رقم المنتج" numFmtId="0">
      <sharedItems containsSemiMixedTypes="0" containsString="0" containsNumber="1" containsInteger="1" minValue="1" maxValue="136"/>
    </cacheField>
    <cacheField name="الشركة الموردة " numFmtId="0">
      <sharedItems count="11">
        <s v="المنار"/>
        <s v="بيطرة ( محمد محي )"/>
        <s v="المماس ( علاء ادم )"/>
        <s v="( هاني فاضل )"/>
        <s v="ام تي (مصطفي طاحون )"/>
        <s v="دارفيت ( عبدالله - عبدالرحيم )"/>
        <s v="حسن الهلالي"/>
        <s v="محمد مجدي الهلالي"/>
        <s v="ماك فارما"/>
        <s v="مصطفي حمادة"/>
        <s v="(التحصينات)"/>
      </sharedItems>
    </cacheField>
    <cacheField name="اسم المنتج" numFmtId="0">
      <sharedItems count="134">
        <s v="ترمومتر كبير"/>
        <s v="ترمومتر صفير"/>
        <s v="طبق تحضين"/>
        <s v="طبق علافة"/>
        <s v="ستروكس"/>
        <s v="أ - د سوبر"/>
        <s v="هه_سلنيوم سوبر"/>
        <s v="بروتكتو"/>
        <s v="تكسو بان"/>
        <s v="ايمو بان"/>
        <s v="بروتي ماكس"/>
        <s v="سيفو بلس"/>
        <s v="كولي ماس"/>
        <s v="سبرو ماس"/>
        <s v="روبا ميون"/>
        <s v="ميكس برو"/>
        <s v="ديفا برول"/>
        <s v="لينكو ميد"/>
        <s v="امبسلين"/>
        <s v="ام تي امينو"/>
        <s v="ام تي اوكسي"/>
        <s v="ام تي ديور"/>
        <s v="ام تي الفا"/>
        <s v="ام تي املاح"/>
        <s v="ام تي هه سلنيم"/>
        <s v="منشط كبد H"/>
        <s v="كلورا 50%"/>
        <s v="كولستين 0.5 ك"/>
        <s v="فتامين ك3 1لتر"/>
        <s v="G D A"/>
        <s v="دفلو دار"/>
        <s v="داركيو"/>
        <s v="دار كوكس"/>
        <s v="يود مركز"/>
        <s v="متروناز 1لتر"/>
        <s v="منشط كبد"/>
        <s v="يوران"/>
        <s v="اكس لوفير"/>
        <s v="املاح"/>
        <s v="ساكروبلس"/>
        <s v="فتامين  سيc اردني"/>
        <s v="تولتا فيت"/>
        <s v="بايو كلوستين"/>
        <s v="بايو مكس 50%"/>
        <s v="امبسلين ايفا"/>
        <s v="دوكس 50%"/>
        <s v="تايلو ميد"/>
        <s v="هه_سلنيم 20%"/>
        <s v="امبرول 30%"/>
        <s v="أ - د"/>
        <s v="هه سلنيم 15%"/>
        <s v="فلاي توكس"/>
        <s v="ارثرا مايسين 28%"/>
        <s v="اميجا موكس بلس"/>
        <s v="اف جي 90 FG"/>
        <s v="أ_د_سافكو"/>
        <s v="هه سلنيم سافكو"/>
        <s v="فتامين سي"/>
        <s v="استربتو المهني"/>
        <s v="ابرا كيور"/>
        <s v="ابراسين"/>
        <s v="ابرا كولين"/>
        <s v="اورسب"/>
        <s v="فورمالين"/>
        <s v="فنيك"/>
        <s v="فاركنس"/>
        <s v="امبرول 1ك"/>
        <s v="فلاجي موكس"/>
        <s v="أي اس داد"/>
        <s v="رب فير بلس"/>
        <s v="فيراتك"/>
        <s v="صوانو اربكو"/>
        <s v="سار كوكس"/>
        <s v="استربتو ادويا"/>
        <s v="جليسين بلس"/>
        <s v="تراي فيور"/>
        <s v="بريمو بيوتك"/>
        <s v="T H 4"/>
        <s v="اتولينك"/>
        <s v="اسبكتال سوبر"/>
        <s v="اتوسبكتين"/>
        <s v="استربتو أبو النجا"/>
        <s v="ميت فورتي"/>
        <s v="كانميسن"/>
        <s v="جامبو ويفر"/>
        <s v="C فيتامين"/>
        <s v="فيرا لكس"/>
        <s v="بيتا فركتان"/>
        <s v="زيموبكت 0.5 ك"/>
        <s v="اميجا سول"/>
        <s v="لكتو فاك"/>
        <s v="سوبر امينو"/>
        <s v="اسبيرامار"/>
        <s v="اسبكتوكيل"/>
        <s v="صوانوفيت"/>
        <s v="بان فلور 0.25 ك"/>
        <s v="نانوفير"/>
        <s v="جينتا 50 سم"/>
        <s v="ارثريت 35%"/>
        <s v="ماكونبيت"/>
        <s v="نيومايسين 50%"/>
        <s v="فيتامين ك3"/>
        <s v="وي استرونج"/>
        <s v="خابتل ماك"/>
        <s v="تارجت"/>
        <s v="فوست 100جم"/>
        <s v="نيوسي"/>
        <s v="فيروسيد"/>
        <s v="نيوداد"/>
        <s v="نيو هه_سلنيم"/>
        <s v="نيوفروز"/>
        <s v="مالتي ميون"/>
        <s v="بايو36  0.25 ك"/>
        <s v="اكت ميون"/>
        <s v="نيوفوس"/>
        <s v="لينكوفايزر"/>
        <s v="هه سلنيم"/>
        <s v="اكروماك"/>
        <s v="املاح تركي"/>
        <s v="ستربتو 0.5 لتر"/>
        <s v="دادبريم"/>
        <s v="امبرول 0.5ك"/>
        <s v="قطارات"/>
        <s v="بروتور"/>
        <s v="هتشنر IP"/>
        <s v="جمبور شرسة"/>
        <s v="مزدوج H9ND"/>
        <s v="H5ND مزدوج"/>
        <s v="كولون IP"/>
        <s v="جمبورمتوسط"/>
        <s v="كلون 30%عدد 1000"/>
        <s v="كلون 30%عدد2500"/>
        <s v="جمبور عادي"/>
        <s v="اثليت"/>
      </sharedItems>
    </cacheField>
    <cacheField name="الكمية" numFmtId="0">
      <sharedItems containsSemiMixedTypes="0" containsString="0" containsNumber="1" containsInteger="1" minValue="1" maxValue="675"/>
    </cacheField>
    <cacheField name="سعر الواحدة " numFmtId="0">
      <sharedItems containsSemiMixedTypes="0" containsString="0" containsNumber="1" containsInteger="1" minValue="12" maxValue="3150"/>
    </cacheField>
    <cacheField name="اجملي السعر" numFmtId="0">
      <sharedItems containsSemiMixedTypes="0" containsString="0" containsNumber="1" containsInteger="1" minValue="175" maxValue="33120"/>
    </cacheField>
  </cacheFields>
  <extLst>
    <ext xmlns:x14="http://schemas.microsoft.com/office/spreadsheetml/2009/9/main" uri="{725AE2AE-9491-48be-B2B4-4EB974FC3084}">
      <x14:pivotCacheDefinition pivotCacheId="12006564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4">
  <r>
    <n v="1"/>
    <x v="0"/>
    <x v="0"/>
    <n v="36"/>
    <n v="25"/>
    <n v="900"/>
  </r>
  <r>
    <n v="2"/>
    <x v="0"/>
    <x v="1"/>
    <n v="48"/>
    <n v="15"/>
    <n v="720"/>
  </r>
  <r>
    <n v="3"/>
    <x v="0"/>
    <x v="2"/>
    <n v="38"/>
    <n v="25"/>
    <n v="950"/>
  </r>
  <r>
    <n v="4"/>
    <x v="0"/>
    <x v="3"/>
    <n v="31"/>
    <n v="37"/>
    <n v="1147"/>
  </r>
  <r>
    <n v="5"/>
    <x v="1"/>
    <x v="4"/>
    <n v="24"/>
    <n v="700"/>
    <n v="16800"/>
  </r>
  <r>
    <n v="6"/>
    <x v="1"/>
    <x v="5"/>
    <n v="6"/>
    <n v="860"/>
    <n v="5160"/>
  </r>
  <r>
    <n v="7"/>
    <x v="1"/>
    <x v="6"/>
    <n v="10"/>
    <n v="840"/>
    <n v="8400"/>
  </r>
  <r>
    <n v="8"/>
    <x v="1"/>
    <x v="7"/>
    <n v="10"/>
    <n v="370"/>
    <n v="3700"/>
  </r>
  <r>
    <n v="9"/>
    <x v="1"/>
    <x v="8"/>
    <n v="2"/>
    <n v="525"/>
    <n v="1050"/>
  </r>
  <r>
    <n v="10"/>
    <x v="1"/>
    <x v="9"/>
    <n v="12"/>
    <n v="545"/>
    <n v="6540"/>
  </r>
  <r>
    <n v="11"/>
    <x v="2"/>
    <x v="10"/>
    <n v="14"/>
    <n v="735"/>
    <n v="10290"/>
  </r>
  <r>
    <n v="12"/>
    <x v="2"/>
    <x v="11"/>
    <n v="12"/>
    <n v="100"/>
    <n v="1200"/>
  </r>
  <r>
    <n v="13"/>
    <x v="2"/>
    <x v="12"/>
    <n v="12"/>
    <n v="410"/>
    <n v="4920"/>
  </r>
  <r>
    <n v="14"/>
    <x v="2"/>
    <x v="13"/>
    <n v="15"/>
    <n v="410"/>
    <n v="6150"/>
  </r>
  <r>
    <n v="15"/>
    <x v="3"/>
    <x v="14"/>
    <n v="4"/>
    <n v="415"/>
    <n v="1660"/>
  </r>
  <r>
    <n v="16"/>
    <x v="3"/>
    <x v="15"/>
    <n v="7"/>
    <n v="500"/>
    <n v="3500"/>
  </r>
  <r>
    <n v="17"/>
    <x v="3"/>
    <x v="16"/>
    <n v="12"/>
    <n v="525"/>
    <n v="6300"/>
  </r>
  <r>
    <n v="18"/>
    <x v="3"/>
    <x v="17"/>
    <n v="16"/>
    <n v="875"/>
    <n v="14000"/>
  </r>
  <r>
    <n v="19"/>
    <x v="3"/>
    <x v="18"/>
    <n v="1"/>
    <n v="395"/>
    <n v="395"/>
  </r>
  <r>
    <n v="20"/>
    <x v="4"/>
    <x v="19"/>
    <n v="5"/>
    <n v="370"/>
    <n v="1850"/>
  </r>
  <r>
    <n v="21"/>
    <x v="4"/>
    <x v="20"/>
    <n v="9"/>
    <n v="735"/>
    <n v="6615"/>
  </r>
  <r>
    <n v="22"/>
    <x v="4"/>
    <x v="21"/>
    <n v="21"/>
    <n v="370"/>
    <n v="7770"/>
  </r>
  <r>
    <n v="23"/>
    <x v="4"/>
    <x v="22"/>
    <n v="8"/>
    <n v="525"/>
    <n v="4200"/>
  </r>
  <r>
    <n v="24"/>
    <x v="4"/>
    <x v="23"/>
    <n v="3"/>
    <n v="265"/>
    <n v="795"/>
  </r>
  <r>
    <n v="25"/>
    <x v="4"/>
    <x v="24"/>
    <n v="10"/>
    <n v="790"/>
    <n v="7900"/>
  </r>
  <r>
    <n v="26"/>
    <x v="4"/>
    <x v="25"/>
    <n v="7"/>
    <n v="370"/>
    <n v="2590"/>
  </r>
  <r>
    <n v="27"/>
    <x v="5"/>
    <x v="26"/>
    <n v="1"/>
    <n v="1205"/>
    <n v="1205"/>
  </r>
  <r>
    <n v="28"/>
    <x v="5"/>
    <x v="27"/>
    <n v="1"/>
    <n v="405"/>
    <n v="405"/>
  </r>
  <r>
    <n v="29"/>
    <x v="5"/>
    <x v="28"/>
    <n v="24"/>
    <n v="420"/>
    <n v="10080"/>
  </r>
  <r>
    <n v="30"/>
    <x v="5"/>
    <x v="29"/>
    <n v="3"/>
    <n v="920"/>
    <n v="2760"/>
  </r>
  <r>
    <n v="31"/>
    <x v="5"/>
    <x v="30"/>
    <n v="28"/>
    <n v="255"/>
    <n v="7140"/>
  </r>
  <r>
    <n v="32"/>
    <x v="5"/>
    <x v="31"/>
    <n v="3"/>
    <n v="1575"/>
    <n v="4725"/>
  </r>
  <r>
    <n v="33"/>
    <x v="5"/>
    <x v="32"/>
    <n v="9"/>
    <n v="630"/>
    <n v="5670"/>
  </r>
  <r>
    <n v="34"/>
    <x v="5"/>
    <x v="33"/>
    <n v="24"/>
    <n v="505"/>
    <n v="12120"/>
  </r>
  <r>
    <n v="35"/>
    <x v="5"/>
    <x v="34"/>
    <n v="1"/>
    <n v="680"/>
    <n v="680"/>
  </r>
  <r>
    <n v="36"/>
    <x v="5"/>
    <x v="35"/>
    <n v="6"/>
    <n v="450"/>
    <n v="2700"/>
  </r>
  <r>
    <n v="37"/>
    <x v="5"/>
    <x v="36"/>
    <n v="4"/>
    <n v="395"/>
    <n v="1580"/>
  </r>
  <r>
    <n v="38"/>
    <x v="5"/>
    <x v="37"/>
    <n v="15"/>
    <n v="660"/>
    <n v="9900"/>
  </r>
  <r>
    <n v="39"/>
    <x v="5"/>
    <x v="38"/>
    <n v="9"/>
    <n v="235"/>
    <n v="2115"/>
  </r>
  <r>
    <n v="40"/>
    <x v="5"/>
    <x v="39"/>
    <n v="2"/>
    <n v="320"/>
    <n v="640"/>
  </r>
  <r>
    <n v="41"/>
    <x v="6"/>
    <x v="40"/>
    <n v="11"/>
    <n v="860"/>
    <n v="9460"/>
  </r>
  <r>
    <n v="42"/>
    <x v="6"/>
    <x v="41"/>
    <n v="4"/>
    <n v="1390"/>
    <n v="5560"/>
  </r>
  <r>
    <n v="43"/>
    <x v="6"/>
    <x v="42"/>
    <n v="36"/>
    <n v="420"/>
    <n v="15120"/>
  </r>
  <r>
    <n v="44"/>
    <x v="6"/>
    <x v="43"/>
    <n v="16"/>
    <n v="1000"/>
    <n v="16000"/>
  </r>
  <r>
    <n v="45"/>
    <x v="6"/>
    <x v="44"/>
    <n v="2"/>
    <n v="710"/>
    <n v="1420"/>
  </r>
  <r>
    <n v="46"/>
    <x v="6"/>
    <x v="45"/>
    <n v="10"/>
    <n v="1260"/>
    <n v="12600"/>
  </r>
  <r>
    <n v="47"/>
    <x v="6"/>
    <x v="46"/>
    <n v="14"/>
    <n v="1955"/>
    <n v="27370"/>
  </r>
  <r>
    <n v="48"/>
    <x v="6"/>
    <x v="47"/>
    <n v="1"/>
    <n v="770"/>
    <n v="770"/>
  </r>
  <r>
    <n v="49"/>
    <x v="6"/>
    <x v="48"/>
    <n v="12"/>
    <n v="535"/>
    <n v="6420"/>
  </r>
  <r>
    <n v="50"/>
    <x v="6"/>
    <x v="49"/>
    <n v="5"/>
    <n v="460"/>
    <n v="2300"/>
  </r>
  <r>
    <n v="51"/>
    <x v="6"/>
    <x v="50"/>
    <n v="5"/>
    <n v="460"/>
    <n v="2300"/>
  </r>
  <r>
    <n v="52"/>
    <x v="6"/>
    <x v="51"/>
    <n v="14"/>
    <n v="500"/>
    <n v="7000"/>
  </r>
  <r>
    <n v="53"/>
    <x v="7"/>
    <x v="52"/>
    <n v="4"/>
    <n v="535"/>
    <n v="2140"/>
  </r>
  <r>
    <n v="54"/>
    <x v="7"/>
    <x v="53"/>
    <n v="8"/>
    <n v="475"/>
    <n v="3800"/>
  </r>
  <r>
    <n v="55"/>
    <x v="7"/>
    <x v="54"/>
    <n v="2"/>
    <n v="640"/>
    <n v="1280"/>
  </r>
  <r>
    <n v="56"/>
    <x v="7"/>
    <x v="55"/>
    <n v="3"/>
    <n v="615"/>
    <n v="1845"/>
  </r>
  <r>
    <n v="57"/>
    <x v="7"/>
    <x v="56"/>
    <n v="1"/>
    <n v="580"/>
    <n v="580"/>
  </r>
  <r>
    <n v="58"/>
    <x v="7"/>
    <x v="57"/>
    <n v="3"/>
    <n v="475"/>
    <n v="1425"/>
  </r>
  <r>
    <n v="59"/>
    <x v="7"/>
    <x v="58"/>
    <n v="16"/>
    <n v="325"/>
    <n v="5200"/>
  </r>
  <r>
    <n v="60"/>
    <x v="0"/>
    <x v="59"/>
    <n v="6"/>
    <n v="480"/>
    <n v="2880"/>
  </r>
  <r>
    <n v="61"/>
    <x v="0"/>
    <x v="60"/>
    <n v="9"/>
    <n v="480"/>
    <n v="4320"/>
  </r>
  <r>
    <n v="62"/>
    <x v="0"/>
    <x v="61"/>
    <n v="1"/>
    <n v="480"/>
    <n v="480"/>
  </r>
  <r>
    <n v="63"/>
    <x v="0"/>
    <x v="62"/>
    <n v="7"/>
    <n v="435"/>
    <n v="3045"/>
  </r>
  <r>
    <n v="64"/>
    <x v="0"/>
    <x v="63"/>
    <n v="3"/>
    <n v="725"/>
    <n v="2175"/>
  </r>
  <r>
    <n v="65"/>
    <x v="0"/>
    <x v="64"/>
    <n v="9"/>
    <n v="285"/>
    <n v="2565"/>
  </r>
  <r>
    <n v="66"/>
    <x v="0"/>
    <x v="65"/>
    <n v="13"/>
    <n v="1000"/>
    <n v="13000"/>
  </r>
  <r>
    <n v="67"/>
    <x v="0"/>
    <x v="66"/>
    <n v="675"/>
    <n v="12"/>
    <n v="8100"/>
  </r>
  <r>
    <n v="68"/>
    <x v="0"/>
    <x v="67"/>
    <n v="12"/>
    <n v="690"/>
    <n v="8280"/>
  </r>
  <r>
    <n v="69"/>
    <x v="0"/>
    <x v="68"/>
    <n v="5"/>
    <n v="1520"/>
    <n v="7600"/>
  </r>
  <r>
    <n v="70"/>
    <x v="0"/>
    <x v="69"/>
    <n v="1"/>
    <n v="700"/>
    <n v="700"/>
  </r>
  <r>
    <n v="71"/>
    <x v="0"/>
    <x v="70"/>
    <n v="1"/>
    <n v="590"/>
    <n v="590"/>
  </r>
  <r>
    <n v="72"/>
    <x v="0"/>
    <x v="71"/>
    <n v="1"/>
    <n v="1000"/>
    <n v="1000"/>
  </r>
  <r>
    <n v="73"/>
    <x v="0"/>
    <x v="72"/>
    <n v="14"/>
    <n v="175"/>
    <n v="2450"/>
  </r>
  <r>
    <n v="74"/>
    <x v="0"/>
    <x v="73"/>
    <n v="3"/>
    <n v="675"/>
    <n v="2025"/>
  </r>
  <r>
    <n v="75"/>
    <x v="0"/>
    <x v="74"/>
    <n v="1"/>
    <n v="785"/>
    <n v="785"/>
  </r>
  <r>
    <n v="76"/>
    <x v="0"/>
    <x v="75"/>
    <n v="4"/>
    <n v="745"/>
    <n v="2980"/>
  </r>
  <r>
    <n v="77"/>
    <x v="0"/>
    <x v="76"/>
    <n v="8"/>
    <n v="485"/>
    <n v="3880"/>
  </r>
  <r>
    <n v="78"/>
    <x v="0"/>
    <x v="77"/>
    <n v="4"/>
    <n v="1100"/>
    <n v="4400"/>
  </r>
  <r>
    <n v="79"/>
    <x v="0"/>
    <x v="78"/>
    <n v="20"/>
    <n v="395"/>
    <n v="7900"/>
  </r>
  <r>
    <n v="80"/>
    <x v="0"/>
    <x v="79"/>
    <n v="16"/>
    <n v="575"/>
    <n v="9200"/>
  </r>
  <r>
    <n v="81"/>
    <x v="0"/>
    <x v="80"/>
    <n v="6"/>
    <n v="845"/>
    <n v="5070"/>
  </r>
  <r>
    <n v="82"/>
    <x v="0"/>
    <x v="81"/>
    <n v="2"/>
    <n v="685"/>
    <n v="1370"/>
  </r>
  <r>
    <n v="83"/>
    <x v="0"/>
    <x v="82"/>
    <n v="5"/>
    <n v="1850"/>
    <n v="9250"/>
  </r>
  <r>
    <n v="84"/>
    <x v="0"/>
    <x v="83"/>
    <n v="12"/>
    <n v="385"/>
    <n v="4620"/>
  </r>
  <r>
    <n v="85"/>
    <x v="0"/>
    <x v="84"/>
    <n v="2"/>
    <n v="975"/>
    <n v="1950"/>
  </r>
  <r>
    <n v="86"/>
    <x v="0"/>
    <x v="85"/>
    <n v="1"/>
    <n v="575"/>
    <n v="575"/>
  </r>
  <r>
    <n v="87"/>
    <x v="0"/>
    <x v="86"/>
    <n v="4"/>
    <n v="2200"/>
    <n v="8800"/>
  </r>
  <r>
    <n v="88"/>
    <x v="0"/>
    <x v="87"/>
    <n v="1"/>
    <n v="3150"/>
    <n v="3150"/>
  </r>
  <r>
    <n v="89"/>
    <x v="0"/>
    <x v="88"/>
    <n v="1"/>
    <n v="650"/>
    <n v="650"/>
  </r>
  <r>
    <n v="90"/>
    <x v="0"/>
    <x v="89"/>
    <n v="12"/>
    <n v="785"/>
    <n v="9420"/>
  </r>
  <r>
    <n v="91"/>
    <x v="0"/>
    <x v="90"/>
    <n v="18"/>
    <n v="385"/>
    <n v="6930"/>
  </r>
  <r>
    <n v="92"/>
    <x v="0"/>
    <x v="91"/>
    <n v="4"/>
    <n v="545"/>
    <n v="2180"/>
  </r>
  <r>
    <n v="93"/>
    <x v="0"/>
    <x v="92"/>
    <n v="4"/>
    <n v="895"/>
    <n v="3580"/>
  </r>
  <r>
    <n v="94"/>
    <x v="0"/>
    <x v="93"/>
    <n v="5"/>
    <n v="1690"/>
    <n v="8450"/>
  </r>
  <r>
    <n v="95"/>
    <x v="0"/>
    <x v="94"/>
    <n v="6"/>
    <n v="990"/>
    <n v="5940"/>
  </r>
  <r>
    <n v="96"/>
    <x v="0"/>
    <x v="95"/>
    <n v="4"/>
    <n v="275"/>
    <n v="1100"/>
  </r>
  <r>
    <n v="97"/>
    <x v="0"/>
    <x v="96"/>
    <n v="2"/>
    <n v="850"/>
    <n v="1700"/>
  </r>
  <r>
    <n v="98"/>
    <x v="0"/>
    <x v="97"/>
    <n v="14"/>
    <n v="110"/>
    <n v="1540"/>
  </r>
  <r>
    <n v="99"/>
    <x v="0"/>
    <x v="98"/>
    <n v="5"/>
    <n v="1750"/>
    <n v="8750"/>
  </r>
  <r>
    <n v="100"/>
    <x v="8"/>
    <x v="99"/>
    <n v="19"/>
    <n v="1300"/>
    <n v="24700"/>
  </r>
  <r>
    <n v="101"/>
    <x v="8"/>
    <x v="100"/>
    <n v="22"/>
    <n v="500"/>
    <n v="11000"/>
  </r>
  <r>
    <n v="103"/>
    <x v="8"/>
    <x v="101"/>
    <n v="24"/>
    <n v="435"/>
    <n v="10440"/>
  </r>
  <r>
    <n v="104"/>
    <x v="8"/>
    <x v="102"/>
    <n v="26"/>
    <n v="360"/>
    <n v="9360"/>
  </r>
  <r>
    <n v="105"/>
    <x v="8"/>
    <x v="103"/>
    <n v="23"/>
    <n v="450"/>
    <n v="10350"/>
  </r>
  <r>
    <n v="106"/>
    <x v="8"/>
    <x v="104"/>
    <n v="12"/>
    <n v="525"/>
    <n v="6300"/>
  </r>
  <r>
    <n v="107"/>
    <x v="8"/>
    <x v="105"/>
    <n v="6"/>
    <n v="145"/>
    <n v="870"/>
  </r>
  <r>
    <n v="108"/>
    <x v="8"/>
    <x v="106"/>
    <n v="21"/>
    <n v="250"/>
    <n v="5250"/>
  </r>
  <r>
    <n v="109"/>
    <x v="8"/>
    <x v="107"/>
    <n v="48"/>
    <n v="690"/>
    <n v="33120"/>
  </r>
  <r>
    <n v="110"/>
    <x v="8"/>
    <x v="108"/>
    <n v="19"/>
    <n v="190"/>
    <n v="3610"/>
  </r>
  <r>
    <n v="111"/>
    <x v="8"/>
    <x v="109"/>
    <n v="11"/>
    <n v="190"/>
    <n v="2090"/>
  </r>
  <r>
    <n v="112"/>
    <x v="8"/>
    <x v="110"/>
    <n v="4"/>
    <n v="250"/>
    <n v="1000"/>
  </r>
  <r>
    <n v="113"/>
    <x v="8"/>
    <x v="111"/>
    <n v="4"/>
    <n v="175"/>
    <n v="700"/>
  </r>
  <r>
    <n v="114"/>
    <x v="8"/>
    <x v="112"/>
    <n v="8"/>
    <n v="300"/>
    <n v="2400"/>
  </r>
  <r>
    <n v="115"/>
    <x v="8"/>
    <x v="113"/>
    <n v="5"/>
    <n v="350"/>
    <n v="1750"/>
  </r>
  <r>
    <n v="116"/>
    <x v="8"/>
    <x v="114"/>
    <n v="10"/>
    <n v="125"/>
    <n v="1250"/>
  </r>
  <r>
    <n v="117"/>
    <x v="9"/>
    <x v="115"/>
    <n v="9"/>
    <n v="1600"/>
    <n v="14400"/>
  </r>
  <r>
    <n v="119"/>
    <x v="9"/>
    <x v="116"/>
    <n v="10"/>
    <n v="350"/>
    <n v="3500"/>
  </r>
  <r>
    <n v="120"/>
    <x v="9"/>
    <x v="117"/>
    <n v="8"/>
    <n v="600"/>
    <n v="4800"/>
  </r>
  <r>
    <n v="121"/>
    <x v="9"/>
    <x v="118"/>
    <n v="1"/>
    <n v="285"/>
    <n v="285"/>
  </r>
  <r>
    <n v="122"/>
    <x v="9"/>
    <x v="119"/>
    <n v="30"/>
    <n v="540"/>
    <n v="16200"/>
  </r>
  <r>
    <n v="123"/>
    <x v="9"/>
    <x v="120"/>
    <n v="1"/>
    <n v="980"/>
    <n v="980"/>
  </r>
  <r>
    <n v="124"/>
    <x v="9"/>
    <x v="121"/>
    <n v="2"/>
    <n v="285"/>
    <n v="570"/>
  </r>
  <r>
    <n v="125"/>
    <x v="9"/>
    <x v="122"/>
    <n v="38"/>
    <n v="65"/>
    <n v="2470"/>
  </r>
  <r>
    <n v="126"/>
    <x v="9"/>
    <x v="123"/>
    <n v="4"/>
    <n v="400"/>
    <n v="1600"/>
  </r>
  <r>
    <n v="127"/>
    <x v="10"/>
    <x v="124"/>
    <n v="7"/>
    <n v="185"/>
    <n v="1295"/>
  </r>
  <r>
    <n v="128"/>
    <x v="10"/>
    <x v="125"/>
    <n v="7"/>
    <n v="475"/>
    <n v="3325"/>
  </r>
  <r>
    <n v="129"/>
    <x v="10"/>
    <x v="126"/>
    <n v="7"/>
    <n v="1450"/>
    <n v="10150"/>
  </r>
  <r>
    <n v="130"/>
    <x v="10"/>
    <x v="127"/>
    <n v="7"/>
    <n v="1650"/>
    <n v="11550"/>
  </r>
  <r>
    <n v="131"/>
    <x v="10"/>
    <x v="128"/>
    <n v="14"/>
    <n v="335"/>
    <n v="4690"/>
  </r>
  <r>
    <n v="132"/>
    <x v="10"/>
    <x v="129"/>
    <n v="20"/>
    <n v="315"/>
    <n v="6300"/>
  </r>
  <r>
    <n v="133"/>
    <x v="10"/>
    <x v="130"/>
    <n v="11"/>
    <n v="185"/>
    <n v="2035"/>
  </r>
  <r>
    <n v="134"/>
    <x v="10"/>
    <x v="131"/>
    <n v="2"/>
    <n v="400"/>
    <n v="800"/>
  </r>
  <r>
    <n v="135"/>
    <x v="10"/>
    <x v="132"/>
    <n v="1"/>
    <n v="285"/>
    <n v="285"/>
  </r>
  <r>
    <n v="136"/>
    <x v="10"/>
    <x v="133"/>
    <n v="1"/>
    <n v="175"/>
    <n v="17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EE41257-C6F8-4E4D-87E2-27B8217B8D58}"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I5:L6" firstHeaderRow="0" firstDataRow="1" firstDataCol="0"/>
  <pivotFields count="6">
    <pivotField showAll="0"/>
    <pivotField showAll="0">
      <items count="12">
        <item h="1" x="3"/>
        <item h="1" x="10"/>
        <item h="1" x="2"/>
        <item h="1" x="0"/>
        <item h="1" x="4"/>
        <item x="1"/>
        <item h="1" x="6"/>
        <item h="1" x="5"/>
        <item h="1" x="8"/>
        <item h="1" x="7"/>
        <item h="1" x="9"/>
        <item t="default"/>
      </items>
    </pivotField>
    <pivotField dataField="1" showAll="0">
      <items count="135">
        <item x="85"/>
        <item x="29"/>
        <item x="127"/>
        <item x="77"/>
        <item x="49"/>
        <item x="5"/>
        <item x="55"/>
        <item x="61"/>
        <item x="59"/>
        <item x="60"/>
        <item x="80"/>
        <item x="78"/>
        <item x="133"/>
        <item x="52"/>
        <item x="98"/>
        <item x="79"/>
        <item x="93"/>
        <item x="92"/>
        <item x="81"/>
        <item x="73"/>
        <item x="58"/>
        <item x="54"/>
        <item x="113"/>
        <item x="117"/>
        <item x="37"/>
        <item x="22"/>
        <item x="23"/>
        <item x="19"/>
        <item x="20"/>
        <item x="21"/>
        <item x="24"/>
        <item x="121"/>
        <item x="66"/>
        <item x="48"/>
        <item x="18"/>
        <item x="44"/>
        <item x="38"/>
        <item x="118"/>
        <item x="89"/>
        <item x="53"/>
        <item x="62"/>
        <item x="68"/>
        <item x="9"/>
        <item x="95"/>
        <item x="42"/>
        <item x="43"/>
        <item x="112"/>
        <item x="7"/>
        <item x="123"/>
        <item x="10"/>
        <item x="76"/>
        <item x="87"/>
        <item x="104"/>
        <item x="46"/>
        <item x="75"/>
        <item x="1"/>
        <item x="0"/>
        <item x="8"/>
        <item x="41"/>
        <item x="84"/>
        <item x="74"/>
        <item x="125"/>
        <item x="132"/>
        <item x="129"/>
        <item x="97"/>
        <item x="103"/>
        <item x="120"/>
        <item x="32"/>
        <item x="31"/>
        <item x="30"/>
        <item x="45"/>
        <item x="16"/>
        <item x="69"/>
        <item x="14"/>
        <item x="88"/>
        <item x="72"/>
        <item x="39"/>
        <item x="13"/>
        <item x="119"/>
        <item x="4"/>
        <item x="91"/>
        <item x="11"/>
        <item x="71"/>
        <item x="94"/>
        <item x="2"/>
        <item x="3"/>
        <item x="65"/>
        <item x="40"/>
        <item x="57"/>
        <item x="28"/>
        <item x="67"/>
        <item x="51"/>
        <item x="64"/>
        <item x="63"/>
        <item x="105"/>
        <item x="101"/>
        <item x="86"/>
        <item x="70"/>
        <item x="107"/>
        <item x="122"/>
        <item x="83"/>
        <item x="26"/>
        <item x="130"/>
        <item x="131"/>
        <item x="27"/>
        <item x="128"/>
        <item x="12"/>
        <item x="90"/>
        <item x="17"/>
        <item x="115"/>
        <item x="99"/>
        <item x="111"/>
        <item x="34"/>
        <item x="126"/>
        <item x="35"/>
        <item x="25"/>
        <item x="82"/>
        <item x="15"/>
        <item x="96"/>
        <item x="109"/>
        <item x="108"/>
        <item x="106"/>
        <item x="110"/>
        <item x="114"/>
        <item x="100"/>
        <item x="124"/>
        <item x="116"/>
        <item x="50"/>
        <item x="56"/>
        <item x="47"/>
        <item x="6"/>
        <item x="102"/>
        <item x="33"/>
        <item x="36"/>
        <item t="default"/>
      </items>
    </pivotField>
    <pivotField dataField="1" showAll="0"/>
    <pivotField dataField="1" showAll="0"/>
    <pivotField dataField="1" showAll="0"/>
  </pivotFields>
  <rowItems count="1">
    <i/>
  </rowItems>
  <colFields count="1">
    <field x="-2"/>
  </colFields>
  <colItems count="4">
    <i>
      <x/>
    </i>
    <i i="1">
      <x v="1"/>
    </i>
    <i i="2">
      <x v="2"/>
    </i>
    <i i="3">
      <x v="3"/>
    </i>
  </colItems>
  <dataFields count="4">
    <dataField name="Sum of الكمية" fld="3" baseField="0" baseItem="0"/>
    <dataField name="Sum of سعر الواحدة " fld="4" baseField="0" baseItem="0"/>
    <dataField name="Sum of اجملي السعر" fld="5" baseField="0" baseItem="0"/>
    <dataField name="Count of اسم المنتج"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C6C5F6A-5291-4B33-81F5-B3E991FC5556}"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M7:AN14" firstHeaderRow="1" firstDataRow="1" firstDataCol="1"/>
  <pivotFields count="6">
    <pivotField showAll="0"/>
    <pivotField showAll="0">
      <items count="12">
        <item h="1" x="3"/>
        <item h="1" x="10"/>
        <item h="1" x="2"/>
        <item h="1" x="0"/>
        <item h="1" x="4"/>
        <item x="1"/>
        <item h="1" x="6"/>
        <item h="1" x="5"/>
        <item h="1" x="8"/>
        <item h="1" x="7"/>
        <item h="1" x="9"/>
        <item t="default"/>
      </items>
    </pivotField>
    <pivotField axis="axisRow" showAll="0">
      <items count="135">
        <item x="85"/>
        <item x="29"/>
        <item x="127"/>
        <item x="77"/>
        <item x="49"/>
        <item x="5"/>
        <item x="55"/>
        <item x="61"/>
        <item x="59"/>
        <item x="60"/>
        <item x="80"/>
        <item x="78"/>
        <item x="133"/>
        <item x="52"/>
        <item x="98"/>
        <item x="79"/>
        <item x="93"/>
        <item x="92"/>
        <item x="81"/>
        <item x="73"/>
        <item x="58"/>
        <item x="54"/>
        <item x="113"/>
        <item x="117"/>
        <item x="37"/>
        <item x="22"/>
        <item x="23"/>
        <item x="19"/>
        <item x="20"/>
        <item x="21"/>
        <item x="24"/>
        <item x="121"/>
        <item x="66"/>
        <item x="48"/>
        <item x="18"/>
        <item x="44"/>
        <item x="38"/>
        <item x="118"/>
        <item x="89"/>
        <item x="53"/>
        <item x="62"/>
        <item x="68"/>
        <item x="9"/>
        <item x="95"/>
        <item x="42"/>
        <item x="43"/>
        <item x="112"/>
        <item x="7"/>
        <item x="123"/>
        <item x="10"/>
        <item x="76"/>
        <item x="87"/>
        <item x="104"/>
        <item x="46"/>
        <item x="75"/>
        <item x="1"/>
        <item x="0"/>
        <item x="8"/>
        <item x="41"/>
        <item x="84"/>
        <item x="74"/>
        <item x="125"/>
        <item x="132"/>
        <item x="129"/>
        <item x="97"/>
        <item x="103"/>
        <item x="120"/>
        <item x="32"/>
        <item x="31"/>
        <item x="30"/>
        <item x="45"/>
        <item x="16"/>
        <item x="69"/>
        <item x="14"/>
        <item x="88"/>
        <item x="72"/>
        <item x="39"/>
        <item x="13"/>
        <item x="119"/>
        <item x="4"/>
        <item x="91"/>
        <item x="11"/>
        <item x="71"/>
        <item x="94"/>
        <item x="2"/>
        <item x="3"/>
        <item x="65"/>
        <item x="40"/>
        <item x="57"/>
        <item x="28"/>
        <item x="67"/>
        <item x="51"/>
        <item x="64"/>
        <item x="63"/>
        <item x="105"/>
        <item x="101"/>
        <item x="86"/>
        <item x="70"/>
        <item x="107"/>
        <item x="122"/>
        <item x="83"/>
        <item x="26"/>
        <item x="130"/>
        <item x="131"/>
        <item x="27"/>
        <item x="128"/>
        <item x="12"/>
        <item x="90"/>
        <item x="17"/>
        <item x="115"/>
        <item x="99"/>
        <item x="111"/>
        <item x="34"/>
        <item x="126"/>
        <item x="35"/>
        <item x="25"/>
        <item x="82"/>
        <item x="15"/>
        <item x="96"/>
        <item x="109"/>
        <item x="108"/>
        <item x="106"/>
        <item x="110"/>
        <item x="114"/>
        <item x="100"/>
        <item x="124"/>
        <item x="116"/>
        <item x="50"/>
        <item x="56"/>
        <item x="47"/>
        <item x="6"/>
        <item x="102"/>
        <item x="33"/>
        <item x="36"/>
        <item t="default"/>
      </items>
    </pivotField>
    <pivotField showAll="0"/>
    <pivotField dataField="1" showAll="0"/>
    <pivotField showAll="0"/>
  </pivotFields>
  <rowFields count="1">
    <field x="2"/>
  </rowFields>
  <rowItems count="7">
    <i>
      <x v="5"/>
    </i>
    <i>
      <x v="42"/>
    </i>
    <i>
      <x v="47"/>
    </i>
    <i>
      <x v="57"/>
    </i>
    <i>
      <x v="79"/>
    </i>
    <i>
      <x v="130"/>
    </i>
    <i t="grand">
      <x/>
    </i>
  </rowItems>
  <colItems count="1">
    <i/>
  </colItems>
  <dataFields count="1">
    <dataField name="Sum of سعر الواحدة " fld="4"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FA362FC-1E9F-4695-9EBE-99853D89C6A0}"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location ref="AI7:AJ14" firstHeaderRow="1" firstDataRow="1" firstDataCol="1"/>
  <pivotFields count="6">
    <pivotField showAll="0"/>
    <pivotField showAll="0">
      <items count="12">
        <item h="1" x="3"/>
        <item h="1" x="10"/>
        <item h="1" x="2"/>
        <item h="1" x="0"/>
        <item h="1" x="4"/>
        <item x="1"/>
        <item h="1" x="6"/>
        <item h="1" x="5"/>
        <item h="1" x="8"/>
        <item h="1" x="7"/>
        <item h="1" x="9"/>
        <item t="default"/>
      </items>
    </pivotField>
    <pivotField axis="axisRow" showAll="0">
      <items count="135">
        <item x="85"/>
        <item x="29"/>
        <item x="127"/>
        <item x="77"/>
        <item x="49"/>
        <item x="5"/>
        <item x="55"/>
        <item x="61"/>
        <item x="59"/>
        <item x="60"/>
        <item x="80"/>
        <item x="78"/>
        <item x="133"/>
        <item x="52"/>
        <item x="98"/>
        <item x="79"/>
        <item x="93"/>
        <item x="92"/>
        <item x="81"/>
        <item x="73"/>
        <item x="58"/>
        <item x="54"/>
        <item x="113"/>
        <item x="117"/>
        <item x="37"/>
        <item x="22"/>
        <item x="23"/>
        <item x="19"/>
        <item x="20"/>
        <item x="21"/>
        <item x="24"/>
        <item x="121"/>
        <item x="66"/>
        <item x="48"/>
        <item x="18"/>
        <item x="44"/>
        <item x="38"/>
        <item x="118"/>
        <item x="89"/>
        <item x="53"/>
        <item x="62"/>
        <item x="68"/>
        <item x="9"/>
        <item x="95"/>
        <item x="42"/>
        <item x="43"/>
        <item x="112"/>
        <item x="7"/>
        <item x="123"/>
        <item x="10"/>
        <item x="76"/>
        <item x="87"/>
        <item x="104"/>
        <item x="46"/>
        <item x="75"/>
        <item x="1"/>
        <item x="0"/>
        <item x="8"/>
        <item x="41"/>
        <item x="84"/>
        <item x="74"/>
        <item x="125"/>
        <item x="132"/>
        <item x="129"/>
        <item x="97"/>
        <item x="103"/>
        <item x="120"/>
        <item x="32"/>
        <item x="31"/>
        <item x="30"/>
        <item x="45"/>
        <item x="16"/>
        <item x="69"/>
        <item x="14"/>
        <item x="88"/>
        <item x="72"/>
        <item x="39"/>
        <item x="13"/>
        <item x="119"/>
        <item x="4"/>
        <item x="91"/>
        <item x="11"/>
        <item x="71"/>
        <item x="94"/>
        <item x="2"/>
        <item x="3"/>
        <item x="65"/>
        <item x="40"/>
        <item x="57"/>
        <item x="28"/>
        <item x="67"/>
        <item x="51"/>
        <item x="64"/>
        <item x="63"/>
        <item x="105"/>
        <item x="101"/>
        <item x="86"/>
        <item x="70"/>
        <item x="107"/>
        <item x="122"/>
        <item x="83"/>
        <item x="26"/>
        <item x="130"/>
        <item x="131"/>
        <item x="27"/>
        <item x="128"/>
        <item x="12"/>
        <item x="90"/>
        <item x="17"/>
        <item x="115"/>
        <item x="99"/>
        <item x="111"/>
        <item x="34"/>
        <item x="126"/>
        <item x="35"/>
        <item x="25"/>
        <item x="82"/>
        <item x="15"/>
        <item x="96"/>
        <item x="109"/>
        <item x="108"/>
        <item x="106"/>
        <item x="110"/>
        <item x="114"/>
        <item x="100"/>
        <item x="124"/>
        <item x="116"/>
        <item x="50"/>
        <item x="56"/>
        <item x="47"/>
        <item x="6"/>
        <item x="102"/>
        <item x="33"/>
        <item x="36"/>
        <item t="default"/>
      </items>
    </pivotField>
    <pivotField showAll="0"/>
    <pivotField showAll="0"/>
    <pivotField dataField="1" showAll="0"/>
  </pivotFields>
  <rowFields count="1">
    <field x="2"/>
  </rowFields>
  <rowItems count="7">
    <i>
      <x v="5"/>
    </i>
    <i>
      <x v="42"/>
    </i>
    <i>
      <x v="47"/>
    </i>
    <i>
      <x v="57"/>
    </i>
    <i>
      <x v="79"/>
    </i>
    <i>
      <x v="130"/>
    </i>
    <i t="grand">
      <x/>
    </i>
  </rowItems>
  <colItems count="1">
    <i/>
  </colItems>
  <dataFields count="1">
    <dataField name="Sum of اجملي السعر" fld="5" baseField="0" baseItem="0"/>
  </dataFields>
  <chartFormats count="1">
    <chartFormat chart="1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2E75CD6-F4E5-4F7E-AD8C-82BED2A3318B}"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E7:AF9" firstHeaderRow="1" firstDataRow="1" firstDataCol="1"/>
  <pivotFields count="6">
    <pivotField showAll="0"/>
    <pivotField axis="axisRow" showAll="0">
      <items count="12">
        <item h="1" x="3"/>
        <item h="1" x="10"/>
        <item h="1" x="2"/>
        <item h="1" x="0"/>
        <item h="1" x="4"/>
        <item x="1"/>
        <item h="1" x="6"/>
        <item h="1" x="5"/>
        <item h="1" x="8"/>
        <item h="1" x="7"/>
        <item h="1" x="9"/>
        <item t="default"/>
      </items>
    </pivotField>
    <pivotField showAll="0">
      <items count="135">
        <item x="85"/>
        <item x="29"/>
        <item x="127"/>
        <item x="77"/>
        <item x="49"/>
        <item x="5"/>
        <item x="55"/>
        <item x="61"/>
        <item x="59"/>
        <item x="60"/>
        <item x="80"/>
        <item x="78"/>
        <item x="133"/>
        <item x="52"/>
        <item x="98"/>
        <item x="79"/>
        <item x="93"/>
        <item x="92"/>
        <item x="81"/>
        <item x="73"/>
        <item x="58"/>
        <item x="54"/>
        <item x="113"/>
        <item x="117"/>
        <item x="37"/>
        <item x="22"/>
        <item x="23"/>
        <item x="19"/>
        <item x="20"/>
        <item x="21"/>
        <item x="24"/>
        <item x="121"/>
        <item x="66"/>
        <item x="48"/>
        <item x="18"/>
        <item x="44"/>
        <item x="38"/>
        <item x="118"/>
        <item x="89"/>
        <item x="53"/>
        <item x="62"/>
        <item x="68"/>
        <item x="9"/>
        <item x="95"/>
        <item x="42"/>
        <item x="43"/>
        <item x="112"/>
        <item x="7"/>
        <item x="123"/>
        <item x="10"/>
        <item x="76"/>
        <item x="87"/>
        <item x="104"/>
        <item x="46"/>
        <item x="75"/>
        <item x="1"/>
        <item x="0"/>
        <item x="8"/>
        <item x="41"/>
        <item x="84"/>
        <item x="74"/>
        <item x="125"/>
        <item x="132"/>
        <item x="129"/>
        <item x="97"/>
        <item x="103"/>
        <item x="120"/>
        <item x="32"/>
        <item x="31"/>
        <item x="30"/>
        <item x="45"/>
        <item x="16"/>
        <item x="69"/>
        <item x="14"/>
        <item x="88"/>
        <item x="72"/>
        <item x="39"/>
        <item x="13"/>
        <item x="119"/>
        <item x="4"/>
        <item x="91"/>
        <item x="11"/>
        <item x="71"/>
        <item x="94"/>
        <item x="2"/>
        <item x="3"/>
        <item x="65"/>
        <item x="40"/>
        <item x="57"/>
        <item x="28"/>
        <item x="67"/>
        <item x="51"/>
        <item x="64"/>
        <item x="63"/>
        <item x="105"/>
        <item x="101"/>
        <item x="86"/>
        <item x="70"/>
        <item x="107"/>
        <item x="122"/>
        <item x="83"/>
        <item x="26"/>
        <item x="130"/>
        <item x="131"/>
        <item x="27"/>
        <item x="128"/>
        <item x="12"/>
        <item x="90"/>
        <item x="17"/>
        <item x="115"/>
        <item x="99"/>
        <item x="111"/>
        <item x="34"/>
        <item x="126"/>
        <item x="35"/>
        <item x="25"/>
        <item x="82"/>
        <item x="15"/>
        <item x="96"/>
        <item x="109"/>
        <item x="108"/>
        <item x="106"/>
        <item x="110"/>
        <item x="114"/>
        <item x="100"/>
        <item x="124"/>
        <item x="116"/>
        <item x="50"/>
        <item x="56"/>
        <item x="47"/>
        <item x="6"/>
        <item x="102"/>
        <item x="33"/>
        <item x="36"/>
        <item t="default"/>
      </items>
    </pivotField>
    <pivotField showAll="0"/>
    <pivotField showAll="0"/>
    <pivotField dataField="1" showAll="0"/>
  </pivotFields>
  <rowFields count="1">
    <field x="1"/>
  </rowFields>
  <rowItems count="2">
    <i>
      <x v="5"/>
    </i>
    <i t="grand">
      <x/>
    </i>
  </rowItems>
  <colItems count="1">
    <i/>
  </colItems>
  <dataFields count="1">
    <dataField name="Sum of اجملي السعر"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DB631C5-12EE-4DF0-8098-0A7B3A4E493E}"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2">
  <location ref="AA7:AB14" firstHeaderRow="1" firstDataRow="1" firstDataCol="1"/>
  <pivotFields count="6">
    <pivotField showAll="0"/>
    <pivotField showAll="0">
      <items count="12">
        <item h="1" x="3"/>
        <item h="1" x="10"/>
        <item h="1" x="2"/>
        <item h="1" x="0"/>
        <item h="1" x="4"/>
        <item x="1"/>
        <item h="1" x="6"/>
        <item h="1" x="5"/>
        <item h="1" x="8"/>
        <item h="1" x="7"/>
        <item h="1" x="9"/>
        <item t="default"/>
      </items>
    </pivotField>
    <pivotField axis="axisRow" showAll="0">
      <items count="135">
        <item x="85"/>
        <item x="29"/>
        <item x="127"/>
        <item x="77"/>
        <item x="49"/>
        <item x="5"/>
        <item x="55"/>
        <item x="61"/>
        <item x="59"/>
        <item x="60"/>
        <item x="80"/>
        <item x="78"/>
        <item x="133"/>
        <item x="52"/>
        <item x="98"/>
        <item x="79"/>
        <item x="93"/>
        <item x="92"/>
        <item x="81"/>
        <item x="73"/>
        <item x="58"/>
        <item x="54"/>
        <item x="113"/>
        <item x="117"/>
        <item x="37"/>
        <item x="22"/>
        <item x="23"/>
        <item x="19"/>
        <item x="20"/>
        <item x="21"/>
        <item x="24"/>
        <item x="121"/>
        <item x="66"/>
        <item x="48"/>
        <item x="18"/>
        <item x="44"/>
        <item x="38"/>
        <item x="118"/>
        <item x="89"/>
        <item x="53"/>
        <item x="62"/>
        <item x="68"/>
        <item x="9"/>
        <item x="95"/>
        <item x="42"/>
        <item x="43"/>
        <item x="112"/>
        <item x="7"/>
        <item x="123"/>
        <item x="10"/>
        <item x="76"/>
        <item x="87"/>
        <item x="104"/>
        <item x="46"/>
        <item x="75"/>
        <item x="1"/>
        <item x="0"/>
        <item x="8"/>
        <item x="41"/>
        <item x="84"/>
        <item x="74"/>
        <item x="125"/>
        <item x="132"/>
        <item x="129"/>
        <item x="97"/>
        <item x="103"/>
        <item x="120"/>
        <item x="32"/>
        <item x="31"/>
        <item x="30"/>
        <item x="45"/>
        <item x="16"/>
        <item x="69"/>
        <item x="14"/>
        <item x="88"/>
        <item x="72"/>
        <item x="39"/>
        <item x="13"/>
        <item x="119"/>
        <item x="4"/>
        <item x="91"/>
        <item x="11"/>
        <item x="71"/>
        <item x="94"/>
        <item x="2"/>
        <item x="3"/>
        <item x="65"/>
        <item x="40"/>
        <item x="57"/>
        <item x="28"/>
        <item x="67"/>
        <item x="51"/>
        <item x="64"/>
        <item x="63"/>
        <item x="105"/>
        <item x="101"/>
        <item x="86"/>
        <item x="70"/>
        <item x="107"/>
        <item x="122"/>
        <item x="83"/>
        <item x="26"/>
        <item x="130"/>
        <item x="131"/>
        <item x="27"/>
        <item x="128"/>
        <item x="12"/>
        <item x="90"/>
        <item x="17"/>
        <item x="115"/>
        <item x="99"/>
        <item x="111"/>
        <item x="34"/>
        <item x="126"/>
        <item x="35"/>
        <item x="25"/>
        <item x="82"/>
        <item x="15"/>
        <item x="96"/>
        <item x="109"/>
        <item x="108"/>
        <item x="106"/>
        <item x="110"/>
        <item x="114"/>
        <item x="100"/>
        <item x="124"/>
        <item x="116"/>
        <item x="50"/>
        <item x="56"/>
        <item x="47"/>
        <item x="6"/>
        <item x="102"/>
        <item x="33"/>
        <item x="36"/>
        <item t="default"/>
      </items>
    </pivotField>
    <pivotField dataField="1" showAll="0"/>
    <pivotField showAll="0"/>
    <pivotField showAll="0"/>
  </pivotFields>
  <rowFields count="1">
    <field x="2"/>
  </rowFields>
  <rowItems count="7">
    <i>
      <x v="5"/>
    </i>
    <i>
      <x v="42"/>
    </i>
    <i>
      <x v="47"/>
    </i>
    <i>
      <x v="57"/>
    </i>
    <i>
      <x v="79"/>
    </i>
    <i>
      <x v="130"/>
    </i>
    <i t="grand">
      <x/>
    </i>
  </rowItems>
  <colItems count="1">
    <i/>
  </colItems>
  <dataFields count="1">
    <dataField name="Sum of الكمية" fld="3" baseField="0" baseItem="0"/>
  </dataFields>
  <chartFormats count="1">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CD379670-FB22-4267-ACAD-EC96DBA60F77}" autoFormatId="16" applyNumberFormats="0" applyBorderFormats="0" applyFontFormats="0" applyPatternFormats="0" applyAlignmentFormats="0" applyWidthHeightFormats="0">
  <queryTableRefresh nextId="7">
    <queryTableFields count="6">
      <queryTableField id="1" name="رقم المنتج" tableColumnId="1"/>
      <queryTableField id="2" name="الشركة الموردة " tableColumnId="2"/>
      <queryTableField id="3" name="اسم المنتج" tableColumnId="3"/>
      <queryTableField id="4" name="الكمية" tableColumnId="4"/>
      <queryTableField id="5" name="سعر الواحدة " tableColumnId="5"/>
      <queryTableField id="6" name="اجملي السعر" tableColumnId="6"/>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2" xr16:uid="{7E25C49D-3189-44FA-AA9E-A22701AB7766}" autoFormatId="16" applyNumberFormats="0" applyBorderFormats="0" applyFontFormats="0" applyPatternFormats="0" applyAlignmentFormats="0" applyWidthHeightFormats="0">
  <queryTableRefresh nextId="7">
    <queryTableFields count="6">
      <queryTableField id="1" name="رقم المنتج" tableColumnId="1"/>
      <queryTableField id="2" name="الشركة الموردة " tableColumnId="2"/>
      <queryTableField id="3" name="اسم المنتج" tableColumnId="3"/>
      <queryTableField id="4" name="الكمية" tableColumnId="4"/>
      <queryTableField id="5" name="سعر الواحدة " tableColumnId="5"/>
      <queryTableField id="6" name="اجملي السعر" tableColumnId="6"/>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الشركة_الموردة1" xr10:uid="{8181EB5A-BE37-4322-ACB8-BC6E91F4E539}" sourceName="الشركة الموردة ">
  <pivotTables>
    <pivotTable tabId="3" name="PivotTable3"/>
    <pivotTable tabId="3" name="PivotTable4"/>
    <pivotTable tabId="3" name="PivotTable5"/>
    <pivotTable tabId="3" name="PivotTable6"/>
    <pivotTable tabId="3" name="PivotTable7"/>
  </pivotTables>
  <data>
    <tabular pivotCacheId="120065646">
      <items count="11">
        <i x="3"/>
        <i x="10"/>
        <i x="2"/>
        <i x="0"/>
        <i x="4"/>
        <i x="1" s="1"/>
        <i x="6"/>
        <i x="5"/>
        <i x="8"/>
        <i x="7"/>
        <i x="9"/>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اسم_المنتج" xr10:uid="{EB3B3DAA-3D7C-477F-BFD1-C7FCFAC0AC58}" sourceName="اسم المنتج">
  <pivotTables>
    <pivotTable tabId="3" name="PivotTable7"/>
    <pivotTable tabId="3" name="PivotTable3"/>
    <pivotTable tabId="3" name="PivotTable4"/>
    <pivotTable tabId="3" name="PivotTable5"/>
    <pivotTable tabId="3" name="PivotTable6"/>
  </pivotTables>
  <data>
    <tabular pivotCacheId="120065646">
      <items count="134">
        <i x="5" s="1"/>
        <i x="9" s="1"/>
        <i x="7" s="1"/>
        <i x="8" s="1"/>
        <i x="4" s="1"/>
        <i x="6" s="1"/>
        <i x="85" s="1" nd="1"/>
        <i x="29" s="1" nd="1"/>
        <i x="127" s="1" nd="1"/>
        <i x="77" s="1" nd="1"/>
        <i x="49" s="1" nd="1"/>
        <i x="55" s="1" nd="1"/>
        <i x="61" s="1" nd="1"/>
        <i x="59" s="1" nd="1"/>
        <i x="60" s="1" nd="1"/>
        <i x="80" s="1" nd="1"/>
        <i x="78" s="1" nd="1"/>
        <i x="133" s="1" nd="1"/>
        <i x="52" s="1" nd="1"/>
        <i x="98" s="1" nd="1"/>
        <i x="79" s="1" nd="1"/>
        <i x="93" s="1" nd="1"/>
        <i x="92" s="1" nd="1"/>
        <i x="81" s="1" nd="1"/>
        <i x="73" s="1" nd="1"/>
        <i x="58" s="1" nd="1"/>
        <i x="54" s="1" nd="1"/>
        <i x="113" s="1" nd="1"/>
        <i x="117" s="1" nd="1"/>
        <i x="37" s="1" nd="1"/>
        <i x="22" s="1" nd="1"/>
        <i x="23" s="1" nd="1"/>
        <i x="19" s="1" nd="1"/>
        <i x="20" s="1" nd="1"/>
        <i x="21" s="1" nd="1"/>
        <i x="24" s="1" nd="1"/>
        <i x="121" s="1" nd="1"/>
        <i x="66" s="1" nd="1"/>
        <i x="48" s="1" nd="1"/>
        <i x="18" s="1" nd="1"/>
        <i x="44" s="1" nd="1"/>
        <i x="38" s="1" nd="1"/>
        <i x="118" s="1" nd="1"/>
        <i x="89" s="1" nd="1"/>
        <i x="53" s="1" nd="1"/>
        <i x="62" s="1" nd="1"/>
        <i x="68" s="1" nd="1"/>
        <i x="95" s="1" nd="1"/>
        <i x="42" s="1" nd="1"/>
        <i x="43" s="1" nd="1"/>
        <i x="112" s="1" nd="1"/>
        <i x="123" s="1" nd="1"/>
        <i x="10" s="1" nd="1"/>
        <i x="76" s="1" nd="1"/>
        <i x="87" s="1" nd="1"/>
        <i x="104" s="1" nd="1"/>
        <i x="46" s="1" nd="1"/>
        <i x="75" s="1" nd="1"/>
        <i x="1" s="1" nd="1"/>
        <i x="0" s="1" nd="1"/>
        <i x="41" s="1" nd="1"/>
        <i x="84" s="1" nd="1"/>
        <i x="74" s="1" nd="1"/>
        <i x="125" s="1" nd="1"/>
        <i x="132" s="1" nd="1"/>
        <i x="129" s="1" nd="1"/>
        <i x="97" s="1" nd="1"/>
        <i x="103" s="1" nd="1"/>
        <i x="120" s="1" nd="1"/>
        <i x="32" s="1" nd="1"/>
        <i x="31" s="1" nd="1"/>
        <i x="30" s="1" nd="1"/>
        <i x="45" s="1" nd="1"/>
        <i x="16" s="1" nd="1"/>
        <i x="69" s="1" nd="1"/>
        <i x="14" s="1" nd="1"/>
        <i x="88" s="1" nd="1"/>
        <i x="72" s="1" nd="1"/>
        <i x="39" s="1" nd="1"/>
        <i x="13" s="1" nd="1"/>
        <i x="119" s="1" nd="1"/>
        <i x="91" s="1" nd="1"/>
        <i x="11" s="1" nd="1"/>
        <i x="71" s="1" nd="1"/>
        <i x="94" s="1" nd="1"/>
        <i x="2" s="1" nd="1"/>
        <i x="3" s="1" nd="1"/>
        <i x="65" s="1" nd="1"/>
        <i x="40" s="1" nd="1"/>
        <i x="57" s="1" nd="1"/>
        <i x="28" s="1" nd="1"/>
        <i x="67" s="1" nd="1"/>
        <i x="51" s="1" nd="1"/>
        <i x="64" s="1" nd="1"/>
        <i x="63" s="1" nd="1"/>
        <i x="105" s="1" nd="1"/>
        <i x="101" s="1" nd="1"/>
        <i x="86" s="1" nd="1"/>
        <i x="70" s="1" nd="1"/>
        <i x="107" s="1" nd="1"/>
        <i x="122" s="1" nd="1"/>
        <i x="83" s="1" nd="1"/>
        <i x="26" s="1" nd="1"/>
        <i x="130" s="1" nd="1"/>
        <i x="131" s="1" nd="1"/>
        <i x="27" s="1" nd="1"/>
        <i x="128" s="1" nd="1"/>
        <i x="12" s="1" nd="1"/>
        <i x="90" s="1" nd="1"/>
        <i x="17" s="1" nd="1"/>
        <i x="115" s="1" nd="1"/>
        <i x="99" s="1" nd="1"/>
        <i x="111" s="1" nd="1"/>
        <i x="34" s="1" nd="1"/>
        <i x="126" s="1" nd="1"/>
        <i x="35" s="1" nd="1"/>
        <i x="25" s="1" nd="1"/>
        <i x="82" s="1" nd="1"/>
        <i x="15" s="1" nd="1"/>
        <i x="96" s="1" nd="1"/>
        <i x="109" s="1" nd="1"/>
        <i x="108" s="1" nd="1"/>
        <i x="106" s="1" nd="1"/>
        <i x="110" s="1" nd="1"/>
        <i x="114" s="1" nd="1"/>
        <i x="100" s="1" nd="1"/>
        <i x="124" s="1" nd="1"/>
        <i x="116" s="1" nd="1"/>
        <i x="50" s="1" nd="1"/>
        <i x="56" s="1" nd="1"/>
        <i x="47" s="1" nd="1"/>
        <i x="102" s="1" nd="1"/>
        <i x="33" s="1" nd="1"/>
        <i x="36"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الشركة الموردة  1" xr10:uid="{08FA0DEB-4DC0-48A3-B0AD-900DF36F8B6C}" cache="Slicer_الشركة_الموردة1" caption="الشركة الموردة " startItem="5" style="SlicerStyleOther1" rowHeight="257175"/>
  <slicer name="اسم المنتج" xr10:uid="{F7D3671A-48D2-4730-9596-E719D12197A1}" cache="Slicer_اسم_المنتج" caption="اسم المنتج" columnCount="5" style="SlicerStyleOther1" rowHeight="257175"/>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B880011-05F0-48A3-8590-3398B3F69389}" name="المخزون1" displayName="المخزون1" ref="A1:F135" tableType="queryTable" totalsRowShown="0">
  <autoFilter ref="A1:F135" xr:uid="{EB880011-05F0-48A3-8590-3398B3F69389}">
    <filterColumn colId="1">
      <filters>
        <filter val="المنار"/>
      </filters>
    </filterColumn>
  </autoFilter>
  <tableColumns count="6">
    <tableColumn id="1" xr3:uid="{58D75BD6-BF60-4F55-8483-A96980948D7B}" uniqueName="1" name="رقم المنتج" queryTableFieldId="1"/>
    <tableColumn id="2" xr3:uid="{F919148F-E7D9-4858-B7B7-D4B9333858EC}" uniqueName="2" name="الشركة الموردة " queryTableFieldId="2" dataDxfId="3"/>
    <tableColumn id="3" xr3:uid="{B00231C7-59AC-4182-8742-F76D1A8AEF99}" uniqueName="3" name="اسم المنتج" queryTableFieldId="3" dataDxfId="2"/>
    <tableColumn id="4" xr3:uid="{B8ED84A3-3EB4-4266-9327-3815C342CADA}" uniqueName="4" name="الكمية" queryTableFieldId="4"/>
    <tableColumn id="5" xr3:uid="{3048AB65-CBAC-42F5-B1E6-D4F2E66A22F9}" uniqueName="5" name="سعر الواحدة " queryTableFieldId="5"/>
    <tableColumn id="6" xr3:uid="{6D73EA34-0A1D-4E26-86D2-56B91BC41C19}" uniqueName="6" name="اجملي السعر" queryTableFieldId="6"/>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39C94F5-E4F4-4E6A-9DF9-98AE55B61984}" name="store" displayName="store" ref="A1:F135" tableType="queryTable" totalsRowShown="0">
  <autoFilter ref="A1:F135" xr:uid="{EB880011-05F0-48A3-8590-3398B3F69389}"/>
  <tableColumns count="6">
    <tableColumn id="1" xr3:uid="{02108CC3-EA47-4068-92A4-5255C306EBEA}" uniqueName="1" name="رقم المنتج" queryTableFieldId="1"/>
    <tableColumn id="2" xr3:uid="{0392B86F-5A11-48DB-8FE4-F7A1B4D2B6F9}" uniqueName="2" name="الشركة الموردة " queryTableFieldId="2" dataDxfId="1"/>
    <tableColumn id="3" xr3:uid="{220B54C7-6838-4F31-A0A8-FE65B7727EBF}" uniqueName="3" name="اسم المنتج" queryTableFieldId="3" dataDxfId="0"/>
    <tableColumn id="4" xr3:uid="{A8C2E95C-7262-48FF-B925-D24E2F50A6CB}" uniqueName="4" name="الكمية" queryTableFieldId="4"/>
    <tableColumn id="5" xr3:uid="{51994C31-5884-4C4D-8673-418444C61623}" uniqueName="5" name="سعر الواحدة " queryTableFieldId="5"/>
    <tableColumn id="6" xr3:uid="{B32E2E0D-B1EA-4CC4-9C2C-34AA0D5CC050}" uniqueName="6" name="اجملي السعر" queryTableFieldId="6"/>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table" Target="../tables/table2.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A5BD19-B2DE-417B-A4BD-2B85585F6787}">
  <dimension ref="A1:F135"/>
  <sheetViews>
    <sheetView workbookViewId="0">
      <selection activeCell="C4" sqref="C4"/>
    </sheetView>
  </sheetViews>
  <sheetFormatPr defaultRowHeight="15" x14ac:dyDescent="0.25"/>
  <cols>
    <col min="1" max="1" width="8.140625" bestFit="1" customWidth="1"/>
    <col min="2" max="2" width="21.85546875" style="1" bestFit="1" customWidth="1"/>
    <col min="3" max="3" width="15.7109375" bestFit="1" customWidth="1"/>
    <col min="4" max="4" width="5.140625" customWidth="1"/>
    <col min="5" max="5" width="10.140625" bestFit="1" customWidth="1"/>
    <col min="6" max="6" width="10" bestFit="1" customWidth="1"/>
  </cols>
  <sheetData>
    <row r="1" spans="1:6" x14ac:dyDescent="0.25">
      <c r="A1" t="s">
        <v>0</v>
      </c>
      <c r="B1" s="1" t="s">
        <v>1</v>
      </c>
      <c r="C1" t="s">
        <v>2</v>
      </c>
      <c r="D1" t="s">
        <v>3</v>
      </c>
      <c r="E1" t="s">
        <v>4</v>
      </c>
      <c r="F1" t="s">
        <v>5</v>
      </c>
    </row>
    <row r="2" spans="1:6" x14ac:dyDescent="0.25">
      <c r="A2">
        <v>1</v>
      </c>
      <c r="B2" s="1" t="s">
        <v>6</v>
      </c>
      <c r="C2" t="s">
        <v>7</v>
      </c>
      <c r="D2">
        <v>36</v>
      </c>
      <c r="E2">
        <v>25</v>
      </c>
      <c r="F2">
        <v>900</v>
      </c>
    </row>
    <row r="3" spans="1:6" x14ac:dyDescent="0.25">
      <c r="A3">
        <v>2</v>
      </c>
      <c r="B3" s="1" t="s">
        <v>6</v>
      </c>
      <c r="C3" t="s">
        <v>8</v>
      </c>
      <c r="D3">
        <v>48</v>
      </c>
      <c r="E3">
        <v>15</v>
      </c>
      <c r="F3">
        <v>720</v>
      </c>
    </row>
    <row r="4" spans="1:6" x14ac:dyDescent="0.25">
      <c r="A4">
        <v>3</v>
      </c>
      <c r="B4" s="1" t="s">
        <v>6</v>
      </c>
      <c r="C4" t="s">
        <v>9</v>
      </c>
      <c r="D4">
        <v>38</v>
      </c>
      <c r="E4">
        <v>25</v>
      </c>
      <c r="F4">
        <v>950</v>
      </c>
    </row>
    <row r="5" spans="1:6" x14ac:dyDescent="0.25">
      <c r="A5">
        <v>4</v>
      </c>
      <c r="B5" s="1" t="s">
        <v>6</v>
      </c>
      <c r="C5" t="s">
        <v>10</v>
      </c>
      <c r="D5">
        <v>31</v>
      </c>
      <c r="E5">
        <v>37</v>
      </c>
      <c r="F5">
        <v>1147</v>
      </c>
    </row>
    <row r="6" spans="1:6" hidden="1" x14ac:dyDescent="0.25">
      <c r="A6">
        <v>5</v>
      </c>
      <c r="B6" s="1" t="s">
        <v>11</v>
      </c>
      <c r="C6" t="s">
        <v>12</v>
      </c>
      <c r="D6">
        <v>24</v>
      </c>
      <c r="E6">
        <v>700</v>
      </c>
      <c r="F6">
        <v>16800</v>
      </c>
    </row>
    <row r="7" spans="1:6" hidden="1" x14ac:dyDescent="0.25">
      <c r="A7">
        <v>6</v>
      </c>
      <c r="B7" s="1" t="s">
        <v>11</v>
      </c>
      <c r="C7" t="s">
        <v>13</v>
      </c>
      <c r="D7">
        <v>6</v>
      </c>
      <c r="E7">
        <v>860</v>
      </c>
      <c r="F7">
        <v>5160</v>
      </c>
    </row>
    <row r="8" spans="1:6" hidden="1" x14ac:dyDescent="0.25">
      <c r="A8">
        <v>7</v>
      </c>
      <c r="B8" s="1" t="s">
        <v>11</v>
      </c>
      <c r="C8" t="s">
        <v>14</v>
      </c>
      <c r="D8">
        <v>10</v>
      </c>
      <c r="E8">
        <v>840</v>
      </c>
      <c r="F8">
        <v>8400</v>
      </c>
    </row>
    <row r="9" spans="1:6" hidden="1" x14ac:dyDescent="0.25">
      <c r="A9">
        <v>8</v>
      </c>
      <c r="B9" s="1" t="s">
        <v>11</v>
      </c>
      <c r="C9" t="s">
        <v>15</v>
      </c>
      <c r="D9">
        <v>10</v>
      </c>
      <c r="E9">
        <v>370</v>
      </c>
      <c r="F9">
        <v>3700</v>
      </c>
    </row>
    <row r="10" spans="1:6" hidden="1" x14ac:dyDescent="0.25">
      <c r="A10">
        <v>9</v>
      </c>
      <c r="B10" s="1" t="s">
        <v>11</v>
      </c>
      <c r="C10" t="s">
        <v>16</v>
      </c>
      <c r="D10">
        <v>2</v>
      </c>
      <c r="E10">
        <v>525</v>
      </c>
      <c r="F10">
        <v>1050</v>
      </c>
    </row>
    <row r="11" spans="1:6" hidden="1" x14ac:dyDescent="0.25">
      <c r="A11">
        <v>10</v>
      </c>
      <c r="B11" s="1" t="s">
        <v>11</v>
      </c>
      <c r="C11" t="s">
        <v>17</v>
      </c>
      <c r="D11">
        <v>12</v>
      </c>
      <c r="E11">
        <v>545</v>
      </c>
      <c r="F11">
        <v>6540</v>
      </c>
    </row>
    <row r="12" spans="1:6" hidden="1" x14ac:dyDescent="0.25">
      <c r="A12">
        <v>11</v>
      </c>
      <c r="B12" s="1" t="s">
        <v>18</v>
      </c>
      <c r="C12" t="s">
        <v>19</v>
      </c>
      <c r="D12">
        <v>14</v>
      </c>
      <c r="E12">
        <v>735</v>
      </c>
      <c r="F12">
        <v>10290</v>
      </c>
    </row>
    <row r="13" spans="1:6" hidden="1" x14ac:dyDescent="0.25">
      <c r="A13">
        <v>12</v>
      </c>
      <c r="B13" s="1" t="s">
        <v>18</v>
      </c>
      <c r="C13" t="s">
        <v>20</v>
      </c>
      <c r="D13">
        <v>12</v>
      </c>
      <c r="E13">
        <v>100</v>
      </c>
      <c r="F13">
        <v>1200</v>
      </c>
    </row>
    <row r="14" spans="1:6" hidden="1" x14ac:dyDescent="0.25">
      <c r="A14">
        <v>13</v>
      </c>
      <c r="B14" s="1" t="s">
        <v>18</v>
      </c>
      <c r="C14" t="s">
        <v>21</v>
      </c>
      <c r="D14">
        <v>12</v>
      </c>
      <c r="E14">
        <v>410</v>
      </c>
      <c r="F14">
        <v>4920</v>
      </c>
    </row>
    <row r="15" spans="1:6" hidden="1" x14ac:dyDescent="0.25">
      <c r="A15">
        <v>14</v>
      </c>
      <c r="B15" s="1" t="s">
        <v>18</v>
      </c>
      <c r="C15" t="s">
        <v>22</v>
      </c>
      <c r="D15">
        <v>15</v>
      </c>
      <c r="E15">
        <v>410</v>
      </c>
      <c r="F15">
        <v>6150</v>
      </c>
    </row>
    <row r="16" spans="1:6" hidden="1" x14ac:dyDescent="0.25">
      <c r="A16">
        <v>15</v>
      </c>
      <c r="B16" s="1" t="s">
        <v>23</v>
      </c>
      <c r="C16" t="s">
        <v>24</v>
      </c>
      <c r="D16">
        <v>4</v>
      </c>
      <c r="E16">
        <v>415</v>
      </c>
      <c r="F16">
        <v>1660</v>
      </c>
    </row>
    <row r="17" spans="1:6" hidden="1" x14ac:dyDescent="0.25">
      <c r="A17">
        <v>16</v>
      </c>
      <c r="B17" s="1" t="s">
        <v>23</v>
      </c>
      <c r="C17" t="s">
        <v>25</v>
      </c>
      <c r="D17">
        <v>7</v>
      </c>
      <c r="E17">
        <v>500</v>
      </c>
      <c r="F17">
        <v>3500</v>
      </c>
    </row>
    <row r="18" spans="1:6" hidden="1" x14ac:dyDescent="0.25">
      <c r="A18">
        <v>17</v>
      </c>
      <c r="B18" s="1" t="s">
        <v>23</v>
      </c>
      <c r="C18" t="s">
        <v>26</v>
      </c>
      <c r="D18">
        <v>12</v>
      </c>
      <c r="E18">
        <v>525</v>
      </c>
      <c r="F18">
        <v>6300</v>
      </c>
    </row>
    <row r="19" spans="1:6" hidden="1" x14ac:dyDescent="0.25">
      <c r="A19">
        <v>18</v>
      </c>
      <c r="B19" s="1" t="s">
        <v>23</v>
      </c>
      <c r="C19" t="s">
        <v>27</v>
      </c>
      <c r="D19">
        <v>16</v>
      </c>
      <c r="E19">
        <v>875</v>
      </c>
      <c r="F19">
        <v>14000</v>
      </c>
    </row>
    <row r="20" spans="1:6" hidden="1" x14ac:dyDescent="0.25">
      <c r="A20">
        <v>19</v>
      </c>
      <c r="B20" s="1" t="s">
        <v>23</v>
      </c>
      <c r="C20" t="s">
        <v>28</v>
      </c>
      <c r="D20">
        <v>1</v>
      </c>
      <c r="E20">
        <v>395</v>
      </c>
      <c r="F20">
        <v>395</v>
      </c>
    </row>
    <row r="21" spans="1:6" hidden="1" x14ac:dyDescent="0.25">
      <c r="A21">
        <v>20</v>
      </c>
      <c r="B21" s="1" t="s">
        <v>29</v>
      </c>
      <c r="C21" t="s">
        <v>30</v>
      </c>
      <c r="D21">
        <v>5</v>
      </c>
      <c r="E21">
        <v>370</v>
      </c>
      <c r="F21">
        <v>1850</v>
      </c>
    </row>
    <row r="22" spans="1:6" hidden="1" x14ac:dyDescent="0.25">
      <c r="A22">
        <v>21</v>
      </c>
      <c r="B22" s="1" t="s">
        <v>29</v>
      </c>
      <c r="C22" t="s">
        <v>31</v>
      </c>
      <c r="D22">
        <v>9</v>
      </c>
      <c r="E22">
        <v>735</v>
      </c>
      <c r="F22">
        <v>6615</v>
      </c>
    </row>
    <row r="23" spans="1:6" hidden="1" x14ac:dyDescent="0.25">
      <c r="A23">
        <v>22</v>
      </c>
      <c r="B23" s="1" t="s">
        <v>29</v>
      </c>
      <c r="C23" t="s">
        <v>32</v>
      </c>
      <c r="D23">
        <v>21</v>
      </c>
      <c r="E23">
        <v>370</v>
      </c>
      <c r="F23">
        <v>7770</v>
      </c>
    </row>
    <row r="24" spans="1:6" hidden="1" x14ac:dyDescent="0.25">
      <c r="A24">
        <v>23</v>
      </c>
      <c r="B24" s="1" t="s">
        <v>29</v>
      </c>
      <c r="C24" t="s">
        <v>33</v>
      </c>
      <c r="D24">
        <v>8</v>
      </c>
      <c r="E24">
        <v>525</v>
      </c>
      <c r="F24">
        <v>4200</v>
      </c>
    </row>
    <row r="25" spans="1:6" hidden="1" x14ac:dyDescent="0.25">
      <c r="A25">
        <v>24</v>
      </c>
      <c r="B25" s="1" t="s">
        <v>29</v>
      </c>
      <c r="C25" t="s">
        <v>34</v>
      </c>
      <c r="D25">
        <v>3</v>
      </c>
      <c r="E25">
        <v>265</v>
      </c>
      <c r="F25">
        <v>795</v>
      </c>
    </row>
    <row r="26" spans="1:6" hidden="1" x14ac:dyDescent="0.25">
      <c r="A26">
        <v>25</v>
      </c>
      <c r="B26" s="1" t="s">
        <v>29</v>
      </c>
      <c r="C26" t="s">
        <v>35</v>
      </c>
      <c r="D26">
        <v>10</v>
      </c>
      <c r="E26">
        <v>790</v>
      </c>
      <c r="F26">
        <v>7900</v>
      </c>
    </row>
    <row r="27" spans="1:6" hidden="1" x14ac:dyDescent="0.25">
      <c r="A27">
        <v>26</v>
      </c>
      <c r="B27" s="1" t="s">
        <v>29</v>
      </c>
      <c r="C27" t="s">
        <v>36</v>
      </c>
      <c r="D27">
        <v>7</v>
      </c>
      <c r="E27">
        <v>370</v>
      </c>
      <c r="F27">
        <v>2590</v>
      </c>
    </row>
    <row r="28" spans="1:6" hidden="1" x14ac:dyDescent="0.25">
      <c r="A28">
        <v>27</v>
      </c>
      <c r="B28" s="1" t="s">
        <v>37</v>
      </c>
      <c r="C28" t="s">
        <v>38</v>
      </c>
      <c r="D28">
        <v>1</v>
      </c>
      <c r="E28">
        <v>1205</v>
      </c>
      <c r="F28">
        <v>1205</v>
      </c>
    </row>
    <row r="29" spans="1:6" hidden="1" x14ac:dyDescent="0.25">
      <c r="A29">
        <v>28</v>
      </c>
      <c r="B29" s="1" t="s">
        <v>37</v>
      </c>
      <c r="C29" t="s">
        <v>39</v>
      </c>
      <c r="D29">
        <v>1</v>
      </c>
      <c r="E29">
        <v>405</v>
      </c>
      <c r="F29">
        <v>405</v>
      </c>
    </row>
    <row r="30" spans="1:6" hidden="1" x14ac:dyDescent="0.25">
      <c r="A30">
        <v>29</v>
      </c>
      <c r="B30" s="1" t="s">
        <v>37</v>
      </c>
      <c r="C30" t="s">
        <v>40</v>
      </c>
      <c r="D30">
        <v>24</v>
      </c>
      <c r="E30">
        <v>420</v>
      </c>
      <c r="F30">
        <v>10080</v>
      </c>
    </row>
    <row r="31" spans="1:6" hidden="1" x14ac:dyDescent="0.25">
      <c r="A31">
        <v>30</v>
      </c>
      <c r="B31" s="1" t="s">
        <v>37</v>
      </c>
      <c r="C31" t="s">
        <v>41</v>
      </c>
      <c r="D31">
        <v>3</v>
      </c>
      <c r="E31">
        <v>920</v>
      </c>
      <c r="F31">
        <v>2760</v>
      </c>
    </row>
    <row r="32" spans="1:6" hidden="1" x14ac:dyDescent="0.25">
      <c r="A32">
        <v>31</v>
      </c>
      <c r="B32" s="1" t="s">
        <v>37</v>
      </c>
      <c r="C32" t="s">
        <v>42</v>
      </c>
      <c r="D32">
        <v>28</v>
      </c>
      <c r="E32">
        <v>255</v>
      </c>
      <c r="F32">
        <v>7140</v>
      </c>
    </row>
    <row r="33" spans="1:6" hidden="1" x14ac:dyDescent="0.25">
      <c r="A33">
        <v>32</v>
      </c>
      <c r="B33" s="1" t="s">
        <v>37</v>
      </c>
      <c r="C33" t="s">
        <v>43</v>
      </c>
      <c r="D33">
        <v>3</v>
      </c>
      <c r="E33">
        <v>1575</v>
      </c>
      <c r="F33">
        <v>4725</v>
      </c>
    </row>
    <row r="34" spans="1:6" hidden="1" x14ac:dyDescent="0.25">
      <c r="A34">
        <v>33</v>
      </c>
      <c r="B34" s="1" t="s">
        <v>37</v>
      </c>
      <c r="C34" t="s">
        <v>44</v>
      </c>
      <c r="D34">
        <v>9</v>
      </c>
      <c r="E34">
        <v>630</v>
      </c>
      <c r="F34">
        <v>5670</v>
      </c>
    </row>
    <row r="35" spans="1:6" hidden="1" x14ac:dyDescent="0.25">
      <c r="A35">
        <v>34</v>
      </c>
      <c r="B35" s="1" t="s">
        <v>37</v>
      </c>
      <c r="C35" t="s">
        <v>45</v>
      </c>
      <c r="D35">
        <v>24</v>
      </c>
      <c r="E35">
        <v>505</v>
      </c>
      <c r="F35">
        <v>12120</v>
      </c>
    </row>
    <row r="36" spans="1:6" hidden="1" x14ac:dyDescent="0.25">
      <c r="A36">
        <v>35</v>
      </c>
      <c r="B36" s="1" t="s">
        <v>37</v>
      </c>
      <c r="C36" t="s">
        <v>46</v>
      </c>
      <c r="D36">
        <v>1</v>
      </c>
      <c r="E36">
        <v>680</v>
      </c>
      <c r="F36">
        <v>680</v>
      </c>
    </row>
    <row r="37" spans="1:6" hidden="1" x14ac:dyDescent="0.25">
      <c r="A37">
        <v>36</v>
      </c>
      <c r="B37" s="1" t="s">
        <v>37</v>
      </c>
      <c r="C37" t="s">
        <v>47</v>
      </c>
      <c r="D37">
        <v>6</v>
      </c>
      <c r="E37">
        <v>450</v>
      </c>
      <c r="F37">
        <v>2700</v>
      </c>
    </row>
    <row r="38" spans="1:6" hidden="1" x14ac:dyDescent="0.25">
      <c r="A38">
        <v>37</v>
      </c>
      <c r="B38" s="1" t="s">
        <v>37</v>
      </c>
      <c r="C38" t="s">
        <v>48</v>
      </c>
      <c r="D38">
        <v>4</v>
      </c>
      <c r="E38">
        <v>395</v>
      </c>
      <c r="F38">
        <v>1580</v>
      </c>
    </row>
    <row r="39" spans="1:6" hidden="1" x14ac:dyDescent="0.25">
      <c r="A39">
        <v>38</v>
      </c>
      <c r="B39" s="1" t="s">
        <v>37</v>
      </c>
      <c r="C39" t="s">
        <v>49</v>
      </c>
      <c r="D39">
        <v>15</v>
      </c>
      <c r="E39">
        <v>660</v>
      </c>
      <c r="F39">
        <v>9900</v>
      </c>
    </row>
    <row r="40" spans="1:6" hidden="1" x14ac:dyDescent="0.25">
      <c r="A40">
        <v>39</v>
      </c>
      <c r="B40" s="1" t="s">
        <v>37</v>
      </c>
      <c r="C40" t="s">
        <v>50</v>
      </c>
      <c r="D40">
        <v>9</v>
      </c>
      <c r="E40">
        <v>235</v>
      </c>
      <c r="F40">
        <v>2115</v>
      </c>
    </row>
    <row r="41" spans="1:6" hidden="1" x14ac:dyDescent="0.25">
      <c r="A41">
        <v>40</v>
      </c>
      <c r="B41" s="1" t="s">
        <v>37</v>
      </c>
      <c r="C41" t="s">
        <v>51</v>
      </c>
      <c r="D41">
        <v>2</v>
      </c>
      <c r="E41">
        <v>320</v>
      </c>
      <c r="F41">
        <v>640</v>
      </c>
    </row>
    <row r="42" spans="1:6" hidden="1" x14ac:dyDescent="0.25">
      <c r="A42">
        <v>41</v>
      </c>
      <c r="B42" s="1" t="s">
        <v>52</v>
      </c>
      <c r="C42" t="s">
        <v>53</v>
      </c>
      <c r="D42">
        <v>11</v>
      </c>
      <c r="E42">
        <v>860</v>
      </c>
      <c r="F42">
        <v>9460</v>
      </c>
    </row>
    <row r="43" spans="1:6" hidden="1" x14ac:dyDescent="0.25">
      <c r="A43">
        <v>42</v>
      </c>
      <c r="B43" s="1" t="s">
        <v>52</v>
      </c>
      <c r="C43" t="s">
        <v>54</v>
      </c>
      <c r="D43">
        <v>4</v>
      </c>
      <c r="E43">
        <v>1390</v>
      </c>
      <c r="F43">
        <v>5560</v>
      </c>
    </row>
    <row r="44" spans="1:6" hidden="1" x14ac:dyDescent="0.25">
      <c r="A44">
        <v>43</v>
      </c>
      <c r="B44" s="1" t="s">
        <v>52</v>
      </c>
      <c r="C44" t="s">
        <v>55</v>
      </c>
      <c r="D44">
        <v>36</v>
      </c>
      <c r="E44">
        <v>420</v>
      </c>
      <c r="F44">
        <v>15120</v>
      </c>
    </row>
    <row r="45" spans="1:6" hidden="1" x14ac:dyDescent="0.25">
      <c r="A45">
        <v>44</v>
      </c>
      <c r="B45" s="1" t="s">
        <v>52</v>
      </c>
      <c r="C45" t="s">
        <v>56</v>
      </c>
      <c r="D45">
        <v>16</v>
      </c>
      <c r="E45">
        <v>1000</v>
      </c>
      <c r="F45">
        <v>16000</v>
      </c>
    </row>
    <row r="46" spans="1:6" hidden="1" x14ac:dyDescent="0.25">
      <c r="A46">
        <v>45</v>
      </c>
      <c r="B46" s="1" t="s">
        <v>52</v>
      </c>
      <c r="C46" t="s">
        <v>57</v>
      </c>
      <c r="D46">
        <v>2</v>
      </c>
      <c r="E46">
        <v>710</v>
      </c>
      <c r="F46">
        <v>1420</v>
      </c>
    </row>
    <row r="47" spans="1:6" hidden="1" x14ac:dyDescent="0.25">
      <c r="A47">
        <v>46</v>
      </c>
      <c r="B47" s="1" t="s">
        <v>52</v>
      </c>
      <c r="C47" t="s">
        <v>58</v>
      </c>
      <c r="D47">
        <v>10</v>
      </c>
      <c r="E47">
        <v>1260</v>
      </c>
      <c r="F47">
        <v>12600</v>
      </c>
    </row>
    <row r="48" spans="1:6" hidden="1" x14ac:dyDescent="0.25">
      <c r="A48">
        <v>47</v>
      </c>
      <c r="B48" s="1" t="s">
        <v>52</v>
      </c>
      <c r="C48" t="s">
        <v>59</v>
      </c>
      <c r="D48">
        <v>14</v>
      </c>
      <c r="E48">
        <v>1955</v>
      </c>
      <c r="F48">
        <v>27370</v>
      </c>
    </row>
    <row r="49" spans="1:6" hidden="1" x14ac:dyDescent="0.25">
      <c r="A49">
        <v>48</v>
      </c>
      <c r="B49" s="1" t="s">
        <v>52</v>
      </c>
      <c r="C49" t="s">
        <v>60</v>
      </c>
      <c r="D49">
        <v>1</v>
      </c>
      <c r="E49">
        <v>770</v>
      </c>
      <c r="F49">
        <v>770</v>
      </c>
    </row>
    <row r="50" spans="1:6" hidden="1" x14ac:dyDescent="0.25">
      <c r="A50">
        <v>49</v>
      </c>
      <c r="B50" s="1" t="s">
        <v>52</v>
      </c>
      <c r="C50" t="s">
        <v>61</v>
      </c>
      <c r="D50">
        <v>12</v>
      </c>
      <c r="E50">
        <v>535</v>
      </c>
      <c r="F50">
        <v>6420</v>
      </c>
    </row>
    <row r="51" spans="1:6" hidden="1" x14ac:dyDescent="0.25">
      <c r="A51">
        <v>50</v>
      </c>
      <c r="B51" s="1" t="s">
        <v>52</v>
      </c>
      <c r="C51" t="s">
        <v>62</v>
      </c>
      <c r="D51">
        <v>5</v>
      </c>
      <c r="E51">
        <v>460</v>
      </c>
      <c r="F51">
        <v>2300</v>
      </c>
    </row>
    <row r="52" spans="1:6" hidden="1" x14ac:dyDescent="0.25">
      <c r="A52">
        <v>51</v>
      </c>
      <c r="B52" s="1" t="s">
        <v>52</v>
      </c>
      <c r="C52" t="s">
        <v>63</v>
      </c>
      <c r="D52">
        <v>5</v>
      </c>
      <c r="E52">
        <v>460</v>
      </c>
      <c r="F52">
        <v>2300</v>
      </c>
    </row>
    <row r="53" spans="1:6" hidden="1" x14ac:dyDescent="0.25">
      <c r="A53">
        <v>52</v>
      </c>
      <c r="B53" s="1" t="s">
        <v>52</v>
      </c>
      <c r="C53" t="s">
        <v>64</v>
      </c>
      <c r="D53">
        <v>14</v>
      </c>
      <c r="E53">
        <v>500</v>
      </c>
      <c r="F53">
        <v>7000</v>
      </c>
    </row>
    <row r="54" spans="1:6" hidden="1" x14ac:dyDescent="0.25">
      <c r="A54">
        <v>53</v>
      </c>
      <c r="B54" s="1" t="s">
        <v>65</v>
      </c>
      <c r="C54" t="s">
        <v>66</v>
      </c>
      <c r="D54">
        <v>4</v>
      </c>
      <c r="E54">
        <v>535</v>
      </c>
      <c r="F54">
        <v>2140</v>
      </c>
    </row>
    <row r="55" spans="1:6" hidden="1" x14ac:dyDescent="0.25">
      <c r="A55">
        <v>54</v>
      </c>
      <c r="B55" s="1" t="s">
        <v>65</v>
      </c>
      <c r="C55" t="s">
        <v>67</v>
      </c>
      <c r="D55">
        <v>8</v>
      </c>
      <c r="E55">
        <v>475</v>
      </c>
      <c r="F55">
        <v>3800</v>
      </c>
    </row>
    <row r="56" spans="1:6" hidden="1" x14ac:dyDescent="0.25">
      <c r="A56">
        <v>55</v>
      </c>
      <c r="B56" s="1" t="s">
        <v>65</v>
      </c>
      <c r="C56" t="s">
        <v>68</v>
      </c>
      <c r="D56">
        <v>2</v>
      </c>
      <c r="E56">
        <v>640</v>
      </c>
      <c r="F56">
        <v>1280</v>
      </c>
    </row>
    <row r="57" spans="1:6" hidden="1" x14ac:dyDescent="0.25">
      <c r="A57">
        <v>56</v>
      </c>
      <c r="B57" s="1" t="s">
        <v>65</v>
      </c>
      <c r="C57" t="s">
        <v>69</v>
      </c>
      <c r="D57">
        <v>3</v>
      </c>
      <c r="E57">
        <v>615</v>
      </c>
      <c r="F57">
        <v>1845</v>
      </c>
    </row>
    <row r="58" spans="1:6" hidden="1" x14ac:dyDescent="0.25">
      <c r="A58">
        <v>57</v>
      </c>
      <c r="B58" s="1" t="s">
        <v>65</v>
      </c>
      <c r="C58" t="s">
        <v>70</v>
      </c>
      <c r="D58">
        <v>1</v>
      </c>
      <c r="E58">
        <v>580</v>
      </c>
      <c r="F58">
        <v>580</v>
      </c>
    </row>
    <row r="59" spans="1:6" hidden="1" x14ac:dyDescent="0.25">
      <c r="A59">
        <v>58</v>
      </c>
      <c r="B59" s="1" t="s">
        <v>65</v>
      </c>
      <c r="C59" t="s">
        <v>71</v>
      </c>
      <c r="D59">
        <v>3</v>
      </c>
      <c r="E59">
        <v>475</v>
      </c>
      <c r="F59">
        <v>1425</v>
      </c>
    </row>
    <row r="60" spans="1:6" hidden="1" x14ac:dyDescent="0.25">
      <c r="A60">
        <v>59</v>
      </c>
      <c r="B60" s="1" t="s">
        <v>65</v>
      </c>
      <c r="C60" t="s">
        <v>72</v>
      </c>
      <c r="D60">
        <v>16</v>
      </c>
      <c r="E60">
        <v>325</v>
      </c>
      <c r="F60">
        <v>5200</v>
      </c>
    </row>
    <row r="61" spans="1:6" x14ac:dyDescent="0.25">
      <c r="A61">
        <v>60</v>
      </c>
      <c r="B61" s="1" t="s">
        <v>6</v>
      </c>
      <c r="C61" t="s">
        <v>73</v>
      </c>
      <c r="D61">
        <v>6</v>
      </c>
      <c r="E61">
        <v>480</v>
      </c>
      <c r="F61">
        <v>2880</v>
      </c>
    </row>
    <row r="62" spans="1:6" x14ac:dyDescent="0.25">
      <c r="A62">
        <v>61</v>
      </c>
      <c r="B62" s="1" t="s">
        <v>6</v>
      </c>
      <c r="C62" t="s">
        <v>74</v>
      </c>
      <c r="D62">
        <v>9</v>
      </c>
      <c r="E62">
        <v>480</v>
      </c>
      <c r="F62">
        <v>4320</v>
      </c>
    </row>
    <row r="63" spans="1:6" x14ac:dyDescent="0.25">
      <c r="A63">
        <v>62</v>
      </c>
      <c r="B63" s="1" t="s">
        <v>6</v>
      </c>
      <c r="C63" t="s">
        <v>75</v>
      </c>
      <c r="D63">
        <v>1</v>
      </c>
      <c r="E63">
        <v>480</v>
      </c>
      <c r="F63">
        <v>480</v>
      </c>
    </row>
    <row r="64" spans="1:6" x14ac:dyDescent="0.25">
      <c r="A64">
        <v>63</v>
      </c>
      <c r="B64" s="1" t="s">
        <v>6</v>
      </c>
      <c r="C64" t="s">
        <v>76</v>
      </c>
      <c r="D64">
        <v>7</v>
      </c>
      <c r="E64">
        <v>435</v>
      </c>
      <c r="F64">
        <v>3045</v>
      </c>
    </row>
    <row r="65" spans="1:6" x14ac:dyDescent="0.25">
      <c r="A65">
        <v>64</v>
      </c>
      <c r="B65" s="1" t="s">
        <v>6</v>
      </c>
      <c r="C65" t="s">
        <v>77</v>
      </c>
      <c r="D65">
        <v>3</v>
      </c>
      <c r="E65">
        <v>725</v>
      </c>
      <c r="F65">
        <v>2175</v>
      </c>
    </row>
    <row r="66" spans="1:6" x14ac:dyDescent="0.25">
      <c r="A66">
        <v>65</v>
      </c>
      <c r="B66" s="1" t="s">
        <v>6</v>
      </c>
      <c r="C66" t="s">
        <v>78</v>
      </c>
      <c r="D66">
        <v>9</v>
      </c>
      <c r="E66">
        <v>285</v>
      </c>
      <c r="F66">
        <v>2565</v>
      </c>
    </row>
    <row r="67" spans="1:6" x14ac:dyDescent="0.25">
      <c r="A67">
        <v>66</v>
      </c>
      <c r="B67" s="1" t="s">
        <v>6</v>
      </c>
      <c r="C67" t="s">
        <v>79</v>
      </c>
      <c r="D67">
        <v>13</v>
      </c>
      <c r="E67">
        <v>1000</v>
      </c>
      <c r="F67">
        <v>13000</v>
      </c>
    </row>
    <row r="68" spans="1:6" x14ac:dyDescent="0.25">
      <c r="A68">
        <v>67</v>
      </c>
      <c r="B68" s="1" t="s">
        <v>6</v>
      </c>
      <c r="C68" t="s">
        <v>80</v>
      </c>
      <c r="D68">
        <v>675</v>
      </c>
      <c r="E68">
        <v>12</v>
      </c>
      <c r="F68">
        <v>8100</v>
      </c>
    </row>
    <row r="69" spans="1:6" x14ac:dyDescent="0.25">
      <c r="A69">
        <v>68</v>
      </c>
      <c r="B69" s="1" t="s">
        <v>6</v>
      </c>
      <c r="C69" t="s">
        <v>81</v>
      </c>
      <c r="D69">
        <v>12</v>
      </c>
      <c r="E69">
        <v>690</v>
      </c>
      <c r="F69">
        <v>8280</v>
      </c>
    </row>
    <row r="70" spans="1:6" x14ac:dyDescent="0.25">
      <c r="A70">
        <v>69</v>
      </c>
      <c r="B70" s="1" t="s">
        <v>6</v>
      </c>
      <c r="C70" t="s">
        <v>82</v>
      </c>
      <c r="D70">
        <v>5</v>
      </c>
      <c r="E70">
        <v>1520</v>
      </c>
      <c r="F70">
        <v>7600</v>
      </c>
    </row>
    <row r="71" spans="1:6" x14ac:dyDescent="0.25">
      <c r="A71">
        <v>70</v>
      </c>
      <c r="B71" s="1" t="s">
        <v>6</v>
      </c>
      <c r="C71" t="s">
        <v>83</v>
      </c>
      <c r="D71">
        <v>1</v>
      </c>
      <c r="E71">
        <v>700</v>
      </c>
      <c r="F71">
        <v>700</v>
      </c>
    </row>
    <row r="72" spans="1:6" x14ac:dyDescent="0.25">
      <c r="A72">
        <v>71</v>
      </c>
      <c r="B72" s="1" t="s">
        <v>6</v>
      </c>
      <c r="C72" t="s">
        <v>84</v>
      </c>
      <c r="D72">
        <v>1</v>
      </c>
      <c r="E72">
        <v>590</v>
      </c>
      <c r="F72">
        <v>590</v>
      </c>
    </row>
    <row r="73" spans="1:6" x14ac:dyDescent="0.25">
      <c r="A73">
        <v>72</v>
      </c>
      <c r="B73" s="1" t="s">
        <v>6</v>
      </c>
      <c r="C73" t="s">
        <v>85</v>
      </c>
      <c r="D73">
        <v>1</v>
      </c>
      <c r="E73">
        <v>1000</v>
      </c>
      <c r="F73">
        <v>1000</v>
      </c>
    </row>
    <row r="74" spans="1:6" x14ac:dyDescent="0.25">
      <c r="A74">
        <v>73</v>
      </c>
      <c r="B74" s="1" t="s">
        <v>6</v>
      </c>
      <c r="C74" t="s">
        <v>86</v>
      </c>
      <c r="D74">
        <v>14</v>
      </c>
      <c r="E74">
        <v>175</v>
      </c>
      <c r="F74">
        <v>2450</v>
      </c>
    </row>
    <row r="75" spans="1:6" x14ac:dyDescent="0.25">
      <c r="A75">
        <v>74</v>
      </c>
      <c r="B75" s="1" t="s">
        <v>6</v>
      </c>
      <c r="C75" t="s">
        <v>87</v>
      </c>
      <c r="D75">
        <v>3</v>
      </c>
      <c r="E75">
        <v>675</v>
      </c>
      <c r="F75">
        <v>2025</v>
      </c>
    </row>
    <row r="76" spans="1:6" x14ac:dyDescent="0.25">
      <c r="A76">
        <v>75</v>
      </c>
      <c r="B76" s="1" t="s">
        <v>6</v>
      </c>
      <c r="C76" t="s">
        <v>88</v>
      </c>
      <c r="D76">
        <v>1</v>
      </c>
      <c r="E76">
        <v>785</v>
      </c>
      <c r="F76">
        <v>785</v>
      </c>
    </row>
    <row r="77" spans="1:6" x14ac:dyDescent="0.25">
      <c r="A77">
        <v>76</v>
      </c>
      <c r="B77" s="1" t="s">
        <v>6</v>
      </c>
      <c r="C77" t="s">
        <v>89</v>
      </c>
      <c r="D77">
        <v>4</v>
      </c>
      <c r="E77">
        <v>745</v>
      </c>
      <c r="F77">
        <v>2980</v>
      </c>
    </row>
    <row r="78" spans="1:6" x14ac:dyDescent="0.25">
      <c r="A78">
        <v>77</v>
      </c>
      <c r="B78" s="1" t="s">
        <v>6</v>
      </c>
      <c r="C78" t="s">
        <v>90</v>
      </c>
      <c r="D78">
        <v>8</v>
      </c>
      <c r="E78">
        <v>485</v>
      </c>
      <c r="F78">
        <v>3880</v>
      </c>
    </row>
    <row r="79" spans="1:6" x14ac:dyDescent="0.25">
      <c r="A79">
        <v>78</v>
      </c>
      <c r="B79" s="1" t="s">
        <v>6</v>
      </c>
      <c r="C79" t="s">
        <v>91</v>
      </c>
      <c r="D79">
        <v>4</v>
      </c>
      <c r="E79">
        <v>1100</v>
      </c>
      <c r="F79">
        <v>4400</v>
      </c>
    </row>
    <row r="80" spans="1:6" x14ac:dyDescent="0.25">
      <c r="A80">
        <v>79</v>
      </c>
      <c r="B80" s="1" t="s">
        <v>6</v>
      </c>
      <c r="C80" t="s">
        <v>92</v>
      </c>
      <c r="D80">
        <v>20</v>
      </c>
      <c r="E80">
        <v>395</v>
      </c>
      <c r="F80">
        <v>7900</v>
      </c>
    </row>
    <row r="81" spans="1:6" x14ac:dyDescent="0.25">
      <c r="A81">
        <v>80</v>
      </c>
      <c r="B81" s="1" t="s">
        <v>6</v>
      </c>
      <c r="C81" t="s">
        <v>93</v>
      </c>
      <c r="D81">
        <v>16</v>
      </c>
      <c r="E81">
        <v>575</v>
      </c>
      <c r="F81">
        <v>9200</v>
      </c>
    </row>
    <row r="82" spans="1:6" x14ac:dyDescent="0.25">
      <c r="A82">
        <v>81</v>
      </c>
      <c r="B82" s="1" t="s">
        <v>6</v>
      </c>
      <c r="C82" t="s">
        <v>94</v>
      </c>
      <c r="D82">
        <v>6</v>
      </c>
      <c r="E82">
        <v>845</v>
      </c>
      <c r="F82">
        <v>5070</v>
      </c>
    </row>
    <row r="83" spans="1:6" x14ac:dyDescent="0.25">
      <c r="A83">
        <v>82</v>
      </c>
      <c r="B83" s="1" t="s">
        <v>6</v>
      </c>
      <c r="C83" t="s">
        <v>95</v>
      </c>
      <c r="D83">
        <v>2</v>
      </c>
      <c r="E83">
        <v>685</v>
      </c>
      <c r="F83">
        <v>1370</v>
      </c>
    </row>
    <row r="84" spans="1:6" x14ac:dyDescent="0.25">
      <c r="A84">
        <v>83</v>
      </c>
      <c r="B84" s="1" t="s">
        <v>6</v>
      </c>
      <c r="C84" t="s">
        <v>96</v>
      </c>
      <c r="D84">
        <v>5</v>
      </c>
      <c r="E84">
        <v>1850</v>
      </c>
      <c r="F84">
        <v>9250</v>
      </c>
    </row>
    <row r="85" spans="1:6" x14ac:dyDescent="0.25">
      <c r="A85">
        <v>84</v>
      </c>
      <c r="B85" s="1" t="s">
        <v>6</v>
      </c>
      <c r="C85" t="s">
        <v>97</v>
      </c>
      <c r="D85">
        <v>12</v>
      </c>
      <c r="E85">
        <v>385</v>
      </c>
      <c r="F85">
        <v>4620</v>
      </c>
    </row>
    <row r="86" spans="1:6" x14ac:dyDescent="0.25">
      <c r="A86">
        <v>85</v>
      </c>
      <c r="B86" s="1" t="s">
        <v>6</v>
      </c>
      <c r="C86" t="s">
        <v>98</v>
      </c>
      <c r="D86">
        <v>2</v>
      </c>
      <c r="E86">
        <v>975</v>
      </c>
      <c r="F86">
        <v>1950</v>
      </c>
    </row>
    <row r="87" spans="1:6" x14ac:dyDescent="0.25">
      <c r="A87">
        <v>86</v>
      </c>
      <c r="B87" s="1" t="s">
        <v>6</v>
      </c>
      <c r="C87" t="s">
        <v>99</v>
      </c>
      <c r="D87">
        <v>1</v>
      </c>
      <c r="E87">
        <v>575</v>
      </c>
      <c r="F87">
        <v>575</v>
      </c>
    </row>
    <row r="88" spans="1:6" x14ac:dyDescent="0.25">
      <c r="A88">
        <v>87</v>
      </c>
      <c r="B88" s="1" t="s">
        <v>6</v>
      </c>
      <c r="C88" t="s">
        <v>100</v>
      </c>
      <c r="D88">
        <v>4</v>
      </c>
      <c r="E88">
        <v>2200</v>
      </c>
      <c r="F88">
        <v>8800</v>
      </c>
    </row>
    <row r="89" spans="1:6" x14ac:dyDescent="0.25">
      <c r="A89">
        <v>88</v>
      </c>
      <c r="B89" s="1" t="s">
        <v>6</v>
      </c>
      <c r="C89" t="s">
        <v>101</v>
      </c>
      <c r="D89">
        <v>1</v>
      </c>
      <c r="E89">
        <v>3150</v>
      </c>
      <c r="F89">
        <v>3150</v>
      </c>
    </row>
    <row r="90" spans="1:6" x14ac:dyDescent="0.25">
      <c r="A90">
        <v>89</v>
      </c>
      <c r="B90" s="1" t="s">
        <v>6</v>
      </c>
      <c r="C90" t="s">
        <v>102</v>
      </c>
      <c r="D90">
        <v>1</v>
      </c>
      <c r="E90">
        <v>650</v>
      </c>
      <c r="F90">
        <v>650</v>
      </c>
    </row>
    <row r="91" spans="1:6" x14ac:dyDescent="0.25">
      <c r="A91">
        <v>90</v>
      </c>
      <c r="B91" s="1" t="s">
        <v>6</v>
      </c>
      <c r="C91" t="s">
        <v>103</v>
      </c>
      <c r="D91">
        <v>12</v>
      </c>
      <c r="E91">
        <v>785</v>
      </c>
      <c r="F91">
        <v>9420</v>
      </c>
    </row>
    <row r="92" spans="1:6" x14ac:dyDescent="0.25">
      <c r="A92">
        <v>91</v>
      </c>
      <c r="B92" s="1" t="s">
        <v>6</v>
      </c>
      <c r="C92" t="s">
        <v>104</v>
      </c>
      <c r="D92">
        <v>18</v>
      </c>
      <c r="E92">
        <v>385</v>
      </c>
      <c r="F92">
        <v>6930</v>
      </c>
    </row>
    <row r="93" spans="1:6" x14ac:dyDescent="0.25">
      <c r="A93">
        <v>92</v>
      </c>
      <c r="B93" s="1" t="s">
        <v>6</v>
      </c>
      <c r="C93" t="s">
        <v>105</v>
      </c>
      <c r="D93">
        <v>4</v>
      </c>
      <c r="E93">
        <v>545</v>
      </c>
      <c r="F93">
        <v>2180</v>
      </c>
    </row>
    <row r="94" spans="1:6" x14ac:dyDescent="0.25">
      <c r="A94">
        <v>93</v>
      </c>
      <c r="B94" s="1" t="s">
        <v>6</v>
      </c>
      <c r="C94" t="s">
        <v>106</v>
      </c>
      <c r="D94">
        <v>4</v>
      </c>
      <c r="E94">
        <v>895</v>
      </c>
      <c r="F94">
        <v>3580</v>
      </c>
    </row>
    <row r="95" spans="1:6" x14ac:dyDescent="0.25">
      <c r="A95">
        <v>94</v>
      </c>
      <c r="B95" s="1" t="s">
        <v>6</v>
      </c>
      <c r="C95" t="s">
        <v>107</v>
      </c>
      <c r="D95">
        <v>5</v>
      </c>
      <c r="E95">
        <v>1690</v>
      </c>
      <c r="F95">
        <v>8450</v>
      </c>
    </row>
    <row r="96" spans="1:6" x14ac:dyDescent="0.25">
      <c r="A96">
        <v>95</v>
      </c>
      <c r="B96" s="1" t="s">
        <v>6</v>
      </c>
      <c r="C96" t="s">
        <v>108</v>
      </c>
      <c r="D96">
        <v>6</v>
      </c>
      <c r="E96">
        <v>990</v>
      </c>
      <c r="F96">
        <v>5940</v>
      </c>
    </row>
    <row r="97" spans="1:6" x14ac:dyDescent="0.25">
      <c r="A97">
        <v>96</v>
      </c>
      <c r="B97" s="1" t="s">
        <v>6</v>
      </c>
      <c r="C97" t="s">
        <v>109</v>
      </c>
      <c r="D97">
        <v>4</v>
      </c>
      <c r="E97">
        <v>275</v>
      </c>
      <c r="F97">
        <v>1100</v>
      </c>
    </row>
    <row r="98" spans="1:6" x14ac:dyDescent="0.25">
      <c r="A98">
        <v>97</v>
      </c>
      <c r="B98" s="1" t="s">
        <v>6</v>
      </c>
      <c r="C98" t="s">
        <v>110</v>
      </c>
      <c r="D98">
        <v>2</v>
      </c>
      <c r="E98">
        <v>850</v>
      </c>
      <c r="F98">
        <v>1700</v>
      </c>
    </row>
    <row r="99" spans="1:6" x14ac:dyDescent="0.25">
      <c r="A99">
        <v>98</v>
      </c>
      <c r="B99" s="1" t="s">
        <v>6</v>
      </c>
      <c r="C99" t="s">
        <v>111</v>
      </c>
      <c r="D99">
        <v>14</v>
      </c>
      <c r="E99">
        <v>110</v>
      </c>
      <c r="F99">
        <v>1540</v>
      </c>
    </row>
    <row r="100" spans="1:6" x14ac:dyDescent="0.25">
      <c r="A100">
        <v>99</v>
      </c>
      <c r="B100" s="1" t="s">
        <v>6</v>
      </c>
      <c r="C100" t="s">
        <v>112</v>
      </c>
      <c r="D100">
        <v>5</v>
      </c>
      <c r="E100">
        <v>1750</v>
      </c>
      <c r="F100">
        <v>8750</v>
      </c>
    </row>
    <row r="101" spans="1:6" hidden="1" x14ac:dyDescent="0.25">
      <c r="A101">
        <v>100</v>
      </c>
      <c r="B101" s="1" t="s">
        <v>113</v>
      </c>
      <c r="C101" t="s">
        <v>114</v>
      </c>
      <c r="D101">
        <v>19</v>
      </c>
      <c r="E101">
        <v>1300</v>
      </c>
      <c r="F101">
        <v>24700</v>
      </c>
    </row>
    <row r="102" spans="1:6" hidden="1" x14ac:dyDescent="0.25">
      <c r="A102">
        <v>101</v>
      </c>
      <c r="B102" s="1" t="s">
        <v>113</v>
      </c>
      <c r="C102" t="s">
        <v>115</v>
      </c>
      <c r="D102">
        <v>22</v>
      </c>
      <c r="E102">
        <v>500</v>
      </c>
      <c r="F102">
        <v>11000</v>
      </c>
    </row>
    <row r="103" spans="1:6" hidden="1" x14ac:dyDescent="0.25">
      <c r="A103">
        <v>103</v>
      </c>
      <c r="B103" s="1" t="s">
        <v>113</v>
      </c>
      <c r="C103" t="s">
        <v>116</v>
      </c>
      <c r="D103">
        <v>24</v>
      </c>
      <c r="E103">
        <v>435</v>
      </c>
      <c r="F103">
        <v>10440</v>
      </c>
    </row>
    <row r="104" spans="1:6" hidden="1" x14ac:dyDescent="0.25">
      <c r="A104">
        <v>104</v>
      </c>
      <c r="B104" s="1" t="s">
        <v>113</v>
      </c>
      <c r="C104" t="s">
        <v>117</v>
      </c>
      <c r="D104">
        <v>26</v>
      </c>
      <c r="E104">
        <v>360</v>
      </c>
      <c r="F104">
        <v>9360</v>
      </c>
    </row>
    <row r="105" spans="1:6" hidden="1" x14ac:dyDescent="0.25">
      <c r="A105">
        <v>105</v>
      </c>
      <c r="B105" s="1" t="s">
        <v>113</v>
      </c>
      <c r="C105" t="s">
        <v>118</v>
      </c>
      <c r="D105">
        <v>23</v>
      </c>
      <c r="E105">
        <v>450</v>
      </c>
      <c r="F105">
        <v>10350</v>
      </c>
    </row>
    <row r="106" spans="1:6" hidden="1" x14ac:dyDescent="0.25">
      <c r="A106">
        <v>106</v>
      </c>
      <c r="B106" s="1" t="s">
        <v>113</v>
      </c>
      <c r="C106" t="s">
        <v>119</v>
      </c>
      <c r="D106">
        <v>12</v>
      </c>
      <c r="E106">
        <v>525</v>
      </c>
      <c r="F106">
        <v>6300</v>
      </c>
    </row>
    <row r="107" spans="1:6" hidden="1" x14ac:dyDescent="0.25">
      <c r="A107">
        <v>107</v>
      </c>
      <c r="B107" s="1" t="s">
        <v>113</v>
      </c>
      <c r="C107" t="s">
        <v>120</v>
      </c>
      <c r="D107">
        <v>6</v>
      </c>
      <c r="E107">
        <v>145</v>
      </c>
      <c r="F107">
        <v>870</v>
      </c>
    </row>
    <row r="108" spans="1:6" hidden="1" x14ac:dyDescent="0.25">
      <c r="A108">
        <v>108</v>
      </c>
      <c r="B108" s="1" t="s">
        <v>113</v>
      </c>
      <c r="C108" t="s">
        <v>121</v>
      </c>
      <c r="D108">
        <v>21</v>
      </c>
      <c r="E108">
        <v>250</v>
      </c>
      <c r="F108">
        <v>5250</v>
      </c>
    </row>
    <row r="109" spans="1:6" hidden="1" x14ac:dyDescent="0.25">
      <c r="A109">
        <v>109</v>
      </c>
      <c r="B109" s="1" t="s">
        <v>113</v>
      </c>
      <c r="C109" t="s">
        <v>122</v>
      </c>
      <c r="D109">
        <v>48</v>
      </c>
      <c r="E109">
        <v>690</v>
      </c>
      <c r="F109">
        <v>33120</v>
      </c>
    </row>
    <row r="110" spans="1:6" hidden="1" x14ac:dyDescent="0.25">
      <c r="A110">
        <v>110</v>
      </c>
      <c r="B110" s="1" t="s">
        <v>113</v>
      </c>
      <c r="C110" t="s">
        <v>123</v>
      </c>
      <c r="D110">
        <v>19</v>
      </c>
      <c r="E110">
        <v>190</v>
      </c>
      <c r="F110">
        <v>3610</v>
      </c>
    </row>
    <row r="111" spans="1:6" hidden="1" x14ac:dyDescent="0.25">
      <c r="A111">
        <v>111</v>
      </c>
      <c r="B111" s="1" t="s">
        <v>113</v>
      </c>
      <c r="C111" t="s">
        <v>124</v>
      </c>
      <c r="D111">
        <v>11</v>
      </c>
      <c r="E111">
        <v>190</v>
      </c>
      <c r="F111">
        <v>2090</v>
      </c>
    </row>
    <row r="112" spans="1:6" hidden="1" x14ac:dyDescent="0.25">
      <c r="A112">
        <v>112</v>
      </c>
      <c r="B112" s="1" t="s">
        <v>113</v>
      </c>
      <c r="C112" t="s">
        <v>125</v>
      </c>
      <c r="D112">
        <v>4</v>
      </c>
      <c r="E112">
        <v>250</v>
      </c>
      <c r="F112">
        <v>1000</v>
      </c>
    </row>
    <row r="113" spans="1:6" hidden="1" x14ac:dyDescent="0.25">
      <c r="A113">
        <v>113</v>
      </c>
      <c r="B113" s="1" t="s">
        <v>113</v>
      </c>
      <c r="C113" t="s">
        <v>126</v>
      </c>
      <c r="D113">
        <v>4</v>
      </c>
      <c r="E113">
        <v>175</v>
      </c>
      <c r="F113">
        <v>700</v>
      </c>
    </row>
    <row r="114" spans="1:6" hidden="1" x14ac:dyDescent="0.25">
      <c r="A114">
        <v>114</v>
      </c>
      <c r="B114" s="1" t="s">
        <v>113</v>
      </c>
      <c r="C114" t="s">
        <v>127</v>
      </c>
      <c r="D114">
        <v>8</v>
      </c>
      <c r="E114">
        <v>300</v>
      </c>
      <c r="F114">
        <v>2400</v>
      </c>
    </row>
    <row r="115" spans="1:6" hidden="1" x14ac:dyDescent="0.25">
      <c r="A115">
        <v>115</v>
      </c>
      <c r="B115" s="1" t="s">
        <v>113</v>
      </c>
      <c r="C115" t="s">
        <v>128</v>
      </c>
      <c r="D115">
        <v>5</v>
      </c>
      <c r="E115">
        <v>350</v>
      </c>
      <c r="F115">
        <v>1750</v>
      </c>
    </row>
    <row r="116" spans="1:6" hidden="1" x14ac:dyDescent="0.25">
      <c r="A116">
        <v>116</v>
      </c>
      <c r="B116" s="1" t="s">
        <v>113</v>
      </c>
      <c r="C116" t="s">
        <v>129</v>
      </c>
      <c r="D116">
        <v>10</v>
      </c>
      <c r="E116">
        <v>125</v>
      </c>
      <c r="F116">
        <v>1250</v>
      </c>
    </row>
    <row r="117" spans="1:6" hidden="1" x14ac:dyDescent="0.25">
      <c r="A117">
        <v>117</v>
      </c>
      <c r="B117" s="1" t="s">
        <v>130</v>
      </c>
      <c r="C117" t="s">
        <v>131</v>
      </c>
      <c r="D117">
        <v>9</v>
      </c>
      <c r="E117">
        <v>1600</v>
      </c>
      <c r="F117">
        <v>14400</v>
      </c>
    </row>
    <row r="118" spans="1:6" hidden="1" x14ac:dyDescent="0.25">
      <c r="A118">
        <v>119</v>
      </c>
      <c r="B118" s="1" t="s">
        <v>130</v>
      </c>
      <c r="C118" t="s">
        <v>132</v>
      </c>
      <c r="D118">
        <v>10</v>
      </c>
      <c r="E118">
        <v>350</v>
      </c>
      <c r="F118">
        <v>3500</v>
      </c>
    </row>
    <row r="119" spans="1:6" hidden="1" x14ac:dyDescent="0.25">
      <c r="A119">
        <v>120</v>
      </c>
      <c r="B119" s="1" t="s">
        <v>130</v>
      </c>
      <c r="C119" t="s">
        <v>133</v>
      </c>
      <c r="D119">
        <v>8</v>
      </c>
      <c r="E119">
        <v>600</v>
      </c>
      <c r="F119">
        <v>4800</v>
      </c>
    </row>
    <row r="120" spans="1:6" hidden="1" x14ac:dyDescent="0.25">
      <c r="A120">
        <v>121</v>
      </c>
      <c r="B120" s="1" t="s">
        <v>130</v>
      </c>
      <c r="C120" t="s">
        <v>134</v>
      </c>
      <c r="D120">
        <v>1</v>
      </c>
      <c r="E120">
        <v>285</v>
      </c>
      <c r="F120">
        <v>285</v>
      </c>
    </row>
    <row r="121" spans="1:6" hidden="1" x14ac:dyDescent="0.25">
      <c r="A121">
        <v>122</v>
      </c>
      <c r="B121" s="1" t="s">
        <v>130</v>
      </c>
      <c r="C121" t="s">
        <v>135</v>
      </c>
      <c r="D121">
        <v>30</v>
      </c>
      <c r="E121">
        <v>540</v>
      </c>
      <c r="F121">
        <v>16200</v>
      </c>
    </row>
    <row r="122" spans="1:6" hidden="1" x14ac:dyDescent="0.25">
      <c r="A122">
        <v>123</v>
      </c>
      <c r="B122" s="1" t="s">
        <v>130</v>
      </c>
      <c r="C122" t="s">
        <v>136</v>
      </c>
      <c r="D122">
        <v>1</v>
      </c>
      <c r="E122">
        <v>980</v>
      </c>
      <c r="F122">
        <v>980</v>
      </c>
    </row>
    <row r="123" spans="1:6" hidden="1" x14ac:dyDescent="0.25">
      <c r="A123">
        <v>124</v>
      </c>
      <c r="B123" s="1" t="s">
        <v>130</v>
      </c>
      <c r="C123" t="s">
        <v>137</v>
      </c>
      <c r="D123">
        <v>2</v>
      </c>
      <c r="E123">
        <v>285</v>
      </c>
      <c r="F123">
        <v>570</v>
      </c>
    </row>
    <row r="124" spans="1:6" hidden="1" x14ac:dyDescent="0.25">
      <c r="A124">
        <v>125</v>
      </c>
      <c r="B124" s="1" t="s">
        <v>130</v>
      </c>
      <c r="C124" t="s">
        <v>138</v>
      </c>
      <c r="D124">
        <v>38</v>
      </c>
      <c r="E124">
        <v>65</v>
      </c>
      <c r="F124">
        <v>2470</v>
      </c>
    </row>
    <row r="125" spans="1:6" hidden="1" x14ac:dyDescent="0.25">
      <c r="A125">
        <v>126</v>
      </c>
      <c r="B125" s="1" t="s">
        <v>130</v>
      </c>
      <c r="C125" t="s">
        <v>139</v>
      </c>
      <c r="D125">
        <v>4</v>
      </c>
      <c r="E125">
        <v>400</v>
      </c>
      <c r="F125">
        <v>1600</v>
      </c>
    </row>
    <row r="126" spans="1:6" hidden="1" x14ac:dyDescent="0.25">
      <c r="A126">
        <v>127</v>
      </c>
      <c r="B126" s="1" t="s">
        <v>140</v>
      </c>
      <c r="C126" t="s">
        <v>141</v>
      </c>
      <c r="D126">
        <v>7</v>
      </c>
      <c r="E126">
        <v>185</v>
      </c>
      <c r="F126">
        <v>1295</v>
      </c>
    </row>
    <row r="127" spans="1:6" hidden="1" x14ac:dyDescent="0.25">
      <c r="A127">
        <v>128</v>
      </c>
      <c r="B127" s="1" t="s">
        <v>140</v>
      </c>
      <c r="C127" t="s">
        <v>142</v>
      </c>
      <c r="D127">
        <v>7</v>
      </c>
      <c r="E127">
        <v>475</v>
      </c>
      <c r="F127">
        <v>3325</v>
      </c>
    </row>
    <row r="128" spans="1:6" hidden="1" x14ac:dyDescent="0.25">
      <c r="A128">
        <v>129</v>
      </c>
      <c r="B128" s="1" t="s">
        <v>140</v>
      </c>
      <c r="C128" t="s">
        <v>143</v>
      </c>
      <c r="D128">
        <v>7</v>
      </c>
      <c r="E128">
        <v>1450</v>
      </c>
      <c r="F128">
        <v>10150</v>
      </c>
    </row>
    <row r="129" spans="1:6" hidden="1" x14ac:dyDescent="0.25">
      <c r="A129">
        <v>130</v>
      </c>
      <c r="B129" s="1" t="s">
        <v>140</v>
      </c>
      <c r="C129" t="s">
        <v>144</v>
      </c>
      <c r="D129">
        <v>7</v>
      </c>
      <c r="E129">
        <v>1650</v>
      </c>
      <c r="F129">
        <v>11550</v>
      </c>
    </row>
    <row r="130" spans="1:6" hidden="1" x14ac:dyDescent="0.25">
      <c r="A130">
        <v>131</v>
      </c>
      <c r="B130" s="1" t="s">
        <v>140</v>
      </c>
      <c r="C130" t="s">
        <v>145</v>
      </c>
      <c r="D130">
        <v>14</v>
      </c>
      <c r="E130">
        <v>335</v>
      </c>
      <c r="F130">
        <v>4690</v>
      </c>
    </row>
    <row r="131" spans="1:6" hidden="1" x14ac:dyDescent="0.25">
      <c r="A131">
        <v>132</v>
      </c>
      <c r="B131" s="1" t="s">
        <v>140</v>
      </c>
      <c r="C131" t="s">
        <v>146</v>
      </c>
      <c r="D131">
        <v>20</v>
      </c>
      <c r="E131">
        <v>315</v>
      </c>
      <c r="F131">
        <v>6300</v>
      </c>
    </row>
    <row r="132" spans="1:6" hidden="1" x14ac:dyDescent="0.25">
      <c r="A132">
        <v>133</v>
      </c>
      <c r="B132" s="1" t="s">
        <v>140</v>
      </c>
      <c r="C132" t="s">
        <v>147</v>
      </c>
      <c r="D132">
        <v>11</v>
      </c>
      <c r="E132">
        <v>185</v>
      </c>
      <c r="F132">
        <v>2035</v>
      </c>
    </row>
    <row r="133" spans="1:6" hidden="1" x14ac:dyDescent="0.25">
      <c r="A133">
        <v>134</v>
      </c>
      <c r="B133" s="1" t="s">
        <v>140</v>
      </c>
      <c r="C133" t="s">
        <v>148</v>
      </c>
      <c r="D133">
        <v>2</v>
      </c>
      <c r="E133">
        <v>400</v>
      </c>
      <c r="F133">
        <v>800</v>
      </c>
    </row>
    <row r="134" spans="1:6" hidden="1" x14ac:dyDescent="0.25">
      <c r="A134">
        <v>135</v>
      </c>
      <c r="B134" s="1" t="s">
        <v>140</v>
      </c>
      <c r="C134" t="s">
        <v>149</v>
      </c>
      <c r="D134">
        <v>1</v>
      </c>
      <c r="E134">
        <v>285</v>
      </c>
      <c r="F134">
        <v>285</v>
      </c>
    </row>
    <row r="135" spans="1:6" hidden="1" x14ac:dyDescent="0.25">
      <c r="A135">
        <v>136</v>
      </c>
      <c r="B135" s="1" t="s">
        <v>140</v>
      </c>
      <c r="C135" t="s">
        <v>150</v>
      </c>
      <c r="D135">
        <v>1</v>
      </c>
      <c r="E135">
        <v>175</v>
      </c>
      <c r="F135">
        <v>175</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667327-B68F-4D36-9C83-9C21E5D06CB5}">
  <dimension ref="A1:AN135"/>
  <sheetViews>
    <sheetView workbookViewId="0">
      <selection activeCell="I9" sqref="I9"/>
    </sheetView>
  </sheetViews>
  <sheetFormatPr defaultRowHeight="15" x14ac:dyDescent="0.25"/>
  <cols>
    <col min="1" max="1" width="8.140625" bestFit="1" customWidth="1"/>
    <col min="2" max="2" width="21.85546875" style="1" bestFit="1" customWidth="1"/>
    <col min="3" max="3" width="15.7109375" bestFit="1" customWidth="1"/>
    <col min="4" max="4" width="5.140625" customWidth="1"/>
    <col min="5" max="5" width="10.140625" bestFit="1" customWidth="1"/>
    <col min="6" max="6" width="10" bestFit="1" customWidth="1"/>
    <col min="7" max="7" width="10" customWidth="1"/>
    <col min="9" max="9" width="11.85546875" bestFit="1" customWidth="1"/>
    <col min="10" max="10" width="17" bestFit="1" customWidth="1"/>
    <col min="11" max="12" width="16.85546875" bestFit="1" customWidth="1"/>
    <col min="16" max="16" width="15.5703125" bestFit="1" customWidth="1"/>
    <col min="17" max="17" width="11.85546875" bestFit="1" customWidth="1"/>
    <col min="20" max="20" width="15.5703125" bestFit="1" customWidth="1"/>
    <col min="21" max="21" width="17" bestFit="1" customWidth="1"/>
    <col min="22" max="22" width="16.85546875" bestFit="1" customWidth="1"/>
    <col min="23" max="23" width="11.85546875" bestFit="1" customWidth="1"/>
    <col min="27" max="27" width="13.42578125" bestFit="1" customWidth="1"/>
    <col min="28" max="28" width="11.85546875" bestFit="1" customWidth="1"/>
    <col min="29" max="29" width="10.140625" bestFit="1" customWidth="1"/>
    <col min="30" max="30" width="15.28515625" bestFit="1" customWidth="1"/>
    <col min="31" max="31" width="15.5703125" bestFit="1" customWidth="1"/>
    <col min="32" max="33" width="16.85546875" bestFit="1" customWidth="1"/>
    <col min="34" max="34" width="10.28515625" bestFit="1" customWidth="1"/>
    <col min="35" max="35" width="13.42578125" bestFit="1" customWidth="1"/>
    <col min="36" max="36" width="16.85546875" bestFit="1" customWidth="1"/>
    <col min="37" max="37" width="15.140625" bestFit="1" customWidth="1"/>
    <col min="38" max="38" width="11.28515625" bestFit="1" customWidth="1"/>
    <col min="39" max="39" width="13.42578125" bestFit="1" customWidth="1"/>
    <col min="40" max="40" width="17" bestFit="1" customWidth="1"/>
    <col min="41" max="41" width="16.85546875" bestFit="1" customWidth="1"/>
    <col min="42" max="42" width="10" bestFit="1" customWidth="1"/>
    <col min="43" max="43" width="10.5703125" bestFit="1" customWidth="1"/>
    <col min="44" max="44" width="8" bestFit="1" customWidth="1"/>
    <col min="45" max="45" width="7.7109375" bestFit="1" customWidth="1"/>
    <col min="46" max="46" width="13.28515625" bestFit="1" customWidth="1"/>
    <col min="47" max="47" width="10.42578125" bestFit="1" customWidth="1"/>
    <col min="48" max="48" width="11.85546875" bestFit="1" customWidth="1"/>
    <col min="49" max="49" width="11.5703125" bestFit="1" customWidth="1"/>
    <col min="50" max="50" width="7.85546875" bestFit="1" customWidth="1"/>
    <col min="51" max="51" width="6.7109375" bestFit="1" customWidth="1"/>
    <col min="52" max="52" width="8.42578125" bestFit="1" customWidth="1"/>
    <col min="53" max="53" width="7.7109375" bestFit="1" customWidth="1"/>
    <col min="55" max="55" width="8.85546875" bestFit="1" customWidth="1"/>
    <col min="56" max="56" width="10.140625" bestFit="1" customWidth="1"/>
    <col min="57" max="57" width="8.42578125" bestFit="1" customWidth="1"/>
    <col min="58" max="58" width="11.42578125" bestFit="1" customWidth="1"/>
    <col min="59" max="59" width="10.140625" bestFit="1" customWidth="1"/>
    <col min="60" max="60" width="8.5703125" bestFit="1" customWidth="1"/>
    <col min="61" max="61" width="10" bestFit="1" customWidth="1"/>
    <col min="62" max="62" width="6.5703125" bestFit="1" customWidth="1"/>
    <col min="63" max="63" width="9.5703125" bestFit="1" customWidth="1"/>
    <col min="64" max="64" width="4.85546875" bestFit="1" customWidth="1"/>
    <col min="65" max="65" width="8.85546875" bestFit="1" customWidth="1"/>
    <col min="66" max="66" width="8.5703125" bestFit="1" customWidth="1"/>
    <col min="67" max="67" width="13.42578125" bestFit="1" customWidth="1"/>
    <col min="68" max="68" width="6.140625" bestFit="1" customWidth="1"/>
    <col min="69" max="69" width="8.5703125" bestFit="1" customWidth="1"/>
    <col min="70" max="70" width="6.85546875" bestFit="1" customWidth="1"/>
    <col min="71" max="71" width="12.85546875" bestFit="1" customWidth="1"/>
    <col min="72" max="72" width="10.140625" bestFit="1" customWidth="1"/>
    <col min="73" max="74" width="11.85546875" bestFit="1" customWidth="1"/>
    <col min="75" max="75" width="6.28515625" bestFit="1" customWidth="1"/>
    <col min="76" max="76" width="5.85546875" bestFit="1" customWidth="1"/>
    <col min="77" max="77" width="9.85546875" bestFit="1" customWidth="1"/>
    <col min="78" max="78" width="9.28515625" bestFit="1" customWidth="1"/>
    <col min="79" max="79" width="8.42578125" bestFit="1" customWidth="1"/>
    <col min="80" max="80" width="5.5703125" bestFit="1" customWidth="1"/>
    <col min="81" max="81" width="7" bestFit="1" customWidth="1"/>
    <col min="82" max="82" width="8.140625" bestFit="1" customWidth="1"/>
    <col min="83" max="83" width="11" bestFit="1" customWidth="1"/>
    <col min="84" max="84" width="9.85546875" bestFit="1" customWidth="1"/>
    <col min="85" max="85" width="7.42578125" bestFit="1" customWidth="1"/>
    <col min="86" max="86" width="7.5703125" bestFit="1" customWidth="1"/>
    <col min="87" max="87" width="8.85546875" bestFit="1" customWidth="1"/>
    <col min="88" max="88" width="9.85546875" bestFit="1" customWidth="1"/>
    <col min="89" max="89" width="10.28515625" bestFit="1" customWidth="1"/>
    <col min="90" max="90" width="9.85546875" bestFit="1" customWidth="1"/>
    <col min="91" max="91" width="10.28515625" bestFit="1" customWidth="1"/>
    <col min="92" max="92" width="9.5703125" bestFit="1" customWidth="1"/>
    <col min="93" max="93" width="8" bestFit="1" customWidth="1"/>
    <col min="94" max="94" width="5.7109375" bestFit="1" customWidth="1"/>
    <col min="95" max="95" width="8" bestFit="1" customWidth="1"/>
    <col min="96" max="96" width="5.42578125" bestFit="1" customWidth="1"/>
    <col min="97" max="97" width="6.7109375" bestFit="1" customWidth="1"/>
    <col min="98" max="98" width="9.42578125" bestFit="1" customWidth="1"/>
    <col min="99" max="99" width="7.5703125" bestFit="1" customWidth="1"/>
    <col min="100" max="100" width="9.5703125" bestFit="1" customWidth="1"/>
    <col min="101" max="101" width="8.140625" bestFit="1" customWidth="1"/>
    <col min="102" max="102" width="11.85546875" bestFit="1" customWidth="1"/>
    <col min="103" max="103" width="8.5703125" bestFit="1" customWidth="1"/>
    <col min="104" max="104" width="8.42578125" bestFit="1" customWidth="1"/>
    <col min="105" max="105" width="8.5703125" bestFit="1" customWidth="1"/>
    <col min="106" max="106" width="11.5703125" bestFit="1" customWidth="1"/>
    <col min="107" max="107" width="7.28515625" bestFit="1" customWidth="1"/>
    <col min="108" max="108" width="8.85546875" bestFit="1" customWidth="1"/>
    <col min="109" max="109" width="8.140625" bestFit="1" customWidth="1"/>
    <col min="110" max="110" width="10.140625" bestFit="1" customWidth="1"/>
    <col min="111" max="111" width="8.5703125" bestFit="1" customWidth="1"/>
    <col min="112" max="112" width="9.7109375" bestFit="1" customWidth="1"/>
    <col min="113" max="113" width="8.42578125" bestFit="1" customWidth="1"/>
    <col min="114" max="114" width="6.28515625" bestFit="1" customWidth="1"/>
    <col min="115" max="115" width="14.7109375" bestFit="1" customWidth="1"/>
    <col min="116" max="116" width="8.5703125" bestFit="1" customWidth="1"/>
    <col min="117" max="117" width="11.5703125" bestFit="1" customWidth="1"/>
    <col min="118" max="118" width="10.28515625" bestFit="1" customWidth="1"/>
    <col min="119" max="119" width="9" bestFit="1" customWidth="1"/>
    <col min="120" max="120" width="4" bestFit="1" customWidth="1"/>
    <col min="121" max="121" width="7.28515625" bestFit="1" customWidth="1"/>
    <col min="122" max="122" width="10.85546875" bestFit="1" customWidth="1"/>
    <col min="123" max="123" width="8.7109375" bestFit="1" customWidth="1"/>
    <col min="124" max="124" width="7.42578125" bestFit="1" customWidth="1"/>
    <col min="125" max="125" width="5.42578125" bestFit="1" customWidth="1"/>
    <col min="126" max="126" width="6.7109375" bestFit="1" customWidth="1"/>
    <col min="127" max="127" width="6.28515625" bestFit="1" customWidth="1"/>
    <col min="128" max="128" width="6.7109375" bestFit="1" customWidth="1"/>
    <col min="129" max="129" width="8.85546875" bestFit="1" customWidth="1"/>
    <col min="130" max="130" width="15.85546875" bestFit="1" customWidth="1"/>
    <col min="131" max="131" width="15.28515625" bestFit="1" customWidth="1"/>
    <col min="132" max="132" width="11.7109375" bestFit="1" customWidth="1"/>
    <col min="133" max="133" width="7.5703125" bestFit="1" customWidth="1"/>
    <col min="134" max="134" width="8.42578125" bestFit="1" customWidth="1"/>
    <col min="135" max="135" width="6.85546875" bestFit="1" customWidth="1"/>
    <col min="136" max="136" width="7.140625" bestFit="1" customWidth="1"/>
    <col min="137" max="137" width="8" bestFit="1" customWidth="1"/>
    <col min="138" max="138" width="7.28515625" bestFit="1" customWidth="1"/>
    <col min="139" max="139" width="9" bestFit="1" customWidth="1"/>
    <col min="140" max="140" width="9.85546875" bestFit="1" customWidth="1"/>
    <col min="141" max="141" width="11.42578125" bestFit="1" customWidth="1"/>
    <col min="142" max="142" width="7.42578125" bestFit="1" customWidth="1"/>
    <col min="143" max="143" width="9.28515625" bestFit="1" customWidth="1"/>
    <col min="144" max="144" width="8.85546875" bestFit="1" customWidth="1"/>
    <col min="145" max="145" width="8" bestFit="1" customWidth="1"/>
    <col min="146" max="146" width="5.85546875" bestFit="1" customWidth="1"/>
    <col min="147" max="147" width="10.140625" bestFit="1" customWidth="1"/>
    <col min="148" max="148" width="5.140625" bestFit="1" customWidth="1"/>
    <col min="149" max="149" width="5.7109375" bestFit="1" customWidth="1"/>
    <col min="150" max="150" width="6.5703125" bestFit="1" customWidth="1"/>
    <col min="151" max="151" width="6.7109375" bestFit="1" customWidth="1"/>
    <col min="152" max="152" width="12.28515625" bestFit="1" customWidth="1"/>
    <col min="153" max="153" width="7.42578125" bestFit="1" customWidth="1"/>
    <col min="154" max="154" width="7.140625" bestFit="1" customWidth="1"/>
    <col min="155" max="155" width="11.28515625" bestFit="1" customWidth="1"/>
    <col min="156" max="156" width="12" bestFit="1" customWidth="1"/>
    <col min="157" max="157" width="11.5703125" bestFit="1" customWidth="1"/>
    <col min="158" max="158" width="12.7109375" bestFit="1" customWidth="1"/>
    <col min="159" max="159" width="10" bestFit="1" customWidth="1"/>
    <col min="160" max="160" width="7.140625" bestFit="1" customWidth="1"/>
    <col min="161" max="161" width="5.140625" bestFit="1" customWidth="1"/>
    <col min="162" max="162" width="11.28515625" bestFit="1" customWidth="1"/>
  </cols>
  <sheetData>
    <row r="1" spans="1:40" x14ac:dyDescent="0.25">
      <c r="A1" t="s">
        <v>0</v>
      </c>
      <c r="B1" s="1" t="s">
        <v>1</v>
      </c>
      <c r="C1" t="s">
        <v>2</v>
      </c>
      <c r="D1" t="s">
        <v>3</v>
      </c>
      <c r="E1" t="s">
        <v>4</v>
      </c>
      <c r="F1" t="s">
        <v>5</v>
      </c>
    </row>
    <row r="2" spans="1:40" x14ac:dyDescent="0.25">
      <c r="A2">
        <v>1</v>
      </c>
      <c r="B2" s="1" t="s">
        <v>6</v>
      </c>
      <c r="C2" t="s">
        <v>7</v>
      </c>
      <c r="D2">
        <v>36</v>
      </c>
      <c r="E2">
        <v>25</v>
      </c>
      <c r="F2">
        <v>900</v>
      </c>
    </row>
    <row r="3" spans="1:40" x14ac:dyDescent="0.25">
      <c r="A3">
        <v>2</v>
      </c>
      <c r="B3" s="1" t="s">
        <v>6</v>
      </c>
      <c r="C3" t="s">
        <v>8</v>
      </c>
      <c r="D3">
        <v>48</v>
      </c>
      <c r="E3">
        <v>15</v>
      </c>
      <c r="F3">
        <v>720</v>
      </c>
    </row>
    <row r="4" spans="1:40" x14ac:dyDescent="0.25">
      <c r="A4">
        <v>3</v>
      </c>
      <c r="B4" s="1" t="s">
        <v>6</v>
      </c>
      <c r="C4" t="s">
        <v>9</v>
      </c>
      <c r="D4">
        <v>38</v>
      </c>
      <c r="E4">
        <v>25</v>
      </c>
      <c r="F4">
        <v>950</v>
      </c>
    </row>
    <row r="5" spans="1:40" x14ac:dyDescent="0.25">
      <c r="A5">
        <v>4</v>
      </c>
      <c r="B5" s="1" t="s">
        <v>6</v>
      </c>
      <c r="C5" t="s">
        <v>10</v>
      </c>
      <c r="D5">
        <v>31</v>
      </c>
      <c r="E5">
        <v>37</v>
      </c>
      <c r="F5">
        <v>1147</v>
      </c>
      <c r="I5" t="s">
        <v>153</v>
      </c>
      <c r="J5" t="s">
        <v>154</v>
      </c>
      <c r="K5" t="s">
        <v>155</v>
      </c>
      <c r="L5" t="s">
        <v>156</v>
      </c>
    </row>
    <row r="6" spans="1:40" x14ac:dyDescent="0.25">
      <c r="A6">
        <v>5</v>
      </c>
      <c r="B6" s="1" t="s">
        <v>11</v>
      </c>
      <c r="C6" t="s">
        <v>12</v>
      </c>
      <c r="D6">
        <v>24</v>
      </c>
      <c r="E6">
        <v>700</v>
      </c>
      <c r="F6">
        <v>16800</v>
      </c>
      <c r="I6" s="7">
        <v>64</v>
      </c>
      <c r="J6" s="7">
        <v>3840</v>
      </c>
      <c r="K6" s="7">
        <v>41650</v>
      </c>
      <c r="L6" s="7">
        <v>6</v>
      </c>
    </row>
    <row r="7" spans="1:40" x14ac:dyDescent="0.25">
      <c r="A7">
        <v>6</v>
      </c>
      <c r="B7" s="1" t="s">
        <v>11</v>
      </c>
      <c r="C7" t="s">
        <v>13</v>
      </c>
      <c r="D7">
        <v>6</v>
      </c>
      <c r="E7">
        <v>860</v>
      </c>
      <c r="F7">
        <v>5160</v>
      </c>
      <c r="AA7" s="2" t="s">
        <v>151</v>
      </c>
      <c r="AB7" t="s">
        <v>153</v>
      </c>
      <c r="AE7" s="2" t="s">
        <v>151</v>
      </c>
      <c r="AF7" t="s">
        <v>155</v>
      </c>
      <c r="AI7" s="2" t="s">
        <v>151</v>
      </c>
      <c r="AJ7" t="s">
        <v>155</v>
      </c>
      <c r="AM7" s="2" t="s">
        <v>151</v>
      </c>
      <c r="AN7" t="s">
        <v>154</v>
      </c>
    </row>
    <row r="8" spans="1:40" x14ac:dyDescent="0.25">
      <c r="A8">
        <v>7</v>
      </c>
      <c r="B8" s="1" t="s">
        <v>11</v>
      </c>
      <c r="C8" t="s">
        <v>14</v>
      </c>
      <c r="D8">
        <v>10</v>
      </c>
      <c r="E8">
        <v>840</v>
      </c>
      <c r="F8">
        <v>8400</v>
      </c>
      <c r="AA8" s="3" t="s">
        <v>13</v>
      </c>
      <c r="AB8" s="7">
        <v>6</v>
      </c>
      <c r="AE8" s="3" t="s">
        <v>11</v>
      </c>
      <c r="AF8" s="7">
        <v>41650</v>
      </c>
      <c r="AI8" s="3" t="s">
        <v>13</v>
      </c>
      <c r="AJ8" s="7">
        <v>5160</v>
      </c>
      <c r="AM8" s="3" t="s">
        <v>13</v>
      </c>
      <c r="AN8" s="7">
        <v>860</v>
      </c>
    </row>
    <row r="9" spans="1:40" x14ac:dyDescent="0.25">
      <c r="A9">
        <v>8</v>
      </c>
      <c r="B9" s="1" t="s">
        <v>11</v>
      </c>
      <c r="C9" t="s">
        <v>15</v>
      </c>
      <c r="D9">
        <v>10</v>
      </c>
      <c r="E9">
        <v>370</v>
      </c>
      <c r="F9">
        <v>3700</v>
      </c>
      <c r="I9" s="4" t="s">
        <v>153</v>
      </c>
      <c r="J9" s="4" t="s">
        <v>154</v>
      </c>
      <c r="K9" s="4" t="s">
        <v>155</v>
      </c>
      <c r="L9" s="4" t="s">
        <v>156</v>
      </c>
      <c r="AA9" s="3" t="s">
        <v>17</v>
      </c>
      <c r="AB9" s="7">
        <v>12</v>
      </c>
      <c r="AE9" s="3" t="s">
        <v>152</v>
      </c>
      <c r="AF9" s="7">
        <v>41650</v>
      </c>
      <c r="AI9" s="3" t="s">
        <v>17</v>
      </c>
      <c r="AJ9" s="7">
        <v>6540</v>
      </c>
      <c r="AM9" s="3" t="s">
        <v>17</v>
      </c>
      <c r="AN9" s="7">
        <v>545</v>
      </c>
    </row>
    <row r="10" spans="1:40" x14ac:dyDescent="0.25">
      <c r="A10">
        <v>9</v>
      </c>
      <c r="B10" s="1" t="s">
        <v>11</v>
      </c>
      <c r="C10" t="s">
        <v>16</v>
      </c>
      <c r="D10">
        <v>2</v>
      </c>
      <c r="E10">
        <v>525</v>
      </c>
      <c r="F10">
        <v>1050</v>
      </c>
      <c r="I10">
        <f>GETPIVOTDATA("Sum of الكمية",$I$5)</f>
        <v>64</v>
      </c>
      <c r="J10">
        <f>GETPIVOTDATA("Sum of سعر الواحدة ",$I$5)</f>
        <v>3840</v>
      </c>
      <c r="K10">
        <f>GETPIVOTDATA("Sum of اجملي السعر",$I$5)</f>
        <v>41650</v>
      </c>
      <c r="L10">
        <f>GETPIVOTDATA("Count of اسم المنتج",$I$5)</f>
        <v>6</v>
      </c>
      <c r="AA10" s="3" t="s">
        <v>15</v>
      </c>
      <c r="AB10" s="7">
        <v>10</v>
      </c>
      <c r="AI10" s="3" t="s">
        <v>15</v>
      </c>
      <c r="AJ10" s="7">
        <v>3700</v>
      </c>
      <c r="AM10" s="3" t="s">
        <v>15</v>
      </c>
      <c r="AN10" s="7">
        <v>370</v>
      </c>
    </row>
    <row r="11" spans="1:40" x14ac:dyDescent="0.25">
      <c r="A11">
        <v>10</v>
      </c>
      <c r="B11" s="1" t="s">
        <v>11</v>
      </c>
      <c r="C11" t="s">
        <v>17</v>
      </c>
      <c r="D11">
        <v>12</v>
      </c>
      <c r="E11">
        <v>545</v>
      </c>
      <c r="F11">
        <v>6540</v>
      </c>
      <c r="AA11" s="3" t="s">
        <v>16</v>
      </c>
      <c r="AB11" s="7">
        <v>2</v>
      </c>
      <c r="AI11" s="3" t="s">
        <v>16</v>
      </c>
      <c r="AJ11" s="7">
        <v>1050</v>
      </c>
      <c r="AM11" s="3" t="s">
        <v>16</v>
      </c>
      <c r="AN11" s="7">
        <v>525</v>
      </c>
    </row>
    <row r="12" spans="1:40" x14ac:dyDescent="0.25">
      <c r="A12">
        <v>11</v>
      </c>
      <c r="B12" s="1" t="s">
        <v>18</v>
      </c>
      <c r="C12" t="s">
        <v>19</v>
      </c>
      <c r="D12">
        <v>14</v>
      </c>
      <c r="E12">
        <v>735</v>
      </c>
      <c r="F12">
        <v>10290</v>
      </c>
      <c r="AA12" s="3" t="s">
        <v>12</v>
      </c>
      <c r="AB12" s="7">
        <v>24</v>
      </c>
      <c r="AI12" s="3" t="s">
        <v>12</v>
      </c>
      <c r="AJ12" s="7">
        <v>16800</v>
      </c>
      <c r="AM12" s="3" t="s">
        <v>12</v>
      </c>
      <c r="AN12" s="7">
        <v>700</v>
      </c>
    </row>
    <row r="13" spans="1:40" x14ac:dyDescent="0.25">
      <c r="A13">
        <v>12</v>
      </c>
      <c r="B13" s="1" t="s">
        <v>18</v>
      </c>
      <c r="C13" t="s">
        <v>20</v>
      </c>
      <c r="D13">
        <v>12</v>
      </c>
      <c r="E13">
        <v>100</v>
      </c>
      <c r="F13">
        <v>1200</v>
      </c>
      <c r="AA13" s="3" t="s">
        <v>14</v>
      </c>
      <c r="AB13" s="7">
        <v>10</v>
      </c>
      <c r="AI13" s="3" t="s">
        <v>14</v>
      </c>
      <c r="AJ13" s="7">
        <v>8400</v>
      </c>
      <c r="AM13" s="3" t="s">
        <v>14</v>
      </c>
      <c r="AN13" s="7">
        <v>840</v>
      </c>
    </row>
    <row r="14" spans="1:40" x14ac:dyDescent="0.25">
      <c r="A14">
        <v>13</v>
      </c>
      <c r="B14" s="1" t="s">
        <v>18</v>
      </c>
      <c r="C14" t="s">
        <v>21</v>
      </c>
      <c r="D14">
        <v>12</v>
      </c>
      <c r="E14">
        <v>410</v>
      </c>
      <c r="F14">
        <v>4920</v>
      </c>
      <c r="AA14" s="3" t="s">
        <v>152</v>
      </c>
      <c r="AB14" s="7">
        <v>64</v>
      </c>
      <c r="AI14" s="3" t="s">
        <v>152</v>
      </c>
      <c r="AJ14" s="7">
        <v>41650</v>
      </c>
      <c r="AM14" s="3" t="s">
        <v>152</v>
      </c>
      <c r="AN14" s="7">
        <v>3840</v>
      </c>
    </row>
    <row r="15" spans="1:40" x14ac:dyDescent="0.25">
      <c r="A15">
        <v>14</v>
      </c>
      <c r="B15" s="1" t="s">
        <v>18</v>
      </c>
      <c r="C15" t="s">
        <v>22</v>
      </c>
      <c r="D15">
        <v>15</v>
      </c>
      <c r="E15">
        <v>410</v>
      </c>
      <c r="F15">
        <v>6150</v>
      </c>
    </row>
    <row r="16" spans="1:40" x14ac:dyDescent="0.25">
      <c r="A16">
        <v>15</v>
      </c>
      <c r="B16" s="1" t="s">
        <v>23</v>
      </c>
      <c r="C16" t="s">
        <v>24</v>
      </c>
      <c r="D16">
        <v>4</v>
      </c>
      <c r="E16">
        <v>415</v>
      </c>
      <c r="F16">
        <v>1660</v>
      </c>
    </row>
    <row r="17" spans="1:9" x14ac:dyDescent="0.25">
      <c r="A17">
        <v>16</v>
      </c>
      <c r="B17" s="1" t="s">
        <v>23</v>
      </c>
      <c r="C17" t="s">
        <v>25</v>
      </c>
      <c r="D17">
        <v>7</v>
      </c>
      <c r="E17">
        <v>500</v>
      </c>
      <c r="F17">
        <v>3500</v>
      </c>
    </row>
    <row r="18" spans="1:9" x14ac:dyDescent="0.25">
      <c r="A18">
        <v>17</v>
      </c>
      <c r="B18" s="1" t="s">
        <v>23</v>
      </c>
      <c r="C18" t="s">
        <v>26</v>
      </c>
      <c r="D18">
        <v>12</v>
      </c>
      <c r="E18">
        <v>525</v>
      </c>
      <c r="F18">
        <v>6300</v>
      </c>
    </row>
    <row r="19" spans="1:9" x14ac:dyDescent="0.25">
      <c r="A19">
        <v>18</v>
      </c>
      <c r="B19" s="1" t="s">
        <v>23</v>
      </c>
      <c r="C19" t="s">
        <v>27</v>
      </c>
      <c r="D19">
        <v>16</v>
      </c>
      <c r="E19">
        <v>875</v>
      </c>
      <c r="F19">
        <v>14000</v>
      </c>
    </row>
    <row r="20" spans="1:9" x14ac:dyDescent="0.25">
      <c r="A20">
        <v>19</v>
      </c>
      <c r="B20" s="1" t="s">
        <v>23</v>
      </c>
      <c r="C20" t="s">
        <v>28</v>
      </c>
      <c r="D20">
        <v>1</v>
      </c>
      <c r="E20">
        <v>395</v>
      </c>
      <c r="F20">
        <v>395</v>
      </c>
    </row>
    <row r="21" spans="1:9" x14ac:dyDescent="0.25">
      <c r="A21">
        <v>20</v>
      </c>
      <c r="B21" s="1" t="s">
        <v>29</v>
      </c>
      <c r="C21" t="s">
        <v>30</v>
      </c>
      <c r="D21">
        <v>5</v>
      </c>
      <c r="E21">
        <v>370</v>
      </c>
      <c r="F21">
        <v>1850</v>
      </c>
      <c r="I21" s="3" t="s">
        <v>23</v>
      </c>
    </row>
    <row r="22" spans="1:9" x14ac:dyDescent="0.25">
      <c r="A22">
        <v>21</v>
      </c>
      <c r="B22" s="1" t="s">
        <v>29</v>
      </c>
      <c r="C22" t="s">
        <v>31</v>
      </c>
      <c r="D22">
        <v>9</v>
      </c>
      <c r="E22">
        <v>735</v>
      </c>
      <c r="F22">
        <v>6615</v>
      </c>
      <c r="I22" s="3" t="s">
        <v>140</v>
      </c>
    </row>
    <row r="23" spans="1:9" x14ac:dyDescent="0.25">
      <c r="A23">
        <v>22</v>
      </c>
      <c r="B23" s="1" t="s">
        <v>29</v>
      </c>
      <c r="C23" t="s">
        <v>32</v>
      </c>
      <c r="D23">
        <v>21</v>
      </c>
      <c r="E23">
        <v>370</v>
      </c>
      <c r="F23">
        <v>7770</v>
      </c>
      <c r="I23" s="3" t="s">
        <v>18</v>
      </c>
    </row>
    <row r="24" spans="1:9" x14ac:dyDescent="0.25">
      <c r="A24">
        <v>23</v>
      </c>
      <c r="B24" s="1" t="s">
        <v>29</v>
      </c>
      <c r="C24" t="s">
        <v>33</v>
      </c>
      <c r="D24">
        <v>8</v>
      </c>
      <c r="E24">
        <v>525</v>
      </c>
      <c r="F24">
        <v>4200</v>
      </c>
      <c r="I24" s="3" t="s">
        <v>6</v>
      </c>
    </row>
    <row r="25" spans="1:9" x14ac:dyDescent="0.25">
      <c r="A25">
        <v>24</v>
      </c>
      <c r="B25" s="1" t="s">
        <v>29</v>
      </c>
      <c r="C25" t="s">
        <v>34</v>
      </c>
      <c r="D25">
        <v>3</v>
      </c>
      <c r="E25">
        <v>265</v>
      </c>
      <c r="F25">
        <v>795</v>
      </c>
      <c r="I25" s="3" t="s">
        <v>29</v>
      </c>
    </row>
    <row r="26" spans="1:9" x14ac:dyDescent="0.25">
      <c r="A26">
        <v>25</v>
      </c>
      <c r="B26" s="1" t="s">
        <v>29</v>
      </c>
      <c r="C26" t="s">
        <v>35</v>
      </c>
      <c r="D26">
        <v>10</v>
      </c>
      <c r="E26">
        <v>790</v>
      </c>
      <c r="F26">
        <v>7900</v>
      </c>
      <c r="I26" s="3" t="s">
        <v>11</v>
      </c>
    </row>
    <row r="27" spans="1:9" x14ac:dyDescent="0.25">
      <c r="A27">
        <v>26</v>
      </c>
      <c r="B27" s="1" t="s">
        <v>29</v>
      </c>
      <c r="C27" t="s">
        <v>36</v>
      </c>
      <c r="D27">
        <v>7</v>
      </c>
      <c r="E27">
        <v>370</v>
      </c>
      <c r="F27">
        <v>2590</v>
      </c>
      <c r="I27" s="3" t="s">
        <v>52</v>
      </c>
    </row>
    <row r="28" spans="1:9" x14ac:dyDescent="0.25">
      <c r="A28">
        <v>27</v>
      </c>
      <c r="B28" s="1" t="s">
        <v>37</v>
      </c>
      <c r="C28" t="s">
        <v>38</v>
      </c>
      <c r="D28">
        <v>1</v>
      </c>
      <c r="E28">
        <v>1205</v>
      </c>
      <c r="F28">
        <v>1205</v>
      </c>
      <c r="I28" s="3" t="s">
        <v>37</v>
      </c>
    </row>
    <row r="29" spans="1:9" x14ac:dyDescent="0.25">
      <c r="A29">
        <v>28</v>
      </c>
      <c r="B29" s="1" t="s">
        <v>37</v>
      </c>
      <c r="C29" t="s">
        <v>39</v>
      </c>
      <c r="D29">
        <v>1</v>
      </c>
      <c r="E29">
        <v>405</v>
      </c>
      <c r="F29">
        <v>405</v>
      </c>
      <c r="I29" s="3" t="s">
        <v>113</v>
      </c>
    </row>
    <row r="30" spans="1:9" x14ac:dyDescent="0.25">
      <c r="A30">
        <v>29</v>
      </c>
      <c r="B30" s="1" t="s">
        <v>37</v>
      </c>
      <c r="C30" t="s">
        <v>40</v>
      </c>
      <c r="D30">
        <v>24</v>
      </c>
      <c r="E30">
        <v>420</v>
      </c>
      <c r="F30">
        <v>10080</v>
      </c>
      <c r="I30" s="3" t="s">
        <v>65</v>
      </c>
    </row>
    <row r="31" spans="1:9" x14ac:dyDescent="0.25">
      <c r="A31">
        <v>30</v>
      </c>
      <c r="B31" s="1" t="s">
        <v>37</v>
      </c>
      <c r="C31" t="s">
        <v>41</v>
      </c>
      <c r="D31">
        <v>3</v>
      </c>
      <c r="E31">
        <v>920</v>
      </c>
      <c r="F31">
        <v>2760</v>
      </c>
      <c r="I31" s="3" t="s">
        <v>130</v>
      </c>
    </row>
    <row r="32" spans="1:9" x14ac:dyDescent="0.25">
      <c r="A32">
        <v>31</v>
      </c>
      <c r="B32" s="1" t="s">
        <v>37</v>
      </c>
      <c r="C32" t="s">
        <v>42</v>
      </c>
      <c r="D32">
        <v>28</v>
      </c>
      <c r="E32">
        <v>255</v>
      </c>
      <c r="F32">
        <v>7140</v>
      </c>
    </row>
    <row r="33" spans="1:6" x14ac:dyDescent="0.25">
      <c r="A33">
        <v>32</v>
      </c>
      <c r="B33" s="1" t="s">
        <v>37</v>
      </c>
      <c r="C33" t="s">
        <v>43</v>
      </c>
      <c r="D33">
        <v>3</v>
      </c>
      <c r="E33">
        <v>1575</v>
      </c>
      <c r="F33">
        <v>4725</v>
      </c>
    </row>
    <row r="34" spans="1:6" x14ac:dyDescent="0.25">
      <c r="A34">
        <v>33</v>
      </c>
      <c r="B34" s="1" t="s">
        <v>37</v>
      </c>
      <c r="C34" t="s">
        <v>44</v>
      </c>
      <c r="D34">
        <v>9</v>
      </c>
      <c r="E34">
        <v>630</v>
      </c>
      <c r="F34">
        <v>5670</v>
      </c>
    </row>
    <row r="35" spans="1:6" x14ac:dyDescent="0.25">
      <c r="A35">
        <v>34</v>
      </c>
      <c r="B35" s="1" t="s">
        <v>37</v>
      </c>
      <c r="C35" t="s">
        <v>45</v>
      </c>
      <c r="D35">
        <v>24</v>
      </c>
      <c r="E35">
        <v>505</v>
      </c>
      <c r="F35">
        <v>12120</v>
      </c>
    </row>
    <row r="36" spans="1:6" x14ac:dyDescent="0.25">
      <c r="A36">
        <v>35</v>
      </c>
      <c r="B36" s="1" t="s">
        <v>37</v>
      </c>
      <c r="C36" t="s">
        <v>46</v>
      </c>
      <c r="D36">
        <v>1</v>
      </c>
      <c r="E36">
        <v>680</v>
      </c>
      <c r="F36">
        <v>680</v>
      </c>
    </row>
    <row r="37" spans="1:6" x14ac:dyDescent="0.25">
      <c r="A37">
        <v>36</v>
      </c>
      <c r="B37" s="1" t="s">
        <v>37</v>
      </c>
      <c r="C37" t="s">
        <v>47</v>
      </c>
      <c r="D37">
        <v>6</v>
      </c>
      <c r="E37">
        <v>450</v>
      </c>
      <c r="F37">
        <v>2700</v>
      </c>
    </row>
    <row r="38" spans="1:6" x14ac:dyDescent="0.25">
      <c r="A38">
        <v>37</v>
      </c>
      <c r="B38" s="1" t="s">
        <v>37</v>
      </c>
      <c r="C38" t="s">
        <v>48</v>
      </c>
      <c r="D38">
        <v>4</v>
      </c>
      <c r="E38">
        <v>395</v>
      </c>
      <c r="F38">
        <v>1580</v>
      </c>
    </row>
    <row r="39" spans="1:6" x14ac:dyDescent="0.25">
      <c r="A39">
        <v>38</v>
      </c>
      <c r="B39" s="1" t="s">
        <v>37</v>
      </c>
      <c r="C39" t="s">
        <v>49</v>
      </c>
      <c r="D39">
        <v>15</v>
      </c>
      <c r="E39">
        <v>660</v>
      </c>
      <c r="F39">
        <v>9900</v>
      </c>
    </row>
    <row r="40" spans="1:6" x14ac:dyDescent="0.25">
      <c r="A40">
        <v>39</v>
      </c>
      <c r="B40" s="1" t="s">
        <v>37</v>
      </c>
      <c r="C40" t="s">
        <v>50</v>
      </c>
      <c r="D40">
        <v>9</v>
      </c>
      <c r="E40">
        <v>235</v>
      </c>
      <c r="F40">
        <v>2115</v>
      </c>
    </row>
    <row r="41" spans="1:6" x14ac:dyDescent="0.25">
      <c r="A41">
        <v>40</v>
      </c>
      <c r="B41" s="1" t="s">
        <v>37</v>
      </c>
      <c r="C41" t="s">
        <v>51</v>
      </c>
      <c r="D41">
        <v>2</v>
      </c>
      <c r="E41">
        <v>320</v>
      </c>
      <c r="F41">
        <v>640</v>
      </c>
    </row>
    <row r="42" spans="1:6" x14ac:dyDescent="0.25">
      <c r="A42">
        <v>41</v>
      </c>
      <c r="B42" s="1" t="s">
        <v>52</v>
      </c>
      <c r="C42" t="s">
        <v>53</v>
      </c>
      <c r="D42">
        <v>11</v>
      </c>
      <c r="E42">
        <v>860</v>
      </c>
      <c r="F42">
        <v>9460</v>
      </c>
    </row>
    <row r="43" spans="1:6" x14ac:dyDescent="0.25">
      <c r="A43">
        <v>42</v>
      </c>
      <c r="B43" s="1" t="s">
        <v>52</v>
      </c>
      <c r="C43" t="s">
        <v>54</v>
      </c>
      <c r="D43">
        <v>4</v>
      </c>
      <c r="E43">
        <v>1390</v>
      </c>
      <c r="F43">
        <v>5560</v>
      </c>
    </row>
    <row r="44" spans="1:6" x14ac:dyDescent="0.25">
      <c r="A44">
        <v>43</v>
      </c>
      <c r="B44" s="1" t="s">
        <v>52</v>
      </c>
      <c r="C44" t="s">
        <v>55</v>
      </c>
      <c r="D44">
        <v>36</v>
      </c>
      <c r="E44">
        <v>420</v>
      </c>
      <c r="F44">
        <v>15120</v>
      </c>
    </row>
    <row r="45" spans="1:6" x14ac:dyDescent="0.25">
      <c r="A45">
        <v>44</v>
      </c>
      <c r="B45" s="1" t="s">
        <v>52</v>
      </c>
      <c r="C45" t="s">
        <v>56</v>
      </c>
      <c r="D45">
        <v>16</v>
      </c>
      <c r="E45">
        <v>1000</v>
      </c>
      <c r="F45">
        <v>16000</v>
      </c>
    </row>
    <row r="46" spans="1:6" x14ac:dyDescent="0.25">
      <c r="A46">
        <v>45</v>
      </c>
      <c r="B46" s="1" t="s">
        <v>52</v>
      </c>
      <c r="C46" t="s">
        <v>57</v>
      </c>
      <c r="D46">
        <v>2</v>
      </c>
      <c r="E46">
        <v>710</v>
      </c>
      <c r="F46">
        <v>1420</v>
      </c>
    </row>
    <row r="47" spans="1:6" x14ac:dyDescent="0.25">
      <c r="A47">
        <v>46</v>
      </c>
      <c r="B47" s="1" t="s">
        <v>52</v>
      </c>
      <c r="C47" t="s">
        <v>58</v>
      </c>
      <c r="D47">
        <v>10</v>
      </c>
      <c r="E47">
        <v>1260</v>
      </c>
      <c r="F47">
        <v>12600</v>
      </c>
    </row>
    <row r="48" spans="1:6" x14ac:dyDescent="0.25">
      <c r="A48">
        <v>47</v>
      </c>
      <c r="B48" s="1" t="s">
        <v>52</v>
      </c>
      <c r="C48" t="s">
        <v>59</v>
      </c>
      <c r="D48">
        <v>14</v>
      </c>
      <c r="E48">
        <v>1955</v>
      </c>
      <c r="F48">
        <v>27370</v>
      </c>
    </row>
    <row r="49" spans="1:6" x14ac:dyDescent="0.25">
      <c r="A49">
        <v>48</v>
      </c>
      <c r="B49" s="1" t="s">
        <v>52</v>
      </c>
      <c r="C49" t="s">
        <v>60</v>
      </c>
      <c r="D49">
        <v>1</v>
      </c>
      <c r="E49">
        <v>770</v>
      </c>
      <c r="F49">
        <v>770</v>
      </c>
    </row>
    <row r="50" spans="1:6" x14ac:dyDescent="0.25">
      <c r="A50">
        <v>49</v>
      </c>
      <c r="B50" s="1" t="s">
        <v>52</v>
      </c>
      <c r="C50" t="s">
        <v>61</v>
      </c>
      <c r="D50">
        <v>12</v>
      </c>
      <c r="E50">
        <v>535</v>
      </c>
      <c r="F50">
        <v>6420</v>
      </c>
    </row>
    <row r="51" spans="1:6" x14ac:dyDescent="0.25">
      <c r="A51">
        <v>50</v>
      </c>
      <c r="B51" s="1" t="s">
        <v>52</v>
      </c>
      <c r="C51" t="s">
        <v>62</v>
      </c>
      <c r="D51">
        <v>5</v>
      </c>
      <c r="E51">
        <v>460</v>
      </c>
      <c r="F51">
        <v>2300</v>
      </c>
    </row>
    <row r="52" spans="1:6" x14ac:dyDescent="0.25">
      <c r="A52">
        <v>51</v>
      </c>
      <c r="B52" s="1" t="s">
        <v>52</v>
      </c>
      <c r="C52" t="s">
        <v>63</v>
      </c>
      <c r="D52">
        <v>5</v>
      </c>
      <c r="E52">
        <v>460</v>
      </c>
      <c r="F52">
        <v>2300</v>
      </c>
    </row>
    <row r="53" spans="1:6" x14ac:dyDescent="0.25">
      <c r="A53">
        <v>52</v>
      </c>
      <c r="B53" s="1" t="s">
        <v>52</v>
      </c>
      <c r="C53" t="s">
        <v>64</v>
      </c>
      <c r="D53">
        <v>14</v>
      </c>
      <c r="E53">
        <v>500</v>
      </c>
      <c r="F53">
        <v>7000</v>
      </c>
    </row>
    <row r="54" spans="1:6" x14ac:dyDescent="0.25">
      <c r="A54">
        <v>53</v>
      </c>
      <c r="B54" s="1" t="s">
        <v>65</v>
      </c>
      <c r="C54" t="s">
        <v>66</v>
      </c>
      <c r="D54">
        <v>4</v>
      </c>
      <c r="E54">
        <v>535</v>
      </c>
      <c r="F54">
        <v>2140</v>
      </c>
    </row>
    <row r="55" spans="1:6" x14ac:dyDescent="0.25">
      <c r="A55">
        <v>54</v>
      </c>
      <c r="B55" s="1" t="s">
        <v>65</v>
      </c>
      <c r="C55" t="s">
        <v>67</v>
      </c>
      <c r="D55">
        <v>8</v>
      </c>
      <c r="E55">
        <v>475</v>
      </c>
      <c r="F55">
        <v>3800</v>
      </c>
    </row>
    <row r="56" spans="1:6" x14ac:dyDescent="0.25">
      <c r="A56">
        <v>55</v>
      </c>
      <c r="B56" s="1" t="s">
        <v>65</v>
      </c>
      <c r="C56" t="s">
        <v>68</v>
      </c>
      <c r="D56">
        <v>2</v>
      </c>
      <c r="E56">
        <v>640</v>
      </c>
      <c r="F56">
        <v>1280</v>
      </c>
    </row>
    <row r="57" spans="1:6" x14ac:dyDescent="0.25">
      <c r="A57">
        <v>56</v>
      </c>
      <c r="B57" s="1" t="s">
        <v>65</v>
      </c>
      <c r="C57" t="s">
        <v>69</v>
      </c>
      <c r="D57">
        <v>3</v>
      </c>
      <c r="E57">
        <v>615</v>
      </c>
      <c r="F57">
        <v>1845</v>
      </c>
    </row>
    <row r="58" spans="1:6" x14ac:dyDescent="0.25">
      <c r="A58">
        <v>57</v>
      </c>
      <c r="B58" s="1" t="s">
        <v>65</v>
      </c>
      <c r="C58" t="s">
        <v>70</v>
      </c>
      <c r="D58">
        <v>1</v>
      </c>
      <c r="E58">
        <v>580</v>
      </c>
      <c r="F58">
        <v>580</v>
      </c>
    </row>
    <row r="59" spans="1:6" x14ac:dyDescent="0.25">
      <c r="A59">
        <v>58</v>
      </c>
      <c r="B59" s="1" t="s">
        <v>65</v>
      </c>
      <c r="C59" t="s">
        <v>71</v>
      </c>
      <c r="D59">
        <v>3</v>
      </c>
      <c r="E59">
        <v>475</v>
      </c>
      <c r="F59">
        <v>1425</v>
      </c>
    </row>
    <row r="60" spans="1:6" x14ac:dyDescent="0.25">
      <c r="A60">
        <v>59</v>
      </c>
      <c r="B60" s="1" t="s">
        <v>65</v>
      </c>
      <c r="C60" t="s">
        <v>72</v>
      </c>
      <c r="D60">
        <v>16</v>
      </c>
      <c r="E60">
        <v>325</v>
      </c>
      <c r="F60">
        <v>5200</v>
      </c>
    </row>
    <row r="61" spans="1:6" x14ac:dyDescent="0.25">
      <c r="A61">
        <v>60</v>
      </c>
      <c r="B61" s="1" t="s">
        <v>6</v>
      </c>
      <c r="C61" t="s">
        <v>73</v>
      </c>
      <c r="D61">
        <v>6</v>
      </c>
      <c r="E61">
        <v>480</v>
      </c>
      <c r="F61">
        <v>2880</v>
      </c>
    </row>
    <row r="62" spans="1:6" x14ac:dyDescent="0.25">
      <c r="A62">
        <v>61</v>
      </c>
      <c r="B62" s="1" t="s">
        <v>6</v>
      </c>
      <c r="C62" t="s">
        <v>74</v>
      </c>
      <c r="D62">
        <v>9</v>
      </c>
      <c r="E62">
        <v>480</v>
      </c>
      <c r="F62">
        <v>4320</v>
      </c>
    </row>
    <row r="63" spans="1:6" x14ac:dyDescent="0.25">
      <c r="A63">
        <v>62</v>
      </c>
      <c r="B63" s="1" t="s">
        <v>6</v>
      </c>
      <c r="C63" t="s">
        <v>75</v>
      </c>
      <c r="D63">
        <v>1</v>
      </c>
      <c r="E63">
        <v>480</v>
      </c>
      <c r="F63">
        <v>480</v>
      </c>
    </row>
    <row r="64" spans="1:6" x14ac:dyDescent="0.25">
      <c r="A64">
        <v>63</v>
      </c>
      <c r="B64" s="1" t="s">
        <v>6</v>
      </c>
      <c r="C64" t="s">
        <v>76</v>
      </c>
      <c r="D64">
        <v>7</v>
      </c>
      <c r="E64">
        <v>435</v>
      </c>
      <c r="F64">
        <v>3045</v>
      </c>
    </row>
    <row r="65" spans="1:6" x14ac:dyDescent="0.25">
      <c r="A65">
        <v>64</v>
      </c>
      <c r="B65" s="1" t="s">
        <v>6</v>
      </c>
      <c r="C65" t="s">
        <v>77</v>
      </c>
      <c r="D65">
        <v>3</v>
      </c>
      <c r="E65">
        <v>725</v>
      </c>
      <c r="F65">
        <v>2175</v>
      </c>
    </row>
    <row r="66" spans="1:6" x14ac:dyDescent="0.25">
      <c r="A66">
        <v>65</v>
      </c>
      <c r="B66" s="1" t="s">
        <v>6</v>
      </c>
      <c r="C66" t="s">
        <v>78</v>
      </c>
      <c r="D66">
        <v>9</v>
      </c>
      <c r="E66">
        <v>285</v>
      </c>
      <c r="F66">
        <v>2565</v>
      </c>
    </row>
    <row r="67" spans="1:6" x14ac:dyDescent="0.25">
      <c r="A67">
        <v>66</v>
      </c>
      <c r="B67" s="1" t="s">
        <v>6</v>
      </c>
      <c r="C67" t="s">
        <v>79</v>
      </c>
      <c r="D67">
        <v>13</v>
      </c>
      <c r="E67">
        <v>1000</v>
      </c>
      <c r="F67">
        <v>13000</v>
      </c>
    </row>
    <row r="68" spans="1:6" x14ac:dyDescent="0.25">
      <c r="A68">
        <v>67</v>
      </c>
      <c r="B68" s="1" t="s">
        <v>6</v>
      </c>
      <c r="C68" t="s">
        <v>80</v>
      </c>
      <c r="D68">
        <v>675</v>
      </c>
      <c r="E68">
        <v>12</v>
      </c>
      <c r="F68">
        <v>8100</v>
      </c>
    </row>
    <row r="69" spans="1:6" x14ac:dyDescent="0.25">
      <c r="A69">
        <v>68</v>
      </c>
      <c r="B69" s="1" t="s">
        <v>6</v>
      </c>
      <c r="C69" t="s">
        <v>81</v>
      </c>
      <c r="D69">
        <v>12</v>
      </c>
      <c r="E69">
        <v>690</v>
      </c>
      <c r="F69">
        <v>8280</v>
      </c>
    </row>
    <row r="70" spans="1:6" x14ac:dyDescent="0.25">
      <c r="A70">
        <v>69</v>
      </c>
      <c r="B70" s="1" t="s">
        <v>6</v>
      </c>
      <c r="C70" t="s">
        <v>82</v>
      </c>
      <c r="D70">
        <v>5</v>
      </c>
      <c r="E70">
        <v>1520</v>
      </c>
      <c r="F70">
        <v>7600</v>
      </c>
    </row>
    <row r="71" spans="1:6" x14ac:dyDescent="0.25">
      <c r="A71">
        <v>70</v>
      </c>
      <c r="B71" s="1" t="s">
        <v>6</v>
      </c>
      <c r="C71" t="s">
        <v>83</v>
      </c>
      <c r="D71">
        <v>1</v>
      </c>
      <c r="E71">
        <v>700</v>
      </c>
      <c r="F71">
        <v>700</v>
      </c>
    </row>
    <row r="72" spans="1:6" x14ac:dyDescent="0.25">
      <c r="A72">
        <v>71</v>
      </c>
      <c r="B72" s="1" t="s">
        <v>6</v>
      </c>
      <c r="C72" t="s">
        <v>84</v>
      </c>
      <c r="D72">
        <v>1</v>
      </c>
      <c r="E72">
        <v>590</v>
      </c>
      <c r="F72">
        <v>590</v>
      </c>
    </row>
    <row r="73" spans="1:6" x14ac:dyDescent="0.25">
      <c r="A73">
        <v>72</v>
      </c>
      <c r="B73" s="1" t="s">
        <v>6</v>
      </c>
      <c r="C73" t="s">
        <v>85</v>
      </c>
      <c r="D73">
        <v>1</v>
      </c>
      <c r="E73">
        <v>1000</v>
      </c>
      <c r="F73">
        <v>1000</v>
      </c>
    </row>
    <row r="74" spans="1:6" x14ac:dyDescent="0.25">
      <c r="A74">
        <v>73</v>
      </c>
      <c r="B74" s="1" t="s">
        <v>6</v>
      </c>
      <c r="C74" t="s">
        <v>86</v>
      </c>
      <c r="D74">
        <v>14</v>
      </c>
      <c r="E74">
        <v>175</v>
      </c>
      <c r="F74">
        <v>2450</v>
      </c>
    </row>
    <row r="75" spans="1:6" x14ac:dyDescent="0.25">
      <c r="A75">
        <v>74</v>
      </c>
      <c r="B75" s="1" t="s">
        <v>6</v>
      </c>
      <c r="C75" t="s">
        <v>87</v>
      </c>
      <c r="D75">
        <v>3</v>
      </c>
      <c r="E75">
        <v>675</v>
      </c>
      <c r="F75">
        <v>2025</v>
      </c>
    </row>
    <row r="76" spans="1:6" x14ac:dyDescent="0.25">
      <c r="A76">
        <v>75</v>
      </c>
      <c r="B76" s="1" t="s">
        <v>6</v>
      </c>
      <c r="C76" t="s">
        <v>88</v>
      </c>
      <c r="D76">
        <v>1</v>
      </c>
      <c r="E76">
        <v>785</v>
      </c>
      <c r="F76">
        <v>785</v>
      </c>
    </row>
    <row r="77" spans="1:6" x14ac:dyDescent="0.25">
      <c r="A77">
        <v>76</v>
      </c>
      <c r="B77" s="1" t="s">
        <v>6</v>
      </c>
      <c r="C77" t="s">
        <v>89</v>
      </c>
      <c r="D77">
        <v>4</v>
      </c>
      <c r="E77">
        <v>745</v>
      </c>
      <c r="F77">
        <v>2980</v>
      </c>
    </row>
    <row r="78" spans="1:6" x14ac:dyDescent="0.25">
      <c r="A78">
        <v>77</v>
      </c>
      <c r="B78" s="1" t="s">
        <v>6</v>
      </c>
      <c r="C78" t="s">
        <v>90</v>
      </c>
      <c r="D78">
        <v>8</v>
      </c>
      <c r="E78">
        <v>485</v>
      </c>
      <c r="F78">
        <v>3880</v>
      </c>
    </row>
    <row r="79" spans="1:6" x14ac:dyDescent="0.25">
      <c r="A79">
        <v>78</v>
      </c>
      <c r="B79" s="1" t="s">
        <v>6</v>
      </c>
      <c r="C79" t="s">
        <v>91</v>
      </c>
      <c r="D79">
        <v>4</v>
      </c>
      <c r="E79">
        <v>1100</v>
      </c>
      <c r="F79">
        <v>4400</v>
      </c>
    </row>
    <row r="80" spans="1:6" x14ac:dyDescent="0.25">
      <c r="A80">
        <v>79</v>
      </c>
      <c r="B80" s="1" t="s">
        <v>6</v>
      </c>
      <c r="C80" t="s">
        <v>92</v>
      </c>
      <c r="D80">
        <v>20</v>
      </c>
      <c r="E80">
        <v>395</v>
      </c>
      <c r="F80">
        <v>7900</v>
      </c>
    </row>
    <row r="81" spans="1:6" x14ac:dyDescent="0.25">
      <c r="A81">
        <v>80</v>
      </c>
      <c r="B81" s="1" t="s">
        <v>6</v>
      </c>
      <c r="C81" t="s">
        <v>93</v>
      </c>
      <c r="D81">
        <v>16</v>
      </c>
      <c r="E81">
        <v>575</v>
      </c>
      <c r="F81">
        <v>9200</v>
      </c>
    </row>
    <row r="82" spans="1:6" x14ac:dyDescent="0.25">
      <c r="A82">
        <v>81</v>
      </c>
      <c r="B82" s="1" t="s">
        <v>6</v>
      </c>
      <c r="C82" t="s">
        <v>94</v>
      </c>
      <c r="D82">
        <v>6</v>
      </c>
      <c r="E82">
        <v>845</v>
      </c>
      <c r="F82">
        <v>5070</v>
      </c>
    </row>
    <row r="83" spans="1:6" x14ac:dyDescent="0.25">
      <c r="A83">
        <v>82</v>
      </c>
      <c r="B83" s="1" t="s">
        <v>6</v>
      </c>
      <c r="C83" t="s">
        <v>95</v>
      </c>
      <c r="D83">
        <v>2</v>
      </c>
      <c r="E83">
        <v>685</v>
      </c>
      <c r="F83">
        <v>1370</v>
      </c>
    </row>
    <row r="84" spans="1:6" x14ac:dyDescent="0.25">
      <c r="A84">
        <v>83</v>
      </c>
      <c r="B84" s="1" t="s">
        <v>6</v>
      </c>
      <c r="C84" t="s">
        <v>96</v>
      </c>
      <c r="D84">
        <v>5</v>
      </c>
      <c r="E84">
        <v>1850</v>
      </c>
      <c r="F84">
        <v>9250</v>
      </c>
    </row>
    <row r="85" spans="1:6" x14ac:dyDescent="0.25">
      <c r="A85">
        <v>84</v>
      </c>
      <c r="B85" s="1" t="s">
        <v>6</v>
      </c>
      <c r="C85" t="s">
        <v>97</v>
      </c>
      <c r="D85">
        <v>12</v>
      </c>
      <c r="E85">
        <v>385</v>
      </c>
      <c r="F85">
        <v>4620</v>
      </c>
    </row>
    <row r="86" spans="1:6" x14ac:dyDescent="0.25">
      <c r="A86">
        <v>85</v>
      </c>
      <c r="B86" s="1" t="s">
        <v>6</v>
      </c>
      <c r="C86" t="s">
        <v>98</v>
      </c>
      <c r="D86">
        <v>2</v>
      </c>
      <c r="E86">
        <v>975</v>
      </c>
      <c r="F86">
        <v>1950</v>
      </c>
    </row>
    <row r="87" spans="1:6" x14ac:dyDescent="0.25">
      <c r="A87">
        <v>86</v>
      </c>
      <c r="B87" s="1" t="s">
        <v>6</v>
      </c>
      <c r="C87" t="s">
        <v>99</v>
      </c>
      <c r="D87">
        <v>1</v>
      </c>
      <c r="E87">
        <v>575</v>
      </c>
      <c r="F87">
        <v>575</v>
      </c>
    </row>
    <row r="88" spans="1:6" x14ac:dyDescent="0.25">
      <c r="A88">
        <v>87</v>
      </c>
      <c r="B88" s="1" t="s">
        <v>6</v>
      </c>
      <c r="C88" t="s">
        <v>100</v>
      </c>
      <c r="D88">
        <v>4</v>
      </c>
      <c r="E88">
        <v>2200</v>
      </c>
      <c r="F88">
        <v>8800</v>
      </c>
    </row>
    <row r="89" spans="1:6" x14ac:dyDescent="0.25">
      <c r="A89">
        <v>88</v>
      </c>
      <c r="B89" s="1" t="s">
        <v>6</v>
      </c>
      <c r="C89" t="s">
        <v>101</v>
      </c>
      <c r="D89">
        <v>1</v>
      </c>
      <c r="E89">
        <v>3150</v>
      </c>
      <c r="F89">
        <v>3150</v>
      </c>
    </row>
    <row r="90" spans="1:6" x14ac:dyDescent="0.25">
      <c r="A90">
        <v>89</v>
      </c>
      <c r="B90" s="1" t="s">
        <v>6</v>
      </c>
      <c r="C90" t="s">
        <v>102</v>
      </c>
      <c r="D90">
        <v>1</v>
      </c>
      <c r="E90">
        <v>650</v>
      </c>
      <c r="F90">
        <v>650</v>
      </c>
    </row>
    <row r="91" spans="1:6" x14ac:dyDescent="0.25">
      <c r="A91">
        <v>90</v>
      </c>
      <c r="B91" s="1" t="s">
        <v>6</v>
      </c>
      <c r="C91" t="s">
        <v>103</v>
      </c>
      <c r="D91">
        <v>12</v>
      </c>
      <c r="E91">
        <v>785</v>
      </c>
      <c r="F91">
        <v>9420</v>
      </c>
    </row>
    <row r="92" spans="1:6" x14ac:dyDescent="0.25">
      <c r="A92">
        <v>91</v>
      </c>
      <c r="B92" s="1" t="s">
        <v>6</v>
      </c>
      <c r="C92" t="s">
        <v>104</v>
      </c>
      <c r="D92">
        <v>18</v>
      </c>
      <c r="E92">
        <v>385</v>
      </c>
      <c r="F92">
        <v>6930</v>
      </c>
    </row>
    <row r="93" spans="1:6" x14ac:dyDescent="0.25">
      <c r="A93">
        <v>92</v>
      </c>
      <c r="B93" s="1" t="s">
        <v>6</v>
      </c>
      <c r="C93" t="s">
        <v>105</v>
      </c>
      <c r="D93">
        <v>4</v>
      </c>
      <c r="E93">
        <v>545</v>
      </c>
      <c r="F93">
        <v>2180</v>
      </c>
    </row>
    <row r="94" spans="1:6" x14ac:dyDescent="0.25">
      <c r="A94">
        <v>93</v>
      </c>
      <c r="B94" s="1" t="s">
        <v>6</v>
      </c>
      <c r="C94" t="s">
        <v>106</v>
      </c>
      <c r="D94">
        <v>4</v>
      </c>
      <c r="E94">
        <v>895</v>
      </c>
      <c r="F94">
        <v>3580</v>
      </c>
    </row>
    <row r="95" spans="1:6" x14ac:dyDescent="0.25">
      <c r="A95">
        <v>94</v>
      </c>
      <c r="B95" s="1" t="s">
        <v>6</v>
      </c>
      <c r="C95" t="s">
        <v>107</v>
      </c>
      <c r="D95">
        <v>5</v>
      </c>
      <c r="E95">
        <v>1690</v>
      </c>
      <c r="F95">
        <v>8450</v>
      </c>
    </row>
    <row r="96" spans="1:6" x14ac:dyDescent="0.25">
      <c r="A96">
        <v>95</v>
      </c>
      <c r="B96" s="1" t="s">
        <v>6</v>
      </c>
      <c r="C96" t="s">
        <v>108</v>
      </c>
      <c r="D96">
        <v>6</v>
      </c>
      <c r="E96">
        <v>990</v>
      </c>
      <c r="F96">
        <v>5940</v>
      </c>
    </row>
    <row r="97" spans="1:6" x14ac:dyDescent="0.25">
      <c r="A97">
        <v>96</v>
      </c>
      <c r="B97" s="1" t="s">
        <v>6</v>
      </c>
      <c r="C97" t="s">
        <v>109</v>
      </c>
      <c r="D97">
        <v>4</v>
      </c>
      <c r="E97">
        <v>275</v>
      </c>
      <c r="F97">
        <v>1100</v>
      </c>
    </row>
    <row r="98" spans="1:6" x14ac:dyDescent="0.25">
      <c r="A98">
        <v>97</v>
      </c>
      <c r="B98" s="1" t="s">
        <v>6</v>
      </c>
      <c r="C98" t="s">
        <v>110</v>
      </c>
      <c r="D98">
        <v>2</v>
      </c>
      <c r="E98">
        <v>850</v>
      </c>
      <c r="F98">
        <v>1700</v>
      </c>
    </row>
    <row r="99" spans="1:6" x14ac:dyDescent="0.25">
      <c r="A99">
        <v>98</v>
      </c>
      <c r="B99" s="1" t="s">
        <v>6</v>
      </c>
      <c r="C99" t="s">
        <v>111</v>
      </c>
      <c r="D99">
        <v>14</v>
      </c>
      <c r="E99">
        <v>110</v>
      </c>
      <c r="F99">
        <v>1540</v>
      </c>
    </row>
    <row r="100" spans="1:6" x14ac:dyDescent="0.25">
      <c r="A100">
        <v>99</v>
      </c>
      <c r="B100" s="1" t="s">
        <v>6</v>
      </c>
      <c r="C100" t="s">
        <v>112</v>
      </c>
      <c r="D100">
        <v>5</v>
      </c>
      <c r="E100">
        <v>1750</v>
      </c>
      <c r="F100">
        <v>8750</v>
      </c>
    </row>
    <row r="101" spans="1:6" x14ac:dyDescent="0.25">
      <c r="A101">
        <v>100</v>
      </c>
      <c r="B101" s="1" t="s">
        <v>113</v>
      </c>
      <c r="C101" t="s">
        <v>114</v>
      </c>
      <c r="D101">
        <v>19</v>
      </c>
      <c r="E101">
        <v>1300</v>
      </c>
      <c r="F101">
        <v>24700</v>
      </c>
    </row>
    <row r="102" spans="1:6" x14ac:dyDescent="0.25">
      <c r="A102">
        <v>101</v>
      </c>
      <c r="B102" s="1" t="s">
        <v>113</v>
      </c>
      <c r="C102" t="s">
        <v>115</v>
      </c>
      <c r="D102">
        <v>22</v>
      </c>
      <c r="E102">
        <v>500</v>
      </c>
      <c r="F102">
        <v>11000</v>
      </c>
    </row>
    <row r="103" spans="1:6" x14ac:dyDescent="0.25">
      <c r="A103">
        <v>103</v>
      </c>
      <c r="B103" s="1" t="s">
        <v>113</v>
      </c>
      <c r="C103" t="s">
        <v>116</v>
      </c>
      <c r="D103">
        <v>24</v>
      </c>
      <c r="E103">
        <v>435</v>
      </c>
      <c r="F103">
        <v>10440</v>
      </c>
    </row>
    <row r="104" spans="1:6" x14ac:dyDescent="0.25">
      <c r="A104">
        <v>104</v>
      </c>
      <c r="B104" s="1" t="s">
        <v>113</v>
      </c>
      <c r="C104" t="s">
        <v>117</v>
      </c>
      <c r="D104">
        <v>26</v>
      </c>
      <c r="E104">
        <v>360</v>
      </c>
      <c r="F104">
        <v>9360</v>
      </c>
    </row>
    <row r="105" spans="1:6" x14ac:dyDescent="0.25">
      <c r="A105">
        <v>105</v>
      </c>
      <c r="B105" s="1" t="s">
        <v>113</v>
      </c>
      <c r="C105" t="s">
        <v>118</v>
      </c>
      <c r="D105">
        <v>23</v>
      </c>
      <c r="E105">
        <v>450</v>
      </c>
      <c r="F105">
        <v>10350</v>
      </c>
    </row>
    <row r="106" spans="1:6" x14ac:dyDescent="0.25">
      <c r="A106">
        <v>106</v>
      </c>
      <c r="B106" s="1" t="s">
        <v>113</v>
      </c>
      <c r="C106" t="s">
        <v>119</v>
      </c>
      <c r="D106">
        <v>12</v>
      </c>
      <c r="E106">
        <v>525</v>
      </c>
      <c r="F106">
        <v>6300</v>
      </c>
    </row>
    <row r="107" spans="1:6" x14ac:dyDescent="0.25">
      <c r="A107">
        <v>107</v>
      </c>
      <c r="B107" s="1" t="s">
        <v>113</v>
      </c>
      <c r="C107" t="s">
        <v>120</v>
      </c>
      <c r="D107">
        <v>6</v>
      </c>
      <c r="E107">
        <v>145</v>
      </c>
      <c r="F107">
        <v>870</v>
      </c>
    </row>
    <row r="108" spans="1:6" x14ac:dyDescent="0.25">
      <c r="A108">
        <v>108</v>
      </c>
      <c r="B108" s="1" t="s">
        <v>113</v>
      </c>
      <c r="C108" t="s">
        <v>121</v>
      </c>
      <c r="D108">
        <v>21</v>
      </c>
      <c r="E108">
        <v>250</v>
      </c>
      <c r="F108">
        <v>5250</v>
      </c>
    </row>
    <row r="109" spans="1:6" x14ac:dyDescent="0.25">
      <c r="A109">
        <v>109</v>
      </c>
      <c r="B109" s="1" t="s">
        <v>113</v>
      </c>
      <c r="C109" t="s">
        <v>122</v>
      </c>
      <c r="D109">
        <v>48</v>
      </c>
      <c r="E109">
        <v>690</v>
      </c>
      <c r="F109">
        <v>33120</v>
      </c>
    </row>
    <row r="110" spans="1:6" x14ac:dyDescent="0.25">
      <c r="A110">
        <v>110</v>
      </c>
      <c r="B110" s="1" t="s">
        <v>113</v>
      </c>
      <c r="C110" t="s">
        <v>123</v>
      </c>
      <c r="D110">
        <v>19</v>
      </c>
      <c r="E110">
        <v>190</v>
      </c>
      <c r="F110">
        <v>3610</v>
      </c>
    </row>
    <row r="111" spans="1:6" x14ac:dyDescent="0.25">
      <c r="A111">
        <v>111</v>
      </c>
      <c r="B111" s="1" t="s">
        <v>113</v>
      </c>
      <c r="C111" t="s">
        <v>124</v>
      </c>
      <c r="D111">
        <v>11</v>
      </c>
      <c r="E111">
        <v>190</v>
      </c>
      <c r="F111">
        <v>2090</v>
      </c>
    </row>
    <row r="112" spans="1:6" x14ac:dyDescent="0.25">
      <c r="A112">
        <v>112</v>
      </c>
      <c r="B112" s="1" t="s">
        <v>113</v>
      </c>
      <c r="C112" t="s">
        <v>125</v>
      </c>
      <c r="D112">
        <v>4</v>
      </c>
      <c r="E112">
        <v>250</v>
      </c>
      <c r="F112">
        <v>1000</v>
      </c>
    </row>
    <row r="113" spans="1:6" x14ac:dyDescent="0.25">
      <c r="A113">
        <v>113</v>
      </c>
      <c r="B113" s="1" t="s">
        <v>113</v>
      </c>
      <c r="C113" t="s">
        <v>126</v>
      </c>
      <c r="D113">
        <v>4</v>
      </c>
      <c r="E113">
        <v>175</v>
      </c>
      <c r="F113">
        <v>700</v>
      </c>
    </row>
    <row r="114" spans="1:6" x14ac:dyDescent="0.25">
      <c r="A114">
        <v>114</v>
      </c>
      <c r="B114" s="1" t="s">
        <v>113</v>
      </c>
      <c r="C114" t="s">
        <v>127</v>
      </c>
      <c r="D114">
        <v>8</v>
      </c>
      <c r="E114">
        <v>300</v>
      </c>
      <c r="F114">
        <v>2400</v>
      </c>
    </row>
    <row r="115" spans="1:6" x14ac:dyDescent="0.25">
      <c r="A115">
        <v>115</v>
      </c>
      <c r="B115" s="1" t="s">
        <v>113</v>
      </c>
      <c r="C115" t="s">
        <v>128</v>
      </c>
      <c r="D115">
        <v>5</v>
      </c>
      <c r="E115">
        <v>350</v>
      </c>
      <c r="F115">
        <v>1750</v>
      </c>
    </row>
    <row r="116" spans="1:6" x14ac:dyDescent="0.25">
      <c r="A116">
        <v>116</v>
      </c>
      <c r="B116" s="1" t="s">
        <v>113</v>
      </c>
      <c r="C116" t="s">
        <v>129</v>
      </c>
      <c r="D116">
        <v>10</v>
      </c>
      <c r="E116">
        <v>125</v>
      </c>
      <c r="F116">
        <v>1250</v>
      </c>
    </row>
    <row r="117" spans="1:6" x14ac:dyDescent="0.25">
      <c r="A117">
        <v>117</v>
      </c>
      <c r="B117" s="1" t="s">
        <v>130</v>
      </c>
      <c r="C117" t="s">
        <v>131</v>
      </c>
      <c r="D117">
        <v>9</v>
      </c>
      <c r="E117">
        <v>1600</v>
      </c>
      <c r="F117">
        <v>14400</v>
      </c>
    </row>
    <row r="118" spans="1:6" x14ac:dyDescent="0.25">
      <c r="A118">
        <v>119</v>
      </c>
      <c r="B118" s="1" t="s">
        <v>130</v>
      </c>
      <c r="C118" t="s">
        <v>132</v>
      </c>
      <c r="D118">
        <v>10</v>
      </c>
      <c r="E118">
        <v>350</v>
      </c>
      <c r="F118">
        <v>3500</v>
      </c>
    </row>
    <row r="119" spans="1:6" x14ac:dyDescent="0.25">
      <c r="A119">
        <v>120</v>
      </c>
      <c r="B119" s="1" t="s">
        <v>130</v>
      </c>
      <c r="C119" t="s">
        <v>133</v>
      </c>
      <c r="D119">
        <v>8</v>
      </c>
      <c r="E119">
        <v>600</v>
      </c>
      <c r="F119">
        <v>4800</v>
      </c>
    </row>
    <row r="120" spans="1:6" x14ac:dyDescent="0.25">
      <c r="A120">
        <v>121</v>
      </c>
      <c r="B120" s="1" t="s">
        <v>130</v>
      </c>
      <c r="C120" t="s">
        <v>134</v>
      </c>
      <c r="D120">
        <v>1</v>
      </c>
      <c r="E120">
        <v>285</v>
      </c>
      <c r="F120">
        <v>285</v>
      </c>
    </row>
    <row r="121" spans="1:6" x14ac:dyDescent="0.25">
      <c r="A121">
        <v>122</v>
      </c>
      <c r="B121" s="1" t="s">
        <v>130</v>
      </c>
      <c r="C121" t="s">
        <v>135</v>
      </c>
      <c r="D121">
        <v>30</v>
      </c>
      <c r="E121">
        <v>540</v>
      </c>
      <c r="F121">
        <v>16200</v>
      </c>
    </row>
    <row r="122" spans="1:6" x14ac:dyDescent="0.25">
      <c r="A122">
        <v>123</v>
      </c>
      <c r="B122" s="1" t="s">
        <v>130</v>
      </c>
      <c r="C122" t="s">
        <v>136</v>
      </c>
      <c r="D122">
        <v>1</v>
      </c>
      <c r="E122">
        <v>980</v>
      </c>
      <c r="F122">
        <v>980</v>
      </c>
    </row>
    <row r="123" spans="1:6" x14ac:dyDescent="0.25">
      <c r="A123">
        <v>124</v>
      </c>
      <c r="B123" s="1" t="s">
        <v>130</v>
      </c>
      <c r="C123" t="s">
        <v>137</v>
      </c>
      <c r="D123">
        <v>2</v>
      </c>
      <c r="E123">
        <v>285</v>
      </c>
      <c r="F123">
        <v>570</v>
      </c>
    </row>
    <row r="124" spans="1:6" x14ac:dyDescent="0.25">
      <c r="A124">
        <v>125</v>
      </c>
      <c r="B124" s="1" t="s">
        <v>130</v>
      </c>
      <c r="C124" t="s">
        <v>138</v>
      </c>
      <c r="D124">
        <v>38</v>
      </c>
      <c r="E124">
        <v>65</v>
      </c>
      <c r="F124">
        <v>2470</v>
      </c>
    </row>
    <row r="125" spans="1:6" x14ac:dyDescent="0.25">
      <c r="A125">
        <v>126</v>
      </c>
      <c r="B125" s="1" t="s">
        <v>130</v>
      </c>
      <c r="C125" t="s">
        <v>139</v>
      </c>
      <c r="D125">
        <v>4</v>
      </c>
      <c r="E125">
        <v>400</v>
      </c>
      <c r="F125">
        <v>1600</v>
      </c>
    </row>
    <row r="126" spans="1:6" x14ac:dyDescent="0.25">
      <c r="A126">
        <v>127</v>
      </c>
      <c r="B126" s="1" t="s">
        <v>140</v>
      </c>
      <c r="C126" t="s">
        <v>141</v>
      </c>
      <c r="D126">
        <v>7</v>
      </c>
      <c r="E126">
        <v>185</v>
      </c>
      <c r="F126">
        <v>1295</v>
      </c>
    </row>
    <row r="127" spans="1:6" x14ac:dyDescent="0.25">
      <c r="A127">
        <v>128</v>
      </c>
      <c r="B127" s="1" t="s">
        <v>140</v>
      </c>
      <c r="C127" t="s">
        <v>142</v>
      </c>
      <c r="D127">
        <v>7</v>
      </c>
      <c r="E127">
        <v>475</v>
      </c>
      <c r="F127">
        <v>3325</v>
      </c>
    </row>
    <row r="128" spans="1:6" x14ac:dyDescent="0.25">
      <c r="A128">
        <v>129</v>
      </c>
      <c r="B128" s="1" t="s">
        <v>140</v>
      </c>
      <c r="C128" t="s">
        <v>143</v>
      </c>
      <c r="D128">
        <v>7</v>
      </c>
      <c r="E128">
        <v>1450</v>
      </c>
      <c r="F128">
        <v>10150</v>
      </c>
    </row>
    <row r="129" spans="1:6" x14ac:dyDescent="0.25">
      <c r="A129">
        <v>130</v>
      </c>
      <c r="B129" s="1" t="s">
        <v>140</v>
      </c>
      <c r="C129" t="s">
        <v>144</v>
      </c>
      <c r="D129">
        <v>7</v>
      </c>
      <c r="E129">
        <v>1650</v>
      </c>
      <c r="F129">
        <v>11550</v>
      </c>
    </row>
    <row r="130" spans="1:6" x14ac:dyDescent="0.25">
      <c r="A130">
        <v>131</v>
      </c>
      <c r="B130" s="1" t="s">
        <v>140</v>
      </c>
      <c r="C130" t="s">
        <v>145</v>
      </c>
      <c r="D130">
        <v>14</v>
      </c>
      <c r="E130">
        <v>335</v>
      </c>
      <c r="F130">
        <v>4690</v>
      </c>
    </row>
    <row r="131" spans="1:6" x14ac:dyDescent="0.25">
      <c r="A131">
        <v>132</v>
      </c>
      <c r="B131" s="1" t="s">
        <v>140</v>
      </c>
      <c r="C131" t="s">
        <v>146</v>
      </c>
      <c r="D131">
        <v>20</v>
      </c>
      <c r="E131">
        <v>315</v>
      </c>
      <c r="F131">
        <v>6300</v>
      </c>
    </row>
    <row r="132" spans="1:6" x14ac:dyDescent="0.25">
      <c r="A132">
        <v>133</v>
      </c>
      <c r="B132" s="1" t="s">
        <v>140</v>
      </c>
      <c r="C132" t="s">
        <v>147</v>
      </c>
      <c r="D132">
        <v>11</v>
      </c>
      <c r="E132">
        <v>185</v>
      </c>
      <c r="F132">
        <v>2035</v>
      </c>
    </row>
    <row r="133" spans="1:6" x14ac:dyDescent="0.25">
      <c r="A133">
        <v>134</v>
      </c>
      <c r="B133" s="1" t="s">
        <v>140</v>
      </c>
      <c r="C133" t="s">
        <v>148</v>
      </c>
      <c r="D133">
        <v>2</v>
      </c>
      <c r="E133">
        <v>400</v>
      </c>
      <c r="F133">
        <v>800</v>
      </c>
    </row>
    <row r="134" spans="1:6" x14ac:dyDescent="0.25">
      <c r="A134">
        <v>135</v>
      </c>
      <c r="B134" s="1" t="s">
        <v>140</v>
      </c>
      <c r="C134" t="s">
        <v>149</v>
      </c>
      <c r="D134">
        <v>1</v>
      </c>
      <c r="E134">
        <v>285</v>
      </c>
      <c r="F134">
        <v>285</v>
      </c>
    </row>
    <row r="135" spans="1:6" x14ac:dyDescent="0.25">
      <c r="A135">
        <v>136</v>
      </c>
      <c r="B135" s="1" t="s">
        <v>140</v>
      </c>
      <c r="C135" t="s">
        <v>150</v>
      </c>
      <c r="D135">
        <v>1</v>
      </c>
      <c r="E135">
        <v>175</v>
      </c>
      <c r="F135">
        <v>175</v>
      </c>
    </row>
  </sheetData>
  <pageMargins left="0.7" right="0.7" top="0.75" bottom="0.75" header="0.3" footer="0.3"/>
  <tableParts count="1">
    <tablePart r:id="rId6"/>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F85616-1F87-4ACB-B3FE-E25F3CE004E1}">
  <dimension ref="I26:L26"/>
  <sheetViews>
    <sheetView showGridLines="0" showRowColHeaders="0" tabSelected="1" zoomScale="80" zoomScaleNormal="80" workbookViewId="0">
      <selection activeCell="U33" sqref="U33"/>
    </sheetView>
  </sheetViews>
  <sheetFormatPr defaultRowHeight="15" x14ac:dyDescent="0.25"/>
  <cols>
    <col min="1" max="7" width="9.140625" style="5"/>
    <col min="8" max="8" width="7" style="5" customWidth="1"/>
    <col min="9" max="9" width="9.140625" style="5" hidden="1" customWidth="1"/>
    <col min="10" max="10" width="9.140625" style="5"/>
    <col min="11" max="11" width="73.42578125" style="5" customWidth="1"/>
    <col min="12" max="16384" width="9.140625" style="5"/>
  </cols>
  <sheetData>
    <row r="26" spans="12:12" x14ac:dyDescent="0.25">
      <c r="L26" s="6"/>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d 6 c e 4 d 8 2 - e f 3 9 - 4 3 b 8 - a 7 4 c - a f 9 5 4 c 8 b 5 6 b f "   x m l n s = " h t t p : / / s c h e m a s . m i c r o s o f t . c o m / D a t a M a s h u p " > A A A A A M 0 E A A B Q S w M E F A A C A A g A m J R 1 W Y Z U q H O k A A A A 9 g A A A B I A H A B D b 2 5 m a W c v U G F j a 2 F n Z S 5 4 b W w g o h g A K K A U A A A A A A A A A A A A A A A A A A A A A A A A A A A A h Y 9 N D o I w G E S v Q r q n P 2 C i k o + y c C u J C d G 4 b W q F R i i G F s v d X H g k r y B G U X c u 5 8 1 b z N y v N 8 i G p g 4 u q r O 6 N S l i m K J A G d k e t C l T 1 L t j u E A Z h 4 2 Q J 1 G q Y J S N T Q Z 7 S F H l 3 D k h x H u P f Y z b r i Q R p Y z s 8 3 U h K 9 U I 9 J H 1 f z n U x j p h p E I c d q 8 x P M I s n m E 2 X 2 I K Z I K Q a / M V o n H v s / 2 B s O p r 1 3 e K K x N u C y B T B P L + w B 9 Q S w M E F A A C A A g A m J R 1 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J i U d V l Q Q Q L e x w E A A E 4 H A A A T A B w A R m 9 y b X V s Y X M v U 2 V j d G l v b j E u b S C i G A A o o B Q A A A A A A A A A A A A A A A A A A A A A A A A A A A D t U 8 F q 2 0 A U v B v 8 D 8 v m I o E Q u J Q e W n w I U g u h t 9 q l h y g U W X 5 t h F e 7 Z n d V X I w v T R N M f i R x S V o c t 4 f + y d P f 9 E l y 2 t h V Q m + 9 W J c F v d m Z 2 X m M g c S m S r J e f X a e t V v t l j m O N Q w Z X h S f i 1 P 8 i j f F v D j r s C 4 T Y N s t R l 9 P 5 T o B + v N 8 k o D w 3 y g 9 G i g 1 c l 6 k A v x A S Q v S G o c H T 6 P X B r S J e k o O l Y l C M C O r x l G 4 z w J i M B D h N a 7 w A i 8 r M f x R n O O 3 S v Y c F / 5 E m A l 3 P S Z z I T x m d Q 6 u V 8 t v O n v b j w e i N F O 7 m h 4 e W M i 6 f B P E v Z e p H H Z 5 h e V H s 8 M w t v H R m m + P B 8 e x f E 9 v 7 n 8 c A y e q C u b 3 d S z N O 6 W z Q I k 8 k + X Q O E 3 i 3 n T K c V l 8 K k 7 X 3 o o z / I J X 3 G M H 0 j 5 5 7 J c 3 Z x 6 b V q b w O 0 F P c H E L n e O S X r 1 g h L a E Y x Y m d g 3 G 1 d + M 2 x g a n t C Y E m u Q W + F P X N Y M c 6 K 7 3 h C S e T Y A f S t 1 R S Q U f L 2 J 6 t 4 W b u b + j u s V Z O o D x R X m Y 5 E m s Q X z J 7 Q w N T a V i X W 2 U q 1 k G j J 6 k L b T y N s g f 1 9 e d 9 j 7 O s 2 y 0 g 1 l d + + O T S N 9 h 1 c b f n h 5 J a 9 f i v z b H h v h M 7 f d S m W j 4 7 v V 3 O P b 5 X Q e u X z X 0 F 1 D d w 3 9 j w 3 9 B V B L A Q I t A B Q A A g A I A J i U d V m G V K h z p A A A A P Y A A A A S A A A A A A A A A A A A A A A A A A A A A A B D b 2 5 m a W c v U G F j a 2 F n Z S 5 4 b W x Q S w E C L Q A U A A I A C A C Y l H V Z D 8 r p q 6 Q A A A D p A A A A E w A A A A A A A A A A A A A A A A D w A A A A W 0 N v b n R l b n R f V H l w Z X N d L n h t b F B L A Q I t A B Q A A g A I A J i U d V l Q Q Q L e x w E A A E 4 H A A A T A A A A A A A A A A A A A A A A A O E B A A B G b 3 J t d W x h c y 9 T Z W N 0 a W 9 u M S 5 t U E s F B g A A A A A D A A M A w g A A A P U 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u 8 e A A A A A A A A z R 4 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y V E O C V B N y V E O S U 4 N C V E O S U 4 N S V E O C V B R S V E O C V C M i V E O S U 4 O C V E O S U 4 N j E 8 L 0 l 0 Z W 1 Q Y X R o P j w v S X R l b U x v Y 2 F 0 a W 9 u P j x T d G F i b G V F b n R y a W V z P j x F b n R y e S B U e X B l P S J J c 1 B y a X Z h d G U i I F Z h b H V l P S J s M C I g L z 4 8 R W 5 0 c n k g V H l w Z T 0 i U X V l c n l J R C I g V m F s d W U 9 I n N i M W U 1 M W E x N C 0 y Y z d l L T Q 5 Z D Y t O T k 3 N y 1 m N W Q 4 Z j I 2 M j E w M G Y 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9 i n 2 Y T Z h d i u 2 L L Z i N m G M S I g L z 4 8 R W 5 0 c n k g V H l w Z T 0 i R m l s b G V k Q 2 9 t c G x l d G V S Z X N 1 b H R U b 1 d v c m t z a G V l d C I g V m F s d W U 9 I m w x I i A v P j x F b n R y e S B U e X B l P S J B Z G R l Z F R v R G F 0 Y U 1 v Z G V s I i B W Y W x 1 Z T 0 i b D A i I C 8 + P E V u d H J 5 I F R 5 c G U 9 I k Z p b G x D b 3 V u d C I g V m F s d W U 9 I m w x M z Q i I C 8 + P E V u d H J 5 I F R 5 c G U 9 I k Z p b G x F c n J v c k N v Z G U i I F Z h b H V l P S J z V W 5 r b m 9 3 b i I g L z 4 8 R W 5 0 c n k g V H l w Z T 0 i R m l s b E V y c m 9 y Q 2 9 1 b n Q i I F Z h b H V l P S J s M C I g L z 4 8 R W 5 0 c n k g V H l w Z T 0 i R m l s b E x h c 3 R V c G R h d G V k I i B W Y W x 1 Z T 0 i Z D I w M j Q t M T E t M j F U M T Y 6 M z Y 6 N D Y u N T c y N D Y 3 N l o i I C 8 + P E V u d H J 5 I F R 5 c G U 9 I k Z p b G x D b 2 x 1 b W 5 U e X B l c y I g V m F s d W U 9 I n N B d 1 l H Q X d V R i I g L z 4 8 R W 5 0 c n k g V H l w Z T 0 i R m l s b E N v b H V t b k 5 h b W V z I i B W Y W x 1 Z T 0 i c 1 s m c X V v d D v Y s d m C 2 Y U g 2 K f Z h N m F 2 Y b Y q t i s J n F 1 b 3 Q 7 L C Z x d W 9 0 O 9 i n 2 Y T Y t N i x 2 Y P Y q S D Y p 9 m E 2 Y X Z i N i x 2 K / Y q S A m c X V v d D s s J n F 1 b 3 Q 7 2 K f Y s 9 m F I N i n 2 Y T Z h d m G 2 K r Y r C Z x d W 9 0 O y w m c X V v d D v Y p 9 m E 2 Y P Z h d m K 2 K k m c X V v d D s s J n F 1 b 3 Q 7 2 L P Y u d i x I N i n 2 Y T Z i N i n 2 K 3 Y r 9 i p I C Z x d W 9 0 O y w m c X V v d D v Y p 9 i s 2 Y X Z h N m K I N i n 2 Y T Y s 9 i 5 2 L E m c X V v d D t d I i A v P j x F b n R y e S B U e X B l P S J G a W x s U 3 R h d H V z I i B W Y W x 1 Z T 0 i c 0 N v b X B s Z X R l I i A v P j x F b n R y e S B U e X B l P S J S Z W x h d G l v b n N o a X B J b m Z v Q 2 9 u d G F p b m V y I i B W Y W x 1 Z T 0 i c 3 s m c X V v d D t j b 2 x 1 b W 5 D b 3 V u d C Z x d W 9 0 O z o 2 L C Z x d W 9 0 O 2 t l e U N v b H V t b k 5 h b W V z J n F 1 b 3 Q 7 O l t d L C Z x d W 9 0 O 3 F 1 Z X J 5 U m V s Y X R p b 2 5 z a G l w c y Z x d W 9 0 O z p b X S w m c X V v d D t j b 2 x 1 b W 5 J Z G V u d G l 0 a W V z J n F 1 b 3 Q 7 O l s m c X V v d D t T Z W N 0 a W 9 u M S / Y p 9 m E 2 Y X Y r t i y 2 Y j Z h j E v Q X V 0 b 1 J l b W 9 2 Z W R D b 2 x 1 b W 5 z M S 5 7 2 L H Z g t m F I N i n 2 Y T Z h d m G 2 K r Y r C w w f S Z x d W 9 0 O y w m c X V v d D t T Z W N 0 a W 9 u M S / Y p 9 m E 2 Y X Y r t i y 2 Y j Z h j E v Q X V 0 b 1 J l b W 9 2 Z W R D b 2 x 1 b W 5 z M S 5 7 2 K f Z h N i 0 2 L H Z g 9 i p I N i n 2 Y T Z h d m I 2 L H Y r 9 i p I C w x f S Z x d W 9 0 O y w m c X V v d D t T Z W N 0 a W 9 u M S / Y p 9 m E 2 Y X Y r t i y 2 Y j Z h j E v Q X V 0 b 1 J l b W 9 2 Z W R D b 2 x 1 b W 5 z M S 5 7 2 K f Y s 9 m F I N i n 2 Y T Z h d m G 2 K r Y r C w y f S Z x d W 9 0 O y w m c X V v d D t T Z W N 0 a W 9 u M S / Y p 9 m E 2 Y X Y r t i y 2 Y j Z h j E v Q X V 0 b 1 J l b W 9 2 Z W R D b 2 x 1 b W 5 z M S 5 7 2 K f Z h N m D 2 Y X Z i t i p L D N 9 J n F 1 b 3 Q 7 L C Z x d W 9 0 O 1 N l Y 3 R p b 2 4 x L 9 i n 2 Y T Z h d i u 2 L L Z i N m G M S 9 B d X R v U m V t b 3 Z l Z E N v b H V t b n M x L n v Y s 9 i 5 2 L E g 2 K f Z h N m I 2 K f Y r d i v 2 K k g L D R 9 J n F 1 b 3 Q 7 L C Z x d W 9 0 O 1 N l Y 3 R p b 2 4 x L 9 i n 2 Y T Z h d i u 2 L L Z i N m G M S 9 B d X R v U m V t b 3 Z l Z E N v b H V t b n M x L n v Y p 9 i s 2 Y X Z h N m K I N i n 2 Y T Y s 9 i 5 2 L E s N X 0 m c X V v d D t d L C Z x d W 9 0 O 0 N v b H V t b k N v d W 5 0 J n F 1 b 3 Q 7 O j Y s J n F 1 b 3 Q 7 S 2 V 5 Q 2 9 s d W 1 u T m F t Z X M m c X V v d D s 6 W 1 0 s J n F 1 b 3 Q 7 Q 2 9 s d W 1 u S W R l b n R p d G l l c y Z x d W 9 0 O z p b J n F 1 b 3 Q 7 U 2 V j d G l v b j E v 2 K f Z h N m F 2 K 7 Y s t m I 2 Y Y x L 0 F 1 d G 9 S Z W 1 v d m V k Q 2 9 s d W 1 u c z E u e 9 i x 2 Y L Z h S D Y p 9 m E 2 Y X Z h t i q 2 K w s M H 0 m c X V v d D s s J n F 1 b 3 Q 7 U 2 V j d G l v b j E v 2 K f Z h N m F 2 K 7 Y s t m I 2 Y Y x L 0 F 1 d G 9 S Z W 1 v d m V k Q 2 9 s d W 1 u c z E u e 9 i n 2 Y T Y t N i x 2 Y P Y q S D Y p 9 m E 2 Y X Z i N i x 2 K / Y q S A s M X 0 m c X V v d D s s J n F 1 b 3 Q 7 U 2 V j d G l v b j E v 2 K f Z h N m F 2 K 7 Y s t m I 2 Y Y x L 0 F 1 d G 9 S Z W 1 v d m V k Q 2 9 s d W 1 u c z E u e 9 i n 2 L P Z h S D Y p 9 m E 2 Y X Z h t i q 2 K w s M n 0 m c X V v d D s s J n F 1 b 3 Q 7 U 2 V j d G l v b j E v 2 K f Z h N m F 2 K 7 Y s t m I 2 Y Y x L 0 F 1 d G 9 S Z W 1 v d m V k Q 2 9 s d W 1 u c z E u e 9 i n 2 Y T Z g 9 m F 2 Y r Y q S w z f S Z x d W 9 0 O y w m c X V v d D t T Z W N 0 a W 9 u M S / Y p 9 m E 2 Y X Y r t i y 2 Y j Z h j E v Q X V 0 b 1 J l b W 9 2 Z W R D b 2 x 1 b W 5 z M S 5 7 2 L P Y u d i x I N i n 2 Y T Z i N i n 2 K 3 Y r 9 i p I C w 0 f S Z x d W 9 0 O y w m c X V v d D t T Z W N 0 a W 9 u M S / Y p 9 m E 2 Y X Y r t i y 2 Y j Z h j E v Q X V 0 b 1 J l b W 9 2 Z W R D b 2 x 1 b W 5 z M S 5 7 2 K f Y r N m F 2 Y T Z i i D Y p 9 m E 2 L P Y u d i x L D V 9 J n F 1 b 3 Q 7 X S w m c X V v d D t S Z W x h d G l v b n N o a X B J b m Z v J n F 1 b 3 Q 7 O l t d f S I g L z 4 8 L 1 N 0 Y W J s Z U V u d H J p Z X M + P C 9 J d G V t P j x J d G V t P j x J d G V t T G 9 j Y X R p b 2 4 + P E l 0 Z W 1 U e X B l P k Z v c m 1 1 b G E 8 L 0 l 0 Z W 1 U e X B l P j x J d G V t U G F 0 a D 5 T Z W N 0 a W 9 u M S 8 l R D g l Q T c l R D k l O D Q l R D k l O D U l R D g l Q U U l R D g l Q j I l R D k l O D g l R D k l O D Y x L 1 N v d X J j Z T w v S X R l b V B h d G g + P C 9 J d G V t T G 9 j Y X R p b 2 4 + P F N 0 Y W J s Z U V u d H J p Z X M g L z 4 8 L 0 l 0 Z W 0 + P E l 0 Z W 0 + P E l 0 Z W 1 M b 2 N h d G l v b j 4 8 S X R l b V R 5 c G U + R m 9 y b X V s Y T w v S X R l b V R 5 c G U + P E l 0 Z W 1 Q Y X R o P l N l Y 3 R p b 2 4 x L y V E O C V B N y V E O S U 4 N C V E O S U 4 N S V E O C V B R S V E O C V C M i V E O S U 4 O C V E O S U 4 N j E v J U Q 4 J U E 3 J U Q 5 J T g 0 J U Q 5 J T g 1 J U Q 4 J U F F J U Q 4 J U I y J U Q 5 J T g 4 J U Q 5 J T g 2 X 1 R h Y m x l P C 9 J d G V t U G F 0 a D 4 8 L 0 l 0 Z W 1 M b 2 N h d G l v b j 4 8 U 3 R h Y m x l R W 5 0 c m l l c y A v P j w v S X R l b T 4 8 S X R l b T 4 8 S X R l b U x v Y 2 F 0 a W 9 u P j x J d G V t V H l w Z T 5 G b 3 J t d W x h P C 9 J d G V t V H l w Z T 4 8 S X R l b V B h d G g + U 2 V j d G l v b j E v J U Q 4 J U E 3 J U Q 5 J T g 0 J U Q 5 J T g 1 J U Q 4 J U F F J U Q 4 J U I y J U Q 5 J T g 4 J U Q 5 J T g 2 M S 9 D a G F u Z 2 V k J T I w V H l w Z T w v S X R l b V B h d G g + P C 9 J d G V t T G 9 j Y X R p b 2 4 + P F N 0 Y W J s Z U V u d H J p Z X M g L z 4 8 L 0 l 0 Z W 0 + P E l 0 Z W 0 + P E l 0 Z W 1 M b 2 N h d G l v b j 4 8 S X R l b V R 5 c G U + R m 9 y b X V s Y T w v S X R l b V R 5 c G U + P E l 0 Z W 1 Q Y X R o P l N l Y 3 R p b 2 4 x L y V E O C V B N y V E O S U 4 N C V E O S U 4 N S V E O C V B R S V E O C V C M i V E O S U 4 O C V E O S U 4 N j E v U m V t b 3 Z l Z C U y M E R 1 c G x p Y 2 F 0 Z X M 8 L 0 l 0 Z W 1 Q Y X R o P j w v S X R l b U x v Y 2 F 0 a W 9 u P j x T d G F i b G V F b n R y a W V z I C 8 + P C 9 J d G V t P j x J d G V t P j x J d G V t T G 9 j Y X R p b 2 4 + P E l 0 Z W 1 U e X B l P k Z v c m 1 1 b G E 8 L 0 l 0 Z W 1 U e X B l P j x J d G V t U G F 0 a D 5 T Z W N 0 a W 9 u M S 8 l R D g l Q T c l R D k l O D Q l R D k l O D U l R D g l Q U U l R D g l Q j I l R D k l O D g l R D k l O D Y x L 1 J l b W 9 2 Z W Q l M j B E d X B s a W N h d G V z M T w v S X R l b V B h d G g + P C 9 J d G V t T G 9 j Y X R p b 2 4 + P F N 0 Y W J s Z U V u d H J p Z X M g L z 4 8 L 0 l 0 Z W 0 + P E l 0 Z W 0 + P E l 0 Z W 1 M b 2 N h d G l v b j 4 8 S X R l b V R 5 c G U + R m 9 y b X V s Y T w v S X R l b V R 5 c G U + P E l 0 Z W 1 Q Y X R o P l N l Y 3 R p b 2 4 x L y V E O C V B N y V E O S U 4 N C V E O S U 4 N S V E O C V B R S V E O C V C M i V E O S U 4 O C V E O S U 4 N j E v V H J p b W 1 l Z C U y M F R l e H Q 8 L 0 l 0 Z W 1 Q Y X R o P j w v S X R l b U x v Y 2 F 0 a W 9 u P j x T d G F i b G V F b n R y a W V z I C 8 + P C 9 J d G V t P j x J d G V t P j x J d G V t T G 9 j Y X R p b 2 4 + P E l 0 Z W 1 U e X B l P k Z v c m 1 1 b G E 8 L 0 l 0 Z W 1 U e X B l P j x J d G V t U G F 0 a D 5 T Z W N 0 a W 9 u M S 8 l R D g l Q T c l R D k l O D Q l R D k l O D U l R D g l Q U U l R D g l Q j I l R D k l O D g l R D k l O D Y x J T I w K D I p P C 9 J d G V t U G F 0 a D 4 8 L 0 l 0 Z W 1 M b 2 N h d G l v b j 4 8 U 3 R h Y m x l R W 5 0 c m l l c z 4 8 R W 5 0 c n k g V H l w Z T 0 i S X N Q c m l 2 Y X R l I i B W Y W x 1 Z T 0 i b D A i I C 8 + P E V u d H J 5 I F R 5 c G U 9 I l F 1 Z X J 5 S U Q i I F Z h b H V l P S J z Y z U z Y 2 M x M T A t Z D I 2 M i 0 0 Y j c 5 L T l h M 2 U t O T R h Z j g y Y z Q x M m R i 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z d G 9 y Z S I g L z 4 8 R W 5 0 c n k g V H l w Z T 0 i R m l s b G V k Q 2 9 t c G x l d G V S Z X N 1 b H R U b 1 d v c m t z a G V l d C I g V m F s d W U 9 I m w x I i A v P j x F b n R y e S B U e X B l P S J B Z G R l Z F R v R G F 0 Y U 1 v Z G V s I i B W Y W x 1 Z T 0 i b D A i I C 8 + P E V u d H J 5 I F R 5 c G U 9 I k Z p b G x F c n J v c k N v Z G U i I F Z h b H V l P S J z V W 5 r b m 9 3 b i I g L z 4 8 R W 5 0 c n k g V H l w Z T 0 i R m l s b E V y c m 9 y Q 2 9 1 b n Q i I F Z h b H V l P S J s M C I g L z 4 8 R W 5 0 c n k g V H l w Z T 0 i R m l s b E x h c 3 R V c G R h d G V k I i B W Y W x 1 Z T 0 i Z D I w M j Q t M T E t M j F U M T Y 6 M z Y 6 N D g u N j c 0 N T g z N 1 o i I C 8 + P E V u d H J 5 I F R 5 c G U 9 I k Z p b G x D b 2 x 1 b W 5 U e X B l c y I g V m F s d W U 9 I n N B d 1 l H Q X d V R i I g L z 4 8 R W 5 0 c n k g V H l w Z T 0 i R m l s b E N v b H V t b k 5 h b W V z I i B W Y W x 1 Z T 0 i c 1 s m c X V v d D v Y s d m C 2 Y U g 2 K f Z h N m F 2 Y b Y q t i s J n F 1 b 3 Q 7 L C Z x d W 9 0 O 9 i n 2 Y T Y t N i x 2 Y P Y q S D Y p 9 m E 2 Y X Z i N i x 2 K / Y q S A m c X V v d D s s J n F 1 b 3 Q 7 2 K f Y s 9 m F I N i n 2 Y T Z h d m G 2 K r Y r C Z x d W 9 0 O y w m c X V v d D v Y p 9 m E 2 Y P Z h d m K 2 K k m c X V v d D s s J n F 1 b 3 Q 7 2 L P Y u d i x I N i n 2 Y T Z i N i n 2 K 3 Y r 9 i p I C Z x d W 9 0 O y w m c X V v d D v Y p 9 i s 2 Y X Z h N m K I N i n 2 Y T Y s 9 i 5 2 L E m c X V v d D t d I i A v P j x F b n R y e S B U e X B l P S J G a W x s U 3 R h d H V z I i B W Y W x 1 Z T 0 i c 0 N v b X B s Z X R l I i A v P j x F b n R y e S B U e X B l P S J G a W x s Q 2 9 1 b n Q i I F Z h b H V l P S J s M T M 0 I i A v P j x F b n R y e S B U e X B l P S J S Z W x h d G l v b n N o a X B J b m Z v Q 2 9 u d G F p b m V y I i B W Y W x 1 Z T 0 i c 3 s m c X V v d D t j b 2 x 1 b W 5 D b 3 V u d C Z x d W 9 0 O z o 2 L C Z x d W 9 0 O 2 t l e U N v b H V t b k 5 h b W V z J n F 1 b 3 Q 7 O l t d L C Z x d W 9 0 O 3 F 1 Z X J 5 U m V s Y X R p b 2 5 z a G l w c y Z x d W 9 0 O z p b X S w m c X V v d D t j b 2 x 1 b W 5 J Z G V u d G l 0 a W V z J n F 1 b 3 Q 7 O l s m c X V v d D t T Z W N 0 a W 9 u M S / Y p 9 m E 2 Y X Y r t i y 2 Y j Z h j E g K D I p L 0 F 1 d G 9 S Z W 1 v d m V k Q 2 9 s d W 1 u c z E u e 9 i x 2 Y L Z h S D Y p 9 m E 2 Y X Z h t i q 2 K w s M H 0 m c X V v d D s s J n F 1 b 3 Q 7 U 2 V j d G l v b j E v 2 K f Z h N m F 2 K 7 Y s t m I 2 Y Y x I C g y K S 9 B d X R v U m V t b 3 Z l Z E N v b H V t b n M x L n v Y p 9 m E 2 L T Y s d m D 2 K k g 2 K f Z h N m F 2 Y j Y s d i v 2 K k g L D F 9 J n F 1 b 3 Q 7 L C Z x d W 9 0 O 1 N l Y 3 R p b 2 4 x L 9 i n 2 Y T Z h d i u 2 L L Z i N m G M S A o M i k v Q X V 0 b 1 J l b W 9 2 Z W R D b 2 x 1 b W 5 z M S 5 7 2 K f Y s 9 m F I N i n 2 Y T Z h d m G 2 K r Y r C w y f S Z x d W 9 0 O y w m c X V v d D t T Z W N 0 a W 9 u M S / Y p 9 m E 2 Y X Y r t i y 2 Y j Z h j E g K D I p L 0 F 1 d G 9 S Z W 1 v d m V k Q 2 9 s d W 1 u c z E u e 9 i n 2 Y T Z g 9 m F 2 Y r Y q S w z f S Z x d W 9 0 O y w m c X V v d D t T Z W N 0 a W 9 u M S / Y p 9 m E 2 Y X Y r t i y 2 Y j Z h j E g K D I p L 0 F 1 d G 9 S Z W 1 v d m V k Q 2 9 s d W 1 u c z E u e 9 i z 2 L n Y s S D Y p 9 m E 2 Y j Y p 9 i t 2 K / Y q S A s N H 0 m c X V v d D s s J n F 1 b 3 Q 7 U 2 V j d G l v b j E v 2 K f Z h N m F 2 K 7 Y s t m I 2 Y Y x I C g y K S 9 B d X R v U m V t b 3 Z l Z E N v b H V t b n M x L n v Y p 9 i s 2 Y X Z h N m K I N i n 2 Y T Y s 9 i 5 2 L E s N X 0 m c X V v d D t d L C Z x d W 9 0 O 0 N v b H V t b k N v d W 5 0 J n F 1 b 3 Q 7 O j Y s J n F 1 b 3 Q 7 S 2 V 5 Q 2 9 s d W 1 u T m F t Z X M m c X V v d D s 6 W 1 0 s J n F 1 b 3 Q 7 Q 2 9 s d W 1 u S W R l b n R p d G l l c y Z x d W 9 0 O z p b J n F 1 b 3 Q 7 U 2 V j d G l v b j E v 2 K f Z h N m F 2 K 7 Y s t m I 2 Y Y x I C g y K S 9 B d X R v U m V t b 3 Z l Z E N v b H V t b n M x L n v Y s d m C 2 Y U g 2 K f Z h N m F 2 Y b Y q t i s L D B 9 J n F 1 b 3 Q 7 L C Z x d W 9 0 O 1 N l Y 3 R p b 2 4 x L 9 i n 2 Y T Z h d i u 2 L L Z i N m G M S A o M i k v Q X V 0 b 1 J l b W 9 2 Z W R D b 2 x 1 b W 5 z M S 5 7 2 K f Z h N i 0 2 L H Z g 9 i p I N i n 2 Y T Z h d m I 2 L H Y r 9 i p I C w x f S Z x d W 9 0 O y w m c X V v d D t T Z W N 0 a W 9 u M S / Y p 9 m E 2 Y X Y r t i y 2 Y j Z h j E g K D I p L 0 F 1 d G 9 S Z W 1 v d m V k Q 2 9 s d W 1 u c z E u e 9 i n 2 L P Z h S D Y p 9 m E 2 Y X Z h t i q 2 K w s M n 0 m c X V v d D s s J n F 1 b 3 Q 7 U 2 V j d G l v b j E v 2 K f Z h N m F 2 K 7 Y s t m I 2 Y Y x I C g y K S 9 B d X R v U m V t b 3 Z l Z E N v b H V t b n M x L n v Y p 9 m E 2 Y P Z h d m K 2 K k s M 3 0 m c X V v d D s s J n F 1 b 3 Q 7 U 2 V j d G l v b j E v 2 K f Z h N m F 2 K 7 Y s t m I 2 Y Y x I C g y K S 9 B d X R v U m V t b 3 Z l Z E N v b H V t b n M x L n v Y s 9 i 5 2 L E g 2 K f Z h N m I 2 K f Y r d i v 2 K k g L D R 9 J n F 1 b 3 Q 7 L C Z x d W 9 0 O 1 N l Y 3 R p b 2 4 x L 9 i n 2 Y T Z h d i u 2 L L Z i N m G M S A o M i k v Q X V 0 b 1 J l b W 9 2 Z W R D b 2 x 1 b W 5 z M S 5 7 2 K f Y r N m F 2 Y T Z i i D Y p 9 m E 2 L P Y u d i x L D V 9 J n F 1 b 3 Q 7 X S w m c X V v d D t S Z W x h d G l v b n N o a X B J b m Z v J n F 1 b 3 Q 7 O l t d f S I g L z 4 8 R W 5 0 c n k g V H l w Z T 0 i T G 9 h Z G V k V G 9 B b m F s e X N p c 1 N l c n Z p Y 2 V z I i B W Y W x 1 Z T 0 i b D A i I C 8 + P E V u d H J 5 I F R 5 c G U 9 I k Z p b G x U Y X J n Z X R O Y W 1 l Q 3 V z d G 9 t a X p l Z C I g V m F s d W U 9 I m w x I i A v P j w v U 3 R h Y m x l R W 5 0 c m l l c z 4 8 L 0 l 0 Z W 0 + P E l 0 Z W 0 + P E l 0 Z W 1 M b 2 N h d G l v b j 4 8 S X R l b V R 5 c G U + R m 9 y b X V s Y T w v S X R l b V R 5 c G U + P E l 0 Z W 1 Q Y X R o P l N l Y 3 R p b 2 4 x L y V E O C V B N y V E O S U 4 N C V E O S U 4 N S V E O C V B R S V E O C V C M i V E O S U 4 O C V E O S U 4 N j E l M j A o M i k v U 2 9 1 c m N l P C 9 J d G V t U G F 0 a D 4 8 L 0 l 0 Z W 1 M b 2 N h d G l v b j 4 8 U 3 R h Y m x l R W 5 0 c m l l c y A v P j w v S X R l b T 4 8 S X R l b T 4 8 S X R l b U x v Y 2 F 0 a W 9 u P j x J d G V t V H l w Z T 5 G b 3 J t d W x h P C 9 J d G V t V H l w Z T 4 8 S X R l b V B h d G g + U 2 V j d G l v b j E v J U Q 4 J U E 3 J U Q 5 J T g 0 J U Q 5 J T g 1 J U Q 4 J U F F J U Q 4 J U I y J U Q 5 J T g 4 J U Q 5 J T g 2 M S U y M C g y K S 8 l R D g l Q T c l R D k l O D Q l R D k l O D U l R D g l Q U U l R D g l Q j I l R D k l O D g l R D k l O D Z f V G F i b G U 8 L 0 l 0 Z W 1 Q Y X R o P j w v S X R l b U x v Y 2 F 0 a W 9 u P j x T d G F i b G V F b n R y a W V z I C 8 + P C 9 J d G V t P j x J d G V t P j x J d G V t T G 9 j Y X R p b 2 4 + P E l 0 Z W 1 U e X B l P k Z v c m 1 1 b G E 8 L 0 l 0 Z W 1 U e X B l P j x J d G V t U G F 0 a D 5 T Z W N 0 a W 9 u M S 8 l R D g l Q T c l R D k l O D Q l R D k l O D U l R D g l Q U U l R D g l Q j I l R D k l O D g l R D k l O D Y x J T I w K D I p L 0 N o Y W 5 n Z W Q l M j B U e X B l P C 9 J d G V t U G F 0 a D 4 8 L 0 l 0 Z W 1 M b 2 N h d G l v b j 4 8 U 3 R h Y m x l R W 5 0 c m l l c y A v P j w v S X R l b T 4 8 S X R l b T 4 8 S X R l b U x v Y 2 F 0 a W 9 u P j x J d G V t V H l w Z T 5 G b 3 J t d W x h P C 9 J d G V t V H l w Z T 4 8 S X R l b V B h d G g + U 2 V j d G l v b j E v J U Q 4 J U E 3 J U Q 5 J T g 0 J U Q 5 J T g 1 J U Q 4 J U F F J U Q 4 J U I y J U Q 5 J T g 4 J U Q 5 J T g 2 M S U y M C g y K S 9 S Z W 1 v d m V k J T I w R H V w b G l j Y X R l c z w v S X R l b V B h d G g + P C 9 J d G V t T G 9 j Y X R p b 2 4 + P F N 0 Y W J s Z U V u d H J p Z X M g L z 4 8 L 0 l 0 Z W 0 + P E l 0 Z W 0 + P E l 0 Z W 1 M b 2 N h d G l v b j 4 8 S X R l b V R 5 c G U + R m 9 y b X V s Y T w v S X R l b V R 5 c G U + P E l 0 Z W 1 Q Y X R o P l N l Y 3 R p b 2 4 x L y V E O C V B N y V E O S U 4 N C V E O S U 4 N S V E O C V B R S V E O C V C M i V E O S U 4 O C V E O S U 4 N j E l M j A o M i k v U m V t b 3 Z l Z C U y M E R 1 c G x p Y 2 F 0 Z X M x P C 9 J d G V t U G F 0 a D 4 8 L 0 l 0 Z W 1 M b 2 N h d G l v b j 4 8 U 3 R h Y m x l R W 5 0 c m l l c y A v P j w v S X R l b T 4 8 S X R l b T 4 8 S X R l b U x v Y 2 F 0 a W 9 u P j x J d G V t V H l w Z T 5 G b 3 J t d W x h P C 9 J d G V t V H l w Z T 4 8 S X R l b V B h d G g + U 2 V j d G l v b j E v J U Q 4 J U E 3 J U Q 5 J T g 0 J U Q 5 J T g 1 J U Q 4 J U F F J U Q 4 J U I y J U Q 5 J T g 4 J U Q 5 J T g 2 M S U y M C g y K S 9 U c m l t b W V k J T I w V G V 4 d D w v S X R l b V B h d G g + P C 9 J d G V t T G 9 j Y X R p b 2 4 + P F N 0 Y W J s Z U V u d H J p Z X M g L z 4 8 L 0 l 0 Z W 0 + P C 9 J d G V t c z 4 8 L 0 x v Y 2 F s U G F j a 2 F n Z U 1 l d G F k Y X R h R m l s Z T 4 W A A A A U E s F B g A A A A A A A A A A A A A A A A A A A A A A A C Y B A A A B A A A A 0 I y d 3 w E V 0 R G M e g D A T 8 K X 6 w E A A A D J + F 2 s X a l 2 S a Q R x m Y I H q 7 n A A A A A A I A A A A A A B B m A A A A A Q A A I A A A A I W I G O F Z L Q B h 2 t / W D d j F d R I y q V g Y y R r D n o G P M y 4 p g M 3 h A A A A A A 6 A A A A A A g A A I A A A A E 7 O h 6 R 3 L t Q S R 0 i K h X X 1 N D c r 2 Z 1 O D M U i S Y P c F 3 b o Q K W / U A A A A J y p B v f M U U A e B R U 8 2 b H e 8 6 y m p Z u 0 g T Z r l K 9 h i c O l x z 0 w Z p U Z 9 g M T b b B J p i h B b o K w K O g 6 n i n U R T T e o P p z t i r 0 I 3 f Y n Q Q r c d R A V F q 0 9 j 0 h D 2 q i Q A A A A O j 3 r O + L W v R 4 Y z Y L X a i / A 3 z c + r Q c 1 3 k m i E K d G / 2 Q X m 7 4 5 J Z f d e d / I A 4 Y f z u K a 9 Y l W K Z S 1 / m D T a i 8 F 7 h x b 5 o O J w I = < / D a t a M a s h u p > 
</file>

<file path=customXml/itemProps1.xml><?xml version="1.0" encoding="utf-8"?>
<ds:datastoreItem xmlns:ds="http://schemas.openxmlformats.org/officeDocument/2006/customXml" ds:itemID="{15146CFE-CA06-4796-8B9E-7A051F922D5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dataset</vt:lpstr>
      <vt:lpstr>pivots</vt:lpstr>
      <vt:lpstr>dash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Sondos Mohamed Said Mohamed</dc:creator>
  <cp:lastModifiedBy>Sondos Mohamed Said Mohamed</cp:lastModifiedBy>
  <dcterms:created xsi:type="dcterms:W3CDTF">2024-11-21T15:52:08Z</dcterms:created>
  <dcterms:modified xsi:type="dcterms:W3CDTF">2024-12-04T01:22:52Z</dcterms:modified>
</cp:coreProperties>
</file>