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375" activeTab="3"/>
  </bookViews>
  <sheets>
    <sheet name="c46db E2地址分配" sheetId="7" r:id="rId1"/>
    <sheet name="E2所有地址" sheetId="14" r:id="rId2"/>
    <sheet name="E2DataBlockAllocation" sheetId="15" r:id="rId3"/>
    <sheet name="E2DataDefinition" sheetId="16" r:id="rId4"/>
    <sheet name="统计" sheetId="18" r:id="rId5"/>
    <sheet name="Sheet" sheetId="17" r:id="rId6"/>
  </sheets>
  <calcPr calcId="191029" calcCompleted="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<sst xmlns="http://schemas.openxmlformats.org/spreadsheetml/2006/main" count="1155" uniqueCount="793">
  <si>
    <t>序号</t>
  </si>
  <si>
    <t>枚举</t>
  </si>
  <si>
    <t>十进制</t>
  </si>
  <si>
    <t>十六进制</t>
  </si>
  <si>
    <t>e2内存图</t>
  </si>
  <si>
    <t>A</t>
  </si>
  <si>
    <t>B</t>
  </si>
  <si>
    <t>C</t>
  </si>
  <si>
    <t>D</t>
  </si>
  <si>
    <t>E</t>
  </si>
  <si>
    <t>F</t>
  </si>
  <si>
    <t>addrt[0]</t>
  </si>
  <si>
    <t>NULL</t>
  </si>
  <si>
    <t>0 E2promNull_Index</t>
  </si>
  <si>
    <t>0x000</t>
  </si>
  <si>
    <t>addrt[1]</t>
  </si>
  <si>
    <t xml:space="preserve">AppCarE2promInfo.E2promInitAppBuf,  </t>
  </si>
  <si>
    <t xml:space="preserve">1 EEPROM_INIT_APP_INDEX </t>
  </si>
  <si>
    <t>0x010</t>
  </si>
  <si>
    <t>addrt[2]</t>
  </si>
  <si>
    <t>AppCarE2promInfo.ECUSerialNumberBuff,</t>
  </si>
  <si>
    <t xml:space="preserve">2 ECUSERIAL_INDEX </t>
  </si>
  <si>
    <t>0x020</t>
  </si>
  <si>
    <t>addrt[3]</t>
  </si>
  <si>
    <t xml:space="preserve">&amp;AppCarE2promInfo.PINAnti_Attack.Byte,  </t>
  </si>
  <si>
    <t xml:space="preserve">3 PIN_ANTI_ATTACK_INDEX, </t>
  </si>
  <si>
    <t>0x030</t>
  </si>
  <si>
    <t>addrt[4]</t>
  </si>
  <si>
    <t xml:space="preserve">AppCarE2promInfo.PartNumber, </t>
  </si>
  <si>
    <t xml:space="preserve">4 PARTNUMBER_INDEX, </t>
  </si>
  <si>
    <t xml:space="preserve"> </t>
  </si>
  <si>
    <t>0x040</t>
  </si>
  <si>
    <t>addrt[5]</t>
  </si>
  <si>
    <t xml:space="preserve">AppCarE2promInfo.VMFSwNumberBuff, </t>
  </si>
  <si>
    <t xml:space="preserve">5 VMF_SWNUMBER_INDEX, </t>
  </si>
  <si>
    <t>0x050</t>
  </si>
  <si>
    <t>addrt[6]</t>
  </si>
  <si>
    <t xml:space="preserve">AppCarE2promInfo.VMFSwVerNumberBuff, </t>
  </si>
  <si>
    <t xml:space="preserve">6 VMF_SWVERNUMBER_INDEX, </t>
  </si>
  <si>
    <t>0x060</t>
  </si>
  <si>
    <t>硬件版本号第一个字节A</t>
  </si>
  <si>
    <t>addrt[7]</t>
  </si>
  <si>
    <t>AppCarE2promInfo.RepairShopCode,</t>
  </si>
  <si>
    <t xml:space="preserve">7 REPAIRSHOPCODE_INDEX, </t>
  </si>
  <si>
    <t>0x070</t>
  </si>
  <si>
    <t>校验</t>
  </si>
  <si>
    <t>冗余</t>
  </si>
  <si>
    <t>addrt[8]</t>
  </si>
  <si>
    <t xml:space="preserve">AppCarE2promInfo.ProgrammingDate,    </t>
  </si>
  <si>
    <t xml:space="preserve">8 PROGRAMMINGDATE_INDEX, </t>
  </si>
  <si>
    <t>0x080</t>
  </si>
  <si>
    <t>addrt[9]</t>
  </si>
  <si>
    <t xml:space="preserve">AppCarE2promInfo.ECUInstallDate, </t>
  </si>
  <si>
    <t xml:space="preserve">9 ECUINSTALLDATE_INDEX, </t>
  </si>
  <si>
    <t>0x090</t>
  </si>
  <si>
    <t>记忆1（第一个字节B）</t>
  </si>
  <si>
    <t>记忆1</t>
  </si>
  <si>
    <t>addrt[10]</t>
  </si>
  <si>
    <t xml:space="preserve">AppCarE2promInfo.HardwareVersion, </t>
  </si>
  <si>
    <t>10 HardwareVersion_INDEX,</t>
  </si>
  <si>
    <t>0x0a0</t>
  </si>
  <si>
    <t>记忆2</t>
  </si>
  <si>
    <t>记忆3</t>
  </si>
  <si>
    <t>addrt[11]</t>
  </si>
  <si>
    <t xml:space="preserve">AppCarE2promInfo.ProductNo,  </t>
  </si>
  <si>
    <t xml:space="preserve">11 PRODUCTNO_INDEX, </t>
  </si>
  <si>
    <t>0x0b0</t>
  </si>
  <si>
    <t>记忆4</t>
  </si>
  <si>
    <t>addrt[12]</t>
  </si>
  <si>
    <t>AppCarE2promInfo.PINBuff,</t>
  </si>
  <si>
    <t xml:space="preserve">12 PIN_INDEX, </t>
  </si>
  <si>
    <t>0x0c0</t>
  </si>
  <si>
    <t>舒适</t>
  </si>
  <si>
    <t>addrt[13]</t>
  </si>
  <si>
    <t>AppCarE2promInfo.stMemoryInfo,</t>
  </si>
  <si>
    <t xml:space="preserve">13 MEMORY_INDEX, </t>
  </si>
  <si>
    <t>0x0d0</t>
  </si>
  <si>
    <t>当前</t>
  </si>
  <si>
    <t>硬止点</t>
  </si>
  <si>
    <t>addrt[14]</t>
  </si>
  <si>
    <t>&amp;AppCarE2promInfo.stMemSetBits.Byte,</t>
  </si>
  <si>
    <t xml:space="preserve">14 MEMSET_INDEX, </t>
  </si>
  <si>
    <t>0x0e0</t>
  </si>
  <si>
    <t>标志位（一个字节C）</t>
  </si>
  <si>
    <t>addrt[15]</t>
  </si>
  <si>
    <t>&amp;AppCarE2promInfo.LockedRotorBits.Byte,</t>
  </si>
  <si>
    <t xml:space="preserve">15 LOCKED_INDEX, </t>
  </si>
  <si>
    <t>0x0f0</t>
  </si>
  <si>
    <t>addrt[16]</t>
  </si>
  <si>
    <t xml:space="preserve">&amp;AppCarE2promInfo.E2promChangeFlg,         </t>
  </si>
  <si>
    <t xml:space="preserve">16 EEPROMCHANGEGLG_INDE, </t>
  </si>
  <si>
    <t>0x100</t>
  </si>
  <si>
    <t>addrt[17]</t>
  </si>
  <si>
    <t xml:space="preserve">AppCarE2promInfo.MotorRunMaxTime,  </t>
  </si>
  <si>
    <t xml:space="preserve">17 MOTERRUNMAXTIME_INDE, </t>
  </si>
  <si>
    <t>0x110</t>
  </si>
  <si>
    <t>addrt[18]</t>
  </si>
  <si>
    <t xml:space="preserve">AppCarE2promInfo.ParameterTime,  </t>
  </si>
  <si>
    <t>18 PARAMETERTIME_INDEX,</t>
  </si>
  <si>
    <t>0x120</t>
  </si>
  <si>
    <t>addrt[19]</t>
  </si>
  <si>
    <t>AppCarE2promInfo.VINBuff,</t>
  </si>
  <si>
    <t xml:space="preserve">19 VIN_INDEX, </t>
  </si>
  <si>
    <t>0x130</t>
  </si>
  <si>
    <t>addrt[20]</t>
  </si>
  <si>
    <t xml:space="preserve">&amp;AppCarE2promInfo.stVehicleFuncConfig,     </t>
  </si>
  <si>
    <t>20 VehicleFuncConfig_INDEX,</t>
  </si>
  <si>
    <t>0x140</t>
  </si>
  <si>
    <t>addrt[21]</t>
  </si>
  <si>
    <t xml:space="preserve">&amp;AppCarE2promInfo.stVehicleNetworkConfig,  </t>
  </si>
  <si>
    <t>21 VehicleNetworkConfig_INDEX,</t>
  </si>
  <si>
    <t>0x150</t>
  </si>
  <si>
    <t>DTC</t>
  </si>
  <si>
    <t>addrt[22]</t>
  </si>
  <si>
    <t xml:space="preserve">NULL,             </t>
  </si>
  <si>
    <t xml:space="preserve">22  DTC_INDEX, </t>
  </si>
  <si>
    <t>0x160</t>
  </si>
  <si>
    <t>addrt[23]</t>
  </si>
  <si>
    <t>AppCarE2promInfo.ECUSerialNumberBuff1,</t>
  </si>
  <si>
    <t xml:space="preserve">23  ECUSERIAL1_INDEX, </t>
  </si>
  <si>
    <t>0x170</t>
  </si>
  <si>
    <t>addrt[24]</t>
  </si>
  <si>
    <t xml:space="preserve">AppCarE2promInfo.PartNumber1, </t>
  </si>
  <si>
    <t xml:space="preserve">24  PARTNUMBER1_INDEX, </t>
  </si>
  <si>
    <t>0x180</t>
  </si>
  <si>
    <t>addrt[25]</t>
  </si>
  <si>
    <t xml:space="preserve">AppCarE2promInfo.ProgrammingDate1,    </t>
  </si>
  <si>
    <t xml:space="preserve">25  PROGRAMMINGDATE1_INDEX, </t>
  </si>
  <si>
    <t>0x190</t>
  </si>
  <si>
    <t>addrt[26]</t>
  </si>
  <si>
    <t>&amp;AppCarE2promInfo.SWadhesionErr.Byte,</t>
  </si>
  <si>
    <t xml:space="preserve">26  SWADHESION_INDEX, </t>
  </si>
  <si>
    <t>0x1a0</t>
  </si>
  <si>
    <t>addrt[27]</t>
  </si>
  <si>
    <t>AppCarE2promInfo.stIDMemoryInfo,</t>
  </si>
  <si>
    <t xml:space="preserve">27  BLEIDMEMORY_INDEX, </t>
  </si>
  <si>
    <t>0x1b0</t>
  </si>
  <si>
    <t>addrt[28]</t>
  </si>
  <si>
    <t>&amp;AppCarE2promInfo.stBLEIDMemSetBits.Byte,</t>
  </si>
  <si>
    <t xml:space="preserve">28  BLEIDMEMSET_INDEX, </t>
  </si>
  <si>
    <t>0x1c0</t>
  </si>
  <si>
    <t>addrt[29]</t>
  </si>
  <si>
    <t>AppCarE2promInfo.SofaRecovery,</t>
  </si>
  <si>
    <t xml:space="preserve">29  SOFA_RE_INDEX, </t>
  </si>
  <si>
    <t>0x1d0</t>
  </si>
  <si>
    <t>addrt[30]</t>
  </si>
  <si>
    <t>&amp;AppCarE2promInfo.SofaLearnFlag,</t>
  </si>
  <si>
    <t xml:space="preserve">30  SOFA_LEARN_INDEX, </t>
  </si>
  <si>
    <t>0x1e0</t>
  </si>
  <si>
    <t>addrt[31]</t>
  </si>
  <si>
    <t>&amp;AppCarE2promInfo.AutoVenHeatCfg,</t>
  </si>
  <si>
    <t xml:space="preserve">31  AUTO_VH_INDEX, </t>
  </si>
  <si>
    <t>0x1f0</t>
  </si>
  <si>
    <t>addrt[32]</t>
  </si>
  <si>
    <t>AppCarE2promInfo.stBTS70X0Type</t>
  </si>
  <si>
    <t>32  BTS70X0_MEM_INDEX</t>
  </si>
  <si>
    <t>0x200</t>
  </si>
  <si>
    <t>addrt[33]</t>
  </si>
  <si>
    <t>AppCarE2promInfo.hardwareVersionWriteFlg</t>
  </si>
  <si>
    <t>HAR_Version_Write_Flg_INDEX</t>
  </si>
  <si>
    <t>0x210</t>
  </si>
  <si>
    <t>addrt[34]</t>
  </si>
  <si>
    <t>&amp;AppCarE2promInfo.DrvrDoorOpenStsSwt</t>
  </si>
  <si>
    <t>DOORSTATE_INDEX</t>
  </si>
  <si>
    <t>0x220</t>
  </si>
  <si>
    <t>addrt[35]</t>
  </si>
  <si>
    <t>&amp;AppCarE2promInfo.TcuSeldGear</t>
  </si>
  <si>
    <t>GEARSTATE_INDEX</t>
  </si>
  <si>
    <t>0x230</t>
  </si>
  <si>
    <t>addrt[36]</t>
  </si>
  <si>
    <t>AppCarE2promInfo.PCBSASNCode</t>
  </si>
  <si>
    <t>PCBASN_INDEX</t>
  </si>
  <si>
    <t>0x240</t>
  </si>
  <si>
    <t>addrt[37]</t>
  </si>
  <si>
    <t>AppCarE2promInfo.stMemoryInfo</t>
  </si>
  <si>
    <t>BACKUP_MEMORY_INDEX</t>
  </si>
  <si>
    <t>0x250</t>
  </si>
  <si>
    <t>addrt[38]</t>
  </si>
  <si>
    <t xml:space="preserve">&amp;AppCarE2promInfo.TestHeatVen, </t>
  </si>
  <si>
    <t xml:space="preserve"> TestHeatVen_INDEX, </t>
  </si>
  <si>
    <t>0x260</t>
  </si>
  <si>
    <t>RF_Back</t>
  </si>
  <si>
    <t>BR_Back</t>
  </si>
  <si>
    <t>RF_Length</t>
  </si>
  <si>
    <t>addrt[39]</t>
  </si>
  <si>
    <t xml:space="preserve">&amp;AppCarE2promInfo.TestPosi,    </t>
  </si>
  <si>
    <t xml:space="preserve"> TestPosi_INDEX, </t>
  </si>
  <si>
    <t>0x270</t>
  </si>
  <si>
    <t>addrt[40]</t>
  </si>
  <si>
    <t xml:space="preserve">&amp;AppCarE2promInfo.FromAppJumpToBootFlg,    </t>
  </si>
  <si>
    <t xml:space="preserve"> FromAppJumpToBootFlg_Index,</t>
  </si>
  <si>
    <t>0x280</t>
  </si>
  <si>
    <t>硬件写标志</t>
  </si>
  <si>
    <t>门</t>
  </si>
  <si>
    <t>档位</t>
  </si>
  <si>
    <t>addrt[41]</t>
  </si>
  <si>
    <t xml:space="preserve">AppCarE2promInfo.E2promAppCodeValidFlg,    </t>
  </si>
  <si>
    <t xml:space="preserve"> E2promAppCodeValidFlg_Index</t>
  </si>
  <si>
    <t>0x290</t>
  </si>
  <si>
    <t>PCB</t>
  </si>
  <si>
    <t>addrt[42]</t>
  </si>
  <si>
    <t xml:space="preserve">AppCarE2promInfo.DareAppVersion,      </t>
  </si>
  <si>
    <t xml:space="preserve"> DareAppVersion_Index,</t>
  </si>
  <si>
    <t>0x2a0</t>
  </si>
  <si>
    <t>addrt[43]</t>
  </si>
  <si>
    <t xml:space="preserve">AppCarE2promInfo.DareBootVersion,      </t>
  </si>
  <si>
    <t xml:space="preserve"> DareBootVersion_Index,</t>
  </si>
  <si>
    <t>0x2b0</t>
  </si>
  <si>
    <t>addrt[44]</t>
  </si>
  <si>
    <t xml:space="preserve">&amp;AppCarE2promInfo.BootPINAnti_Attack.Byte, </t>
  </si>
  <si>
    <t xml:space="preserve"> BootPINAntiAttack_Index,</t>
  </si>
  <si>
    <t>0x2c0</t>
  </si>
  <si>
    <t>addrt[45]</t>
  </si>
  <si>
    <t xml:space="preserve">AppCarE2promInfo.FingerPrintBuf,           </t>
  </si>
  <si>
    <t xml:space="preserve"> FingerPrint_Index, </t>
  </si>
  <si>
    <t>0x2d0</t>
  </si>
  <si>
    <t>addrt[46]</t>
  </si>
  <si>
    <t xml:space="preserve">&amp;AppCarE2promInfo.WakeUpSource,            </t>
  </si>
  <si>
    <t xml:space="preserve"> WakeUpSource_Index,</t>
  </si>
  <si>
    <t>0x2e0</t>
  </si>
  <si>
    <t>addrt[47]</t>
  </si>
  <si>
    <t xml:space="preserve">&amp;AppCarE2promInfo.OtaModeFlg,              </t>
  </si>
  <si>
    <t xml:space="preserve"> OTAMode_Index,</t>
  </si>
  <si>
    <t>0x2f0</t>
  </si>
  <si>
    <t>addrt[48]</t>
  </si>
  <si>
    <t xml:space="preserve">AppCarE2promInfo.CustomerAppVersion,      </t>
  </si>
  <si>
    <t xml:space="preserve"> CustomerAppVersion_Index,</t>
  </si>
  <si>
    <t>0x300</t>
  </si>
  <si>
    <t>addrt[49]</t>
  </si>
  <si>
    <t xml:space="preserve">AppCarE2promInfo.CustomerBootVersion,      </t>
  </si>
  <si>
    <t xml:space="preserve"> CustomerBootVersion_Index,</t>
  </si>
  <si>
    <t>0x310</t>
  </si>
  <si>
    <t>0x320</t>
  </si>
  <si>
    <t>0x330</t>
  </si>
  <si>
    <t>0x340</t>
  </si>
  <si>
    <t>唤醒源</t>
  </si>
  <si>
    <t>0x350</t>
  </si>
  <si>
    <t>0x360</t>
  </si>
  <si>
    <t>0x370</t>
  </si>
  <si>
    <t>0x380</t>
  </si>
  <si>
    <t>0x390</t>
  </si>
  <si>
    <t>0x3a0</t>
  </si>
  <si>
    <t>0x3b0</t>
  </si>
  <si>
    <t>0x3c0</t>
  </si>
  <si>
    <t>0x3d0</t>
  </si>
  <si>
    <t>0x3e0</t>
  </si>
  <si>
    <t>0x3f0</t>
  </si>
  <si>
    <t>页数</t>
  </si>
  <si>
    <t>0x400</t>
  </si>
  <si>
    <t>0x410</t>
  </si>
  <si>
    <t>0x420</t>
  </si>
  <si>
    <t>0x430</t>
  </si>
  <si>
    <t>0x440</t>
  </si>
  <si>
    <t>0x450</t>
  </si>
  <si>
    <t>0x460</t>
  </si>
  <si>
    <t>0x470</t>
  </si>
  <si>
    <t>0x480</t>
  </si>
  <si>
    <t>0x490</t>
  </si>
  <si>
    <t>0x4a0</t>
  </si>
  <si>
    <t>0x4b0</t>
  </si>
  <si>
    <t>0x4c0</t>
  </si>
  <si>
    <t>0x4d0</t>
  </si>
  <si>
    <t>0x4e0</t>
  </si>
  <si>
    <t>0x4f0</t>
  </si>
  <si>
    <t>0x500</t>
  </si>
  <si>
    <t>0x510</t>
  </si>
  <si>
    <t>0x520</t>
  </si>
  <si>
    <t>0x530</t>
  </si>
  <si>
    <t>0x540</t>
  </si>
  <si>
    <t>0x550</t>
  </si>
  <si>
    <t>0x560</t>
  </si>
  <si>
    <t>0x570</t>
  </si>
  <si>
    <t>0x580</t>
  </si>
  <si>
    <t>0x590</t>
  </si>
  <si>
    <t>0x5a0</t>
  </si>
  <si>
    <t>0x5b0</t>
  </si>
  <si>
    <t>0x5c0</t>
  </si>
  <si>
    <t>0x5d0</t>
  </si>
  <si>
    <t>0x5e0</t>
  </si>
  <si>
    <t>0x5f0</t>
  </si>
  <si>
    <t>0x600</t>
  </si>
  <si>
    <t>0x610</t>
  </si>
  <si>
    <t>0x620</t>
  </si>
  <si>
    <t>0x630</t>
  </si>
  <si>
    <t>0x640</t>
  </si>
  <si>
    <t>0x650</t>
  </si>
  <si>
    <t>0x660</t>
  </si>
  <si>
    <t>0x670</t>
  </si>
  <si>
    <t>0x680</t>
  </si>
  <si>
    <t>0x690</t>
  </si>
  <si>
    <t>0x6a0</t>
  </si>
  <si>
    <t>0x6b0</t>
  </si>
  <si>
    <t>0x6c0</t>
  </si>
  <si>
    <t>0x6d0</t>
  </si>
  <si>
    <t>0x6e0</t>
  </si>
  <si>
    <t>0x6f0</t>
  </si>
  <si>
    <t>0x700</t>
  </si>
  <si>
    <t>0x710</t>
  </si>
  <si>
    <t>0x720</t>
  </si>
  <si>
    <t>0x730</t>
  </si>
  <si>
    <t>0x740</t>
  </si>
  <si>
    <t>0x750</t>
  </si>
  <si>
    <t>0x760</t>
  </si>
  <si>
    <t>0x770</t>
  </si>
  <si>
    <t>0x780</t>
  </si>
  <si>
    <t>0x790</t>
  </si>
  <si>
    <t>0x7a0</t>
  </si>
  <si>
    <t>0x7b0</t>
  </si>
  <si>
    <t>0x7c0</t>
  </si>
  <si>
    <t>0x7d0</t>
  </si>
  <si>
    <t>0x7e0</t>
  </si>
  <si>
    <t>0x7f0</t>
  </si>
  <si>
    <t xml:space="preserve">数据块ID </t>
  </si>
  <si>
    <t>数据块起始地址</t>
  </si>
  <si>
    <t>数据块字节长度</t>
  </si>
  <si>
    <t>数据块备份ID</t>
  </si>
  <si>
    <t>数据块存储备注</t>
  </si>
  <si>
    <t>RAM变量地址
（脚本自动生成）</t>
  </si>
  <si>
    <t>读写标志位
（脚本自动生成）</t>
  </si>
  <si>
    <t>操作结果
（脚本自动生成）</t>
  </si>
  <si>
    <t>备注：
外部E2一次最多读取一页数据，跨页读取需要间隔5ms，写入频繁的数据需配置在同一页
读写阻塞时间 = I2C通讯时间=数据/波特率
所在数据块长度越小读写阻塞时间越短
内部flash:一块448字节、并且每次写入必须4字节对齐。实际2kflash存448字节数据。写一次涉及擦除操作需16ms 无擦除操作则180us</t>
  </si>
  <si>
    <t>0x00</t>
  </si>
  <si>
    <t>BOOT运行标志</t>
  </si>
  <si>
    <t>APP刷写访问</t>
  </si>
  <si>
    <t>升级跳转标志</t>
  </si>
  <si>
    <t>D_NOBACKUP</t>
  </si>
  <si>
    <t>主驾当前霍尔坐标</t>
  </si>
  <si>
    <t>主驾硬止点坐标</t>
  </si>
  <si>
    <t>主驾记忆1坐标</t>
  </si>
  <si>
    <t>主驾记忆2坐标</t>
  </si>
  <si>
    <t>主驾记忆3坐标</t>
  </si>
  <si>
    <t>主驾小憩回位坐标</t>
  </si>
  <si>
    <t>副驾当前霍尔坐标</t>
  </si>
  <si>
    <t>副驾硬止点坐标</t>
  </si>
  <si>
    <t>副驾记忆1坐标</t>
  </si>
  <si>
    <t>副驾记忆2坐标</t>
  </si>
  <si>
    <t>副驾记忆3坐标</t>
  </si>
  <si>
    <t>迎宾坐标</t>
  </si>
  <si>
    <t>未使用</t>
  </si>
  <si>
    <t>模型存储相关使用</t>
  </si>
  <si>
    <t>控制器上电信息</t>
  </si>
  <si>
    <t>DTC使用</t>
  </si>
  <si>
    <t>UDS使用</t>
  </si>
  <si>
    <t>以下为备份</t>
  </si>
  <si>
    <t>枚举定义</t>
  </si>
  <si>
    <t>中文描述</t>
  </si>
  <si>
    <t>字节长度
(数据块最后为校验与长度和)</t>
  </si>
  <si>
    <t>数据块ID</t>
  </si>
  <si>
    <t>备注</t>
  </si>
  <si>
    <t>APP_INIT_Data</t>
  </si>
  <si>
    <t>APP第一次运行标志</t>
  </si>
  <si>
    <t>BOOT共用</t>
  </si>
  <si>
    <t>BOOT_INIT_Data</t>
  </si>
  <si>
    <t>BOOT第一次运行标志</t>
  </si>
  <si>
    <t>DareBootVersion</t>
  </si>
  <si>
    <t>德尔BOOT版本</t>
  </si>
  <si>
    <t>CustomerBootVersion</t>
  </si>
  <si>
    <t>客户BOOT版本</t>
  </si>
  <si>
    <t xml:space="preserve">总长度+校验和 = </t>
  </si>
  <si>
    <t>APP_ValidFlg</t>
  </si>
  <si>
    <t>APP有效标志</t>
  </si>
  <si>
    <t>FingerPrint_ProgramDate_F199</t>
  </si>
  <si>
    <t>刷写维修日期</t>
  </si>
  <si>
    <t>FingerPrint_RepairShopCodeF198</t>
  </si>
  <si>
    <t>售后维修点代码</t>
  </si>
  <si>
    <t>BOOTUdsSecurityAccessTimes</t>
  </si>
  <si>
    <t>BOOT安全访问次数</t>
  </si>
  <si>
    <t>AppUdsSecurityAccessTimes</t>
  </si>
  <si>
    <t>App安全访问次数</t>
  </si>
  <si>
    <t>Reserved0</t>
  </si>
  <si>
    <t>预留</t>
  </si>
  <si>
    <t>AppJumpToBootFlg</t>
  </si>
  <si>
    <t>WakeUpSource</t>
  </si>
  <si>
    <t>Reserved1</t>
  </si>
  <si>
    <t>DrCurHallCnt_Height</t>
  </si>
  <si>
    <t>主驾高度当前霍尔数</t>
  </si>
  <si>
    <t>DrCurHallCnt_Length</t>
  </si>
  <si>
    <t>主驾纵向当前霍尔数</t>
  </si>
  <si>
    <t>DrCurHallCnt_Back</t>
  </si>
  <si>
    <t>主驾靠背当前霍尔数</t>
  </si>
  <si>
    <t>DrCurHallCnt_Front</t>
  </si>
  <si>
    <t>主驾腿托当前霍尔数</t>
  </si>
  <si>
    <t>Reserved2</t>
  </si>
  <si>
    <t>DrHardStopPos_Height</t>
  </si>
  <si>
    <t>主驾高度硬止点坐标</t>
  </si>
  <si>
    <t>DrHardStopPos_Length</t>
  </si>
  <si>
    <t>主驾纵向硬止点坐标</t>
  </si>
  <si>
    <t>DrHardStopPos_Back</t>
  </si>
  <si>
    <t>主驾靠背硬止点坐标</t>
  </si>
  <si>
    <t>DrHardStopPos_Front</t>
  </si>
  <si>
    <t>主驾腿托硬止点坐标</t>
  </si>
  <si>
    <t>Reserved3</t>
  </si>
  <si>
    <t>DrMem1_Height</t>
  </si>
  <si>
    <t>主驾高度记忆位置1</t>
  </si>
  <si>
    <t>DrMem1_Length</t>
  </si>
  <si>
    <t>主驾纵向记忆位置1</t>
  </si>
  <si>
    <t>DrMem1_Back</t>
  </si>
  <si>
    <t>主驾靠背记忆位置1</t>
  </si>
  <si>
    <t>DrMem1_Front</t>
  </si>
  <si>
    <t>主驾腿托记忆位置1</t>
  </si>
  <si>
    <t>DrMem1_ValidFlag</t>
  </si>
  <si>
    <t>主驾记忆1有效标志</t>
  </si>
  <si>
    <t>Reserved4</t>
  </si>
  <si>
    <t>DrMem2_Height</t>
  </si>
  <si>
    <t>主驾高度记忆位置2</t>
  </si>
  <si>
    <t>DrMem2_Length</t>
  </si>
  <si>
    <t>主驾纵向记忆位置2</t>
  </si>
  <si>
    <t>DrMem2_Back</t>
  </si>
  <si>
    <t>主驾靠背记忆位置2</t>
  </si>
  <si>
    <t>DrMem2_Front</t>
  </si>
  <si>
    <t>主驾腿托记忆位置2</t>
  </si>
  <si>
    <t>DrMem2_ValidFlag</t>
  </si>
  <si>
    <t>主驾记忆2有效标志</t>
  </si>
  <si>
    <t>Reserved5</t>
  </si>
  <si>
    <t>DrMem3_Height</t>
  </si>
  <si>
    <t>主驾高度记忆位置3</t>
  </si>
  <si>
    <t>DrMem3_Length</t>
  </si>
  <si>
    <t>主驾纵向记忆位置3</t>
  </si>
  <si>
    <t>DrMem3_Back</t>
  </si>
  <si>
    <t>主驾靠背记忆位置3</t>
  </si>
  <si>
    <t>DrMem3_Front</t>
  </si>
  <si>
    <t>主驾腿托记忆位置3</t>
  </si>
  <si>
    <t>DrMem3_ValidFlag</t>
  </si>
  <si>
    <t>主驾记忆3有效标志</t>
  </si>
  <si>
    <t>Reserved6</t>
  </si>
  <si>
    <t>DrRes_ReCallPosi_Height</t>
  </si>
  <si>
    <t>主驾高度主驾小憩回位位置</t>
  </si>
  <si>
    <t>DrRes_ReCallPosi_Length</t>
  </si>
  <si>
    <t>主驾纵向主驾小憩回位位置</t>
  </si>
  <si>
    <t>DrRes_ReCallPosi_Back</t>
  </si>
  <si>
    <t>主驾靠背主驾小憩回位位置</t>
  </si>
  <si>
    <t>DrRes_ReCallPosi_Front</t>
  </si>
  <si>
    <t>主驾腿托主驾小憩回位位置</t>
  </si>
  <si>
    <t>Reserved7</t>
  </si>
  <si>
    <t>PaCurHallCnt_Height</t>
  </si>
  <si>
    <t>副驾高度当前霍尔数</t>
  </si>
  <si>
    <t>PaCurHallCnt_Length</t>
  </si>
  <si>
    <t>副驾纵向当前霍尔数</t>
  </si>
  <si>
    <t>PaCurHallCnt_Back</t>
  </si>
  <si>
    <t>副驾靠背当前霍尔数</t>
  </si>
  <si>
    <t>PaCurHallCnt_Front</t>
  </si>
  <si>
    <t>副驾腿托当前霍尔数</t>
  </si>
  <si>
    <t>Reserved8</t>
  </si>
  <si>
    <t>PaHardStopPos_Height</t>
  </si>
  <si>
    <t>副驾高度硬止点坐标</t>
  </si>
  <si>
    <t>PaHardStopPos_Length</t>
  </si>
  <si>
    <t>副驾纵向硬止点坐标</t>
  </si>
  <si>
    <t>PaHardStopPos_Back</t>
  </si>
  <si>
    <t>副驾靠背硬止点坐标</t>
  </si>
  <si>
    <t>PaHardStopPos_Front</t>
  </si>
  <si>
    <t>副驾腿托硬止点坐标</t>
  </si>
  <si>
    <t>Reserved9</t>
  </si>
  <si>
    <t>PaMem1_Height</t>
  </si>
  <si>
    <t>副驾高度记忆位置1</t>
  </si>
  <si>
    <t>PaMem1_Length</t>
  </si>
  <si>
    <t>副驾纵向记忆位置1</t>
  </si>
  <si>
    <t>PaMem1_Back</t>
  </si>
  <si>
    <t>副驾靠背记忆位置1</t>
  </si>
  <si>
    <t>PaMem1_Front</t>
  </si>
  <si>
    <t>副驾腿托记忆位置1</t>
  </si>
  <si>
    <t>PaMem1_ValidFlag</t>
  </si>
  <si>
    <t>副驾记忆1有效标志</t>
  </si>
  <si>
    <t>Reserved10</t>
  </si>
  <si>
    <t>PaMem2_Height</t>
  </si>
  <si>
    <t>副驾高度记忆位置2</t>
  </si>
  <si>
    <t>PaMem2_Length</t>
  </si>
  <si>
    <t>副驾纵向记忆位置2</t>
  </si>
  <si>
    <t>PaMem2_Back</t>
  </si>
  <si>
    <t>副驾靠背记忆位置2</t>
  </si>
  <si>
    <t>PaMem2_Front</t>
  </si>
  <si>
    <t>副驾腿托记忆位置2</t>
  </si>
  <si>
    <t>PaMem2_ValidFlag</t>
  </si>
  <si>
    <t>副驾记忆2有效标志</t>
  </si>
  <si>
    <t>Reserved11</t>
  </si>
  <si>
    <t>PaMem3_Height</t>
  </si>
  <si>
    <t>副驾高度记忆位置3</t>
  </si>
  <si>
    <t>PaMem3_Length</t>
  </si>
  <si>
    <t>副驾纵向记忆位置3</t>
  </si>
  <si>
    <t>PaMem3_Back</t>
  </si>
  <si>
    <t>副驾靠背记忆位置3</t>
  </si>
  <si>
    <t>PaMem3_Front</t>
  </si>
  <si>
    <t>副驾腿托记忆位置3</t>
  </si>
  <si>
    <t>PaMem3_ValidFlag</t>
  </si>
  <si>
    <t>副驾记忆3有效标志</t>
  </si>
  <si>
    <t>Reserved12</t>
  </si>
  <si>
    <t>DrWelcome_LenTar_BackWard</t>
  </si>
  <si>
    <t>主驾迎宾纵向后移目标位置</t>
  </si>
  <si>
    <t>DrWelcome_LenTar_ForWard</t>
  </si>
  <si>
    <t>主驾迎宾纵向前移目标位置</t>
  </si>
  <si>
    <t>PaWelcome_LenTar_BackWard</t>
  </si>
  <si>
    <t>副驾迎宾纵向后移目标位置</t>
  </si>
  <si>
    <t>PaWelcome_LenTar_ForWard</t>
  </si>
  <si>
    <t>副驾迎宾纵向前移目标位置</t>
  </si>
  <si>
    <t>Reserved13</t>
  </si>
  <si>
    <t>DrAdjustConfig</t>
  </si>
  <si>
    <t>主驾座椅调节配置
0x00:手动调节
0x01:六向电机
0x02:十二向电机</t>
  </si>
  <si>
    <t xml:space="preserve">PaAdjustConfig                                                  </t>
  </si>
  <si>
    <t>副驾座椅调节配置
0x00:手动调节
0x01:四向电机</t>
  </si>
  <si>
    <t xml:space="preserve">DrVentAndHeatConfig                                             </t>
  </si>
  <si>
    <t>主驾通风加热配置
0:不存在
1：存在</t>
  </si>
  <si>
    <t xml:space="preserve">DrMemoryConfig                                                  </t>
  </si>
  <si>
    <t>主驾记忆迎宾配置
0:不存在
2：存在</t>
  </si>
  <si>
    <t xml:space="preserve">PaVentAndHeatConfig                                             </t>
  </si>
  <si>
    <t>副驾通风加热配置
0:不存在
2：存在</t>
  </si>
  <si>
    <t xml:space="preserve">PaMemoryConfig                                                  </t>
  </si>
  <si>
    <t>副驾记忆迎宾配置
0:不存在
3：存在</t>
  </si>
  <si>
    <t xml:space="preserve">MassageConfig                                                   </t>
  </si>
  <si>
    <t>按摩功能配置
0:不存在
4：存在</t>
  </si>
  <si>
    <t xml:space="preserve">VehicleConfigReserveByte0                                      </t>
  </si>
  <si>
    <t>车辆功能配置预留byte0</t>
  </si>
  <si>
    <t xml:space="preserve">VehicleConfigReserveByte1                                      </t>
  </si>
  <si>
    <t>车辆功能配置预留byte1</t>
  </si>
  <si>
    <t xml:space="preserve">VehicleConfigReserveByte2                                      </t>
  </si>
  <si>
    <t>车辆功能配置预留byte2</t>
  </si>
  <si>
    <t xml:space="preserve">Heat_CarType                                                    </t>
  </si>
  <si>
    <t>车型：C62X、C52X…
0：P20车型
1：BM400车型</t>
  </si>
  <si>
    <t xml:space="preserve">Heat_RemoteEnableConfig                                         </t>
  </si>
  <si>
    <t>加热远程使能配置
0：无远程使能
1：有远程使能</t>
  </si>
  <si>
    <t xml:space="preserve">Heat_PlatformEngineEnableConfig                                 </t>
  </si>
  <si>
    <t>加热发动机使能配置
0：无发动机使能
1：有发动机使能</t>
  </si>
  <si>
    <t xml:space="preserve">Heat_P20_PHEV_EngineCfg                                         </t>
  </si>
  <si>
    <t>加热P20PHEV发动机使能配置
0：无加热P20PHEV发动机
1：有加热P20PHEV发动机</t>
  </si>
  <si>
    <t>Heat_TimeOutPrm</t>
  </si>
  <si>
    <t>加热超时使能配置
0：禁能
1：使能</t>
  </si>
  <si>
    <t xml:space="preserve">Heat_RunMaxTime                                                 </t>
  </si>
  <si>
    <t>加热超时时间配置
0：无超时
1：10min
2：20min</t>
  </si>
  <si>
    <t xml:space="preserve">SendTestMsgFlg                                                  </t>
  </si>
  <si>
    <t>成测报文发送标志
0：成测报文发送禁能
1：成测报文发送使能</t>
  </si>
  <si>
    <t xml:space="preserve">Vent_TimeOutPrm                                                 </t>
  </si>
  <si>
    <t>通风超时使能配置
0：禁能
1：使能</t>
  </si>
  <si>
    <t xml:space="preserve">Vent_RunMaxTime                                                 </t>
  </si>
  <si>
    <t>通风超时时间配置
0：无超时
1：10min
2：20min</t>
  </si>
  <si>
    <t xml:space="preserve">MotorSoftStopCntMax                                             </t>
  </si>
  <si>
    <t>软止点最大调节次数</t>
  </si>
  <si>
    <t xml:space="preserve">DrHeightSoftStopCnt                                               </t>
  </si>
  <si>
    <t>主驾高度到达软止点次数</t>
  </si>
  <si>
    <t xml:space="preserve">DrLengthSoftStopCnt                                               </t>
  </si>
  <si>
    <t>主驾纵向到达软止点次数</t>
  </si>
  <si>
    <t xml:space="preserve">DrBackSoftStopCnt                                                 </t>
  </si>
  <si>
    <t>主驾靠背到达软止点次数</t>
  </si>
  <si>
    <t xml:space="preserve">DrFrontSoftStopCnt                                                </t>
  </si>
  <si>
    <t>主驾腿托到达软止点次数</t>
  </si>
  <si>
    <t xml:space="preserve">Write_HardwareVersion_Flg                                       </t>
  </si>
  <si>
    <t>允许写硬件版本号标志</t>
  </si>
  <si>
    <t xml:space="preserve">WelcomeStatus                                                   </t>
  </si>
  <si>
    <t>迎宾状态
0：无效；
1：后移；
2：前移。</t>
  </si>
  <si>
    <t xml:space="preserve">WelcomeDrUpate                                                  </t>
  </si>
  <si>
    <t>主驾迎宾位置更新标志:
0：不更新
1：更新</t>
  </si>
  <si>
    <t xml:space="preserve">Heat_PlatFormVehicleEnableConfig                                </t>
  </si>
  <si>
    <t>加热整车运行使能配置
 0：无整车运行状态判断使能
 1：有整车运行状态判断使能</t>
  </si>
  <si>
    <t xml:space="preserve">VehicleConfigReserveByte3                                      </t>
  </si>
  <si>
    <t>车辆功能配置预留byte3</t>
  </si>
  <si>
    <t xml:space="preserve">VehicleConfigReserveByte4  </t>
  </si>
  <si>
    <t>车辆功能配置预留byte4</t>
  </si>
  <si>
    <t xml:space="preserve">WelcomeSwitch                                                   </t>
  </si>
  <si>
    <t>主驾迎宾开关状态:
0：关闭
1：开启</t>
  </si>
  <si>
    <t xml:space="preserve">MassageMode                                                     </t>
  </si>
  <si>
    <t>按摩模式反馈：
0x0: 全身放松
0x1: 全身激活
0x2：肩部激活
0x3: 肩部放松
0x4：腰部激活
0x5：腰部放松
0x6：背部激活
0x7：背部放松
0x8：Error模块故障</t>
  </si>
  <si>
    <t xml:space="preserve">FLSeatPosMsg                                                    </t>
  </si>
  <si>
    <t>记忆提示反馈报文
0：无变化
1：有变化</t>
  </si>
  <si>
    <t xml:space="preserve">PaWelcomeSwitch                                                 </t>
  </si>
  <si>
    <t>副驾迎宾开关
0：关闭
1：开启</t>
  </si>
  <si>
    <t xml:space="preserve">PaWelcomeStatus                                                 </t>
  </si>
  <si>
    <t>副驾迎宾状态
0：无效；
1：后移；
2：前移。</t>
  </si>
  <si>
    <t xml:space="preserve">DrHeatConfig                                                    </t>
  </si>
  <si>
    <t>主驾加热配置
0:不存在
1：存在</t>
  </si>
  <si>
    <t xml:space="preserve">SecondHeatConfig                                                </t>
  </si>
  <si>
    <t>2排加热配置
0:不存在
1：存在</t>
  </si>
  <si>
    <t xml:space="preserve">ThirdHeatConfig                                                 </t>
  </si>
  <si>
    <t>三排加热配置
0:不存在
1：存在</t>
  </si>
  <si>
    <t xml:space="preserve">DrvVentConfig                                                   </t>
  </si>
  <si>
    <t>主驾通风配置
0:不存在
2：存在</t>
  </si>
  <si>
    <t xml:space="preserve">SecondVentConfig                                                </t>
  </si>
  <si>
    <t>二排通风配置
0:不存在
2：存在</t>
  </si>
  <si>
    <t xml:space="preserve">ThirdVentConfig                                                 </t>
  </si>
  <si>
    <t>三排通风配置
0:不存在
3：存在</t>
  </si>
  <si>
    <t xml:space="preserve">ThirdMassageConfig                                        </t>
  </si>
  <si>
    <t>三排按摩功能配置
0:不存在
4：存在</t>
  </si>
  <si>
    <t xml:space="preserve">FRSeatPosMsg                                    </t>
  </si>
  <si>
    <t>WelcomePaUpdate</t>
  </si>
  <si>
    <t>副驾迎宾位置更新标志:
0：不更新
1：更新</t>
  </si>
  <si>
    <t>PaHeightSoftStopCnt</t>
  </si>
  <si>
    <t>副驾高度到达软止点次数</t>
  </si>
  <si>
    <t>PaLengthSoftStopCnt</t>
  </si>
  <si>
    <t>副驾纵向到达软止点次数</t>
  </si>
  <si>
    <t>PaBackSoftStopCnt</t>
  </si>
  <si>
    <t>副驾靠背到达软止点次数</t>
  </si>
  <si>
    <t>PaFrontSoftStopCnt</t>
  </si>
  <si>
    <t>副驾腿托到达软止点次数</t>
  </si>
  <si>
    <t>DrHeatFlg</t>
  </si>
  <si>
    <t>DrVentFlg</t>
  </si>
  <si>
    <t>主驾通风配置
0:不存在
1：存在</t>
  </si>
  <si>
    <t>PaHeatFlg</t>
  </si>
  <si>
    <t>副驾加热配置
0:不存在
1：存在</t>
  </si>
  <si>
    <t>PaVentFlg</t>
  </si>
  <si>
    <t>副驾通风配置
0:不存在
1：存在</t>
  </si>
  <si>
    <t>TestMode</t>
  </si>
  <si>
    <t>测试模式
0:不存在
1：存在</t>
  </si>
  <si>
    <t>DrDoorSts</t>
  </si>
  <si>
    <t>主驾门状态
0：关
1：开</t>
  </si>
  <si>
    <t>PaDoorSts</t>
  </si>
  <si>
    <t>副驾门状态
0：关
1：开</t>
  </si>
  <si>
    <t>TestMessageSendCfg</t>
  </si>
  <si>
    <t>测试报文发送配置
0：发送禁能
1：发送使能
bit0:0x500
bit1:0x501
bit2:0x502</t>
  </si>
  <si>
    <t>SystemFunctionConfiguration_F1FA</t>
  </si>
  <si>
    <t>系统功能配置F1FA配置</t>
  </si>
  <si>
    <t>UdsDidVinCode</t>
  </si>
  <si>
    <t>VIN码</t>
  </si>
  <si>
    <t>ECUManufactureData</t>
  </si>
  <si>
    <t>产品生产日期</t>
  </si>
  <si>
    <t>ECUHardwareVersion</t>
  </si>
  <si>
    <t>客户硬件版本号</t>
  </si>
  <si>
    <t>Reserved15</t>
  </si>
  <si>
    <t>PCBASerialNumber</t>
  </si>
  <si>
    <t>PCBA 存储</t>
  </si>
  <si>
    <t>Reserved16</t>
  </si>
  <si>
    <t>BoardPowerOnTypeAndCnt</t>
  </si>
  <si>
    <t>控制器上电类型及次数</t>
  </si>
  <si>
    <t>Dtc_Index0</t>
  </si>
  <si>
    <t>CAN总线BUS OFF</t>
  </si>
  <si>
    <t>Dtc_Index1</t>
  </si>
  <si>
    <t>供电电压过低</t>
  </si>
  <si>
    <t>Dtc_Index2</t>
  </si>
  <si>
    <t>供电电压过高</t>
  </si>
  <si>
    <t>Dtc_Index3</t>
  </si>
  <si>
    <t>座椅节点进入Limphome状态</t>
  </si>
  <si>
    <t>Dtc_Index4</t>
  </si>
  <si>
    <t>DSM与BCM通讯丢失</t>
  </si>
  <si>
    <t>Dtc_Index5</t>
  </si>
  <si>
    <t>DSM与GW通讯丢失</t>
  </si>
  <si>
    <t>Dtc_Index6</t>
  </si>
  <si>
    <t>主驾加热输出对地短路</t>
  </si>
  <si>
    <t>Dtc_Index7</t>
  </si>
  <si>
    <t>主驾加热输出断路</t>
  </si>
  <si>
    <t>Dtc_Index8</t>
  </si>
  <si>
    <t>主驾加热NTC+对地短路</t>
  </si>
  <si>
    <t>Dtc_Index9</t>
  </si>
  <si>
    <t>主驾加热NTC+对电源短路或断路</t>
  </si>
  <si>
    <t>Dtc_Index10</t>
  </si>
  <si>
    <t>主驾加热NTC+输入无效</t>
  </si>
  <si>
    <t>Dtc_Index11</t>
  </si>
  <si>
    <t>副驾加热输出对地短路</t>
  </si>
  <si>
    <t>Dtc_Index12</t>
  </si>
  <si>
    <t>副驾加热输出断路</t>
  </si>
  <si>
    <t>Dtc_Index13</t>
  </si>
  <si>
    <t>副驾加热NTC+对地短路</t>
  </si>
  <si>
    <t>Dtc_Index14</t>
  </si>
  <si>
    <t>副驾加热NTC+对电源短路或断路</t>
  </si>
  <si>
    <t>Dtc_Index15</t>
  </si>
  <si>
    <t>副驾加热NTC+输入无效</t>
  </si>
  <si>
    <t>Dtc_Index16</t>
  </si>
  <si>
    <t>主驾通风驱动信号（PWM）对地短路</t>
  </si>
  <si>
    <t>Dtc_Index17</t>
  </si>
  <si>
    <t>主驾通风驱动信号（PWM）对电源短路或断路</t>
  </si>
  <si>
    <t>Dtc_Index18</t>
  </si>
  <si>
    <t>副驾通风驱动信号（PWM）对地短路</t>
  </si>
  <si>
    <t>Dtc_Index19</t>
  </si>
  <si>
    <t>副驾通风驱动信号（PWM）对电源短路或断路</t>
  </si>
  <si>
    <t>Dtc_Index20</t>
  </si>
  <si>
    <t>主驾纵向向前调节开关粘连</t>
  </si>
  <si>
    <t>Dtc_Index21</t>
  </si>
  <si>
    <t>主驾纵向向后调节开关粘连</t>
  </si>
  <si>
    <t>Dtc_Index22</t>
  </si>
  <si>
    <t>主驾靠背向前调节开关粘连</t>
  </si>
  <si>
    <t>Dtc_Index23</t>
  </si>
  <si>
    <t>主驾靠背向后调节开关粘连</t>
  </si>
  <si>
    <t>Dtc_Index24</t>
  </si>
  <si>
    <t>主驾高度向上调节开关粘连</t>
  </si>
  <si>
    <t>Dtc_Index25</t>
  </si>
  <si>
    <t>主驾高度向下调节开关粘连</t>
  </si>
  <si>
    <t>Dtc_Index26</t>
  </si>
  <si>
    <t>主驾坐垫前部角度向前调节开关粘连</t>
  </si>
  <si>
    <t>Dtc_Index27</t>
  </si>
  <si>
    <t>主驾坐垫前部角度向后调节开关粘连</t>
  </si>
  <si>
    <t>Dtc_Index28</t>
  </si>
  <si>
    <t>副驾纵向向前调节开关粘连</t>
  </si>
  <si>
    <t>Dtc_Index29</t>
  </si>
  <si>
    <t>副驾纵向向后调节开关粘连</t>
  </si>
  <si>
    <t>Dtc_Index30</t>
  </si>
  <si>
    <t>副驾靠背电机向前调节开关粘连</t>
  </si>
  <si>
    <t>Dtc_Index31</t>
  </si>
  <si>
    <t>副驾靠背电机向后调节开关粘连</t>
  </si>
  <si>
    <t>Dtc_Index32</t>
  </si>
  <si>
    <t>主驾高度调节继电器粘连</t>
  </si>
  <si>
    <t>Dtc_Index33</t>
  </si>
  <si>
    <t>主驾纵向调节继电器粘连</t>
  </si>
  <si>
    <t>Dtc_Index34</t>
  </si>
  <si>
    <t>主驾靠背调节继电器粘连</t>
  </si>
  <si>
    <t>Dtc_Index35</t>
  </si>
  <si>
    <t>主驾坐垫前部角度调节继电器粘连</t>
  </si>
  <si>
    <t>Dtc_Index36</t>
  </si>
  <si>
    <t>副驾座椅纵向调节继电器粘连</t>
  </si>
  <si>
    <t>Dtc_Index37</t>
  </si>
  <si>
    <t>副驾靠背调节继电器粘连</t>
  </si>
  <si>
    <t>Dtc_Index38</t>
  </si>
  <si>
    <t>主驾高度调节电机霍尔故障</t>
  </si>
  <si>
    <t>Dtc_Index39</t>
  </si>
  <si>
    <t>主驾纵向调节电机霍尔故障</t>
  </si>
  <si>
    <t>Dtc_Index40</t>
  </si>
  <si>
    <t>主驾靠背调节电机霍尔故障</t>
  </si>
  <si>
    <t>Dtc_Index41</t>
  </si>
  <si>
    <t>主驾坐垫前部角度调节电机霍尔故障</t>
  </si>
  <si>
    <t>Dtc_Index42</t>
  </si>
  <si>
    <t>副驾纵向调节电机霍尔故障</t>
  </si>
  <si>
    <t>Dtc_Index43</t>
  </si>
  <si>
    <t>副驾靠背调节电机霍尔故障</t>
  </si>
  <si>
    <t>Dtc_Index44</t>
  </si>
  <si>
    <t>方向盘加热输出对地短路</t>
  </si>
  <si>
    <t>Dtc_Index45</t>
  </si>
  <si>
    <t>方向盘加热输出断路</t>
  </si>
  <si>
    <t>Dtc_Index46</t>
  </si>
  <si>
    <t>方向盘加热NTC+对地短路</t>
  </si>
  <si>
    <t>Dtc_Index47</t>
  </si>
  <si>
    <t>方向盘加热NTC+对电源短路或断路</t>
  </si>
  <si>
    <t>Dtc_Index48</t>
  </si>
  <si>
    <t>方向盘加热NTC+输入无效</t>
  </si>
  <si>
    <t>Dtc_Index49</t>
  </si>
  <si>
    <t>按摩模块欠压</t>
  </si>
  <si>
    <t>Dtc_Index50</t>
  </si>
  <si>
    <t>按摩模块过压</t>
  </si>
  <si>
    <t>Dtc_Index51</t>
  </si>
  <si>
    <t>按摩电机过流</t>
  </si>
  <si>
    <t>Dtc_Index52</t>
  </si>
  <si>
    <t>LIN数据出错</t>
  </si>
  <si>
    <t>Dtc_Index53</t>
  </si>
  <si>
    <t>DTC预留0</t>
  </si>
  <si>
    <t>Dtc_IndexMax</t>
  </si>
  <si>
    <t>DTC最大值 - 需要这里定义表的顺序连续</t>
  </si>
  <si>
    <t>存储</t>
  </si>
  <si>
    <t>内部flash</t>
  </si>
  <si>
    <t>boot以及升级相关</t>
  </si>
  <si>
    <t>存储最大字节数</t>
  </si>
  <si>
    <t>flash地址块1</t>
  </si>
  <si>
    <t>flash地址块2</t>
  </si>
  <si>
    <t>flash地址1</t>
  </si>
  <si>
    <t>flash地址2</t>
  </si>
  <si>
    <t>0-13</t>
  </si>
  <si>
    <t>Boot与升级相关</t>
  </si>
  <si>
    <t>7F800</t>
  </si>
  <si>
    <t>7FC00</t>
  </si>
  <si>
    <t>14-27</t>
  </si>
  <si>
    <t>Boot备份区</t>
  </si>
  <si>
    <t>7F000</t>
  </si>
  <si>
    <t>7F400</t>
  </si>
  <si>
    <t>电机功能相关坐标</t>
  </si>
  <si>
    <t>28-55</t>
  </si>
  <si>
    <t>App内容1</t>
  </si>
  <si>
    <t>7E800</t>
  </si>
  <si>
    <t>7EC00</t>
  </si>
  <si>
    <t>56-79</t>
  </si>
  <si>
    <t>App内容2</t>
  </si>
  <si>
    <t>7E000</t>
  </si>
  <si>
    <t>7E400</t>
  </si>
  <si>
    <t>80-107</t>
  </si>
  <si>
    <t>App内容1备份区</t>
  </si>
  <si>
    <t>7D800</t>
  </si>
  <si>
    <t>7DC00</t>
  </si>
  <si>
    <t>108-131</t>
  </si>
  <si>
    <t>App内容2备份区</t>
  </si>
  <si>
    <t>7D000</t>
  </si>
  <si>
    <t>7D400</t>
  </si>
  <si>
    <t>复制P20模型文件</t>
  </si>
  <si>
    <t>DTC
一页可以存储5个、共53个
需要11页</t>
  </si>
  <si>
    <t>芯旺微平台工作内容</t>
  </si>
  <si>
    <t>工时</t>
  </si>
  <si>
    <t>完成情况</t>
  </si>
  <si>
    <t>完成时间</t>
  </si>
  <si>
    <t>整体架构设计</t>
  </si>
  <si>
    <t>已完成</t>
  </si>
  <si>
    <t>代码目录调整-对原有源文件进行分层管理</t>
  </si>
  <si>
    <t>CDD层-移植霍尔计数算法</t>
  </si>
  <si>
    <t>CDD层-移植NTC查表算法</t>
  </si>
  <si>
    <t xml:space="preserve">ecul层-整理ecual_adc相关接口
新增 ecual_gpio文件
拆分原有ADC文件
</t>
  </si>
  <si>
    <t>服务层-重新整理E2接口 包括初始化、轮询逻辑</t>
  </si>
  <si>
    <t xml:space="preserve">服务层-移植服务层电源管理、休眠管理
</t>
  </si>
  <si>
    <t>mcal层移除原有NXP平台相关代码</t>
  </si>
  <si>
    <t>设计RTE层 VFB接口脚本</t>
  </si>
  <si>
    <t>ecul层新增电机采集相关的文件</t>
  </si>
  <si>
    <t>app移植故障处理模型并调试</t>
  </si>
  <si>
    <t>app移植主驾调节模型并调试</t>
  </si>
  <si>
    <t>整理芯旺微当前E2设计方案</t>
  </si>
  <si>
    <t>整理瑞萨、杰发E2设计方案</t>
  </si>
  <si>
    <t>重新设计芯旺微E2设计方案</t>
  </si>
  <si>
    <t>编写脚本实现新方案</t>
  </si>
  <si>
    <t>预计2025-4-18完成</t>
  </si>
  <si>
    <t>移植CAN收发接口</t>
  </si>
  <si>
    <t>预计2025-4-25完成</t>
  </si>
  <si>
    <t xml:space="preserve"> 调度系统移植</t>
  </si>
  <si>
    <t>预计2025-4-30完成</t>
  </si>
  <si>
    <t>移植APP应用-主副驾调节相关</t>
  </si>
  <si>
    <t>预计2025-5-15完成</t>
  </si>
  <si>
    <t>移植APP应用-通风加热相关</t>
  </si>
  <si>
    <t>预计2025-5-30完成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</si>
</sst>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006100"/>
      <name val="等线"/>
      <charset val="134"/>
      <scheme val="minor"/>
    </font>
    <font>
      <sz val="11"/>
      <color rgb="FF9C65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theme="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0" borderId="3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3" applyNumberFormat="0" applyFill="0" applyAlignment="0" applyProtection="0">
      <alignment vertical="center"/>
    </xf>
    <xf numFmtId="0" fontId="13" fillId="0" borderId="33" applyNumberFormat="0" applyFill="0" applyAlignment="0" applyProtection="0">
      <alignment vertical="center"/>
    </xf>
    <xf numFmtId="0" fontId="14" fillId="0" borderId="3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1" borderId="35" applyNumberFormat="0" applyAlignment="0" applyProtection="0">
      <alignment vertical="center"/>
    </xf>
    <xf numFmtId="0" fontId="16" fillId="22" borderId="36" applyNumberFormat="0" applyAlignment="0" applyProtection="0">
      <alignment vertical="center"/>
    </xf>
    <xf numFmtId="0" fontId="17" fillId="22" borderId="35" applyNumberFormat="0" applyAlignment="0" applyProtection="0">
      <alignment vertical="center"/>
    </xf>
    <xf numFmtId="0" fontId="18" fillId="23" borderId="37" applyNumberFormat="0" applyAlignment="0" applyProtection="0">
      <alignment vertical="center"/>
    </xf>
    <xf numFmtId="0" fontId="19" fillId="0" borderId="38" applyNumberFormat="0" applyFill="0" applyAlignment="0" applyProtection="0">
      <alignment vertical="center"/>
    </xf>
    <xf numFmtId="0" fontId="20" fillId="0" borderId="39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3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2" borderId="11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top"/>
    </xf>
    <xf numFmtId="0" fontId="0" fillId="2" borderId="12" xfId="0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2" borderId="15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left" vertical="center"/>
    </xf>
    <xf numFmtId="0" fontId="0" fillId="2" borderId="20" xfId="0" applyFill="1" applyBorder="1" applyAlignment="1">
      <alignment horizontal="left" vertical="top"/>
    </xf>
    <xf numFmtId="0" fontId="0" fillId="2" borderId="20" xfId="0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22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top"/>
    </xf>
    <xf numFmtId="0" fontId="0" fillId="2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3" borderId="12" xfId="0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0" fillId="3" borderId="22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top"/>
    </xf>
    <xf numFmtId="0" fontId="0" fillId="3" borderId="10" xfId="0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3" borderId="19" xfId="0" applyFill="1" applyBorder="1" applyAlignment="1">
      <alignment horizontal="left" vertical="center"/>
    </xf>
    <xf numFmtId="0" fontId="0" fillId="3" borderId="20" xfId="0" applyFill="1" applyBorder="1" applyAlignment="1">
      <alignment horizontal="left" vertical="top"/>
    </xf>
    <xf numFmtId="0" fontId="0" fillId="3" borderId="20" xfId="0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3" borderId="12" xfId="0" applyFill="1" applyBorder="1" applyAlignment="1">
      <alignment horizontal="left" vertical="top"/>
    </xf>
    <xf numFmtId="0" fontId="0" fillId="4" borderId="11" xfId="0" applyFill="1" applyBorder="1" applyAlignment="1">
      <alignment horizontal="left" vertical="center"/>
    </xf>
    <xf numFmtId="0" fontId="2" fillId="4" borderId="12" xfId="0" applyFont="1" applyFill="1" applyBorder="1" applyAlignment="1">
      <alignment vertical="center" wrapText="1"/>
    </xf>
    <xf numFmtId="0" fontId="0" fillId="4" borderId="12" xfId="0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left" vertical="center"/>
    </xf>
    <xf numFmtId="0" fontId="2" fillId="4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0" fillId="4" borderId="19" xfId="0" applyFill="1" applyBorder="1" applyAlignment="1">
      <alignment horizontal="left" vertical="center"/>
    </xf>
    <xf numFmtId="0" fontId="0" fillId="4" borderId="20" xfId="0" applyFill="1" applyBorder="1" applyAlignment="1">
      <alignment horizontal="left" vertical="top"/>
    </xf>
    <xf numFmtId="0" fontId="0" fillId="4" borderId="20" xfId="0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0" fillId="4" borderId="20" xfId="0" applyFill="1" applyBorder="1" applyAlignment="1">
      <alignment horizontal="left" vertical="top" wrapText="1"/>
    </xf>
    <xf numFmtId="0" fontId="1" fillId="4" borderId="18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left" vertical="center"/>
    </xf>
    <xf numFmtId="0" fontId="0" fillId="5" borderId="12" xfId="0" applyFill="1" applyBorder="1" applyAlignment="1">
      <alignment horizontal="left" vertical="center"/>
    </xf>
    <xf numFmtId="0" fontId="0" fillId="5" borderId="12" xfId="0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0" fillId="5" borderId="19" xfId="0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0" fontId="0" fillId="5" borderId="20" xfId="0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1" xfId="0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0" fillId="5" borderId="20" xfId="0" applyFill="1" applyBorder="1" applyAlignment="1">
      <alignment horizontal="left" vertical="top"/>
    </xf>
    <xf numFmtId="0" fontId="0" fillId="0" borderId="1" xfId="0" applyBorder="1"/>
    <xf numFmtId="0" fontId="0" fillId="0" borderId="28" xfId="0" applyBorder="1" applyAlignment="1">
      <alignment horizontal="center" vertical="center" wrapText="1"/>
    </xf>
    <xf numFmtId="0" fontId="3" fillId="6" borderId="1" xfId="22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3" fillId="7" borderId="1" xfId="22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3" fillId="8" borderId="1" xfId="22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9" borderId="28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 wrapText="1"/>
    </xf>
    <xf numFmtId="0" fontId="0" fillId="6" borderId="29" xfId="0" applyFill="1" applyBorder="1" applyAlignment="1">
      <alignment horizontal="center" vertical="center" wrapText="1"/>
    </xf>
    <xf numFmtId="0" fontId="0" fillId="6" borderId="30" xfId="0" applyFill="1" applyBorder="1" applyAlignment="1">
      <alignment horizontal="center" vertical="center" wrapText="1"/>
    </xf>
    <xf numFmtId="0" fontId="3" fillId="10" borderId="1" xfId="22" applyFill="1" applyBorder="1" applyAlignment="1">
      <alignment horizontal="center" vertical="center"/>
    </xf>
    <xf numFmtId="0" fontId="4" fillId="11" borderId="1" xfId="24" applyBorder="1" applyAlignment="1">
      <alignment horizontal="center" vertical="center"/>
    </xf>
    <xf numFmtId="0" fontId="3" fillId="12" borderId="1" xfId="22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4" fillId="13" borderId="1" xfId="24" applyFill="1" applyBorder="1" applyAlignment="1">
      <alignment horizontal="center"/>
    </xf>
    <xf numFmtId="0" fontId="3" fillId="4" borderId="1" xfId="22" applyFill="1" applyBorder="1" applyAlignment="1">
      <alignment horizontal="center" vertical="center"/>
    </xf>
    <xf numFmtId="0" fontId="3" fillId="14" borderId="1" xfId="22" applyFill="1" applyBorder="1" applyAlignment="1">
      <alignment horizontal="center" vertical="center"/>
    </xf>
    <xf numFmtId="0" fontId="5" fillId="4" borderId="1" xfId="23" applyFill="1" applyBorder="1" applyAlignment="1">
      <alignment horizontal="center" vertical="center"/>
    </xf>
    <xf numFmtId="0" fontId="5" fillId="15" borderId="1" xfId="23" applyBorder="1" applyAlignment="1">
      <alignment horizontal="center"/>
    </xf>
    <xf numFmtId="0" fontId="0" fillId="13" borderId="0" xfId="0" applyFill="1"/>
    <xf numFmtId="0" fontId="6" fillId="13" borderId="1" xfId="33" applyFill="1" applyBorder="1" applyAlignment="1">
      <alignment horizontal="center"/>
    </xf>
    <xf numFmtId="0" fontId="0" fillId="16" borderId="0" xfId="0" applyFill="1" applyAlignment="1">
      <alignment horizontal="center" vertical="center"/>
    </xf>
    <xf numFmtId="0" fontId="0" fillId="13" borderId="1" xfId="0" applyFill="1" applyBorder="1"/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12" borderId="1" xfId="22" applyBorder="1" applyAlignment="1"/>
    <xf numFmtId="0" fontId="3" fillId="12" borderId="1" xfId="22" applyBorder="1" applyAlignment="1">
      <alignment horizontal="left" vertical="top"/>
    </xf>
    <xf numFmtId="0" fontId="3" fillId="12" borderId="1" xfId="22" applyBorder="1" applyAlignment="1">
      <alignment horizontal="center" vertical="center"/>
    </xf>
    <xf numFmtId="0" fontId="3" fillId="12" borderId="1" xfId="22" applyBorder="1">
      <alignment vertical="center"/>
    </xf>
    <xf numFmtId="0" fontId="3" fillId="12" borderId="29" xfId="22" applyBorder="1" applyAlignment="1"/>
    <xf numFmtId="0" fontId="3" fillId="12" borderId="29" xfId="22" applyBorder="1" applyAlignment="1">
      <alignment horizontal="center"/>
    </xf>
    <xf numFmtId="0" fontId="6" fillId="17" borderId="1" xfId="32" applyBorder="1" applyAlignment="1"/>
    <xf numFmtId="0" fontId="6" fillId="17" borderId="29" xfId="32" applyBorder="1" applyAlignment="1"/>
    <xf numFmtId="0" fontId="6" fillId="17" borderId="1" xfId="32" applyBorder="1" applyAlignment="1">
      <alignment horizontal="center" vertical="center"/>
    </xf>
    <xf numFmtId="0" fontId="6" fillId="17" borderId="29" xfId="32" applyBorder="1" applyAlignment="1">
      <alignment horizontal="left" vertical="top"/>
    </xf>
    <xf numFmtId="0" fontId="6" fillId="17" borderId="0" xfId="32" applyAlignment="1">
      <alignment horizontal="center" vertical="center"/>
    </xf>
    <xf numFmtId="0" fontId="6" fillId="18" borderId="1" xfId="33" applyBorder="1" applyAlignment="1"/>
    <xf numFmtId="0" fontId="6" fillId="18" borderId="1" xfId="33" applyBorder="1" applyAlignment="1">
      <alignment horizontal="center" vertical="center"/>
    </xf>
    <xf numFmtId="0" fontId="6" fillId="18" borderId="1" xfId="33" applyBorder="1" applyAlignment="1">
      <alignment horizontal="center"/>
    </xf>
    <xf numFmtId="0" fontId="5" fillId="15" borderId="1" xfId="23" applyBorder="1" applyAlignment="1"/>
    <xf numFmtId="0" fontId="5" fillId="15" borderId="1" xfId="23" applyBorder="1" applyAlignment="1">
      <alignment horizontal="left" vertical="top"/>
    </xf>
    <xf numFmtId="0" fontId="5" fillId="15" borderId="1" xfId="23" applyBorder="1" applyAlignment="1">
      <alignment horizontal="center" vertical="center"/>
    </xf>
    <xf numFmtId="0" fontId="4" fillId="11" borderId="1" xfId="24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31" xfId="0" applyBorder="1" applyAlignment="1">
      <alignment horizontal="left" vertical="top" wrapText="1"/>
    </xf>
    <xf numFmtId="0" fontId="0" fillId="0" borderId="31" xfId="0" applyBorder="1" applyAlignment="1">
      <alignment horizontal="left" vertical="top"/>
    </xf>
    <xf numFmtId="0" fontId="6" fillId="19" borderId="1" xfId="41" applyBorder="1" applyAlignment="1">
      <alignment horizontal="center"/>
    </xf>
    <xf numFmtId="0" fontId="0" fillId="0" borderId="1" xfId="0" applyBorder="1" applyAlignment="1" quotePrefix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www.wps.cn/officeDocument/2023/relationships/customStorage" Target="customStorage/customStorage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2:AB106"/>
  <sheetViews>
    <sheetView topLeftCell="H16" workbookViewId="0">
      <selection activeCell="Q31" sqref="Q31"/>
    </sheetView>
  </sheetViews>
  <sheetFormatPr defaultColWidth="9" defaultRowHeight="13.5"/>
  <cols>
    <col min="3" max="3" width="36.75" customWidth="1"/>
    <col min="4" max="4" width="4.875" style="1" customWidth="1"/>
    <col min="5" max="5" width="31.5" customWidth="1"/>
    <col min="6" max="6" width="6.375" style="1" customWidth="1"/>
    <col min="7" max="7" width="9" style="1"/>
    <col min="8" max="8" width="5.875" customWidth="1"/>
    <col min="9" max="9" width="4.75" customWidth="1"/>
    <col min="15" max="15" width="11.3166666666667" customWidth="1"/>
    <col min="17" max="17" width="23.25" customWidth="1"/>
    <col min="26" max="26" width="17.875" customWidth="1"/>
    <col min="27" max="27" width="24.5" customWidth="1"/>
    <col min="28" max="28" width="63.375" customWidth="1"/>
  </cols>
  <sheetData>
    <row r="2" spans="2:27">
      <c r="B2" s="86" t="s">
        <v>0</v>
      </c>
      <c r="C2" s="86"/>
      <c r="D2" s="3" t="s">
        <v>1</v>
      </c>
      <c r="E2" s="86"/>
      <c r="F2" s="3" t="s">
        <v>2</v>
      </c>
      <c r="G2" s="3" t="s">
        <v>3</v>
      </c>
      <c r="K2" s="132" t="s">
        <v>4</v>
      </c>
      <c r="L2" s="101">
        <v>0</v>
      </c>
      <c r="M2" s="101">
        <v>1</v>
      </c>
      <c r="N2" s="101">
        <v>2</v>
      </c>
      <c r="O2" s="101">
        <v>3</v>
      </c>
      <c r="P2" s="101">
        <v>4</v>
      </c>
      <c r="Q2" s="101">
        <v>5</v>
      </c>
      <c r="R2" s="101">
        <v>6</v>
      </c>
      <c r="S2" s="101">
        <v>7</v>
      </c>
      <c r="T2" s="107">
        <v>8</v>
      </c>
      <c r="U2" s="107">
        <v>9</v>
      </c>
      <c r="V2" s="107" t="s">
        <v>5</v>
      </c>
      <c r="W2" s="107" t="s">
        <v>6</v>
      </c>
      <c r="X2" s="107" t="s">
        <v>7</v>
      </c>
      <c r="Y2" s="107" t="s">
        <v>8</v>
      </c>
      <c r="Z2" s="107" t="s">
        <v>9</v>
      </c>
      <c r="AA2" s="107" t="s">
        <v>10</v>
      </c>
    </row>
    <row r="3" spans="2:27">
      <c r="B3" s="115" t="s">
        <v>11</v>
      </c>
      <c r="C3" s="116" t="s">
        <v>12</v>
      </c>
      <c r="D3" s="117">
        <v>0</v>
      </c>
      <c r="E3" s="116" t="s">
        <v>13</v>
      </c>
      <c r="F3" s="101">
        <v>0</v>
      </c>
      <c r="G3" s="117" t="str">
        <f>DEC2HEX(F3)</f>
        <v>0</v>
      </c>
      <c r="K3" s="101" t="s">
        <v>14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2:27">
      <c r="B4" s="115" t="s">
        <v>15</v>
      </c>
      <c r="C4" s="116" t="s">
        <v>16</v>
      </c>
      <c r="D4" s="117">
        <v>1</v>
      </c>
      <c r="E4" s="116" t="s">
        <v>17</v>
      </c>
      <c r="F4" s="101">
        <v>0</v>
      </c>
      <c r="G4" s="117" t="str">
        <f t="shared" ref="G4:G40" si="0">DEC2HEX(F4)</f>
        <v>0</v>
      </c>
      <c r="K4" s="101" t="s">
        <v>18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2:27">
      <c r="B5" s="115" t="s">
        <v>19</v>
      </c>
      <c r="C5" s="116" t="s">
        <v>20</v>
      </c>
      <c r="D5" s="117">
        <v>2</v>
      </c>
      <c r="E5" s="116" t="s">
        <v>21</v>
      </c>
      <c r="F5" s="101">
        <v>4</v>
      </c>
      <c r="G5" s="117" t="str">
        <f t="shared" si="0"/>
        <v>4</v>
      </c>
      <c r="K5" s="101" t="s">
        <v>22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2:27">
      <c r="B6" s="115" t="s">
        <v>23</v>
      </c>
      <c r="C6" s="116" t="s">
        <v>24</v>
      </c>
      <c r="D6" s="117">
        <v>3</v>
      </c>
      <c r="E6" s="116" t="s">
        <v>25</v>
      </c>
      <c r="F6" s="101">
        <v>29</v>
      </c>
      <c r="G6" s="117" t="str">
        <f t="shared" si="0"/>
        <v>1D</v>
      </c>
      <c r="K6" s="101" t="s">
        <v>26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2:27">
      <c r="B7" s="115" t="s">
        <v>27</v>
      </c>
      <c r="C7" s="116" t="s">
        <v>28</v>
      </c>
      <c r="D7" s="117">
        <v>4</v>
      </c>
      <c r="E7" s="116" t="s">
        <v>29</v>
      </c>
      <c r="F7" s="101">
        <v>35</v>
      </c>
      <c r="G7" s="117" t="str">
        <f t="shared" si="0"/>
        <v>23</v>
      </c>
      <c r="J7" t="s">
        <v>30</v>
      </c>
      <c r="K7" s="101" t="s">
        <v>31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2:27">
      <c r="B8" s="115" t="s">
        <v>32</v>
      </c>
      <c r="C8" s="116" t="s">
        <v>33</v>
      </c>
      <c r="D8" s="117">
        <v>5</v>
      </c>
      <c r="E8" s="116" t="s">
        <v>34</v>
      </c>
      <c r="F8" s="101">
        <v>60</v>
      </c>
      <c r="G8" s="117" t="str">
        <f t="shared" si="0"/>
        <v>3C</v>
      </c>
      <c r="K8" s="101" t="s">
        <v>35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2:28">
      <c r="B9" s="115" t="s">
        <v>36</v>
      </c>
      <c r="C9" s="116" t="s">
        <v>37</v>
      </c>
      <c r="D9" s="117">
        <v>6</v>
      </c>
      <c r="E9" s="116" t="s">
        <v>38</v>
      </c>
      <c r="F9" s="101">
        <v>73</v>
      </c>
      <c r="G9" s="117" t="str">
        <f t="shared" si="0"/>
        <v>49</v>
      </c>
      <c r="K9" s="101" t="s">
        <v>39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107" t="s">
        <v>40</v>
      </c>
      <c r="AB9" s="134"/>
    </row>
    <row r="10" spans="2:28">
      <c r="B10" s="115" t="s">
        <v>41</v>
      </c>
      <c r="C10" s="116" t="s">
        <v>42</v>
      </c>
      <c r="D10" s="117">
        <v>7</v>
      </c>
      <c r="E10" s="116" t="s">
        <v>43</v>
      </c>
      <c r="F10" s="101">
        <v>80</v>
      </c>
      <c r="G10" s="117" t="str">
        <f t="shared" si="0"/>
        <v>50</v>
      </c>
      <c r="K10" s="101" t="s">
        <v>44</v>
      </c>
      <c r="L10" s="107"/>
      <c r="M10" s="107"/>
      <c r="N10" s="107"/>
      <c r="O10" s="107"/>
      <c r="P10" s="107"/>
      <c r="Q10" s="107"/>
      <c r="R10" s="107"/>
      <c r="S10" s="128" t="s">
        <v>45</v>
      </c>
      <c r="T10" s="128" t="s">
        <v>46</v>
      </c>
      <c r="U10" s="128" t="s">
        <v>46</v>
      </c>
      <c r="V10" s="128" t="s">
        <v>46</v>
      </c>
      <c r="W10" s="128" t="s">
        <v>46</v>
      </c>
      <c r="X10" s="6"/>
      <c r="Y10" s="6"/>
      <c r="Z10" s="6"/>
      <c r="AA10" s="6"/>
      <c r="AB10" s="135"/>
    </row>
    <row r="11" spans="2:28">
      <c r="B11" s="115" t="s">
        <v>47</v>
      </c>
      <c r="C11" s="116" t="s">
        <v>48</v>
      </c>
      <c r="D11" s="117">
        <v>8</v>
      </c>
      <c r="E11" s="116" t="s">
        <v>49</v>
      </c>
      <c r="F11" s="101">
        <v>93</v>
      </c>
      <c r="G11" s="117" t="str">
        <f t="shared" si="0"/>
        <v>5D</v>
      </c>
      <c r="K11" s="101" t="s">
        <v>50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135"/>
    </row>
    <row r="12" spans="2:28">
      <c r="B12" s="115" t="s">
        <v>51</v>
      </c>
      <c r="C12" s="116" t="s">
        <v>52</v>
      </c>
      <c r="D12" s="117">
        <v>9</v>
      </c>
      <c r="E12" s="116" t="s">
        <v>53</v>
      </c>
      <c r="F12" s="101">
        <v>102</v>
      </c>
      <c r="G12" s="117" t="str">
        <f t="shared" si="0"/>
        <v>66</v>
      </c>
      <c r="K12" s="101" t="s">
        <v>54</v>
      </c>
      <c r="L12" s="6"/>
      <c r="M12" s="6"/>
      <c r="N12" s="6"/>
      <c r="O12" s="6"/>
      <c r="P12" s="6"/>
      <c r="Q12" s="132" t="s">
        <v>55</v>
      </c>
      <c r="R12" s="132" t="s">
        <v>56</v>
      </c>
      <c r="S12" s="132" t="s">
        <v>56</v>
      </c>
      <c r="T12" s="132" t="s">
        <v>56</v>
      </c>
      <c r="U12" s="132" t="s">
        <v>56</v>
      </c>
      <c r="V12" s="132" t="s">
        <v>56</v>
      </c>
      <c r="W12" s="132" t="s">
        <v>56</v>
      </c>
      <c r="X12" s="132" t="s">
        <v>56</v>
      </c>
      <c r="Y12" s="132" t="s">
        <v>56</v>
      </c>
      <c r="Z12" s="132" t="s">
        <v>56</v>
      </c>
      <c r="AA12" s="132" t="s">
        <v>56</v>
      </c>
      <c r="AB12" s="135"/>
    </row>
    <row r="13" spans="2:28">
      <c r="B13" s="115" t="s">
        <v>57</v>
      </c>
      <c r="C13" s="116" t="s">
        <v>58</v>
      </c>
      <c r="D13" s="117">
        <v>10</v>
      </c>
      <c r="E13" s="116" t="s">
        <v>59</v>
      </c>
      <c r="F13" s="101">
        <v>111</v>
      </c>
      <c r="G13" s="117" t="str">
        <f t="shared" si="0"/>
        <v>6F</v>
      </c>
      <c r="K13" s="101" t="s">
        <v>60</v>
      </c>
      <c r="L13" s="132" t="s">
        <v>56</v>
      </c>
      <c r="M13" s="132" t="s">
        <v>61</v>
      </c>
      <c r="N13" s="132" t="s">
        <v>61</v>
      </c>
      <c r="O13" s="132" t="s">
        <v>61</v>
      </c>
      <c r="P13" s="132" t="s">
        <v>61</v>
      </c>
      <c r="Q13" s="132" t="s">
        <v>61</v>
      </c>
      <c r="R13" s="132" t="s">
        <v>61</v>
      </c>
      <c r="S13" s="132" t="s">
        <v>61</v>
      </c>
      <c r="T13" s="132" t="s">
        <v>61</v>
      </c>
      <c r="U13" s="132" t="s">
        <v>61</v>
      </c>
      <c r="V13" s="132" t="s">
        <v>61</v>
      </c>
      <c r="W13" s="132" t="s">
        <v>61</v>
      </c>
      <c r="X13" s="132" t="s">
        <v>61</v>
      </c>
      <c r="Y13" s="132" t="s">
        <v>62</v>
      </c>
      <c r="Z13" s="132" t="s">
        <v>62</v>
      </c>
      <c r="AA13" s="132" t="s">
        <v>62</v>
      </c>
      <c r="AB13" s="135"/>
    </row>
    <row r="14" spans="2:28">
      <c r="B14" s="115" t="s">
        <v>63</v>
      </c>
      <c r="C14" s="116" t="s">
        <v>64</v>
      </c>
      <c r="D14" s="117">
        <v>11</v>
      </c>
      <c r="E14" s="116" t="s">
        <v>65</v>
      </c>
      <c r="F14" s="101">
        <v>125</v>
      </c>
      <c r="G14" s="117" t="str">
        <f t="shared" si="0"/>
        <v>7D</v>
      </c>
      <c r="K14" s="101" t="s">
        <v>66</v>
      </c>
      <c r="L14" s="132" t="s">
        <v>62</v>
      </c>
      <c r="M14" s="132" t="s">
        <v>62</v>
      </c>
      <c r="N14" s="132" t="s">
        <v>62</v>
      </c>
      <c r="O14" s="132" t="s">
        <v>62</v>
      </c>
      <c r="P14" s="132" t="s">
        <v>62</v>
      </c>
      <c r="Q14" s="132" t="s">
        <v>62</v>
      </c>
      <c r="R14" s="132" t="s">
        <v>62</v>
      </c>
      <c r="S14" s="132" t="s">
        <v>62</v>
      </c>
      <c r="T14" s="132" t="s">
        <v>62</v>
      </c>
      <c r="U14" s="132" t="s">
        <v>67</v>
      </c>
      <c r="V14" s="132" t="s">
        <v>67</v>
      </c>
      <c r="W14" s="132" t="s">
        <v>67</v>
      </c>
      <c r="X14" s="132" t="s">
        <v>67</v>
      </c>
      <c r="Y14" s="132" t="s">
        <v>67</v>
      </c>
      <c r="Z14" s="132" t="s">
        <v>67</v>
      </c>
      <c r="AA14" s="132" t="s">
        <v>67</v>
      </c>
      <c r="AB14" s="135"/>
    </row>
    <row r="15" spans="2:28">
      <c r="B15" s="115" t="s">
        <v>68</v>
      </c>
      <c r="C15" s="116" t="s">
        <v>69</v>
      </c>
      <c r="D15" s="117">
        <v>12</v>
      </c>
      <c r="E15" s="116" t="s">
        <v>70</v>
      </c>
      <c r="F15" s="101">
        <v>140</v>
      </c>
      <c r="G15" s="117" t="str">
        <f t="shared" si="0"/>
        <v>8C</v>
      </c>
      <c r="K15" s="101" t="s">
        <v>71</v>
      </c>
      <c r="L15" s="132" t="s">
        <v>67</v>
      </c>
      <c r="M15" s="132" t="s">
        <v>67</v>
      </c>
      <c r="N15" s="132" t="s">
        <v>67</v>
      </c>
      <c r="O15" s="132" t="s">
        <v>67</v>
      </c>
      <c r="P15" s="132" t="s">
        <v>67</v>
      </c>
      <c r="Q15" s="132" t="s">
        <v>72</v>
      </c>
      <c r="R15" s="132" t="s">
        <v>72</v>
      </c>
      <c r="S15" s="132" t="s">
        <v>72</v>
      </c>
      <c r="T15" s="132" t="s">
        <v>72</v>
      </c>
      <c r="U15" s="132" t="s">
        <v>72</v>
      </c>
      <c r="V15" s="132" t="s">
        <v>72</v>
      </c>
      <c r="W15" s="132" t="s">
        <v>72</v>
      </c>
      <c r="X15" s="132" t="s">
        <v>72</v>
      </c>
      <c r="Y15" s="132" t="s">
        <v>72</v>
      </c>
      <c r="Z15" s="132" t="s">
        <v>72</v>
      </c>
      <c r="AA15" s="132" t="s">
        <v>72</v>
      </c>
      <c r="AB15" s="135"/>
    </row>
    <row r="16" spans="2:28">
      <c r="B16" s="115" t="s">
        <v>73</v>
      </c>
      <c r="C16" s="116" t="s">
        <v>74</v>
      </c>
      <c r="D16" s="117">
        <v>13</v>
      </c>
      <c r="E16" s="116" t="s">
        <v>75</v>
      </c>
      <c r="F16" s="101">
        <v>149</v>
      </c>
      <c r="G16" s="117" t="str">
        <f t="shared" si="0"/>
        <v>95</v>
      </c>
      <c r="K16" s="101" t="s">
        <v>76</v>
      </c>
      <c r="L16" s="132" t="s">
        <v>72</v>
      </c>
      <c r="M16" s="132" t="s">
        <v>77</v>
      </c>
      <c r="N16" s="132" t="s">
        <v>77</v>
      </c>
      <c r="O16" s="132" t="s">
        <v>77</v>
      </c>
      <c r="P16" s="132" t="s">
        <v>77</v>
      </c>
      <c r="Q16" s="132" t="s">
        <v>77</v>
      </c>
      <c r="R16" s="132" t="s">
        <v>77</v>
      </c>
      <c r="S16" s="132" t="s">
        <v>77</v>
      </c>
      <c r="T16" s="132" t="s">
        <v>77</v>
      </c>
      <c r="U16" s="132" t="s">
        <v>77</v>
      </c>
      <c r="V16" s="132" t="s">
        <v>77</v>
      </c>
      <c r="W16" s="132" t="s">
        <v>77</v>
      </c>
      <c r="X16" s="132" t="s">
        <v>77</v>
      </c>
      <c r="Y16" s="132" t="s">
        <v>78</v>
      </c>
      <c r="Z16" s="132" t="s">
        <v>78</v>
      </c>
      <c r="AA16" s="132" t="s">
        <v>78</v>
      </c>
      <c r="AB16" s="135"/>
    </row>
    <row r="17" spans="2:28">
      <c r="B17" s="115" t="s">
        <v>79</v>
      </c>
      <c r="C17" s="116" t="s">
        <v>80</v>
      </c>
      <c r="D17" s="117">
        <v>14</v>
      </c>
      <c r="E17" s="116" t="s">
        <v>81</v>
      </c>
      <c r="F17" s="101">
        <v>238</v>
      </c>
      <c r="G17" s="117" t="str">
        <f t="shared" si="0"/>
        <v>EE</v>
      </c>
      <c r="K17" s="101" t="s">
        <v>82</v>
      </c>
      <c r="L17" s="132" t="s">
        <v>78</v>
      </c>
      <c r="M17" s="132" t="s">
        <v>78</v>
      </c>
      <c r="N17" s="132" t="s">
        <v>78</v>
      </c>
      <c r="O17" s="132" t="s">
        <v>78</v>
      </c>
      <c r="P17" s="132" t="s">
        <v>78</v>
      </c>
      <c r="Q17" s="132" t="s">
        <v>78</v>
      </c>
      <c r="R17" s="132" t="s">
        <v>78</v>
      </c>
      <c r="S17" s="132" t="s">
        <v>78</v>
      </c>
      <c r="T17" s="132" t="s">
        <v>78</v>
      </c>
      <c r="U17" s="128" t="s">
        <v>45</v>
      </c>
      <c r="V17" s="128" t="s">
        <v>46</v>
      </c>
      <c r="W17" s="128" t="s">
        <v>46</v>
      </c>
      <c r="X17" s="128" t="s">
        <v>46</v>
      </c>
      <c r="Y17" s="128" t="s">
        <v>46</v>
      </c>
      <c r="Z17" s="136" t="s">
        <v>83</v>
      </c>
      <c r="AA17" s="136" t="s">
        <v>45</v>
      </c>
      <c r="AB17" s="135"/>
    </row>
    <row r="18" spans="2:27">
      <c r="B18" s="115" t="s">
        <v>84</v>
      </c>
      <c r="C18" s="116" t="s">
        <v>85</v>
      </c>
      <c r="D18" s="117">
        <v>15</v>
      </c>
      <c r="E18" s="116" t="s">
        <v>86</v>
      </c>
      <c r="F18" s="101">
        <v>244</v>
      </c>
      <c r="G18" s="117" t="str">
        <f t="shared" si="0"/>
        <v>F4</v>
      </c>
      <c r="K18" s="101" t="s">
        <v>87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2:27">
      <c r="B19" s="115" t="s">
        <v>88</v>
      </c>
      <c r="C19" s="116" t="s">
        <v>89</v>
      </c>
      <c r="D19" s="117">
        <v>16</v>
      </c>
      <c r="E19" s="116" t="s">
        <v>90</v>
      </c>
      <c r="F19" s="101">
        <v>250</v>
      </c>
      <c r="G19" s="117" t="str">
        <f t="shared" si="0"/>
        <v>FA</v>
      </c>
      <c r="K19" s="101" t="s">
        <v>91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2:27">
      <c r="B20" s="115" t="s">
        <v>92</v>
      </c>
      <c r="C20" s="116" t="s">
        <v>93</v>
      </c>
      <c r="D20" s="117">
        <v>17</v>
      </c>
      <c r="E20" s="116" t="s">
        <v>94</v>
      </c>
      <c r="F20" s="101">
        <v>256</v>
      </c>
      <c r="G20" s="117" t="str">
        <f t="shared" si="0"/>
        <v>100</v>
      </c>
      <c r="K20" s="101" t="s">
        <v>95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2:27">
      <c r="B21" s="115" t="s">
        <v>96</v>
      </c>
      <c r="C21" s="116" t="s">
        <v>97</v>
      </c>
      <c r="D21" s="117">
        <v>18</v>
      </c>
      <c r="E21" s="116" t="s">
        <v>98</v>
      </c>
      <c r="F21" s="101">
        <v>274</v>
      </c>
      <c r="G21" s="117" t="str">
        <f t="shared" si="0"/>
        <v>112</v>
      </c>
      <c r="K21" s="101" t="s">
        <v>99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2:27">
      <c r="B22" s="115" t="s">
        <v>100</v>
      </c>
      <c r="C22" s="116" t="s">
        <v>101</v>
      </c>
      <c r="D22" s="117">
        <v>19</v>
      </c>
      <c r="E22" s="116" t="s">
        <v>102</v>
      </c>
      <c r="F22" s="101">
        <v>288</v>
      </c>
      <c r="G22" s="117" t="str">
        <f t="shared" si="0"/>
        <v>120</v>
      </c>
      <c r="K22" s="101" t="s">
        <v>103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2:27">
      <c r="B23" s="115" t="s">
        <v>104</v>
      </c>
      <c r="C23" s="116" t="s">
        <v>105</v>
      </c>
      <c r="D23" s="117">
        <v>20</v>
      </c>
      <c r="E23" s="116" t="s">
        <v>106</v>
      </c>
      <c r="F23" s="101">
        <v>310</v>
      </c>
      <c r="G23" s="117" t="str">
        <f t="shared" si="0"/>
        <v>136</v>
      </c>
      <c r="K23" s="101" t="s">
        <v>107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2:27">
      <c r="B24" s="115" t="s">
        <v>108</v>
      </c>
      <c r="C24" s="116" t="s">
        <v>109</v>
      </c>
      <c r="D24" s="117">
        <v>21</v>
      </c>
      <c r="E24" s="116" t="s">
        <v>110</v>
      </c>
      <c r="F24" s="101">
        <v>317</v>
      </c>
      <c r="G24" s="117" t="str">
        <f t="shared" si="0"/>
        <v>13D</v>
      </c>
      <c r="K24" s="101" t="s">
        <v>111</v>
      </c>
      <c r="L24" s="6"/>
      <c r="M24" s="6"/>
      <c r="N24" s="6"/>
      <c r="O24" s="133" t="s">
        <v>112</v>
      </c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</row>
    <row r="25" spans="2:27">
      <c r="B25" s="115" t="s">
        <v>113</v>
      </c>
      <c r="C25" s="116" t="s">
        <v>114</v>
      </c>
      <c r="D25" s="117">
        <v>22</v>
      </c>
      <c r="E25" s="116" t="s">
        <v>115</v>
      </c>
      <c r="F25" s="101">
        <v>339</v>
      </c>
      <c r="G25" s="117" t="str">
        <f t="shared" si="0"/>
        <v>153</v>
      </c>
      <c r="K25" s="101" t="s">
        <v>116</v>
      </c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</row>
    <row r="26" spans="2:27">
      <c r="B26" s="115" t="s">
        <v>117</v>
      </c>
      <c r="C26" s="116" t="s">
        <v>118</v>
      </c>
      <c r="D26" s="117">
        <v>23</v>
      </c>
      <c r="E26" s="116" t="s">
        <v>119</v>
      </c>
      <c r="F26" s="101">
        <v>464</v>
      </c>
      <c r="G26" s="117" t="str">
        <f t="shared" si="0"/>
        <v>1D0</v>
      </c>
      <c r="K26" s="101" t="s">
        <v>120</v>
      </c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</row>
    <row r="27" spans="2:27">
      <c r="B27" s="115" t="s">
        <v>121</v>
      </c>
      <c r="C27" s="116" t="s">
        <v>122</v>
      </c>
      <c r="D27" s="117">
        <v>24</v>
      </c>
      <c r="E27" s="116" t="s">
        <v>123</v>
      </c>
      <c r="F27" s="101">
        <v>485</v>
      </c>
      <c r="G27" s="117" t="str">
        <f t="shared" si="0"/>
        <v>1E5</v>
      </c>
      <c r="K27" s="101" t="s">
        <v>124</v>
      </c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</row>
    <row r="28" spans="2:27">
      <c r="B28" s="115" t="s">
        <v>125</v>
      </c>
      <c r="C28" s="116" t="s">
        <v>126</v>
      </c>
      <c r="D28" s="117">
        <v>25</v>
      </c>
      <c r="E28" s="116" t="s">
        <v>127</v>
      </c>
      <c r="F28" s="101">
        <v>499</v>
      </c>
      <c r="G28" s="117" t="str">
        <f t="shared" si="0"/>
        <v>1F3</v>
      </c>
      <c r="K28" s="101" t="s">
        <v>128</v>
      </c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</row>
    <row r="29" spans="2:27">
      <c r="B29" s="115" t="s">
        <v>129</v>
      </c>
      <c r="C29" s="116" t="s">
        <v>130</v>
      </c>
      <c r="D29" s="117">
        <v>26</v>
      </c>
      <c r="E29" s="116" t="s">
        <v>131</v>
      </c>
      <c r="F29" s="101">
        <v>510</v>
      </c>
      <c r="G29" s="117" t="str">
        <f t="shared" si="0"/>
        <v>1FE</v>
      </c>
      <c r="K29" s="101" t="s">
        <v>132</v>
      </c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</row>
    <row r="30" spans="2:27">
      <c r="B30" s="115" t="s">
        <v>133</v>
      </c>
      <c r="C30" s="116" t="s">
        <v>134</v>
      </c>
      <c r="D30" s="117">
        <v>27</v>
      </c>
      <c r="E30" s="116" t="s">
        <v>135</v>
      </c>
      <c r="F30" s="101">
        <v>516</v>
      </c>
      <c r="G30" s="117" t="str">
        <f t="shared" si="0"/>
        <v>204</v>
      </c>
      <c r="K30" s="101" t="s">
        <v>136</v>
      </c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</row>
    <row r="31" spans="2:27">
      <c r="B31" s="115" t="s">
        <v>137</v>
      </c>
      <c r="C31" s="116" t="s">
        <v>138</v>
      </c>
      <c r="D31" s="117">
        <v>28</v>
      </c>
      <c r="E31" s="116" t="s">
        <v>139</v>
      </c>
      <c r="F31" s="101">
        <v>605</v>
      </c>
      <c r="G31" s="117" t="str">
        <f t="shared" si="0"/>
        <v>25D</v>
      </c>
      <c r="K31" s="101" t="s">
        <v>140</v>
      </c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</row>
    <row r="32" spans="2:27">
      <c r="B32" s="115" t="s">
        <v>141</v>
      </c>
      <c r="C32" s="116" t="s">
        <v>142</v>
      </c>
      <c r="D32" s="117">
        <v>29</v>
      </c>
      <c r="E32" s="116" t="s">
        <v>143</v>
      </c>
      <c r="F32" s="101">
        <v>611</v>
      </c>
      <c r="G32" s="117" t="str">
        <f t="shared" si="0"/>
        <v>263</v>
      </c>
      <c r="K32" s="101" t="s">
        <v>144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2:27">
      <c r="B33" s="115" t="s">
        <v>145</v>
      </c>
      <c r="C33" s="116" t="s">
        <v>146</v>
      </c>
      <c r="D33" s="117">
        <v>30</v>
      </c>
      <c r="E33" s="116" t="s">
        <v>147</v>
      </c>
      <c r="F33" s="101">
        <v>622</v>
      </c>
      <c r="G33" s="117" t="str">
        <f t="shared" si="0"/>
        <v>26E</v>
      </c>
      <c r="K33" s="101" t="s">
        <v>148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2:27">
      <c r="B34" s="115" t="s">
        <v>149</v>
      </c>
      <c r="C34" s="116" t="s">
        <v>150</v>
      </c>
      <c r="D34" s="117">
        <v>31</v>
      </c>
      <c r="E34" s="116" t="s">
        <v>151</v>
      </c>
      <c r="F34" s="101">
        <v>628</v>
      </c>
      <c r="G34" s="117" t="str">
        <f t="shared" si="0"/>
        <v>274</v>
      </c>
      <c r="K34" s="101" t="s">
        <v>152</v>
      </c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2:27">
      <c r="B35" s="115" t="s">
        <v>153</v>
      </c>
      <c r="C35" s="115" t="s">
        <v>154</v>
      </c>
      <c r="D35" s="117">
        <v>32</v>
      </c>
      <c r="E35" s="116" t="s">
        <v>155</v>
      </c>
      <c r="F35" s="101">
        <v>634</v>
      </c>
      <c r="G35" s="117" t="str">
        <f t="shared" si="0"/>
        <v>27A</v>
      </c>
      <c r="K35" s="101" t="s">
        <v>156</v>
      </c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2:27">
      <c r="B36" s="118" t="s">
        <v>157</v>
      </c>
      <c r="C36" s="115" t="s">
        <v>158</v>
      </c>
      <c r="D36" s="117">
        <v>33</v>
      </c>
      <c r="E36" s="116" t="s">
        <v>159</v>
      </c>
      <c r="F36" s="101">
        <v>643</v>
      </c>
      <c r="G36" s="117" t="str">
        <f t="shared" si="0"/>
        <v>283</v>
      </c>
      <c r="K36" s="101" t="s">
        <v>160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2:27">
      <c r="B37" s="118" t="s">
        <v>161</v>
      </c>
      <c r="C37" s="115" t="s">
        <v>162</v>
      </c>
      <c r="D37" s="117">
        <v>34</v>
      </c>
      <c r="E37" s="116" t="s">
        <v>163</v>
      </c>
      <c r="F37" s="101">
        <v>649</v>
      </c>
      <c r="G37" s="117" t="str">
        <f t="shared" si="0"/>
        <v>289</v>
      </c>
      <c r="K37" s="101" t="s">
        <v>164</v>
      </c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2:27">
      <c r="B38" s="115" t="s">
        <v>165</v>
      </c>
      <c r="C38" s="115" t="s">
        <v>166</v>
      </c>
      <c r="D38" s="117">
        <v>35</v>
      </c>
      <c r="E38" s="116" t="s">
        <v>167</v>
      </c>
      <c r="F38" s="101">
        <v>655</v>
      </c>
      <c r="G38" s="117" t="str">
        <f t="shared" si="0"/>
        <v>28F</v>
      </c>
      <c r="K38" s="101" t="s">
        <v>168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2:27">
      <c r="B39" s="119" t="s">
        <v>169</v>
      </c>
      <c r="C39" s="119" t="s">
        <v>170</v>
      </c>
      <c r="D39" s="117">
        <v>36</v>
      </c>
      <c r="E39" s="119" t="s">
        <v>171</v>
      </c>
      <c r="F39" s="120">
        <v>661</v>
      </c>
      <c r="G39" s="117" t="str">
        <f t="shared" si="0"/>
        <v>295</v>
      </c>
      <c r="K39" s="101" t="s">
        <v>172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2:27">
      <c r="B40" s="121" t="s">
        <v>173</v>
      </c>
      <c r="C40" s="122" t="s">
        <v>174</v>
      </c>
      <c r="D40" s="123">
        <v>37</v>
      </c>
      <c r="E40" s="124" t="s">
        <v>175</v>
      </c>
      <c r="F40" s="125">
        <v>1173</v>
      </c>
      <c r="G40" s="123" t="str">
        <f t="shared" si="0"/>
        <v>495</v>
      </c>
      <c r="K40" s="101" t="s">
        <v>176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2:27">
      <c r="B41" s="126" t="s">
        <v>177</v>
      </c>
      <c r="C41" s="126" t="s">
        <v>178</v>
      </c>
      <c r="D41" s="127">
        <v>38</v>
      </c>
      <c r="E41" s="126" t="s">
        <v>179</v>
      </c>
      <c r="F41" s="128">
        <v>1280</v>
      </c>
      <c r="G41" s="128" t="str">
        <f t="shared" ref="G41:G52" si="1">DEC2HEX(F41)</f>
        <v>500</v>
      </c>
      <c r="K41" s="101" t="s">
        <v>180</v>
      </c>
      <c r="L41" s="6"/>
      <c r="M41" s="6"/>
      <c r="N41" s="6"/>
      <c r="O41" s="132" t="s">
        <v>181</v>
      </c>
      <c r="P41" s="132" t="s">
        <v>181</v>
      </c>
      <c r="Q41" s="132" t="s">
        <v>182</v>
      </c>
      <c r="R41" s="132" t="s">
        <v>182</v>
      </c>
      <c r="S41" s="132" t="s">
        <v>183</v>
      </c>
      <c r="T41" s="132" t="s">
        <v>183</v>
      </c>
      <c r="U41" s="128" t="s">
        <v>45</v>
      </c>
      <c r="V41" s="128" t="s">
        <v>46</v>
      </c>
      <c r="W41" s="128" t="s">
        <v>46</v>
      </c>
      <c r="X41" s="128" t="s">
        <v>46</v>
      </c>
      <c r="Y41" s="128" t="s">
        <v>46</v>
      </c>
      <c r="Z41" s="6"/>
      <c r="AA41" s="6"/>
    </row>
    <row r="42" spans="2:27">
      <c r="B42" s="126" t="s">
        <v>184</v>
      </c>
      <c r="C42" s="126" t="s">
        <v>185</v>
      </c>
      <c r="D42" s="127">
        <v>39</v>
      </c>
      <c r="E42" s="126" t="s">
        <v>186</v>
      </c>
      <c r="F42" s="128">
        <v>1536</v>
      </c>
      <c r="G42" s="128" t="str">
        <f t="shared" si="1"/>
        <v>600</v>
      </c>
      <c r="K42" s="101" t="s">
        <v>187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2:27">
      <c r="B43" s="129" t="s">
        <v>188</v>
      </c>
      <c r="C43" s="130" t="s">
        <v>189</v>
      </c>
      <c r="D43" s="131">
        <v>40</v>
      </c>
      <c r="E43" s="130" t="s">
        <v>190</v>
      </c>
      <c r="F43" s="107">
        <v>777</v>
      </c>
      <c r="G43" s="131" t="str">
        <f t="shared" si="1"/>
        <v>309</v>
      </c>
      <c r="K43" s="101" t="s">
        <v>191</v>
      </c>
      <c r="L43" s="6"/>
      <c r="M43" s="6"/>
      <c r="N43" s="6"/>
      <c r="O43" s="6" t="s">
        <v>192</v>
      </c>
      <c r="P43" s="128" t="s">
        <v>45</v>
      </c>
      <c r="Q43" s="128" t="s">
        <v>46</v>
      </c>
      <c r="R43" s="128" t="s">
        <v>46</v>
      </c>
      <c r="S43" s="128" t="s">
        <v>46</v>
      </c>
      <c r="T43" s="128" t="s">
        <v>46</v>
      </c>
      <c r="U43" s="132" t="s">
        <v>193</v>
      </c>
      <c r="V43" s="128" t="s">
        <v>45</v>
      </c>
      <c r="W43" s="128" t="s">
        <v>46</v>
      </c>
      <c r="X43" s="128" t="s">
        <v>46</v>
      </c>
      <c r="Y43" s="128" t="s">
        <v>46</v>
      </c>
      <c r="Z43" s="128" t="s">
        <v>46</v>
      </c>
      <c r="AA43" s="6" t="s">
        <v>194</v>
      </c>
    </row>
    <row r="44" spans="2:27">
      <c r="B44" s="129" t="s">
        <v>195</v>
      </c>
      <c r="C44" s="130" t="s">
        <v>196</v>
      </c>
      <c r="D44" s="131">
        <v>41</v>
      </c>
      <c r="E44" s="130" t="s">
        <v>197</v>
      </c>
      <c r="F44" s="107">
        <v>783</v>
      </c>
      <c r="G44" s="131" t="str">
        <f t="shared" si="1"/>
        <v>30F</v>
      </c>
      <c r="K44" s="101" t="s">
        <v>198</v>
      </c>
      <c r="L44" s="128" t="s">
        <v>45</v>
      </c>
      <c r="M44" s="128" t="s">
        <v>46</v>
      </c>
      <c r="N44" s="128" t="s">
        <v>46</v>
      </c>
      <c r="O44" s="128" t="s">
        <v>46</v>
      </c>
      <c r="P44" s="128" t="s">
        <v>46</v>
      </c>
      <c r="Q44" s="6" t="s">
        <v>199</v>
      </c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2:27">
      <c r="B45" s="129" t="s">
        <v>200</v>
      </c>
      <c r="C45" s="130" t="s">
        <v>201</v>
      </c>
      <c r="D45" s="131">
        <v>42</v>
      </c>
      <c r="E45" s="130" t="s">
        <v>202</v>
      </c>
      <c r="F45" s="107">
        <v>796</v>
      </c>
      <c r="G45" s="131" t="str">
        <f t="shared" si="1"/>
        <v>31C</v>
      </c>
      <c r="K45" s="101" t="s">
        <v>203</v>
      </c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2:27">
      <c r="B46" s="129" t="s">
        <v>204</v>
      </c>
      <c r="C46" s="130" t="s">
        <v>205</v>
      </c>
      <c r="D46" s="131">
        <v>43</v>
      </c>
      <c r="E46" s="130" t="s">
        <v>206</v>
      </c>
      <c r="F46" s="107">
        <v>811</v>
      </c>
      <c r="G46" s="131" t="str">
        <f t="shared" si="1"/>
        <v>32B</v>
      </c>
      <c r="K46" s="101" t="s">
        <v>207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2:27">
      <c r="B47" s="129" t="s">
        <v>208</v>
      </c>
      <c r="C47" s="130" t="s">
        <v>209</v>
      </c>
      <c r="D47" s="131">
        <v>44</v>
      </c>
      <c r="E47" s="130" t="s">
        <v>210</v>
      </c>
      <c r="F47" s="107">
        <v>826</v>
      </c>
      <c r="G47" s="131" t="str">
        <f t="shared" si="1"/>
        <v>33A</v>
      </c>
      <c r="K47" s="101" t="s">
        <v>211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2:27">
      <c r="B48" s="129" t="s">
        <v>212</v>
      </c>
      <c r="C48" s="130" t="s">
        <v>213</v>
      </c>
      <c r="D48" s="131">
        <v>45</v>
      </c>
      <c r="E48" s="130" t="s">
        <v>214</v>
      </c>
      <c r="F48" s="107">
        <v>832</v>
      </c>
      <c r="G48" s="131" t="str">
        <f t="shared" si="1"/>
        <v>340</v>
      </c>
      <c r="K48" s="101" t="s">
        <v>215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2:27">
      <c r="B49" s="129" t="s">
        <v>216</v>
      </c>
      <c r="C49" s="130" t="s">
        <v>217</v>
      </c>
      <c r="D49" s="131">
        <v>46</v>
      </c>
      <c r="E49" s="130" t="s">
        <v>218</v>
      </c>
      <c r="F49" s="107">
        <v>846</v>
      </c>
      <c r="G49" s="131" t="str">
        <f t="shared" si="1"/>
        <v>34E</v>
      </c>
      <c r="K49" s="101" t="s">
        <v>219</v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2:27">
      <c r="B50" s="129" t="s">
        <v>220</v>
      </c>
      <c r="C50" s="130" t="s">
        <v>221</v>
      </c>
      <c r="D50" s="131">
        <v>47</v>
      </c>
      <c r="E50" s="130" t="s">
        <v>222</v>
      </c>
      <c r="F50" s="107">
        <v>852</v>
      </c>
      <c r="G50" s="131" t="str">
        <f t="shared" si="1"/>
        <v>354</v>
      </c>
      <c r="K50" s="101" t="s">
        <v>223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2:27">
      <c r="B51" s="129" t="s">
        <v>224</v>
      </c>
      <c r="C51" s="130" t="s">
        <v>225</v>
      </c>
      <c r="D51" s="131">
        <v>47</v>
      </c>
      <c r="E51" s="130" t="s">
        <v>226</v>
      </c>
      <c r="F51" s="107">
        <v>858</v>
      </c>
      <c r="G51" s="131" t="str">
        <f t="shared" si="1"/>
        <v>35A</v>
      </c>
      <c r="K51" s="107" t="s">
        <v>227</v>
      </c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2:27">
      <c r="B52" s="129" t="s">
        <v>228</v>
      </c>
      <c r="C52" s="130" t="s">
        <v>229</v>
      </c>
      <c r="D52" s="131">
        <v>47</v>
      </c>
      <c r="E52" s="130" t="s">
        <v>230</v>
      </c>
      <c r="F52" s="107">
        <v>872</v>
      </c>
      <c r="G52" s="131" t="str">
        <f t="shared" si="1"/>
        <v>368</v>
      </c>
      <c r="K52" s="107" t="s">
        <v>231</v>
      </c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1:27">
      <c r="K53" s="107" t="s">
        <v>232</v>
      </c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1:27">
      <c r="K54" s="107" t="s">
        <v>233</v>
      </c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1:27">
      <c r="K55" s="107" t="s">
        <v>234</v>
      </c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107" t="s">
        <v>235</v>
      </c>
      <c r="AA55" s="6"/>
    </row>
    <row r="56" spans="11:27">
      <c r="K56" s="107" t="s">
        <v>236</v>
      </c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1:27">
      <c r="K57" s="107" t="s">
        <v>237</v>
      </c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1:27">
      <c r="K58" s="107" t="s">
        <v>238</v>
      </c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4:27">
      <c r="D59" s="1">
        <v>0</v>
      </c>
      <c r="K59" s="107" t="s">
        <v>239</v>
      </c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4:27">
      <c r="D60" s="1">
        <v>0</v>
      </c>
      <c r="K60" s="107" t="s">
        <v>240</v>
      </c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4:27">
      <c r="D61" s="1">
        <v>4</v>
      </c>
      <c r="K61" s="107" t="s">
        <v>241</v>
      </c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4:27">
      <c r="D62" s="1">
        <v>29</v>
      </c>
      <c r="K62" s="107" t="s">
        <v>242</v>
      </c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4:27">
      <c r="D63" s="1">
        <v>35</v>
      </c>
      <c r="K63" s="107" t="s">
        <v>243</v>
      </c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4:27">
      <c r="D64" s="1">
        <v>60</v>
      </c>
      <c r="K64" s="107" t="s">
        <v>244</v>
      </c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4:27">
      <c r="D65" s="1">
        <v>73</v>
      </c>
      <c r="K65" s="107" t="s">
        <v>245</v>
      </c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4:27">
      <c r="D66" s="1">
        <v>80</v>
      </c>
      <c r="K66" s="107" t="s">
        <v>246</v>
      </c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4:4">
      <c r="D67" s="1">
        <v>93</v>
      </c>
    </row>
    <row r="68" spans="4:4">
      <c r="D68" s="1">
        <v>102</v>
      </c>
    </row>
    <row r="69" spans="4:4">
      <c r="D69" s="1">
        <v>111</v>
      </c>
    </row>
    <row r="70" spans="4:4">
      <c r="D70" s="1">
        <v>125</v>
      </c>
    </row>
    <row r="71" spans="4:4">
      <c r="D71" s="1">
        <v>140</v>
      </c>
    </row>
    <row r="72" spans="4:4">
      <c r="D72" s="1">
        <v>149</v>
      </c>
    </row>
    <row r="73" spans="4:4">
      <c r="D73" s="1">
        <v>238</v>
      </c>
    </row>
    <row r="74" spans="4:4">
      <c r="D74" s="1">
        <v>244</v>
      </c>
    </row>
    <row r="75" spans="4:4">
      <c r="D75" s="1">
        <v>250</v>
      </c>
    </row>
    <row r="76" spans="4:4">
      <c r="D76" s="1">
        <v>256</v>
      </c>
    </row>
    <row r="77" spans="4:4">
      <c r="D77" s="1">
        <v>274</v>
      </c>
    </row>
    <row r="78" spans="4:4">
      <c r="D78" s="1">
        <v>288</v>
      </c>
    </row>
    <row r="79" spans="4:4">
      <c r="D79" s="1">
        <v>310</v>
      </c>
    </row>
    <row r="80" spans="4:4">
      <c r="D80" s="1">
        <v>317</v>
      </c>
    </row>
    <row r="81" spans="4:4">
      <c r="D81" s="1">
        <v>339</v>
      </c>
    </row>
    <row r="82" spans="4:4">
      <c r="D82" s="1">
        <v>464</v>
      </c>
    </row>
    <row r="83" spans="4:4">
      <c r="D83" s="1">
        <v>485</v>
      </c>
    </row>
    <row r="84" spans="4:4">
      <c r="D84" s="1">
        <v>499</v>
      </c>
    </row>
    <row r="85" spans="4:4">
      <c r="D85" s="1">
        <v>510</v>
      </c>
    </row>
    <row r="86" spans="4:4">
      <c r="D86" s="1">
        <v>516</v>
      </c>
    </row>
    <row r="87" spans="4:4">
      <c r="D87" s="1">
        <v>605</v>
      </c>
    </row>
    <row r="88" spans="4:4">
      <c r="D88" s="1">
        <v>611</v>
      </c>
    </row>
    <row r="89" spans="4:4">
      <c r="D89" s="1">
        <v>622</v>
      </c>
    </row>
    <row r="90" spans="4:4">
      <c r="D90" s="1">
        <v>628</v>
      </c>
    </row>
    <row r="91" spans="4:4">
      <c r="D91" s="1">
        <v>634</v>
      </c>
    </row>
    <row r="92" spans="4:4">
      <c r="D92" s="1">
        <v>643</v>
      </c>
    </row>
    <row r="93" spans="4:4">
      <c r="D93" s="1">
        <v>649</v>
      </c>
    </row>
    <row r="94" spans="4:4">
      <c r="D94" s="1">
        <v>655</v>
      </c>
    </row>
    <row r="95" spans="4:4">
      <c r="D95" s="1">
        <v>128</v>
      </c>
    </row>
    <row r="96" spans="4:4">
      <c r="D96" s="1">
        <v>153</v>
      </c>
    </row>
    <row r="97" spans="4:4">
      <c r="D97" s="1">
        <v>777</v>
      </c>
    </row>
    <row r="98" spans="4:4">
      <c r="D98" s="1">
        <v>783</v>
      </c>
    </row>
    <row r="99" spans="4:4">
      <c r="D99" s="1">
        <v>796</v>
      </c>
    </row>
    <row r="100" spans="4:4">
      <c r="D100" s="1">
        <v>811</v>
      </c>
    </row>
    <row r="101" spans="4:4">
      <c r="D101" s="1">
        <v>826</v>
      </c>
    </row>
    <row r="102" spans="4:4">
      <c r="D102" s="1">
        <v>832</v>
      </c>
    </row>
    <row r="103" spans="4:4">
      <c r="D103" s="1">
        <v>846</v>
      </c>
    </row>
    <row r="104" spans="4:4">
      <c r="D104" s="1">
        <v>852</v>
      </c>
    </row>
    <row r="105" spans="4:4">
      <c r="D105" s="1">
        <v>858</v>
      </c>
    </row>
    <row r="106" spans="4:4">
      <c r="D106" s="1">
        <v>872</v>
      </c>
    </row>
  </sheetData>
  <mergeCells count="1">
    <mergeCell ref="AB9:AB1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C2:T130"/>
  <sheetViews>
    <sheetView zoomScale="70" zoomScaleNormal="70" topLeftCell="A49" workbookViewId="0">
      <selection activeCell="I94" sqref="I94"/>
    </sheetView>
  </sheetViews>
  <sheetFormatPr defaultColWidth="9" defaultRowHeight="13.5"/>
  <cols>
    <col min="3" max="3" width="9" style="1"/>
    <col min="4" max="19" width="9.5" customWidth="1"/>
    <col min="20" max="20" width="9" style="1"/>
  </cols>
  <sheetData>
    <row r="2" spans="3:20">
      <c r="C2" s="100" t="s">
        <v>4</v>
      </c>
      <c r="D2" s="101">
        <v>0</v>
      </c>
      <c r="E2" s="101">
        <v>1</v>
      </c>
      <c r="F2" s="101">
        <v>2</v>
      </c>
      <c r="G2" s="101">
        <v>3</v>
      </c>
      <c r="H2" s="101">
        <v>4</v>
      </c>
      <c r="I2" s="101">
        <v>5</v>
      </c>
      <c r="J2" s="101">
        <v>6</v>
      </c>
      <c r="K2" s="101">
        <v>7</v>
      </c>
      <c r="L2" s="107">
        <v>8</v>
      </c>
      <c r="M2" s="107">
        <v>9</v>
      </c>
      <c r="N2" s="107" t="s">
        <v>5</v>
      </c>
      <c r="O2" s="107" t="s">
        <v>6</v>
      </c>
      <c r="P2" s="107" t="s">
        <v>7</v>
      </c>
      <c r="Q2" s="107" t="s">
        <v>8</v>
      </c>
      <c r="R2" s="107" t="s">
        <v>9</v>
      </c>
      <c r="S2" s="107" t="s">
        <v>10</v>
      </c>
      <c r="T2" s="3" t="s">
        <v>247</v>
      </c>
    </row>
    <row r="3" spans="3:20">
      <c r="C3" s="93" t="s">
        <v>14</v>
      </c>
      <c r="D3" s="102"/>
      <c r="E3" s="102"/>
      <c r="F3" s="102"/>
      <c r="G3" s="102"/>
      <c r="H3" s="102"/>
      <c r="I3" s="102"/>
      <c r="J3" s="102"/>
      <c r="K3" s="108"/>
      <c r="L3" s="102"/>
      <c r="M3" s="102"/>
      <c r="N3" s="102"/>
      <c r="O3" s="102"/>
      <c r="P3" s="102"/>
      <c r="Q3" s="102"/>
      <c r="R3" s="102"/>
      <c r="S3" s="102"/>
      <c r="T3" s="3">
        <v>1</v>
      </c>
    </row>
    <row r="4" spans="3:20">
      <c r="C4" s="93" t="s">
        <v>18</v>
      </c>
      <c r="D4" s="103" t="s">
        <v>77</v>
      </c>
      <c r="E4" s="103" t="s">
        <v>77</v>
      </c>
      <c r="F4" s="103" t="s">
        <v>77</v>
      </c>
      <c r="G4" s="103" t="s">
        <v>77</v>
      </c>
      <c r="H4" s="103" t="s">
        <v>77</v>
      </c>
      <c r="I4" s="103" t="s">
        <v>77</v>
      </c>
      <c r="J4" s="103" t="s">
        <v>77</v>
      </c>
      <c r="K4" s="103" t="s">
        <v>77</v>
      </c>
      <c r="L4" s="109" t="s">
        <v>45</v>
      </c>
      <c r="M4" s="102"/>
      <c r="N4" s="102"/>
      <c r="O4" s="102"/>
      <c r="P4" s="102"/>
      <c r="Q4" s="102"/>
      <c r="R4" s="102"/>
      <c r="S4" s="102"/>
      <c r="T4" s="3">
        <v>2</v>
      </c>
    </row>
    <row r="5" spans="3:20">
      <c r="C5" s="93" t="s">
        <v>22</v>
      </c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3">
        <v>3</v>
      </c>
    </row>
    <row r="6" spans="3:20">
      <c r="C6" s="93" t="s">
        <v>26</v>
      </c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3">
        <v>4</v>
      </c>
    </row>
    <row r="7" spans="3:20">
      <c r="C7" s="93" t="s">
        <v>31</v>
      </c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3">
        <v>5</v>
      </c>
    </row>
    <row r="8" spans="3:20">
      <c r="C8" s="93" t="s">
        <v>35</v>
      </c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3">
        <v>6</v>
      </c>
    </row>
    <row r="9" spans="3:20">
      <c r="C9" s="93" t="s">
        <v>39</v>
      </c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3">
        <v>7</v>
      </c>
    </row>
    <row r="10" spans="3:20">
      <c r="C10" s="93" t="s">
        <v>44</v>
      </c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3">
        <v>8</v>
      </c>
    </row>
    <row r="11" spans="3:20">
      <c r="C11" s="93" t="s">
        <v>50</v>
      </c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3">
        <v>9</v>
      </c>
    </row>
    <row r="12" spans="3:20">
      <c r="C12" s="93" t="s">
        <v>54</v>
      </c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3">
        <v>10</v>
      </c>
    </row>
    <row r="13" spans="3:20">
      <c r="C13" s="93" t="s">
        <v>60</v>
      </c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3">
        <v>11</v>
      </c>
    </row>
    <row r="14" spans="3:20">
      <c r="C14" s="93" t="s">
        <v>66</v>
      </c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3">
        <v>12</v>
      </c>
    </row>
    <row r="15" spans="3:20">
      <c r="C15" s="93" t="s">
        <v>71</v>
      </c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3">
        <v>13</v>
      </c>
    </row>
    <row r="16" spans="3:20">
      <c r="C16" s="93" t="s">
        <v>76</v>
      </c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3">
        <v>14</v>
      </c>
    </row>
    <row r="17" spans="3:20">
      <c r="C17" s="93" t="s">
        <v>82</v>
      </c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3">
        <v>15</v>
      </c>
    </row>
    <row r="18" spans="3:20">
      <c r="C18" s="93" t="s">
        <v>87</v>
      </c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3">
        <v>16</v>
      </c>
    </row>
    <row r="19" spans="3:20">
      <c r="C19" s="104" t="s">
        <v>91</v>
      </c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3">
        <v>17</v>
      </c>
    </row>
    <row r="20" spans="3:20">
      <c r="C20" s="104" t="s">
        <v>95</v>
      </c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3">
        <v>18</v>
      </c>
    </row>
    <row r="21" spans="3:20">
      <c r="C21" s="104" t="s">
        <v>99</v>
      </c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3">
        <v>19</v>
      </c>
    </row>
    <row r="22" spans="3:20">
      <c r="C22" s="104" t="s">
        <v>103</v>
      </c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3">
        <v>20</v>
      </c>
    </row>
    <row r="23" spans="3:20">
      <c r="C23" s="104" t="s">
        <v>107</v>
      </c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3">
        <v>21</v>
      </c>
    </row>
    <row r="24" spans="3:20">
      <c r="C24" s="104" t="s">
        <v>111</v>
      </c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3">
        <v>22</v>
      </c>
    </row>
    <row r="25" spans="3:20">
      <c r="C25" s="104" t="s">
        <v>116</v>
      </c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3">
        <v>23</v>
      </c>
    </row>
    <row r="26" spans="3:20">
      <c r="C26" s="104" t="s">
        <v>120</v>
      </c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3">
        <v>24</v>
      </c>
    </row>
    <row r="27" spans="3:20">
      <c r="C27" s="104" t="s">
        <v>124</v>
      </c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3">
        <v>25</v>
      </c>
    </row>
    <row r="28" spans="3:20">
      <c r="C28" s="104" t="s">
        <v>128</v>
      </c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3">
        <v>26</v>
      </c>
    </row>
    <row r="29" spans="3:20">
      <c r="C29" s="104" t="s">
        <v>132</v>
      </c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3">
        <v>27</v>
      </c>
    </row>
    <row r="30" spans="3:20">
      <c r="C30" s="104" t="s">
        <v>136</v>
      </c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3">
        <v>28</v>
      </c>
    </row>
    <row r="31" spans="3:20">
      <c r="C31" s="104" t="s">
        <v>140</v>
      </c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3">
        <v>29</v>
      </c>
    </row>
    <row r="32" spans="3:20">
      <c r="C32" s="104" t="s">
        <v>144</v>
      </c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3">
        <v>30</v>
      </c>
    </row>
    <row r="33" spans="3:20">
      <c r="C33" s="104" t="s">
        <v>148</v>
      </c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3">
        <v>31</v>
      </c>
    </row>
    <row r="34" spans="3:20">
      <c r="C34" s="104" t="s">
        <v>152</v>
      </c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3">
        <v>32</v>
      </c>
    </row>
    <row r="35" spans="3:20">
      <c r="C35" s="105" t="s">
        <v>156</v>
      </c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3">
        <v>33</v>
      </c>
    </row>
    <row r="36" spans="3:20">
      <c r="C36" s="105" t="s">
        <v>160</v>
      </c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3">
        <v>34</v>
      </c>
    </row>
    <row r="37" spans="3:20">
      <c r="C37" s="105" t="s">
        <v>164</v>
      </c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3">
        <v>35</v>
      </c>
    </row>
    <row r="38" spans="3:20">
      <c r="C38" s="105" t="s">
        <v>168</v>
      </c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3">
        <v>36</v>
      </c>
    </row>
    <row r="39" spans="3:20">
      <c r="C39" s="105" t="s">
        <v>172</v>
      </c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3">
        <v>37</v>
      </c>
    </row>
    <row r="40" spans="3:20">
      <c r="C40" s="105" t="s">
        <v>176</v>
      </c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3">
        <v>38</v>
      </c>
    </row>
    <row r="41" spans="3:20">
      <c r="C41" s="105" t="s">
        <v>180</v>
      </c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3">
        <v>39</v>
      </c>
    </row>
    <row r="42" spans="3:20">
      <c r="C42" s="105" t="s">
        <v>187</v>
      </c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3">
        <v>40</v>
      </c>
    </row>
    <row r="43" spans="3:20">
      <c r="C43" s="105" t="s">
        <v>191</v>
      </c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3">
        <v>41</v>
      </c>
    </row>
    <row r="44" spans="3:20">
      <c r="C44" s="105" t="s">
        <v>198</v>
      </c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3">
        <v>42</v>
      </c>
    </row>
    <row r="45" spans="3:20">
      <c r="C45" s="105" t="s">
        <v>203</v>
      </c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3">
        <v>43</v>
      </c>
    </row>
    <row r="46" spans="3:20">
      <c r="C46" s="105" t="s">
        <v>207</v>
      </c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3">
        <v>44</v>
      </c>
    </row>
    <row r="47" spans="3:20">
      <c r="C47" s="105" t="s">
        <v>211</v>
      </c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3">
        <v>45</v>
      </c>
    </row>
    <row r="48" spans="3:20">
      <c r="C48" s="105" t="s">
        <v>215</v>
      </c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3">
        <v>46</v>
      </c>
    </row>
    <row r="49" spans="3:20">
      <c r="C49" s="105" t="s">
        <v>219</v>
      </c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3">
        <v>47</v>
      </c>
    </row>
    <row r="50" spans="3:20">
      <c r="C50" s="105" t="s">
        <v>223</v>
      </c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3">
        <v>48</v>
      </c>
    </row>
    <row r="51" spans="3:20">
      <c r="C51" s="106" t="s">
        <v>227</v>
      </c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3">
        <v>49</v>
      </c>
    </row>
    <row r="52" spans="3:20">
      <c r="C52" s="106" t="s">
        <v>231</v>
      </c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3">
        <v>50</v>
      </c>
    </row>
    <row r="53" spans="3:20">
      <c r="C53" s="106" t="s">
        <v>232</v>
      </c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3">
        <v>51</v>
      </c>
    </row>
    <row r="54" spans="3:20">
      <c r="C54" s="106" t="s">
        <v>233</v>
      </c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3">
        <v>52</v>
      </c>
    </row>
    <row r="55" spans="3:20">
      <c r="C55" s="106" t="s">
        <v>234</v>
      </c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3">
        <v>53</v>
      </c>
    </row>
    <row r="56" spans="3:20">
      <c r="C56" s="106" t="s">
        <v>236</v>
      </c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3">
        <v>54</v>
      </c>
    </row>
    <row r="57" spans="3:20">
      <c r="C57" s="106" t="s">
        <v>237</v>
      </c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3">
        <v>55</v>
      </c>
    </row>
    <row r="58" spans="3:20">
      <c r="C58" s="106" t="s">
        <v>238</v>
      </c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3">
        <v>56</v>
      </c>
    </row>
    <row r="59" spans="3:20">
      <c r="C59" s="106" t="s">
        <v>239</v>
      </c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3">
        <v>57</v>
      </c>
    </row>
    <row r="60" spans="3:20">
      <c r="C60" s="106" t="s">
        <v>240</v>
      </c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3">
        <v>58</v>
      </c>
    </row>
    <row r="61" spans="3:20">
      <c r="C61" s="106" t="s">
        <v>241</v>
      </c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3">
        <v>59</v>
      </c>
    </row>
    <row r="62" spans="3:20">
      <c r="C62" s="106" t="s">
        <v>242</v>
      </c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3">
        <v>60</v>
      </c>
    </row>
    <row r="63" spans="3:20">
      <c r="C63" s="106" t="s">
        <v>243</v>
      </c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3">
        <v>61</v>
      </c>
    </row>
    <row r="64" spans="3:20">
      <c r="C64" s="106" t="s">
        <v>244</v>
      </c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3">
        <v>62</v>
      </c>
    </row>
    <row r="65" spans="3:20">
      <c r="C65" s="106" t="s">
        <v>245</v>
      </c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3">
        <v>63</v>
      </c>
    </row>
    <row r="66" spans="3:20">
      <c r="C66" s="106" t="s">
        <v>246</v>
      </c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3">
        <v>64</v>
      </c>
    </row>
    <row r="67" spans="3:20">
      <c r="C67" s="110" t="s">
        <v>248</v>
      </c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3">
        <v>65</v>
      </c>
    </row>
    <row r="68" spans="3:20">
      <c r="C68" s="110" t="s">
        <v>249</v>
      </c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3">
        <v>66</v>
      </c>
    </row>
    <row r="69" spans="3:20">
      <c r="C69" s="110" t="s">
        <v>250</v>
      </c>
      <c r="D69" s="111"/>
      <c r="E69" s="111"/>
      <c r="F69" s="111"/>
      <c r="G69" s="111"/>
      <c r="H69" s="111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3">
        <v>67</v>
      </c>
    </row>
    <row r="70" spans="3:20">
      <c r="C70" s="110" t="s">
        <v>251</v>
      </c>
      <c r="D70" s="111"/>
      <c r="E70" s="111"/>
      <c r="F70" s="111"/>
      <c r="G70" s="111"/>
      <c r="H70" s="111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3">
        <v>68</v>
      </c>
    </row>
    <row r="71" spans="3:20">
      <c r="C71" s="110" t="s">
        <v>252</v>
      </c>
      <c r="D71" s="111"/>
      <c r="E71" s="111"/>
      <c r="F71" s="111"/>
      <c r="G71" s="111"/>
      <c r="H71" s="111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3">
        <v>69</v>
      </c>
    </row>
    <row r="72" spans="3:20">
      <c r="C72" s="110" t="s">
        <v>253</v>
      </c>
      <c r="D72" s="111"/>
      <c r="E72" s="111"/>
      <c r="F72" s="111"/>
      <c r="G72" s="111"/>
      <c r="H72" s="111"/>
      <c r="I72" s="111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3">
        <v>70</v>
      </c>
    </row>
    <row r="73" spans="3:20">
      <c r="C73" s="110" t="s">
        <v>254</v>
      </c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3">
        <v>71</v>
      </c>
    </row>
    <row r="74" spans="3:20">
      <c r="C74" s="110" t="s">
        <v>255</v>
      </c>
      <c r="D74" s="111"/>
      <c r="E74" s="111"/>
      <c r="F74" s="111"/>
      <c r="G74" s="111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3">
        <v>72</v>
      </c>
    </row>
    <row r="75" spans="3:20">
      <c r="C75" s="110" t="s">
        <v>256</v>
      </c>
      <c r="D75" s="111"/>
      <c r="E75" s="111"/>
      <c r="F75" s="111"/>
      <c r="G75" s="111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3">
        <v>73</v>
      </c>
    </row>
    <row r="76" spans="3:20">
      <c r="C76" s="110" t="s">
        <v>257</v>
      </c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3">
        <v>74</v>
      </c>
    </row>
    <row r="77" spans="3:20">
      <c r="C77" s="110" t="s">
        <v>258</v>
      </c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3">
        <v>75</v>
      </c>
    </row>
    <row r="78" spans="3:20">
      <c r="C78" s="110" t="s">
        <v>259</v>
      </c>
      <c r="D78" s="111"/>
      <c r="E78" s="111"/>
      <c r="F78" s="111"/>
      <c r="G78" s="111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3">
        <v>76</v>
      </c>
    </row>
    <row r="79" spans="3:20">
      <c r="C79" s="110" t="s">
        <v>260</v>
      </c>
      <c r="D79" s="111"/>
      <c r="E79" s="111"/>
      <c r="F79" s="111"/>
      <c r="G79" s="111"/>
      <c r="H79" s="111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3">
        <v>77</v>
      </c>
    </row>
    <row r="80" spans="3:20">
      <c r="C80" s="110" t="s">
        <v>261</v>
      </c>
      <c r="D80" s="111"/>
      <c r="E80" s="111"/>
      <c r="F80" s="111"/>
      <c r="G80" s="111"/>
      <c r="H80" s="111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3">
        <v>78</v>
      </c>
    </row>
    <row r="81" spans="3:20">
      <c r="C81" s="110" t="s">
        <v>262</v>
      </c>
      <c r="D81" s="111"/>
      <c r="E81" s="111"/>
      <c r="F81" s="111"/>
      <c r="G81" s="111"/>
      <c r="H81" s="111"/>
      <c r="I81" s="111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3">
        <v>79</v>
      </c>
    </row>
    <row r="82" spans="3:20">
      <c r="C82" s="110" t="s">
        <v>263</v>
      </c>
      <c r="D82" s="111"/>
      <c r="E82" s="111"/>
      <c r="F82" s="111"/>
      <c r="G82" s="111"/>
      <c r="H82" s="111"/>
      <c r="I82" s="111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3">
        <v>80</v>
      </c>
    </row>
    <row r="83" spans="3:20">
      <c r="C83" s="112" t="s">
        <v>264</v>
      </c>
      <c r="D83" s="111"/>
      <c r="E83" s="111"/>
      <c r="F83" s="111"/>
      <c r="G83" s="111"/>
      <c r="H83" s="111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3">
        <v>81</v>
      </c>
    </row>
    <row r="84" spans="3:20">
      <c r="C84" s="112" t="s">
        <v>265</v>
      </c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3">
        <v>82</v>
      </c>
    </row>
    <row r="85" spans="3:20">
      <c r="C85" s="112" t="s">
        <v>266</v>
      </c>
      <c r="D85" s="111"/>
      <c r="E85" s="111"/>
      <c r="F85" s="111"/>
      <c r="G85" s="111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3">
        <v>83</v>
      </c>
    </row>
    <row r="86" spans="3:20">
      <c r="C86" s="112" t="s">
        <v>267</v>
      </c>
      <c r="D86" s="111"/>
      <c r="E86" s="111"/>
      <c r="F86" s="111"/>
      <c r="G86" s="111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3">
        <v>84</v>
      </c>
    </row>
    <row r="87" spans="3:20">
      <c r="C87" s="112" t="s">
        <v>268</v>
      </c>
      <c r="D87" s="111"/>
      <c r="E87" s="111"/>
      <c r="F87" s="111"/>
      <c r="G87" s="111"/>
      <c r="H87" s="111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3">
        <v>85</v>
      </c>
    </row>
    <row r="88" spans="3:20">
      <c r="C88" s="112" t="s">
        <v>269</v>
      </c>
      <c r="D88" s="111"/>
      <c r="E88" s="111"/>
      <c r="F88" s="111"/>
      <c r="G88" s="111"/>
      <c r="H88" s="111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3">
        <v>86</v>
      </c>
    </row>
    <row r="89" spans="3:20">
      <c r="C89" s="112" t="s">
        <v>270</v>
      </c>
      <c r="D89" s="111"/>
      <c r="E89" s="111"/>
      <c r="F89" s="111"/>
      <c r="G89" s="111"/>
      <c r="H89" s="111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3">
        <v>87</v>
      </c>
    </row>
    <row r="90" spans="3:20">
      <c r="C90" s="112" t="s">
        <v>271</v>
      </c>
      <c r="D90" s="111"/>
      <c r="E90" s="111"/>
      <c r="F90" s="111"/>
      <c r="G90" s="111"/>
      <c r="H90" s="111"/>
      <c r="I90" s="111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3">
        <v>88</v>
      </c>
    </row>
    <row r="91" spans="3:20">
      <c r="C91" s="112" t="s">
        <v>272</v>
      </c>
      <c r="D91" s="111"/>
      <c r="E91" s="111"/>
      <c r="F91" s="111"/>
      <c r="G91" s="111"/>
      <c r="H91" s="111"/>
      <c r="I91" s="111"/>
      <c r="J91" s="111"/>
      <c r="K91" s="111"/>
      <c r="L91" s="111"/>
      <c r="M91" s="111"/>
      <c r="N91" s="111"/>
      <c r="O91" s="111"/>
      <c r="P91" s="111"/>
      <c r="Q91" s="111"/>
      <c r="R91" s="111"/>
      <c r="S91" s="111"/>
      <c r="T91" s="3">
        <v>89</v>
      </c>
    </row>
    <row r="92" spans="3:20">
      <c r="C92" s="112" t="s">
        <v>273</v>
      </c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3">
        <v>90</v>
      </c>
    </row>
    <row r="93" spans="3:20">
      <c r="C93" s="112" t="s">
        <v>274</v>
      </c>
      <c r="D93" s="111"/>
      <c r="E93" s="111"/>
      <c r="F93" s="111"/>
      <c r="G93" s="111"/>
      <c r="H93" s="111"/>
      <c r="I93" s="111"/>
      <c r="J93" s="111"/>
      <c r="K93" s="111"/>
      <c r="L93" s="111"/>
      <c r="M93" s="111"/>
      <c r="N93" s="111"/>
      <c r="O93" s="111"/>
      <c r="P93" s="111"/>
      <c r="Q93" s="111"/>
      <c r="R93" s="111"/>
      <c r="S93" s="111"/>
      <c r="T93" s="3">
        <v>91</v>
      </c>
    </row>
    <row r="94" spans="3:20">
      <c r="C94" s="112" t="s">
        <v>275</v>
      </c>
      <c r="D94" s="111"/>
      <c r="E94" s="111"/>
      <c r="F94" s="111"/>
      <c r="G94" s="111"/>
      <c r="H94" s="111"/>
      <c r="I94" s="111"/>
      <c r="J94" s="111"/>
      <c r="K94" s="111"/>
      <c r="L94" s="111"/>
      <c r="M94" s="111"/>
      <c r="N94" s="111"/>
      <c r="O94" s="111"/>
      <c r="P94" s="111"/>
      <c r="Q94" s="111"/>
      <c r="R94" s="111"/>
      <c r="S94" s="111"/>
      <c r="T94" s="3">
        <v>92</v>
      </c>
    </row>
    <row r="95" spans="3:20">
      <c r="C95" s="112" t="s">
        <v>276</v>
      </c>
      <c r="D95" s="111"/>
      <c r="E95" s="111"/>
      <c r="F95" s="111"/>
      <c r="G95" s="111"/>
      <c r="H95" s="111"/>
      <c r="I95" s="111"/>
      <c r="J95" s="111"/>
      <c r="K95" s="111"/>
      <c r="L95" s="111"/>
      <c r="M95" s="111"/>
      <c r="N95" s="111"/>
      <c r="O95" s="111"/>
      <c r="P95" s="111"/>
      <c r="Q95" s="111"/>
      <c r="R95" s="111"/>
      <c r="S95" s="111"/>
      <c r="T95" s="3">
        <v>93</v>
      </c>
    </row>
    <row r="96" spans="3:20">
      <c r="C96" s="112" t="s">
        <v>277</v>
      </c>
      <c r="D96" s="111"/>
      <c r="E96" s="111"/>
      <c r="F96" s="111"/>
      <c r="G96" s="111"/>
      <c r="H96" s="111"/>
      <c r="I96" s="111"/>
      <c r="J96" s="111"/>
      <c r="K96" s="111"/>
      <c r="L96" s="111"/>
      <c r="M96" s="111"/>
      <c r="N96" s="111"/>
      <c r="O96" s="111"/>
      <c r="P96" s="111"/>
      <c r="Q96" s="111"/>
      <c r="R96" s="111"/>
      <c r="S96" s="111"/>
      <c r="T96" s="3">
        <v>94</v>
      </c>
    </row>
    <row r="97" spans="3:20">
      <c r="C97" s="112" t="s">
        <v>278</v>
      </c>
      <c r="D97" s="111"/>
      <c r="E97" s="111"/>
      <c r="F97" s="111"/>
      <c r="G97" s="111"/>
      <c r="H97" s="111"/>
      <c r="I97" s="111"/>
      <c r="J97" s="111"/>
      <c r="K97" s="111"/>
      <c r="L97" s="111"/>
      <c r="M97" s="111"/>
      <c r="N97" s="111"/>
      <c r="O97" s="111"/>
      <c r="P97" s="111"/>
      <c r="Q97" s="111"/>
      <c r="R97" s="111"/>
      <c r="S97" s="111"/>
      <c r="T97" s="3">
        <v>95</v>
      </c>
    </row>
    <row r="98" spans="3:20">
      <c r="C98" s="112" t="s">
        <v>279</v>
      </c>
      <c r="D98" s="111"/>
      <c r="E98" s="111"/>
      <c r="F98" s="111"/>
      <c r="G98" s="111"/>
      <c r="H98" s="111"/>
      <c r="I98" s="111"/>
      <c r="J98" s="111"/>
      <c r="K98" s="111"/>
      <c r="L98" s="111"/>
      <c r="M98" s="111"/>
      <c r="N98" s="111"/>
      <c r="O98" s="111"/>
      <c r="P98" s="111"/>
      <c r="Q98" s="111"/>
      <c r="R98" s="111"/>
      <c r="S98" s="111"/>
      <c r="T98" s="3">
        <v>96</v>
      </c>
    </row>
    <row r="99" spans="3:20">
      <c r="C99" s="113" t="s">
        <v>280</v>
      </c>
      <c r="D99" s="111"/>
      <c r="E99" s="111"/>
      <c r="F99" s="111"/>
      <c r="G99" s="111"/>
      <c r="H99" s="111"/>
      <c r="I99" s="111"/>
      <c r="J99" s="111"/>
      <c r="K99" s="111"/>
      <c r="L99" s="111"/>
      <c r="M99" s="111"/>
      <c r="N99" s="111"/>
      <c r="O99" s="111"/>
      <c r="P99" s="111"/>
      <c r="Q99" s="111"/>
      <c r="R99" s="111"/>
      <c r="S99" s="111"/>
      <c r="T99" s="3">
        <v>97</v>
      </c>
    </row>
    <row r="100" spans="3:20">
      <c r="C100" s="113" t="s">
        <v>281</v>
      </c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3">
        <v>98</v>
      </c>
    </row>
    <row r="101" spans="3:20">
      <c r="C101" s="113" t="s">
        <v>282</v>
      </c>
      <c r="D101" s="111"/>
      <c r="E101" s="111"/>
      <c r="F101" s="111"/>
      <c r="G101" s="111"/>
      <c r="H101" s="111"/>
      <c r="I101" s="111"/>
      <c r="J101" s="111"/>
      <c r="K101" s="111"/>
      <c r="L101" s="111"/>
      <c r="M101" s="111"/>
      <c r="N101" s="111"/>
      <c r="O101" s="111"/>
      <c r="P101" s="111"/>
      <c r="Q101" s="111"/>
      <c r="R101" s="111"/>
      <c r="S101" s="111"/>
      <c r="T101" s="3">
        <v>99</v>
      </c>
    </row>
    <row r="102" spans="3:20">
      <c r="C102" s="113" t="s">
        <v>283</v>
      </c>
      <c r="D102" s="111"/>
      <c r="E102" s="111"/>
      <c r="F102" s="111"/>
      <c r="G102" s="111"/>
      <c r="H102" s="111"/>
      <c r="I102" s="111"/>
      <c r="J102" s="111"/>
      <c r="K102" s="111"/>
      <c r="L102" s="111"/>
      <c r="M102" s="111"/>
      <c r="N102" s="111"/>
      <c r="O102" s="111"/>
      <c r="P102" s="111"/>
      <c r="Q102" s="111"/>
      <c r="R102" s="111"/>
      <c r="S102" s="111"/>
      <c r="T102" s="3">
        <v>100</v>
      </c>
    </row>
    <row r="103" spans="3:20">
      <c r="C103" s="113" t="s">
        <v>284</v>
      </c>
      <c r="D103" s="111"/>
      <c r="E103" s="111"/>
      <c r="F103" s="111"/>
      <c r="G103" s="111"/>
      <c r="H103" s="111"/>
      <c r="I103" s="111"/>
      <c r="J103" s="111"/>
      <c r="K103" s="111"/>
      <c r="L103" s="111"/>
      <c r="M103" s="111"/>
      <c r="N103" s="111"/>
      <c r="O103" s="111"/>
      <c r="P103" s="111"/>
      <c r="Q103" s="111"/>
      <c r="R103" s="111"/>
      <c r="S103" s="111"/>
      <c r="T103" s="3">
        <v>101</v>
      </c>
    </row>
    <row r="104" spans="3:20">
      <c r="C104" s="113" t="s">
        <v>285</v>
      </c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  <c r="N104" s="111"/>
      <c r="O104" s="111"/>
      <c r="P104" s="111"/>
      <c r="Q104" s="111"/>
      <c r="R104" s="111"/>
      <c r="S104" s="111"/>
      <c r="T104" s="3">
        <v>102</v>
      </c>
    </row>
    <row r="105" spans="3:20">
      <c r="C105" s="113" t="s">
        <v>286</v>
      </c>
      <c r="D105" s="111"/>
      <c r="E105" s="111"/>
      <c r="F105" s="111"/>
      <c r="G105" s="111"/>
      <c r="H105" s="111"/>
      <c r="I105" s="111"/>
      <c r="J105" s="111"/>
      <c r="K105" s="111"/>
      <c r="L105" s="111"/>
      <c r="M105" s="111"/>
      <c r="N105" s="111"/>
      <c r="O105" s="111"/>
      <c r="P105" s="111"/>
      <c r="Q105" s="111"/>
      <c r="R105" s="111"/>
      <c r="S105" s="111"/>
      <c r="T105" s="3">
        <v>103</v>
      </c>
    </row>
    <row r="106" spans="3:20">
      <c r="C106" s="113" t="s">
        <v>287</v>
      </c>
      <c r="D106" s="111"/>
      <c r="E106" s="111"/>
      <c r="F106" s="111"/>
      <c r="G106" s="111"/>
      <c r="H106" s="111"/>
      <c r="I106" s="111"/>
      <c r="J106" s="111"/>
      <c r="K106" s="111"/>
      <c r="L106" s="111"/>
      <c r="M106" s="111"/>
      <c r="N106" s="111"/>
      <c r="O106" s="111"/>
      <c r="P106" s="111"/>
      <c r="Q106" s="111"/>
      <c r="R106" s="111"/>
      <c r="S106" s="111"/>
      <c r="T106" s="3">
        <v>104</v>
      </c>
    </row>
    <row r="107" spans="3:20">
      <c r="C107" s="113" t="s">
        <v>288</v>
      </c>
      <c r="D107" s="111"/>
      <c r="E107" s="111"/>
      <c r="F107" s="111"/>
      <c r="G107" s="111"/>
      <c r="H107" s="111"/>
      <c r="I107" s="111"/>
      <c r="J107" s="111"/>
      <c r="K107" s="111"/>
      <c r="L107" s="111"/>
      <c r="M107" s="111"/>
      <c r="N107" s="111"/>
      <c r="O107" s="111"/>
      <c r="P107" s="111"/>
      <c r="Q107" s="111"/>
      <c r="R107" s="111"/>
      <c r="S107" s="111"/>
      <c r="T107" s="3">
        <v>105</v>
      </c>
    </row>
    <row r="108" spans="3:20">
      <c r="C108" s="113" t="s">
        <v>289</v>
      </c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3">
        <v>106</v>
      </c>
    </row>
    <row r="109" spans="3:20">
      <c r="C109" s="113" t="s">
        <v>290</v>
      </c>
      <c r="D109" s="111"/>
      <c r="E109" s="111"/>
      <c r="F109" s="111"/>
      <c r="G109" s="111"/>
      <c r="H109" s="111"/>
      <c r="I109" s="111"/>
      <c r="J109" s="111"/>
      <c r="K109" s="111"/>
      <c r="L109" s="111"/>
      <c r="M109" s="111"/>
      <c r="N109" s="111"/>
      <c r="O109" s="111"/>
      <c r="P109" s="111"/>
      <c r="Q109" s="111"/>
      <c r="R109" s="111"/>
      <c r="S109" s="111"/>
      <c r="T109" s="3">
        <v>107</v>
      </c>
    </row>
    <row r="110" spans="3:20">
      <c r="C110" s="113" t="s">
        <v>291</v>
      </c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  <c r="N110" s="111"/>
      <c r="O110" s="111"/>
      <c r="P110" s="111"/>
      <c r="Q110" s="111"/>
      <c r="R110" s="111"/>
      <c r="S110" s="111"/>
      <c r="T110" s="3">
        <v>108</v>
      </c>
    </row>
    <row r="111" spans="3:20">
      <c r="C111" s="113" t="s">
        <v>292</v>
      </c>
      <c r="D111" s="111"/>
      <c r="E111" s="111"/>
      <c r="F111" s="111"/>
      <c r="G111" s="111"/>
      <c r="H111" s="111"/>
      <c r="I111" s="111"/>
      <c r="J111" s="111"/>
      <c r="K111" s="111"/>
      <c r="L111" s="111"/>
      <c r="M111" s="111"/>
      <c r="N111" s="111"/>
      <c r="O111" s="111"/>
      <c r="P111" s="111"/>
      <c r="Q111" s="111"/>
      <c r="R111" s="111"/>
      <c r="S111" s="111"/>
      <c r="T111" s="3">
        <v>109</v>
      </c>
    </row>
    <row r="112" spans="3:20">
      <c r="C112" s="113" t="s">
        <v>293</v>
      </c>
      <c r="D112" s="111"/>
      <c r="E112" s="111"/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  <c r="P112" s="111"/>
      <c r="Q112" s="111"/>
      <c r="R112" s="111"/>
      <c r="S112" s="111"/>
      <c r="T112" s="3">
        <v>110</v>
      </c>
    </row>
    <row r="113" spans="3:20">
      <c r="C113" s="113" t="s">
        <v>294</v>
      </c>
      <c r="D113" s="111"/>
      <c r="E113" s="111"/>
      <c r="F113" s="111"/>
      <c r="G113" s="111"/>
      <c r="H113" s="111"/>
      <c r="I113" s="111"/>
      <c r="J113" s="111"/>
      <c r="K113" s="111"/>
      <c r="L113" s="111"/>
      <c r="M113" s="111"/>
      <c r="N113" s="111"/>
      <c r="O113" s="111"/>
      <c r="P113" s="111"/>
      <c r="Q113" s="111"/>
      <c r="R113" s="111"/>
      <c r="S113" s="111"/>
      <c r="T113" s="3">
        <v>111</v>
      </c>
    </row>
    <row r="114" spans="3:20">
      <c r="C114" s="113" t="s">
        <v>295</v>
      </c>
      <c r="D114" s="111"/>
      <c r="E114" s="111"/>
      <c r="F114" s="111"/>
      <c r="G114" s="111"/>
      <c r="H114" s="111"/>
      <c r="I114" s="111"/>
      <c r="J114" s="111"/>
      <c r="K114" s="111"/>
      <c r="L114" s="111"/>
      <c r="M114" s="111"/>
      <c r="N114" s="111"/>
      <c r="O114" s="111"/>
      <c r="P114" s="111"/>
      <c r="Q114" s="111"/>
      <c r="R114" s="111"/>
      <c r="S114" s="111"/>
      <c r="T114" s="3">
        <v>112</v>
      </c>
    </row>
    <row r="115" spans="3:20">
      <c r="C115" s="114" t="s">
        <v>296</v>
      </c>
      <c r="D115" s="111"/>
      <c r="E115" s="111"/>
      <c r="F115" s="111"/>
      <c r="G115" s="111"/>
      <c r="H115" s="111"/>
      <c r="I115" s="111"/>
      <c r="J115" s="111"/>
      <c r="K115" s="111"/>
      <c r="L115" s="111"/>
      <c r="M115" s="111"/>
      <c r="N115" s="111"/>
      <c r="O115" s="111"/>
      <c r="P115" s="111"/>
      <c r="Q115" s="111"/>
      <c r="R115" s="111"/>
      <c r="S115" s="111"/>
      <c r="T115" s="3">
        <v>113</v>
      </c>
    </row>
    <row r="116" spans="3:20">
      <c r="C116" s="114" t="s">
        <v>297</v>
      </c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11"/>
      <c r="Q116" s="111"/>
      <c r="R116" s="111"/>
      <c r="S116" s="111"/>
      <c r="T116" s="3">
        <v>114</v>
      </c>
    </row>
    <row r="117" spans="3:20">
      <c r="C117" s="114" t="s">
        <v>298</v>
      </c>
      <c r="D117" s="111"/>
      <c r="E117" s="111"/>
      <c r="F117" s="111"/>
      <c r="G117" s="111"/>
      <c r="H117" s="111"/>
      <c r="I117" s="111"/>
      <c r="J117" s="111"/>
      <c r="K117" s="111"/>
      <c r="L117" s="111"/>
      <c r="M117" s="111"/>
      <c r="N117" s="111"/>
      <c r="O117" s="111"/>
      <c r="P117" s="111"/>
      <c r="Q117" s="111"/>
      <c r="R117" s="111"/>
      <c r="S117" s="111"/>
      <c r="T117" s="3">
        <v>115</v>
      </c>
    </row>
    <row r="118" spans="3:20">
      <c r="C118" s="114" t="s">
        <v>299</v>
      </c>
      <c r="D118" s="111"/>
      <c r="E118" s="111"/>
      <c r="F118" s="111"/>
      <c r="G118" s="111"/>
      <c r="H118" s="111"/>
      <c r="I118" s="111"/>
      <c r="J118" s="111"/>
      <c r="K118" s="111"/>
      <c r="L118" s="111"/>
      <c r="M118" s="111"/>
      <c r="N118" s="111"/>
      <c r="O118" s="111"/>
      <c r="P118" s="111"/>
      <c r="Q118" s="111"/>
      <c r="R118" s="111"/>
      <c r="S118" s="111"/>
      <c r="T118" s="3">
        <v>116</v>
      </c>
    </row>
    <row r="119" spans="3:20">
      <c r="C119" s="114" t="s">
        <v>300</v>
      </c>
      <c r="D119" s="111"/>
      <c r="E119" s="111"/>
      <c r="F119" s="111"/>
      <c r="G119" s="111"/>
      <c r="H119" s="111"/>
      <c r="I119" s="111"/>
      <c r="J119" s="111"/>
      <c r="K119" s="111"/>
      <c r="L119" s="111"/>
      <c r="M119" s="111"/>
      <c r="N119" s="111"/>
      <c r="O119" s="111"/>
      <c r="P119" s="111"/>
      <c r="Q119" s="111"/>
      <c r="R119" s="111"/>
      <c r="S119" s="111"/>
      <c r="T119" s="3">
        <v>117</v>
      </c>
    </row>
    <row r="120" spans="3:20">
      <c r="C120" s="114" t="s">
        <v>301</v>
      </c>
      <c r="D120" s="111"/>
      <c r="E120" s="111"/>
      <c r="F120" s="111"/>
      <c r="G120" s="111"/>
      <c r="H120" s="111"/>
      <c r="I120" s="111"/>
      <c r="J120" s="111"/>
      <c r="K120" s="111"/>
      <c r="L120" s="111"/>
      <c r="M120" s="111"/>
      <c r="N120" s="111"/>
      <c r="O120" s="111"/>
      <c r="P120" s="111"/>
      <c r="Q120" s="111"/>
      <c r="R120" s="111"/>
      <c r="S120" s="111"/>
      <c r="T120" s="3">
        <v>118</v>
      </c>
    </row>
    <row r="121" spans="3:20">
      <c r="C121" s="114" t="s">
        <v>302</v>
      </c>
      <c r="D121" s="111"/>
      <c r="E121" s="111"/>
      <c r="F121" s="111"/>
      <c r="G121" s="111"/>
      <c r="H121" s="111"/>
      <c r="I121" s="111"/>
      <c r="J121" s="111"/>
      <c r="K121" s="111"/>
      <c r="L121" s="111"/>
      <c r="M121" s="111"/>
      <c r="N121" s="111"/>
      <c r="O121" s="111"/>
      <c r="P121" s="111"/>
      <c r="Q121" s="111"/>
      <c r="R121" s="111"/>
      <c r="S121" s="111"/>
      <c r="T121" s="3">
        <v>119</v>
      </c>
    </row>
    <row r="122" spans="3:20">
      <c r="C122" s="114" t="s">
        <v>303</v>
      </c>
      <c r="D122" s="111"/>
      <c r="E122" s="111"/>
      <c r="F122" s="111"/>
      <c r="G122" s="111"/>
      <c r="H122" s="111"/>
      <c r="I122" s="111"/>
      <c r="J122" s="111"/>
      <c r="K122" s="111"/>
      <c r="L122" s="111"/>
      <c r="M122" s="111"/>
      <c r="N122" s="111"/>
      <c r="O122" s="111"/>
      <c r="P122" s="111"/>
      <c r="Q122" s="111"/>
      <c r="R122" s="111"/>
      <c r="S122" s="111"/>
      <c r="T122" s="3">
        <v>120</v>
      </c>
    </row>
    <row r="123" spans="3:20">
      <c r="C123" s="114" t="s">
        <v>304</v>
      </c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1"/>
      <c r="O123" s="111"/>
      <c r="P123" s="111"/>
      <c r="Q123" s="111"/>
      <c r="R123" s="111"/>
      <c r="S123" s="111"/>
      <c r="T123" s="3">
        <v>121</v>
      </c>
    </row>
    <row r="124" spans="3:20">
      <c r="C124" s="114" t="s">
        <v>305</v>
      </c>
      <c r="D124" s="111"/>
      <c r="E124" s="111"/>
      <c r="F124" s="111"/>
      <c r="G124" s="111"/>
      <c r="H124" s="111"/>
      <c r="I124" s="111"/>
      <c r="J124" s="111"/>
      <c r="K124" s="111"/>
      <c r="L124" s="111"/>
      <c r="M124" s="111"/>
      <c r="N124" s="111"/>
      <c r="O124" s="111"/>
      <c r="P124" s="111"/>
      <c r="Q124" s="111"/>
      <c r="R124" s="111"/>
      <c r="S124" s="111"/>
      <c r="T124" s="3">
        <v>122</v>
      </c>
    </row>
    <row r="125" spans="3:20">
      <c r="C125" s="114" t="s">
        <v>306</v>
      </c>
      <c r="D125" s="111"/>
      <c r="E125" s="111"/>
      <c r="F125" s="111"/>
      <c r="G125" s="111"/>
      <c r="H125" s="111"/>
      <c r="I125" s="111"/>
      <c r="J125" s="111"/>
      <c r="K125" s="111"/>
      <c r="L125" s="111"/>
      <c r="M125" s="111"/>
      <c r="N125" s="111"/>
      <c r="O125" s="111"/>
      <c r="P125" s="111"/>
      <c r="Q125" s="111"/>
      <c r="R125" s="111"/>
      <c r="S125" s="111"/>
      <c r="T125" s="3">
        <v>123</v>
      </c>
    </row>
    <row r="126" spans="3:20">
      <c r="C126" s="114" t="s">
        <v>307</v>
      </c>
      <c r="D126" s="111"/>
      <c r="E126" s="111"/>
      <c r="F126" s="111"/>
      <c r="G126" s="111"/>
      <c r="H126" s="111"/>
      <c r="I126" s="111"/>
      <c r="J126" s="111"/>
      <c r="K126" s="111"/>
      <c r="L126" s="111"/>
      <c r="M126" s="111"/>
      <c r="N126" s="111"/>
      <c r="O126" s="111"/>
      <c r="P126" s="111"/>
      <c r="Q126" s="111"/>
      <c r="R126" s="111"/>
      <c r="S126" s="111"/>
      <c r="T126" s="3">
        <v>124</v>
      </c>
    </row>
    <row r="127" spans="3:20">
      <c r="C127" s="114" t="s">
        <v>308</v>
      </c>
      <c r="D127" s="111"/>
      <c r="E127" s="111"/>
      <c r="F127" s="111"/>
      <c r="G127" s="111"/>
      <c r="H127" s="111"/>
      <c r="I127" s="111"/>
      <c r="J127" s="111"/>
      <c r="K127" s="111"/>
      <c r="L127" s="111"/>
      <c r="M127" s="111"/>
      <c r="N127" s="111"/>
      <c r="O127" s="111"/>
      <c r="P127" s="111"/>
      <c r="Q127" s="111"/>
      <c r="R127" s="111"/>
      <c r="S127" s="111"/>
      <c r="T127" s="3">
        <v>125</v>
      </c>
    </row>
    <row r="128" spans="3:20">
      <c r="C128" s="114" t="s">
        <v>309</v>
      </c>
      <c r="D128" s="111"/>
      <c r="E128" s="111"/>
      <c r="F128" s="111"/>
      <c r="G128" s="111"/>
      <c r="H128" s="111"/>
      <c r="I128" s="111"/>
      <c r="J128" s="111"/>
      <c r="K128" s="111"/>
      <c r="L128" s="111"/>
      <c r="M128" s="111"/>
      <c r="N128" s="111"/>
      <c r="O128" s="111"/>
      <c r="P128" s="111"/>
      <c r="Q128" s="111"/>
      <c r="R128" s="111"/>
      <c r="S128" s="111"/>
      <c r="T128" s="3">
        <v>126</v>
      </c>
    </row>
    <row r="129" spans="3:20">
      <c r="C129" s="114" t="s">
        <v>310</v>
      </c>
      <c r="D129" s="111"/>
      <c r="E129" s="111"/>
      <c r="F129" s="111"/>
      <c r="G129" s="111"/>
      <c r="H129" s="111"/>
      <c r="I129" s="111"/>
      <c r="J129" s="111"/>
      <c r="K129" s="111"/>
      <c r="L129" s="111"/>
      <c r="M129" s="111"/>
      <c r="N129" s="111"/>
      <c r="O129" s="111"/>
      <c r="P129" s="111"/>
      <c r="Q129" s="111"/>
      <c r="R129" s="111"/>
      <c r="S129" s="111"/>
      <c r="T129" s="3">
        <v>127</v>
      </c>
    </row>
    <row r="130" spans="3:20">
      <c r="C130" s="114" t="s">
        <v>311</v>
      </c>
      <c r="D130" s="111"/>
      <c r="E130" s="111"/>
      <c r="F130" s="111"/>
      <c r="G130" s="111"/>
      <c r="H130" s="111"/>
      <c r="I130" s="111"/>
      <c r="J130" s="111"/>
      <c r="K130" s="111"/>
      <c r="L130" s="111"/>
      <c r="M130" s="111"/>
      <c r="N130" s="111"/>
      <c r="O130" s="111"/>
      <c r="P130" s="111"/>
      <c r="Q130" s="111"/>
      <c r="R130" s="111"/>
      <c r="S130" s="111"/>
      <c r="T130" s="3">
        <v>128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J133"/>
  <sheetViews>
    <sheetView topLeftCell="A30" workbookViewId="0">
      <selection activeCell="B42" sqref="B42"/>
    </sheetView>
  </sheetViews>
  <sheetFormatPr defaultColWidth="9" defaultRowHeight="13.5"/>
  <cols>
    <col min="1" max="1" width="23.15" customWidth="1"/>
    <col min="2" max="2" width="30.4333333333333" customWidth="1"/>
    <col min="3" max="3" width="16.3" customWidth="1"/>
    <col min="4" max="4" width="16.3" style="1" customWidth="1"/>
    <col min="5" max="5" width="30.8666666666667" style="1" customWidth="1"/>
    <col min="6" max="6" width="15.5416666666667" style="86" customWidth="1"/>
    <col min="7" max="8" width="17.0666666666667" style="86" customWidth="1"/>
    <col min="9" max="9" width="15.1" customWidth="1"/>
    <col min="10" max="10" width="37.275" customWidth="1"/>
  </cols>
  <sheetData>
    <row r="1" ht="32" customHeight="1" spans="1:10">
      <c r="A1" s="2" t="s">
        <v>312</v>
      </c>
      <c r="B1" s="2" t="s">
        <v>313</v>
      </c>
      <c r="C1" s="2" t="s">
        <v>314</v>
      </c>
      <c r="D1" s="87" t="s">
        <v>315</v>
      </c>
      <c r="E1" s="87" t="s">
        <v>316</v>
      </c>
      <c r="F1" s="2" t="s">
        <v>317</v>
      </c>
      <c r="G1" s="2" t="s">
        <v>318</v>
      </c>
      <c r="H1" s="2" t="s">
        <v>319</v>
      </c>
      <c r="J1" s="96" t="s">
        <v>320</v>
      </c>
    </row>
    <row r="2" s="1" customFormat="1" spans="1:10">
      <c r="A2" s="3">
        <v>0</v>
      </c>
      <c r="B2" s="88" t="s">
        <v>321</v>
      </c>
      <c r="C2" s="3">
        <v>32</v>
      </c>
      <c r="D2" s="89">
        <v>14</v>
      </c>
      <c r="E2" s="90" t="s">
        <v>322</v>
      </c>
      <c r="F2" s="3"/>
      <c r="G2" s="3"/>
      <c r="H2" s="3"/>
      <c r="J2" s="97"/>
    </row>
    <row r="3" customFormat="1" spans="1:10">
      <c r="A3" s="3">
        <v>1</v>
      </c>
      <c r="B3" s="88" t="str">
        <f>"0x"&amp;DEC2HEX(HEX2DEC(SUBSTITUTE(B2,"0x",""))+32)</f>
        <v>0x20</v>
      </c>
      <c r="C3" s="3">
        <v>24</v>
      </c>
      <c r="D3" s="89">
        <v>15</v>
      </c>
      <c r="E3" s="90" t="s">
        <v>323</v>
      </c>
      <c r="F3" s="86"/>
      <c r="G3" s="86"/>
      <c r="H3" s="86"/>
      <c r="J3" s="97"/>
    </row>
    <row r="4" customFormat="1" spans="1:10">
      <c r="A4" s="3">
        <v>2</v>
      </c>
      <c r="B4" s="88" t="str">
        <f t="shared" ref="B4:B29" si="0">"0x"&amp;DEC2HEX(HEX2DEC(SUBSTITUTE(B3,"0x",""))+32)</f>
        <v>0x40</v>
      </c>
      <c r="C4" s="3">
        <v>4</v>
      </c>
      <c r="D4" s="89">
        <v>16</v>
      </c>
      <c r="E4" s="90" t="s">
        <v>324</v>
      </c>
      <c r="F4" s="86"/>
      <c r="G4" s="86"/>
      <c r="H4" s="86"/>
      <c r="J4" s="97"/>
    </row>
    <row r="5" customFormat="1" spans="1:10">
      <c r="A5" s="3">
        <v>3</v>
      </c>
      <c r="B5" s="88" t="str">
        <f t="shared" si="0"/>
        <v>0x60</v>
      </c>
      <c r="C5" s="3">
        <v>32</v>
      </c>
      <c r="D5" s="89">
        <v>17</v>
      </c>
      <c r="E5" s="90"/>
      <c r="F5" s="86"/>
      <c r="G5" s="86"/>
      <c r="H5" s="86"/>
      <c r="J5" s="97"/>
    </row>
    <row r="6" customFormat="1" spans="1:10">
      <c r="A6" s="3">
        <v>4</v>
      </c>
      <c r="B6" s="88" t="str">
        <f t="shared" si="0"/>
        <v>0x80</v>
      </c>
      <c r="C6" s="3">
        <v>32</v>
      </c>
      <c r="D6" s="89">
        <v>18</v>
      </c>
      <c r="E6" s="90"/>
      <c r="F6" s="86"/>
      <c r="G6" s="86"/>
      <c r="H6" s="86"/>
      <c r="J6" s="97"/>
    </row>
    <row r="7" customFormat="1" spans="1:10">
      <c r="A7" s="3">
        <v>5</v>
      </c>
      <c r="B7" s="88" t="str">
        <f t="shared" si="0"/>
        <v>0xA0</v>
      </c>
      <c r="C7" s="3">
        <v>32</v>
      </c>
      <c r="D7" s="89">
        <v>19</v>
      </c>
      <c r="E7" s="90"/>
      <c r="F7" s="86"/>
      <c r="G7" s="86"/>
      <c r="H7" s="86"/>
      <c r="J7" s="97"/>
    </row>
    <row r="8" customFormat="1" spans="1:10">
      <c r="A8" s="3">
        <v>6</v>
      </c>
      <c r="B8" s="88" t="str">
        <f t="shared" si="0"/>
        <v>0xC0</v>
      </c>
      <c r="C8" s="3">
        <v>32</v>
      </c>
      <c r="D8" s="89">
        <v>20</v>
      </c>
      <c r="E8" s="90"/>
      <c r="F8" s="86"/>
      <c r="G8" s="86"/>
      <c r="H8" s="86"/>
      <c r="J8" s="97"/>
    </row>
    <row r="9" customFormat="1" spans="1:10">
      <c r="A9" s="3">
        <v>7</v>
      </c>
      <c r="B9" s="88" t="str">
        <f t="shared" si="0"/>
        <v>0xE0</v>
      </c>
      <c r="C9" s="3">
        <v>32</v>
      </c>
      <c r="D9" s="89">
        <v>21</v>
      </c>
      <c r="E9" s="90"/>
      <c r="F9" s="86"/>
      <c r="G9" s="86"/>
      <c r="H9" s="86"/>
      <c r="J9" s="98"/>
    </row>
    <row r="10" customFormat="1" spans="1:8">
      <c r="A10" s="3">
        <v>8</v>
      </c>
      <c r="B10" s="88" t="str">
        <f t="shared" si="0"/>
        <v>0x100</v>
      </c>
      <c r="C10" s="3">
        <v>32</v>
      </c>
      <c r="D10" s="89">
        <v>22</v>
      </c>
      <c r="E10" s="90"/>
      <c r="F10" s="86"/>
      <c r="G10" s="86"/>
      <c r="H10" s="86"/>
    </row>
    <row r="11" customFormat="1" spans="1:8">
      <c r="A11" s="3">
        <v>9</v>
      </c>
      <c r="B11" s="88" t="str">
        <f t="shared" si="0"/>
        <v>0x120</v>
      </c>
      <c r="C11" s="3">
        <v>32</v>
      </c>
      <c r="D11" s="89">
        <v>23</v>
      </c>
      <c r="E11" s="90"/>
      <c r="F11" s="86"/>
      <c r="G11" s="86"/>
      <c r="H11" s="86"/>
    </row>
    <row r="12" customFormat="1" spans="1:8">
      <c r="A12" s="3">
        <v>10</v>
      </c>
      <c r="B12" s="88" t="str">
        <f t="shared" si="0"/>
        <v>0x140</v>
      </c>
      <c r="C12" s="3">
        <v>32</v>
      </c>
      <c r="D12" s="89">
        <v>24</v>
      </c>
      <c r="E12" s="90"/>
      <c r="F12" s="86"/>
      <c r="G12" s="86"/>
      <c r="H12" s="86"/>
    </row>
    <row r="13" customFormat="1" spans="1:8">
      <c r="A13" s="3">
        <v>11</v>
      </c>
      <c r="B13" s="88" t="str">
        <f t="shared" si="0"/>
        <v>0x160</v>
      </c>
      <c r="C13" s="3">
        <v>32</v>
      </c>
      <c r="D13" s="89">
        <v>25</v>
      </c>
      <c r="E13" s="90"/>
      <c r="F13" s="86"/>
      <c r="G13" s="86"/>
      <c r="H13" s="86"/>
    </row>
    <row r="14" customFormat="1" spans="1:8">
      <c r="A14" s="3">
        <v>12</v>
      </c>
      <c r="B14" s="88" t="str">
        <f t="shared" si="0"/>
        <v>0x180</v>
      </c>
      <c r="C14" s="3">
        <v>32</v>
      </c>
      <c r="D14" s="89">
        <v>26</v>
      </c>
      <c r="E14" s="90"/>
      <c r="F14" s="86"/>
      <c r="G14" s="86"/>
      <c r="H14" s="86"/>
    </row>
    <row r="15" customFormat="1" spans="1:8">
      <c r="A15" s="3">
        <v>13</v>
      </c>
      <c r="B15" s="88" t="str">
        <f t="shared" si="0"/>
        <v>0x1A0</v>
      </c>
      <c r="C15" s="3">
        <v>32</v>
      </c>
      <c r="D15" s="89">
        <v>27</v>
      </c>
      <c r="E15" s="90"/>
      <c r="F15" s="86"/>
      <c r="G15" s="86"/>
      <c r="H15" s="86"/>
    </row>
    <row r="16" customFormat="1" spans="1:8">
      <c r="A16" s="3">
        <v>14</v>
      </c>
      <c r="B16" s="91" t="str">
        <f t="shared" si="0"/>
        <v>0x1C0</v>
      </c>
      <c r="C16" s="3">
        <v>32</v>
      </c>
      <c r="D16" s="89" t="s">
        <v>325</v>
      </c>
      <c r="E16" s="92" t="s">
        <v>322</v>
      </c>
      <c r="F16" s="86"/>
      <c r="G16" s="86"/>
      <c r="H16" s="86"/>
    </row>
    <row r="17" customFormat="1" spans="1:8">
      <c r="A17" s="3">
        <v>15</v>
      </c>
      <c r="B17" s="91" t="str">
        <f t="shared" si="0"/>
        <v>0x1E0</v>
      </c>
      <c r="C17" s="3">
        <v>24</v>
      </c>
      <c r="D17" s="89" t="s">
        <v>325</v>
      </c>
      <c r="E17" s="92" t="s">
        <v>323</v>
      </c>
      <c r="F17" s="86"/>
      <c r="G17" s="86"/>
      <c r="H17" s="86"/>
    </row>
    <row r="18" customFormat="1" spans="1:8">
      <c r="A18" s="3">
        <v>16</v>
      </c>
      <c r="B18" s="91" t="str">
        <f t="shared" si="0"/>
        <v>0x200</v>
      </c>
      <c r="C18" s="3">
        <v>4</v>
      </c>
      <c r="D18" s="89" t="s">
        <v>325</v>
      </c>
      <c r="E18" s="92" t="s">
        <v>324</v>
      </c>
      <c r="F18" s="86"/>
      <c r="G18" s="86"/>
      <c r="H18" s="86"/>
    </row>
    <row r="19" customFormat="1" spans="1:8">
      <c r="A19" s="3">
        <v>17</v>
      </c>
      <c r="B19" s="91" t="str">
        <f t="shared" si="0"/>
        <v>0x220</v>
      </c>
      <c r="C19" s="3">
        <v>32</v>
      </c>
      <c r="D19" s="89" t="s">
        <v>325</v>
      </c>
      <c r="E19" s="92"/>
      <c r="F19" s="86"/>
      <c r="G19" s="86"/>
      <c r="H19" s="86"/>
    </row>
    <row r="20" customFormat="1" spans="1:8">
      <c r="A20" s="3">
        <v>18</v>
      </c>
      <c r="B20" s="91" t="str">
        <f t="shared" si="0"/>
        <v>0x240</v>
      </c>
      <c r="C20" s="3">
        <v>32</v>
      </c>
      <c r="D20" s="89" t="s">
        <v>325</v>
      </c>
      <c r="E20" s="92"/>
      <c r="F20" s="86"/>
      <c r="G20" s="86"/>
      <c r="H20" s="86"/>
    </row>
    <row r="21" customFormat="1" spans="1:8">
      <c r="A21" s="3">
        <v>19</v>
      </c>
      <c r="B21" s="91" t="str">
        <f t="shared" si="0"/>
        <v>0x260</v>
      </c>
      <c r="C21" s="3">
        <v>32</v>
      </c>
      <c r="D21" s="89" t="s">
        <v>325</v>
      </c>
      <c r="E21" s="92"/>
      <c r="F21" s="86"/>
      <c r="G21" s="86"/>
      <c r="H21" s="86"/>
    </row>
    <row r="22" customFormat="1" spans="1:8">
      <c r="A22" s="3">
        <v>20</v>
      </c>
      <c r="B22" s="91" t="str">
        <f t="shared" si="0"/>
        <v>0x280</v>
      </c>
      <c r="C22" s="3">
        <v>32</v>
      </c>
      <c r="D22" s="89" t="s">
        <v>325</v>
      </c>
      <c r="E22" s="92"/>
      <c r="F22" s="86"/>
      <c r="G22" s="86"/>
      <c r="H22" s="86"/>
    </row>
    <row r="23" customFormat="1" spans="1:8">
      <c r="A23" s="3">
        <v>21</v>
      </c>
      <c r="B23" s="91" t="str">
        <f t="shared" si="0"/>
        <v>0x2A0</v>
      </c>
      <c r="C23" s="3">
        <v>32</v>
      </c>
      <c r="D23" s="89" t="s">
        <v>325</v>
      </c>
      <c r="E23" s="92"/>
      <c r="F23" s="86"/>
      <c r="G23" s="86"/>
      <c r="H23" s="86"/>
    </row>
    <row r="24" customFormat="1" spans="1:8">
      <c r="A24" s="3">
        <v>22</v>
      </c>
      <c r="B24" s="91" t="str">
        <f t="shared" si="0"/>
        <v>0x2C0</v>
      </c>
      <c r="C24" s="3">
        <v>32</v>
      </c>
      <c r="D24" s="89" t="s">
        <v>325</v>
      </c>
      <c r="E24" s="92"/>
      <c r="F24" s="86"/>
      <c r="G24" s="86"/>
      <c r="H24" s="86"/>
    </row>
    <row r="25" customFormat="1" spans="1:8">
      <c r="A25" s="3">
        <v>23</v>
      </c>
      <c r="B25" s="91" t="str">
        <f t="shared" si="0"/>
        <v>0x2E0</v>
      </c>
      <c r="C25" s="3">
        <v>32</v>
      </c>
      <c r="D25" s="89" t="s">
        <v>325</v>
      </c>
      <c r="E25" s="92"/>
      <c r="F25" s="86"/>
      <c r="G25" s="86"/>
      <c r="H25" s="86"/>
    </row>
    <row r="26" customFormat="1" spans="1:8">
      <c r="A26" s="3">
        <v>24</v>
      </c>
      <c r="B26" s="91" t="str">
        <f t="shared" si="0"/>
        <v>0x300</v>
      </c>
      <c r="C26" s="3">
        <v>32</v>
      </c>
      <c r="D26" s="89" t="s">
        <v>325</v>
      </c>
      <c r="E26" s="92"/>
      <c r="F26" s="86"/>
      <c r="G26" s="86"/>
      <c r="H26" s="86"/>
    </row>
    <row r="27" customFormat="1" spans="1:8">
      <c r="A27" s="3">
        <v>25</v>
      </c>
      <c r="B27" s="91" t="str">
        <f t="shared" si="0"/>
        <v>0x320</v>
      </c>
      <c r="C27" s="3">
        <v>32</v>
      </c>
      <c r="D27" s="89" t="s">
        <v>325</v>
      </c>
      <c r="E27" s="92"/>
      <c r="F27" s="86"/>
      <c r="G27" s="86"/>
      <c r="H27" s="86"/>
    </row>
    <row r="28" customFormat="1" spans="1:8">
      <c r="A28" s="3">
        <v>26</v>
      </c>
      <c r="B28" s="91" t="str">
        <f t="shared" si="0"/>
        <v>0x340</v>
      </c>
      <c r="C28" s="3">
        <v>32</v>
      </c>
      <c r="D28" s="89" t="s">
        <v>325</v>
      </c>
      <c r="E28" s="92"/>
      <c r="F28" s="86"/>
      <c r="G28" s="86"/>
      <c r="H28" s="86"/>
    </row>
    <row r="29" customFormat="1" spans="1:8">
      <c r="A29" s="3">
        <v>27</v>
      </c>
      <c r="B29" s="91" t="str">
        <f t="shared" si="0"/>
        <v>0x360</v>
      </c>
      <c r="C29" s="3">
        <v>32</v>
      </c>
      <c r="D29" s="89" t="s">
        <v>325</v>
      </c>
      <c r="E29" s="92"/>
      <c r="F29" s="86"/>
      <c r="G29" s="86"/>
      <c r="H29" s="86"/>
    </row>
    <row r="30" customFormat="1" spans="1:8">
      <c r="A30" s="3">
        <v>28</v>
      </c>
      <c r="B30" s="93" t="s">
        <v>239</v>
      </c>
      <c r="C30" s="3">
        <v>12</v>
      </c>
      <c r="D30" s="89">
        <v>80</v>
      </c>
      <c r="E30" s="94" t="s">
        <v>326</v>
      </c>
      <c r="F30" s="86"/>
      <c r="G30" s="86"/>
      <c r="H30" s="86"/>
    </row>
    <row r="31" spans="1:5">
      <c r="A31" s="3">
        <v>29</v>
      </c>
      <c r="B31" s="93" t="str">
        <f>"0x"&amp;DEC2HEX(HEX2DEC(SUBSTITUTE(B30,"0x",""))+16)</f>
        <v>0x390</v>
      </c>
      <c r="C31" s="3">
        <v>12</v>
      </c>
      <c r="D31" s="89">
        <v>81</v>
      </c>
      <c r="E31" s="94" t="s">
        <v>327</v>
      </c>
    </row>
    <row r="32" spans="1:5">
      <c r="A32" s="3">
        <v>30</v>
      </c>
      <c r="B32" s="93" t="str">
        <f>"0x"&amp;DEC2HEX(HEX2DEC(SUBSTITUTE(B31,"0x",""))+16)</f>
        <v>0x3A0</v>
      </c>
      <c r="C32" s="3">
        <v>12</v>
      </c>
      <c r="D32" s="89">
        <v>82</v>
      </c>
      <c r="E32" s="94" t="s">
        <v>328</v>
      </c>
    </row>
    <row r="33" spans="1:5">
      <c r="A33" s="3">
        <v>31</v>
      </c>
      <c r="B33" s="93" t="str">
        <f>"0x"&amp;DEC2HEX(HEX2DEC(SUBSTITUTE(B32,"0x",""))+16)</f>
        <v>0x3B0</v>
      </c>
      <c r="C33" s="3">
        <v>12</v>
      </c>
      <c r="D33" s="89">
        <v>83</v>
      </c>
      <c r="E33" s="94" t="s">
        <v>329</v>
      </c>
    </row>
    <row r="34" spans="1:5">
      <c r="A34" s="3">
        <v>32</v>
      </c>
      <c r="B34" s="93" t="str">
        <f t="shared" ref="B34:B57" si="1">"0x"&amp;DEC2HEX(HEX2DEC(SUBSTITUTE(B33,"0x",""))+16)</f>
        <v>0x3C0</v>
      </c>
      <c r="C34" s="3">
        <v>12</v>
      </c>
      <c r="D34" s="89">
        <v>84</v>
      </c>
      <c r="E34" s="94" t="s">
        <v>330</v>
      </c>
    </row>
    <row r="35" spans="1:5">
      <c r="A35" s="3">
        <v>33</v>
      </c>
      <c r="B35" s="93" t="str">
        <f t="shared" si="1"/>
        <v>0x3D0</v>
      </c>
      <c r="C35" s="3">
        <v>12</v>
      </c>
      <c r="D35" s="89">
        <v>85</v>
      </c>
      <c r="E35" s="94" t="s">
        <v>331</v>
      </c>
    </row>
    <row r="36" spans="1:5">
      <c r="A36" s="3">
        <v>34</v>
      </c>
      <c r="B36" s="93" t="str">
        <f t="shared" si="1"/>
        <v>0x3E0</v>
      </c>
      <c r="C36" s="3">
        <v>12</v>
      </c>
      <c r="D36" s="89">
        <v>86</v>
      </c>
      <c r="E36" s="94" t="s">
        <v>332</v>
      </c>
    </row>
    <row r="37" spans="1:5">
      <c r="A37" s="3">
        <v>35</v>
      </c>
      <c r="B37" s="93" t="str">
        <f t="shared" si="1"/>
        <v>0x3F0</v>
      </c>
      <c r="C37" s="3">
        <v>12</v>
      </c>
      <c r="D37" s="89">
        <v>87</v>
      </c>
      <c r="E37" s="94" t="s">
        <v>333</v>
      </c>
    </row>
    <row r="38" spans="1:5">
      <c r="A38" s="3">
        <v>36</v>
      </c>
      <c r="B38" s="93" t="str">
        <f t="shared" si="1"/>
        <v>0x400</v>
      </c>
      <c r="C38" s="3">
        <v>12</v>
      </c>
      <c r="D38" s="89">
        <v>88</v>
      </c>
      <c r="E38" s="94" t="s">
        <v>334</v>
      </c>
    </row>
    <row r="39" spans="1:5">
      <c r="A39" s="3">
        <v>37</v>
      </c>
      <c r="B39" s="93" t="str">
        <f t="shared" si="1"/>
        <v>0x410</v>
      </c>
      <c r="C39" s="3">
        <v>12</v>
      </c>
      <c r="D39" s="89">
        <v>89</v>
      </c>
      <c r="E39" s="94" t="s">
        <v>335</v>
      </c>
    </row>
    <row r="40" spans="1:5">
      <c r="A40" s="3">
        <v>38</v>
      </c>
      <c r="B40" s="93" t="str">
        <f t="shared" si="1"/>
        <v>0x420</v>
      </c>
      <c r="C40" s="3">
        <v>12</v>
      </c>
      <c r="D40" s="89">
        <v>90</v>
      </c>
      <c r="E40" s="94" t="s">
        <v>336</v>
      </c>
    </row>
    <row r="41" spans="1:5">
      <c r="A41" s="3">
        <v>39</v>
      </c>
      <c r="B41" s="93" t="str">
        <f t="shared" si="1"/>
        <v>0x430</v>
      </c>
      <c r="C41" s="3">
        <v>12</v>
      </c>
      <c r="D41" s="89">
        <v>91</v>
      </c>
      <c r="E41" s="94" t="s">
        <v>337</v>
      </c>
    </row>
    <row r="42" spans="1:5">
      <c r="A42" s="3">
        <v>40</v>
      </c>
      <c r="B42" s="93" t="str">
        <f t="shared" si="1"/>
        <v>0x440</v>
      </c>
      <c r="C42" s="3">
        <v>16</v>
      </c>
      <c r="D42" s="89">
        <v>92</v>
      </c>
      <c r="E42" s="95" t="s">
        <v>338</v>
      </c>
    </row>
    <row r="43" spans="1:5">
      <c r="A43" s="3">
        <v>41</v>
      </c>
      <c r="B43" s="93" t="str">
        <f t="shared" si="1"/>
        <v>0x450</v>
      </c>
      <c r="C43" s="6">
        <v>16</v>
      </c>
      <c r="D43" s="89">
        <v>93</v>
      </c>
      <c r="E43" s="95" t="s">
        <v>338</v>
      </c>
    </row>
    <row r="44" spans="1:5">
      <c r="A44" s="3">
        <v>42</v>
      </c>
      <c r="B44" s="93" t="str">
        <f t="shared" si="1"/>
        <v>0x460</v>
      </c>
      <c r="C44" s="6">
        <v>16</v>
      </c>
      <c r="D44" s="89">
        <v>94</v>
      </c>
      <c r="E44" s="95" t="s">
        <v>338</v>
      </c>
    </row>
    <row r="45" spans="1:5">
      <c r="A45" s="3">
        <v>43</v>
      </c>
      <c r="B45" s="93" t="str">
        <f t="shared" si="1"/>
        <v>0x470</v>
      </c>
      <c r="C45" s="6">
        <v>16</v>
      </c>
      <c r="D45" s="89">
        <v>95</v>
      </c>
      <c r="E45" s="94" t="s">
        <v>339</v>
      </c>
    </row>
    <row r="46" spans="1:5">
      <c r="A46" s="3">
        <v>44</v>
      </c>
      <c r="B46" s="93" t="str">
        <f t="shared" si="1"/>
        <v>0x480</v>
      </c>
      <c r="C46" s="6">
        <v>16</v>
      </c>
      <c r="D46" s="89">
        <v>96</v>
      </c>
      <c r="E46" s="94" t="s">
        <v>339</v>
      </c>
    </row>
    <row r="47" spans="1:5">
      <c r="A47" s="3">
        <v>45</v>
      </c>
      <c r="B47" s="93" t="str">
        <f t="shared" si="1"/>
        <v>0x490</v>
      </c>
      <c r="C47" s="6">
        <v>16</v>
      </c>
      <c r="D47" s="89">
        <v>97</v>
      </c>
      <c r="E47" s="94" t="s">
        <v>339</v>
      </c>
    </row>
    <row r="48" spans="1:5">
      <c r="A48" s="3">
        <v>46</v>
      </c>
      <c r="B48" s="93" t="str">
        <f t="shared" si="1"/>
        <v>0x4A0</v>
      </c>
      <c r="C48" s="6">
        <v>16</v>
      </c>
      <c r="D48" s="89">
        <v>98</v>
      </c>
      <c r="E48" s="94" t="s">
        <v>339</v>
      </c>
    </row>
    <row r="49" spans="1:5">
      <c r="A49" s="3">
        <v>47</v>
      </c>
      <c r="B49" s="93" t="str">
        <f t="shared" si="1"/>
        <v>0x4B0</v>
      </c>
      <c r="C49" s="6">
        <v>16</v>
      </c>
      <c r="D49" s="89">
        <v>99</v>
      </c>
      <c r="E49" s="95" t="s">
        <v>338</v>
      </c>
    </row>
    <row r="50" spans="1:5">
      <c r="A50" s="3">
        <v>48</v>
      </c>
      <c r="B50" s="93" t="str">
        <f t="shared" si="1"/>
        <v>0x4C0</v>
      </c>
      <c r="C50" s="6">
        <v>16</v>
      </c>
      <c r="D50" s="89">
        <v>100</v>
      </c>
      <c r="E50" s="95" t="s">
        <v>338</v>
      </c>
    </row>
    <row r="51" spans="1:5">
      <c r="A51" s="3">
        <v>49</v>
      </c>
      <c r="B51" s="93" t="str">
        <f t="shared" si="1"/>
        <v>0x4D0</v>
      </c>
      <c r="C51" s="6">
        <v>16</v>
      </c>
      <c r="D51" s="89">
        <v>101</v>
      </c>
      <c r="E51" s="95" t="s">
        <v>338</v>
      </c>
    </row>
    <row r="52" spans="1:5">
      <c r="A52" s="3">
        <v>50</v>
      </c>
      <c r="B52" s="93" t="str">
        <f t="shared" si="1"/>
        <v>0x4E0</v>
      </c>
      <c r="C52" s="6">
        <v>16</v>
      </c>
      <c r="D52" s="89">
        <v>102</v>
      </c>
      <c r="E52" s="95" t="s">
        <v>338</v>
      </c>
    </row>
    <row r="53" spans="1:5">
      <c r="A53" s="3">
        <v>51</v>
      </c>
      <c r="B53" s="93" t="str">
        <f t="shared" si="1"/>
        <v>0x4F0</v>
      </c>
      <c r="C53" s="6">
        <v>16</v>
      </c>
      <c r="D53" s="89">
        <v>103</v>
      </c>
      <c r="E53" s="95" t="s">
        <v>338</v>
      </c>
    </row>
    <row r="54" spans="1:5">
      <c r="A54" s="3">
        <v>52</v>
      </c>
      <c r="B54" s="93" t="str">
        <f t="shared" si="1"/>
        <v>0x500</v>
      </c>
      <c r="C54" s="6">
        <v>16</v>
      </c>
      <c r="D54" s="89">
        <v>104</v>
      </c>
      <c r="E54" s="95" t="s">
        <v>338</v>
      </c>
    </row>
    <row r="55" spans="1:5">
      <c r="A55" s="3">
        <v>53</v>
      </c>
      <c r="B55" s="93" t="str">
        <f t="shared" si="1"/>
        <v>0x510</v>
      </c>
      <c r="C55" s="6">
        <v>16</v>
      </c>
      <c r="D55" s="89">
        <v>105</v>
      </c>
      <c r="E55" s="95" t="s">
        <v>338</v>
      </c>
    </row>
    <row r="56" spans="1:5">
      <c r="A56" s="3">
        <v>54</v>
      </c>
      <c r="B56" s="93" t="str">
        <f t="shared" si="1"/>
        <v>0x520</v>
      </c>
      <c r="C56" s="6">
        <v>16</v>
      </c>
      <c r="D56" s="89">
        <v>106</v>
      </c>
      <c r="E56" s="95" t="s">
        <v>338</v>
      </c>
    </row>
    <row r="57" spans="1:5">
      <c r="A57" s="3">
        <v>55</v>
      </c>
      <c r="B57" s="93" t="str">
        <f t="shared" si="1"/>
        <v>0x530</v>
      </c>
      <c r="C57" s="6">
        <v>16</v>
      </c>
      <c r="D57" s="89">
        <v>107</v>
      </c>
      <c r="E57" s="95" t="s">
        <v>338</v>
      </c>
    </row>
    <row r="58" spans="1:5">
      <c r="A58" s="3">
        <v>56</v>
      </c>
      <c r="B58" s="93" t="str">
        <f t="shared" ref="B58:B78" si="2">"0x"&amp;DEC2HEX(HEX2DEC(SUBSTITUTE(B57,"0x",""))+16)</f>
        <v>0x540</v>
      </c>
      <c r="C58" s="6">
        <v>16</v>
      </c>
      <c r="D58" s="89">
        <v>108</v>
      </c>
      <c r="E58" s="95" t="s">
        <v>338</v>
      </c>
    </row>
    <row r="59" spans="1:5">
      <c r="A59" s="3">
        <v>57</v>
      </c>
      <c r="B59" s="93" t="str">
        <f t="shared" si="2"/>
        <v>0x550</v>
      </c>
      <c r="C59" s="6">
        <v>16</v>
      </c>
      <c r="D59" s="89">
        <v>109</v>
      </c>
      <c r="E59" s="95" t="s">
        <v>338</v>
      </c>
    </row>
    <row r="60" spans="1:5">
      <c r="A60" s="3">
        <v>58</v>
      </c>
      <c r="B60" s="93" t="str">
        <f t="shared" si="2"/>
        <v>0x560</v>
      </c>
      <c r="C60" s="6">
        <v>16</v>
      </c>
      <c r="D60" s="89">
        <v>110</v>
      </c>
      <c r="E60" s="95" t="s">
        <v>338</v>
      </c>
    </row>
    <row r="61" spans="1:5">
      <c r="A61" s="3">
        <v>59</v>
      </c>
      <c r="B61" s="93" t="str">
        <f t="shared" si="2"/>
        <v>0x570</v>
      </c>
      <c r="C61" s="6">
        <v>16</v>
      </c>
      <c r="D61" s="89">
        <v>111</v>
      </c>
      <c r="E61" s="94" t="s">
        <v>340</v>
      </c>
    </row>
    <row r="62" spans="1:5">
      <c r="A62" s="3">
        <v>60</v>
      </c>
      <c r="B62" s="93" t="str">
        <f t="shared" si="2"/>
        <v>0x580</v>
      </c>
      <c r="C62" s="6">
        <v>16</v>
      </c>
      <c r="D62" s="89">
        <v>112</v>
      </c>
      <c r="E62" s="94" t="s">
        <v>341</v>
      </c>
    </row>
    <row r="63" spans="1:5">
      <c r="A63" s="3">
        <v>61</v>
      </c>
      <c r="B63" s="93" t="str">
        <f t="shared" si="2"/>
        <v>0x590</v>
      </c>
      <c r="C63" s="6">
        <v>16</v>
      </c>
      <c r="D63" s="89">
        <v>113</v>
      </c>
      <c r="E63" s="94" t="s">
        <v>341</v>
      </c>
    </row>
    <row r="64" spans="1:5">
      <c r="A64" s="3">
        <v>62</v>
      </c>
      <c r="B64" s="93" t="str">
        <f t="shared" si="2"/>
        <v>0x5A0</v>
      </c>
      <c r="C64" s="6">
        <v>16</v>
      </c>
      <c r="D64" s="89">
        <v>114</v>
      </c>
      <c r="E64" s="94" t="s">
        <v>341</v>
      </c>
    </row>
    <row r="65" spans="1:5">
      <c r="A65" s="3">
        <v>63</v>
      </c>
      <c r="B65" s="93" t="str">
        <f t="shared" si="2"/>
        <v>0x5B0</v>
      </c>
      <c r="C65" s="6">
        <v>16</v>
      </c>
      <c r="D65" s="89">
        <v>115</v>
      </c>
      <c r="E65" s="94" t="s">
        <v>341</v>
      </c>
    </row>
    <row r="66" spans="1:5">
      <c r="A66" s="3">
        <v>64</v>
      </c>
      <c r="B66" s="93" t="str">
        <f t="shared" si="2"/>
        <v>0x5C0</v>
      </c>
      <c r="C66" s="6">
        <v>16</v>
      </c>
      <c r="D66" s="89">
        <v>116</v>
      </c>
      <c r="E66" s="94" t="s">
        <v>341</v>
      </c>
    </row>
    <row r="67" spans="1:5">
      <c r="A67" s="3">
        <v>65</v>
      </c>
      <c r="B67" s="93" t="str">
        <f t="shared" si="2"/>
        <v>0x5D0</v>
      </c>
      <c r="C67" s="6">
        <v>16</v>
      </c>
      <c r="D67" s="89">
        <v>117</v>
      </c>
      <c r="E67" s="94" t="s">
        <v>341</v>
      </c>
    </row>
    <row r="68" spans="1:5">
      <c r="A68" s="3">
        <v>66</v>
      </c>
      <c r="B68" s="93" t="str">
        <f t="shared" si="2"/>
        <v>0x5E0</v>
      </c>
      <c r="C68" s="6">
        <v>16</v>
      </c>
      <c r="D68" s="89">
        <v>118</v>
      </c>
      <c r="E68" s="94" t="s">
        <v>341</v>
      </c>
    </row>
    <row r="69" spans="1:5">
      <c r="A69" s="3">
        <v>67</v>
      </c>
      <c r="B69" s="93" t="str">
        <f t="shared" si="2"/>
        <v>0x5F0</v>
      </c>
      <c r="C69" s="6">
        <v>16</v>
      </c>
      <c r="D69" s="89">
        <v>119</v>
      </c>
      <c r="E69" s="94" t="s">
        <v>341</v>
      </c>
    </row>
    <row r="70" spans="1:5">
      <c r="A70" s="3">
        <v>68</v>
      </c>
      <c r="B70" s="93" t="str">
        <f t="shared" si="2"/>
        <v>0x600</v>
      </c>
      <c r="C70" s="6">
        <v>16</v>
      </c>
      <c r="D70" s="89">
        <v>120</v>
      </c>
      <c r="E70" s="94" t="s">
        <v>341</v>
      </c>
    </row>
    <row r="71" spans="1:5">
      <c r="A71" s="3">
        <v>69</v>
      </c>
      <c r="B71" s="93" t="str">
        <f t="shared" si="2"/>
        <v>0x610</v>
      </c>
      <c r="C71" s="6">
        <v>16</v>
      </c>
      <c r="D71" s="89">
        <v>121</v>
      </c>
      <c r="E71" s="94" t="s">
        <v>341</v>
      </c>
    </row>
    <row r="72" spans="1:5">
      <c r="A72" s="3">
        <v>70</v>
      </c>
      <c r="B72" s="93" t="str">
        <f t="shared" si="2"/>
        <v>0x620</v>
      </c>
      <c r="C72" s="6">
        <v>16</v>
      </c>
      <c r="D72" s="89">
        <v>122</v>
      </c>
      <c r="E72" s="94" t="s">
        <v>341</v>
      </c>
    </row>
    <row r="73" spans="1:5">
      <c r="A73" s="3">
        <v>71</v>
      </c>
      <c r="B73" s="93" t="str">
        <f t="shared" si="2"/>
        <v>0x630</v>
      </c>
      <c r="C73" s="6">
        <v>16</v>
      </c>
      <c r="D73" s="89">
        <v>123</v>
      </c>
      <c r="E73" s="94" t="s">
        <v>341</v>
      </c>
    </row>
    <row r="74" spans="1:5">
      <c r="A74" s="3">
        <v>72</v>
      </c>
      <c r="B74" s="93" t="str">
        <f t="shared" si="2"/>
        <v>0x640</v>
      </c>
      <c r="C74" s="6">
        <v>16</v>
      </c>
      <c r="D74" s="89">
        <v>124</v>
      </c>
      <c r="E74" s="95" t="s">
        <v>338</v>
      </c>
    </row>
    <row r="75" spans="1:5">
      <c r="A75" s="3">
        <v>73</v>
      </c>
      <c r="B75" s="93" t="str">
        <f t="shared" si="2"/>
        <v>0x650</v>
      </c>
      <c r="C75" s="6">
        <v>16</v>
      </c>
      <c r="D75" s="89">
        <v>125</v>
      </c>
      <c r="E75" s="95" t="s">
        <v>338</v>
      </c>
    </row>
    <row r="76" spans="1:5">
      <c r="A76" s="3">
        <v>74</v>
      </c>
      <c r="B76" s="93" t="str">
        <f t="shared" si="2"/>
        <v>0x660</v>
      </c>
      <c r="C76" s="6">
        <v>16</v>
      </c>
      <c r="D76" s="89">
        <v>126</v>
      </c>
      <c r="E76" s="95" t="s">
        <v>338</v>
      </c>
    </row>
    <row r="77" spans="1:5">
      <c r="A77" s="3">
        <v>75</v>
      </c>
      <c r="B77" s="93" t="str">
        <f t="shared" si="2"/>
        <v>0x670</v>
      </c>
      <c r="C77" s="6">
        <v>16</v>
      </c>
      <c r="D77" s="89">
        <v>127</v>
      </c>
      <c r="E77" s="95" t="s">
        <v>338</v>
      </c>
    </row>
    <row r="78" spans="1:5">
      <c r="A78" s="3">
        <v>76</v>
      </c>
      <c r="B78" s="93" t="str">
        <f t="shared" si="2"/>
        <v>0x680</v>
      </c>
      <c r="C78" s="6">
        <v>32</v>
      </c>
      <c r="D78" s="89">
        <v>128</v>
      </c>
      <c r="E78" s="94" t="s">
        <v>342</v>
      </c>
    </row>
    <row r="79" spans="1:5">
      <c r="A79" s="3">
        <v>77</v>
      </c>
      <c r="B79" s="93" t="str">
        <f>"0x"&amp;DEC2HEX(HEX2DEC(SUBSTITUTE(B78,"0x",""))+32)</f>
        <v>0x6A0</v>
      </c>
      <c r="C79" s="6">
        <v>32</v>
      </c>
      <c r="D79" s="89">
        <v>129</v>
      </c>
      <c r="E79" s="94" t="s">
        <v>342</v>
      </c>
    </row>
    <row r="80" spans="1:5">
      <c r="A80" s="3">
        <v>78</v>
      </c>
      <c r="B80" s="93" t="str">
        <f>"0x"&amp;DEC2HEX(HEX2DEC(SUBSTITUTE(B79,"0x",""))+32)</f>
        <v>0x6C0</v>
      </c>
      <c r="C80" s="6">
        <v>32</v>
      </c>
      <c r="D80" s="89">
        <v>130</v>
      </c>
      <c r="E80" s="94" t="s">
        <v>342</v>
      </c>
    </row>
    <row r="81" spans="1:5">
      <c r="A81" s="3">
        <v>79</v>
      </c>
      <c r="B81" s="93" t="str">
        <f>"0x"&amp;DEC2HEX(HEX2DEC(SUBSTITUTE(B80,"0x",""))+32)</f>
        <v>0x6E0</v>
      </c>
      <c r="C81" s="6">
        <v>32</v>
      </c>
      <c r="D81" s="89">
        <v>131</v>
      </c>
      <c r="E81" s="94" t="s">
        <v>342</v>
      </c>
    </row>
    <row r="82" spans="1:5">
      <c r="A82" s="3">
        <v>80</v>
      </c>
      <c r="B82" s="99" t="str">
        <f>"0x"&amp;DEC2HEX(HEX2DEC(SUBSTITUTE(B81,"0x",""))+32)</f>
        <v>0x700</v>
      </c>
      <c r="C82" s="3">
        <v>12</v>
      </c>
      <c r="D82" s="89" t="s">
        <v>325</v>
      </c>
      <c r="E82" s="89" t="s">
        <v>343</v>
      </c>
    </row>
    <row r="83" spans="1:5">
      <c r="A83" s="3">
        <v>81</v>
      </c>
      <c r="B83" s="99" t="str">
        <f t="shared" ref="B83:B130" si="3">"0x"&amp;DEC2HEX(HEX2DEC(SUBSTITUTE(B82,"0x",""))+16)</f>
        <v>0x710</v>
      </c>
      <c r="C83" s="3">
        <v>12</v>
      </c>
      <c r="D83" s="89" t="s">
        <v>325</v>
      </c>
      <c r="E83" s="89"/>
    </row>
    <row r="84" spans="1:5">
      <c r="A84" s="3">
        <v>82</v>
      </c>
      <c r="B84" s="99" t="str">
        <f t="shared" si="3"/>
        <v>0x720</v>
      </c>
      <c r="C84" s="3">
        <v>12</v>
      </c>
      <c r="D84" s="89" t="s">
        <v>325</v>
      </c>
      <c r="E84" s="89"/>
    </row>
    <row r="85" spans="1:5">
      <c r="A85" s="3">
        <v>83</v>
      </c>
      <c r="B85" s="99" t="str">
        <f t="shared" si="3"/>
        <v>0x730</v>
      </c>
      <c r="C85" s="3">
        <v>12</v>
      </c>
      <c r="D85" s="89" t="s">
        <v>325</v>
      </c>
      <c r="E85" s="89"/>
    </row>
    <row r="86" spans="1:5">
      <c r="A86" s="3">
        <v>84</v>
      </c>
      <c r="B86" s="99" t="str">
        <f t="shared" si="3"/>
        <v>0x740</v>
      </c>
      <c r="C86" s="3">
        <v>12</v>
      </c>
      <c r="D86" s="89" t="s">
        <v>325</v>
      </c>
      <c r="E86" s="89"/>
    </row>
    <row r="87" spans="1:5">
      <c r="A87" s="3">
        <v>85</v>
      </c>
      <c r="B87" s="99" t="str">
        <f t="shared" si="3"/>
        <v>0x750</v>
      </c>
      <c r="C87" s="3">
        <v>12</v>
      </c>
      <c r="D87" s="89" t="s">
        <v>325</v>
      </c>
      <c r="E87" s="89"/>
    </row>
    <row r="88" spans="1:5">
      <c r="A88" s="3">
        <v>86</v>
      </c>
      <c r="B88" s="99" t="str">
        <f t="shared" si="3"/>
        <v>0x760</v>
      </c>
      <c r="C88" s="3">
        <v>12</v>
      </c>
      <c r="D88" s="89" t="s">
        <v>325</v>
      </c>
      <c r="E88" s="89"/>
    </row>
    <row r="89" spans="1:5">
      <c r="A89" s="3">
        <v>87</v>
      </c>
      <c r="B89" s="99" t="str">
        <f t="shared" si="3"/>
        <v>0x770</v>
      </c>
      <c r="C89" s="3">
        <v>12</v>
      </c>
      <c r="D89" s="89" t="s">
        <v>325</v>
      </c>
      <c r="E89" s="89"/>
    </row>
    <row r="90" spans="1:5">
      <c r="A90" s="3">
        <v>88</v>
      </c>
      <c r="B90" s="99" t="str">
        <f t="shared" si="3"/>
        <v>0x780</v>
      </c>
      <c r="C90" s="3">
        <v>12</v>
      </c>
      <c r="D90" s="89" t="s">
        <v>325</v>
      </c>
      <c r="E90" s="89"/>
    </row>
    <row r="91" spans="1:5">
      <c r="A91" s="3">
        <v>89</v>
      </c>
      <c r="B91" s="99" t="str">
        <f t="shared" si="3"/>
        <v>0x790</v>
      </c>
      <c r="C91" s="3">
        <v>12</v>
      </c>
      <c r="D91" s="89" t="s">
        <v>325</v>
      </c>
      <c r="E91" s="89"/>
    </row>
    <row r="92" spans="1:5">
      <c r="A92" s="3">
        <v>90</v>
      </c>
      <c r="B92" s="99" t="str">
        <f t="shared" si="3"/>
        <v>0x7A0</v>
      </c>
      <c r="C92" s="3">
        <v>12</v>
      </c>
      <c r="D92" s="89" t="s">
        <v>325</v>
      </c>
      <c r="E92" s="89"/>
    </row>
    <row r="93" spans="1:5">
      <c r="A93" s="3">
        <v>91</v>
      </c>
      <c r="B93" s="99" t="str">
        <f t="shared" si="3"/>
        <v>0x7B0</v>
      </c>
      <c r="C93" s="3">
        <v>12</v>
      </c>
      <c r="D93" s="89" t="s">
        <v>325</v>
      </c>
      <c r="E93" s="89"/>
    </row>
    <row r="94" spans="1:5">
      <c r="A94" s="3">
        <v>92</v>
      </c>
      <c r="B94" s="99" t="str">
        <f t="shared" si="3"/>
        <v>0x7C0</v>
      </c>
      <c r="C94" s="3">
        <v>16</v>
      </c>
      <c r="D94" s="89" t="s">
        <v>325</v>
      </c>
      <c r="E94" s="89"/>
    </row>
    <row r="95" spans="1:5">
      <c r="A95" s="3">
        <v>93</v>
      </c>
      <c r="B95" s="99" t="str">
        <f t="shared" si="3"/>
        <v>0x7D0</v>
      </c>
      <c r="C95" s="6">
        <v>16</v>
      </c>
      <c r="D95" s="89" t="s">
        <v>325</v>
      </c>
      <c r="E95" s="89"/>
    </row>
    <row r="96" spans="1:5">
      <c r="A96" s="3">
        <v>94</v>
      </c>
      <c r="B96" s="99" t="str">
        <f t="shared" si="3"/>
        <v>0x7E0</v>
      </c>
      <c r="C96" s="6">
        <v>16</v>
      </c>
      <c r="D96" s="89" t="s">
        <v>325</v>
      </c>
      <c r="E96" s="89"/>
    </row>
    <row r="97" spans="1:5">
      <c r="A97" s="3">
        <v>95</v>
      </c>
      <c r="B97" s="99" t="str">
        <f t="shared" si="3"/>
        <v>0x7F0</v>
      </c>
      <c r="C97" s="6">
        <v>16</v>
      </c>
      <c r="D97" s="89" t="s">
        <v>325</v>
      </c>
      <c r="E97" s="89"/>
    </row>
    <row r="98" spans="1:5">
      <c r="A98" s="3">
        <v>96</v>
      </c>
      <c r="B98" s="99" t="str">
        <f t="shared" si="3"/>
        <v>0x800</v>
      </c>
      <c r="C98" s="6">
        <v>16</v>
      </c>
      <c r="D98" s="89" t="s">
        <v>325</v>
      </c>
      <c r="E98" s="89"/>
    </row>
    <row r="99" spans="1:5">
      <c r="A99" s="3">
        <v>97</v>
      </c>
      <c r="B99" s="99" t="str">
        <f t="shared" si="3"/>
        <v>0x810</v>
      </c>
      <c r="C99" s="6">
        <v>16</v>
      </c>
      <c r="D99" s="89" t="s">
        <v>325</v>
      </c>
      <c r="E99" s="89"/>
    </row>
    <row r="100" spans="1:5">
      <c r="A100" s="3">
        <v>98</v>
      </c>
      <c r="B100" s="99" t="str">
        <f t="shared" si="3"/>
        <v>0x820</v>
      </c>
      <c r="C100" s="6">
        <v>16</v>
      </c>
      <c r="D100" s="89" t="s">
        <v>325</v>
      </c>
      <c r="E100" s="89"/>
    </row>
    <row r="101" spans="1:5">
      <c r="A101" s="3">
        <v>99</v>
      </c>
      <c r="B101" s="99" t="str">
        <f t="shared" si="3"/>
        <v>0x830</v>
      </c>
      <c r="C101" s="6">
        <v>16</v>
      </c>
      <c r="D101" s="89" t="s">
        <v>325</v>
      </c>
      <c r="E101" s="89"/>
    </row>
    <row r="102" spans="1:5">
      <c r="A102" s="3">
        <v>100</v>
      </c>
      <c r="B102" s="99" t="str">
        <f t="shared" si="3"/>
        <v>0x840</v>
      </c>
      <c r="C102" s="6">
        <v>16</v>
      </c>
      <c r="D102" s="89" t="s">
        <v>325</v>
      </c>
      <c r="E102" s="89"/>
    </row>
    <row r="103" spans="1:5">
      <c r="A103" s="3">
        <v>101</v>
      </c>
      <c r="B103" s="99" t="str">
        <f t="shared" si="3"/>
        <v>0x850</v>
      </c>
      <c r="C103" s="6">
        <v>16</v>
      </c>
      <c r="D103" s="89" t="s">
        <v>325</v>
      </c>
      <c r="E103" s="89"/>
    </row>
    <row r="104" spans="1:5">
      <c r="A104" s="3">
        <v>102</v>
      </c>
      <c r="B104" s="99" t="str">
        <f t="shared" si="3"/>
        <v>0x860</v>
      </c>
      <c r="C104" s="6">
        <v>16</v>
      </c>
      <c r="D104" s="89" t="s">
        <v>325</v>
      </c>
      <c r="E104" s="89"/>
    </row>
    <row r="105" spans="1:5">
      <c r="A105" s="3">
        <v>103</v>
      </c>
      <c r="B105" s="99" t="str">
        <f t="shared" si="3"/>
        <v>0x870</v>
      </c>
      <c r="C105" s="6">
        <v>16</v>
      </c>
      <c r="D105" s="89" t="s">
        <v>325</v>
      </c>
      <c r="E105" s="89"/>
    </row>
    <row r="106" spans="1:5">
      <c r="A106" s="3">
        <v>104</v>
      </c>
      <c r="B106" s="99" t="str">
        <f t="shared" si="3"/>
        <v>0x880</v>
      </c>
      <c r="C106" s="6">
        <v>16</v>
      </c>
      <c r="D106" s="89" t="s">
        <v>325</v>
      </c>
      <c r="E106" s="89"/>
    </row>
    <row r="107" spans="1:5">
      <c r="A107" s="3">
        <v>105</v>
      </c>
      <c r="B107" s="99" t="str">
        <f t="shared" si="3"/>
        <v>0x890</v>
      </c>
      <c r="C107" s="6">
        <v>16</v>
      </c>
      <c r="D107" s="89" t="s">
        <v>325</v>
      </c>
      <c r="E107" s="89"/>
    </row>
    <row r="108" spans="1:5">
      <c r="A108" s="3">
        <v>106</v>
      </c>
      <c r="B108" s="99" t="str">
        <f t="shared" si="3"/>
        <v>0x8A0</v>
      </c>
      <c r="C108" s="6">
        <v>16</v>
      </c>
      <c r="D108" s="89" t="s">
        <v>325</v>
      </c>
      <c r="E108" s="89"/>
    </row>
    <row r="109" spans="1:5">
      <c r="A109" s="3">
        <v>107</v>
      </c>
      <c r="B109" s="99" t="str">
        <f t="shared" si="3"/>
        <v>0x8B0</v>
      </c>
      <c r="C109" s="6">
        <v>16</v>
      </c>
      <c r="D109" s="89" t="s">
        <v>325</v>
      </c>
      <c r="E109" s="89"/>
    </row>
    <row r="110" spans="1:5">
      <c r="A110" s="3">
        <v>108</v>
      </c>
      <c r="B110" s="99" t="str">
        <f t="shared" si="3"/>
        <v>0x8C0</v>
      </c>
      <c r="C110" s="6">
        <v>16</v>
      </c>
      <c r="D110" s="89" t="s">
        <v>325</v>
      </c>
      <c r="E110" s="89"/>
    </row>
    <row r="111" spans="1:5">
      <c r="A111" s="3">
        <v>109</v>
      </c>
      <c r="B111" s="99" t="str">
        <f t="shared" si="3"/>
        <v>0x8D0</v>
      </c>
      <c r="C111" s="6">
        <v>16</v>
      </c>
      <c r="D111" s="89" t="s">
        <v>325</v>
      </c>
      <c r="E111" s="89"/>
    </row>
    <row r="112" spans="1:5">
      <c r="A112" s="3">
        <v>110</v>
      </c>
      <c r="B112" s="99" t="str">
        <f t="shared" si="3"/>
        <v>0x8E0</v>
      </c>
      <c r="C112" s="6">
        <v>16</v>
      </c>
      <c r="D112" s="89" t="s">
        <v>325</v>
      </c>
      <c r="E112" s="89"/>
    </row>
    <row r="113" spans="1:5">
      <c r="A113" s="3">
        <v>111</v>
      </c>
      <c r="B113" s="99" t="str">
        <f t="shared" si="3"/>
        <v>0x8F0</v>
      </c>
      <c r="C113" s="6">
        <v>16</v>
      </c>
      <c r="D113" s="89" t="s">
        <v>325</v>
      </c>
      <c r="E113" s="89"/>
    </row>
    <row r="114" spans="1:5">
      <c r="A114" s="3">
        <v>112</v>
      </c>
      <c r="B114" s="99" t="str">
        <f t="shared" si="3"/>
        <v>0x900</v>
      </c>
      <c r="C114" s="6">
        <v>16</v>
      </c>
      <c r="D114" s="89" t="s">
        <v>325</v>
      </c>
      <c r="E114" s="89"/>
    </row>
    <row r="115" spans="1:5">
      <c r="A115" s="3">
        <v>113</v>
      </c>
      <c r="B115" s="99" t="str">
        <f t="shared" si="3"/>
        <v>0x910</v>
      </c>
      <c r="C115" s="6">
        <v>16</v>
      </c>
      <c r="D115" s="89" t="s">
        <v>325</v>
      </c>
      <c r="E115" s="89"/>
    </row>
    <row r="116" spans="1:5">
      <c r="A116" s="3">
        <v>114</v>
      </c>
      <c r="B116" s="99" t="str">
        <f t="shared" si="3"/>
        <v>0x920</v>
      </c>
      <c r="C116" s="6">
        <v>16</v>
      </c>
      <c r="D116" s="89" t="s">
        <v>325</v>
      </c>
      <c r="E116" s="89"/>
    </row>
    <row r="117" spans="1:5">
      <c r="A117" s="3">
        <v>115</v>
      </c>
      <c r="B117" s="99" t="str">
        <f t="shared" si="3"/>
        <v>0x930</v>
      </c>
      <c r="C117" s="6">
        <v>16</v>
      </c>
      <c r="D117" s="89" t="s">
        <v>325</v>
      </c>
      <c r="E117" s="89"/>
    </row>
    <row r="118" spans="1:5">
      <c r="A118" s="3">
        <v>116</v>
      </c>
      <c r="B118" s="99" t="str">
        <f t="shared" si="3"/>
        <v>0x940</v>
      </c>
      <c r="C118" s="6">
        <v>16</v>
      </c>
      <c r="D118" s="89" t="s">
        <v>325</v>
      </c>
      <c r="E118" s="89"/>
    </row>
    <row r="119" spans="1:5">
      <c r="A119" s="3">
        <v>117</v>
      </c>
      <c r="B119" s="99" t="str">
        <f t="shared" si="3"/>
        <v>0x950</v>
      </c>
      <c r="C119" s="6">
        <v>16</v>
      </c>
      <c r="D119" s="89" t="s">
        <v>325</v>
      </c>
      <c r="E119" s="89"/>
    </row>
    <row r="120" spans="1:5">
      <c r="A120" s="3">
        <v>118</v>
      </c>
      <c r="B120" s="99" t="str">
        <f t="shared" si="3"/>
        <v>0x960</v>
      </c>
      <c r="C120" s="6">
        <v>16</v>
      </c>
      <c r="D120" s="89" t="s">
        <v>325</v>
      </c>
      <c r="E120" s="89"/>
    </row>
    <row r="121" spans="1:5">
      <c r="A121" s="3">
        <v>119</v>
      </c>
      <c r="B121" s="99" t="str">
        <f t="shared" si="3"/>
        <v>0x970</v>
      </c>
      <c r="C121" s="6">
        <v>16</v>
      </c>
      <c r="D121" s="89" t="s">
        <v>325</v>
      </c>
      <c r="E121" s="89"/>
    </row>
    <row r="122" spans="1:5">
      <c r="A122" s="3">
        <v>120</v>
      </c>
      <c r="B122" s="99" t="str">
        <f t="shared" si="3"/>
        <v>0x980</v>
      </c>
      <c r="C122" s="6">
        <v>16</v>
      </c>
      <c r="D122" s="89" t="s">
        <v>325</v>
      </c>
      <c r="E122" s="89"/>
    </row>
    <row r="123" spans="1:5">
      <c r="A123" s="3">
        <v>121</v>
      </c>
      <c r="B123" s="99" t="str">
        <f t="shared" si="3"/>
        <v>0x990</v>
      </c>
      <c r="C123" s="6">
        <v>16</v>
      </c>
      <c r="D123" s="89" t="s">
        <v>325</v>
      </c>
      <c r="E123" s="89"/>
    </row>
    <row r="124" spans="1:5">
      <c r="A124" s="3">
        <v>122</v>
      </c>
      <c r="B124" s="99" t="str">
        <f t="shared" si="3"/>
        <v>0x9A0</v>
      </c>
      <c r="C124" s="6">
        <v>16</v>
      </c>
      <c r="D124" s="89" t="s">
        <v>325</v>
      </c>
      <c r="E124" s="89"/>
    </row>
    <row r="125" spans="1:5">
      <c r="A125" s="3">
        <v>123</v>
      </c>
      <c r="B125" s="99" t="str">
        <f t="shared" si="3"/>
        <v>0x9B0</v>
      </c>
      <c r="C125" s="6">
        <v>16</v>
      </c>
      <c r="D125" s="89" t="s">
        <v>325</v>
      </c>
      <c r="E125" s="89"/>
    </row>
    <row r="126" spans="1:5">
      <c r="A126" s="3">
        <v>124</v>
      </c>
      <c r="B126" s="99" t="str">
        <f t="shared" si="3"/>
        <v>0x9C0</v>
      </c>
      <c r="C126" s="6">
        <v>16</v>
      </c>
      <c r="D126" s="89" t="s">
        <v>325</v>
      </c>
      <c r="E126" s="89"/>
    </row>
    <row r="127" spans="1:5">
      <c r="A127" s="3">
        <v>125</v>
      </c>
      <c r="B127" s="99" t="str">
        <f t="shared" si="3"/>
        <v>0x9D0</v>
      </c>
      <c r="C127" s="6">
        <v>16</v>
      </c>
      <c r="D127" s="89" t="s">
        <v>325</v>
      </c>
      <c r="E127" s="89"/>
    </row>
    <row r="128" spans="1:5">
      <c r="A128" s="3">
        <v>126</v>
      </c>
      <c r="B128" s="99" t="str">
        <f t="shared" si="3"/>
        <v>0x9E0</v>
      </c>
      <c r="C128" s="6">
        <v>16</v>
      </c>
      <c r="D128" s="89" t="s">
        <v>325</v>
      </c>
      <c r="E128" s="89"/>
    </row>
    <row r="129" spans="1:5">
      <c r="A129" s="3">
        <v>127</v>
      </c>
      <c r="B129" s="99" t="str">
        <f t="shared" si="3"/>
        <v>0x9F0</v>
      </c>
      <c r="C129" s="6">
        <v>16</v>
      </c>
      <c r="D129" s="89" t="s">
        <v>325</v>
      </c>
      <c r="E129" s="89"/>
    </row>
    <row r="130" spans="1:5">
      <c r="A130" s="3">
        <v>128</v>
      </c>
      <c r="B130" s="99" t="str">
        <f t="shared" si="3"/>
        <v>0xA00</v>
      </c>
      <c r="C130" s="6">
        <v>32</v>
      </c>
      <c r="D130" s="89" t="s">
        <v>325</v>
      </c>
      <c r="E130" s="89"/>
    </row>
    <row r="131" spans="1:5">
      <c r="A131" s="3">
        <v>129</v>
      </c>
      <c r="B131" s="99" t="str">
        <f>"0x"&amp;DEC2HEX(HEX2DEC(SUBSTITUTE(B130,"0x",""))+32)</f>
        <v>0xA20</v>
      </c>
      <c r="C131" s="6">
        <v>32</v>
      </c>
      <c r="D131" s="89" t="s">
        <v>325</v>
      </c>
      <c r="E131" s="89"/>
    </row>
    <row r="132" spans="1:5">
      <c r="A132" s="3">
        <v>130</v>
      </c>
      <c r="B132" s="99" t="str">
        <f>"0x"&amp;DEC2HEX(HEX2DEC(SUBSTITUTE(B131,"0x",""))+32)</f>
        <v>0xA40</v>
      </c>
      <c r="C132" s="6">
        <v>32</v>
      </c>
      <c r="D132" s="89" t="s">
        <v>325</v>
      </c>
      <c r="E132" s="89"/>
    </row>
    <row r="133" spans="1:5">
      <c r="A133" s="3">
        <v>131</v>
      </c>
      <c r="B133" s="99" t="str">
        <f>"0x"&amp;DEC2HEX(HEX2DEC(SUBSTITUTE(B132,"0x",""))+32)</f>
        <v>0xA60</v>
      </c>
      <c r="C133" s="6">
        <v>32</v>
      </c>
      <c r="D133" s="89" t="s">
        <v>325</v>
      </c>
      <c r="E133" s="89"/>
    </row>
  </sheetData>
  <mergeCells count="1">
    <mergeCell ref="J1:J9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E233"/>
  <sheetViews>
    <sheetView tabSelected="1" topLeftCell="A134" workbookViewId="0">
      <selection activeCell="B154" sqref="B154"/>
    </sheetView>
  </sheetViews>
  <sheetFormatPr defaultColWidth="9" defaultRowHeight="13.5" outlineLevelCol="4"/>
  <cols>
    <col min="1" max="1" width="33.875" style="17" customWidth="1"/>
    <col min="2" max="2" width="45.75" style="18" customWidth="1"/>
    <col min="3" max="3" width="25.7833333333333" style="1" customWidth="1"/>
    <col min="4" max="4" width="33.0416666666667" style="1" customWidth="1"/>
    <col min="5" max="5" width="21.625" customWidth="1"/>
  </cols>
  <sheetData>
    <row r="1" s="16" customFormat="1" ht="27.75" spans="1:5">
      <c r="A1" s="19" t="s">
        <v>344</v>
      </c>
      <c r="B1" s="20" t="s">
        <v>345</v>
      </c>
      <c r="C1" s="21" t="s">
        <v>346</v>
      </c>
      <c r="D1" s="20" t="s">
        <v>347</v>
      </c>
      <c r="E1" s="3" t="s">
        <v>348</v>
      </c>
    </row>
    <row r="2" customFormat="1" spans="1:5">
      <c r="A2" s="22" t="s">
        <v>349</v>
      </c>
      <c r="B2" s="23" t="s">
        <v>350</v>
      </c>
      <c r="C2" s="24">
        <v>4</v>
      </c>
      <c r="D2" s="25">
        <v>0</v>
      </c>
      <c r="E2" s="26" t="s">
        <v>351</v>
      </c>
    </row>
    <row r="3" customFormat="1" spans="1:5">
      <c r="A3" s="27" t="s">
        <v>352</v>
      </c>
      <c r="B3" s="28" t="s">
        <v>353</v>
      </c>
      <c r="C3" s="29">
        <v>4</v>
      </c>
      <c r="D3" s="30"/>
      <c r="E3" s="31"/>
    </row>
    <row r="4" customFormat="1" spans="1:5">
      <c r="A4" s="27" t="s">
        <v>354</v>
      </c>
      <c r="B4" s="28" t="s">
        <v>355</v>
      </c>
      <c r="C4" s="29">
        <v>8</v>
      </c>
      <c r="D4" s="32"/>
      <c r="E4" s="31"/>
    </row>
    <row r="5" customFormat="1" spans="1:5">
      <c r="A5" s="27" t="s">
        <v>356</v>
      </c>
      <c r="B5" s="28" t="s">
        <v>357</v>
      </c>
      <c r="C5" s="29">
        <v>15</v>
      </c>
      <c r="D5" s="30"/>
      <c r="E5" s="31"/>
    </row>
    <row r="6" customFormat="1" ht="14.25" spans="1:5">
      <c r="A6" s="33"/>
      <c r="B6" s="34" t="s">
        <v>358</v>
      </c>
      <c r="C6" s="35">
        <f>SUM(C2:C5)+1</f>
        <v>32</v>
      </c>
      <c r="D6" s="36"/>
      <c r="E6" s="31"/>
    </row>
    <row r="7" customFormat="1" spans="1:5">
      <c r="A7" s="22" t="s">
        <v>359</v>
      </c>
      <c r="B7" s="23" t="s">
        <v>360</v>
      </c>
      <c r="C7" s="24">
        <v>8</v>
      </c>
      <c r="D7" s="25">
        <v>1</v>
      </c>
      <c r="E7" s="31"/>
    </row>
    <row r="8" customFormat="1" spans="1:5">
      <c r="A8" s="27" t="s">
        <v>361</v>
      </c>
      <c r="B8" s="28" t="s">
        <v>362</v>
      </c>
      <c r="C8" s="29">
        <v>4</v>
      </c>
      <c r="D8" s="30"/>
      <c r="E8" s="31"/>
    </row>
    <row r="9" customFormat="1" spans="1:5">
      <c r="A9" s="27" t="s">
        <v>363</v>
      </c>
      <c r="B9" s="28" t="s">
        <v>364</v>
      </c>
      <c r="C9" s="29">
        <v>8</v>
      </c>
      <c r="D9" s="30"/>
      <c r="E9" s="31"/>
    </row>
    <row r="10" customFormat="1" spans="1:5">
      <c r="A10" s="27" t="s">
        <v>365</v>
      </c>
      <c r="B10" s="28" t="s">
        <v>366</v>
      </c>
      <c r="C10" s="29">
        <v>1</v>
      </c>
      <c r="D10" s="30"/>
      <c r="E10" s="31"/>
    </row>
    <row r="11" customFormat="1" spans="1:5">
      <c r="A11" s="27" t="s">
        <v>367</v>
      </c>
      <c r="B11" s="37" t="s">
        <v>368</v>
      </c>
      <c r="C11" s="29">
        <v>1</v>
      </c>
      <c r="D11" s="30"/>
      <c r="E11" s="31"/>
    </row>
    <row r="12" customFormat="1" spans="1:5">
      <c r="A12" s="38" t="s">
        <v>369</v>
      </c>
      <c r="B12" s="39" t="s">
        <v>370</v>
      </c>
      <c r="C12" s="40">
        <v>1</v>
      </c>
      <c r="D12" s="30"/>
      <c r="E12" s="31"/>
    </row>
    <row r="13" customFormat="1" ht="14.25" spans="1:5">
      <c r="A13" s="33"/>
      <c r="B13" s="34" t="s">
        <v>358</v>
      </c>
      <c r="C13" s="35">
        <f>SUM(C7:C12)+1</f>
        <v>24</v>
      </c>
      <c r="D13" s="36"/>
      <c r="E13" s="31"/>
    </row>
    <row r="14" customFormat="1" spans="1:5">
      <c r="A14" s="41" t="s">
        <v>371</v>
      </c>
      <c r="B14" s="42" t="s">
        <v>324</v>
      </c>
      <c r="C14" s="43">
        <v>1</v>
      </c>
      <c r="D14" s="44">
        <v>2</v>
      </c>
      <c r="E14" s="31"/>
    </row>
    <row r="15" customFormat="1" spans="1:5">
      <c r="A15" s="45" t="s">
        <v>372</v>
      </c>
      <c r="B15" s="46" t="s">
        <v>235</v>
      </c>
      <c r="C15" s="47">
        <v>1</v>
      </c>
      <c r="D15" s="48"/>
      <c r="E15" s="31"/>
    </row>
    <row r="16" customFormat="1" spans="1:5">
      <c r="A16" s="49" t="s">
        <v>373</v>
      </c>
      <c r="B16" s="50" t="s">
        <v>370</v>
      </c>
      <c r="C16" s="51">
        <v>1</v>
      </c>
      <c r="D16" s="48"/>
      <c r="E16" s="52"/>
    </row>
    <row r="17" customFormat="1" ht="14.25" spans="1:5">
      <c r="A17" s="53"/>
      <c r="B17" s="54" t="s">
        <v>358</v>
      </c>
      <c r="C17" s="55">
        <f>SUM(C14:C16)+1</f>
        <v>4</v>
      </c>
      <c r="D17" s="56"/>
      <c r="E17" s="57"/>
    </row>
    <row r="18" spans="1:4">
      <c r="A18" s="41" t="s">
        <v>374</v>
      </c>
      <c r="B18" s="58" t="s">
        <v>375</v>
      </c>
      <c r="C18" s="43">
        <v>2</v>
      </c>
      <c r="D18" s="44">
        <v>28</v>
      </c>
    </row>
    <row r="19" spans="1:4">
      <c r="A19" s="45" t="s">
        <v>376</v>
      </c>
      <c r="B19" s="46" t="s">
        <v>377</v>
      </c>
      <c r="C19" s="47">
        <v>2</v>
      </c>
      <c r="D19" s="48"/>
    </row>
    <row r="20" customFormat="1" spans="1:4">
      <c r="A20" s="45" t="s">
        <v>378</v>
      </c>
      <c r="B20" s="46" t="s">
        <v>379</v>
      </c>
      <c r="C20" s="47">
        <v>2</v>
      </c>
      <c r="D20" s="48"/>
    </row>
    <row r="21" customFormat="1" spans="1:4">
      <c r="A21" s="45" t="s">
        <v>380</v>
      </c>
      <c r="B21" s="46" t="s">
        <v>381</v>
      </c>
      <c r="C21" s="47">
        <v>2</v>
      </c>
      <c r="D21" s="48"/>
    </row>
    <row r="22" customFormat="1" spans="1:4">
      <c r="A22" s="49" t="s">
        <v>382</v>
      </c>
      <c r="B22" s="50" t="s">
        <v>370</v>
      </c>
      <c r="C22" s="51">
        <v>3</v>
      </c>
      <c r="D22" s="48"/>
    </row>
    <row r="23" ht="14.25" spans="1:4">
      <c r="A23" s="53"/>
      <c r="B23" s="54" t="s">
        <v>358</v>
      </c>
      <c r="C23" s="55">
        <f>SUM(C18:C22)+1</f>
        <v>12</v>
      </c>
      <c r="D23" s="56"/>
    </row>
    <row r="24" spans="1:4">
      <c r="A24" s="41" t="s">
        <v>383</v>
      </c>
      <c r="B24" s="58" t="s">
        <v>384</v>
      </c>
      <c r="C24" s="43">
        <v>2</v>
      </c>
      <c r="D24" s="44">
        <v>29</v>
      </c>
    </row>
    <row r="25" spans="1:4">
      <c r="A25" s="45" t="s">
        <v>385</v>
      </c>
      <c r="B25" s="46" t="s">
        <v>386</v>
      </c>
      <c r="C25" s="47">
        <v>2</v>
      </c>
      <c r="D25" s="48"/>
    </row>
    <row r="26" ht="13" customHeight="1" spans="1:4">
      <c r="A26" s="45" t="s">
        <v>387</v>
      </c>
      <c r="B26" s="46" t="s">
        <v>388</v>
      </c>
      <c r="C26" s="47">
        <v>2</v>
      </c>
      <c r="D26" s="48"/>
    </row>
    <row r="27" spans="1:4">
      <c r="A27" s="45" t="s">
        <v>389</v>
      </c>
      <c r="B27" s="46" t="s">
        <v>390</v>
      </c>
      <c r="C27" s="47">
        <v>2</v>
      </c>
      <c r="D27" s="48"/>
    </row>
    <row r="28" customFormat="1" spans="1:4">
      <c r="A28" s="49" t="s">
        <v>391</v>
      </c>
      <c r="B28" s="50" t="s">
        <v>370</v>
      </c>
      <c r="C28" s="51">
        <v>3</v>
      </c>
      <c r="D28" s="48"/>
    </row>
    <row r="29" ht="14.25" spans="1:4">
      <c r="A29" s="53"/>
      <c r="B29" s="54" t="s">
        <v>358</v>
      </c>
      <c r="C29" s="55">
        <f>SUM(C24:C28)+1</f>
        <v>12</v>
      </c>
      <c r="D29" s="56"/>
    </row>
    <row r="30" customFormat="1" spans="1:4">
      <c r="A30" s="41" t="s">
        <v>392</v>
      </c>
      <c r="B30" s="58" t="s">
        <v>393</v>
      </c>
      <c r="C30" s="43">
        <v>2</v>
      </c>
      <c r="D30" s="44">
        <v>30</v>
      </c>
    </row>
    <row r="31" customFormat="1" spans="1:4">
      <c r="A31" s="45" t="s">
        <v>394</v>
      </c>
      <c r="B31" s="46" t="s">
        <v>395</v>
      </c>
      <c r="C31" s="47">
        <v>2</v>
      </c>
      <c r="D31" s="48"/>
    </row>
    <row r="32" customFormat="1" spans="1:4">
      <c r="A32" s="45" t="s">
        <v>396</v>
      </c>
      <c r="B32" s="46" t="s">
        <v>397</v>
      </c>
      <c r="C32" s="47">
        <v>2</v>
      </c>
      <c r="D32" s="48"/>
    </row>
    <row r="33" customFormat="1" spans="1:4">
      <c r="A33" s="45" t="s">
        <v>398</v>
      </c>
      <c r="B33" s="46" t="s">
        <v>399</v>
      </c>
      <c r="C33" s="47">
        <v>2</v>
      </c>
      <c r="D33" s="48"/>
    </row>
    <row r="34" customFormat="1" spans="1:4">
      <c r="A34" s="45" t="s">
        <v>400</v>
      </c>
      <c r="B34" s="46" t="s">
        <v>401</v>
      </c>
      <c r="C34" s="47">
        <v>1</v>
      </c>
      <c r="D34" s="48"/>
    </row>
    <row r="35" customFormat="1" spans="1:4">
      <c r="A35" s="49" t="s">
        <v>402</v>
      </c>
      <c r="B35" s="50" t="s">
        <v>370</v>
      </c>
      <c r="C35" s="51">
        <v>2</v>
      </c>
      <c r="D35" s="48"/>
    </row>
    <row r="36" customFormat="1" ht="14.25" spans="1:4">
      <c r="A36" s="53"/>
      <c r="B36" s="54" t="s">
        <v>358</v>
      </c>
      <c r="C36" s="55">
        <f>SUM(C30:C35)+1</f>
        <v>12</v>
      </c>
      <c r="D36" s="56"/>
    </row>
    <row r="37" customFormat="1" spans="1:4">
      <c r="A37" s="41" t="s">
        <v>403</v>
      </c>
      <c r="B37" s="58" t="s">
        <v>404</v>
      </c>
      <c r="C37" s="43">
        <v>2</v>
      </c>
      <c r="D37" s="44">
        <v>31</v>
      </c>
    </row>
    <row r="38" customFormat="1" spans="1:4">
      <c r="A38" s="45" t="s">
        <v>405</v>
      </c>
      <c r="B38" s="46" t="s">
        <v>406</v>
      </c>
      <c r="C38" s="47">
        <v>2</v>
      </c>
      <c r="D38" s="48"/>
    </row>
    <row r="39" customFormat="1" spans="1:4">
      <c r="A39" s="45" t="s">
        <v>407</v>
      </c>
      <c r="B39" s="46" t="s">
        <v>408</v>
      </c>
      <c r="C39" s="47">
        <v>2</v>
      </c>
      <c r="D39" s="48"/>
    </row>
    <row r="40" customFormat="1" spans="1:4">
      <c r="A40" s="45" t="s">
        <v>409</v>
      </c>
      <c r="B40" s="46" t="s">
        <v>410</v>
      </c>
      <c r="C40" s="47">
        <v>2</v>
      </c>
      <c r="D40" s="48"/>
    </row>
    <row r="41" customFormat="1" spans="1:4">
      <c r="A41" s="45" t="s">
        <v>411</v>
      </c>
      <c r="B41" s="46" t="s">
        <v>412</v>
      </c>
      <c r="C41" s="47">
        <v>1</v>
      </c>
      <c r="D41" s="48"/>
    </row>
    <row r="42" customFormat="1" spans="1:4">
      <c r="A42" s="49" t="s">
        <v>413</v>
      </c>
      <c r="B42" s="50" t="s">
        <v>370</v>
      </c>
      <c r="C42" s="51">
        <v>2</v>
      </c>
      <c r="D42" s="48"/>
    </row>
    <row r="43" customFormat="1" ht="14.25" spans="1:4">
      <c r="A43" s="53"/>
      <c r="B43" s="54" t="s">
        <v>358</v>
      </c>
      <c r="C43" s="55">
        <f>SUM(C37:C42)+1</f>
        <v>12</v>
      </c>
      <c r="D43" s="56"/>
    </row>
    <row r="44" customFormat="1" spans="1:4">
      <c r="A44" s="41" t="s">
        <v>414</v>
      </c>
      <c r="B44" s="58" t="s">
        <v>415</v>
      </c>
      <c r="C44" s="43">
        <v>2</v>
      </c>
      <c r="D44" s="44">
        <v>32</v>
      </c>
    </row>
    <row r="45" customFormat="1" spans="1:4">
      <c r="A45" s="45" t="s">
        <v>416</v>
      </c>
      <c r="B45" s="46" t="s">
        <v>417</v>
      </c>
      <c r="C45" s="47">
        <v>2</v>
      </c>
      <c r="D45" s="48"/>
    </row>
    <row r="46" customFormat="1" spans="1:4">
      <c r="A46" s="45" t="s">
        <v>418</v>
      </c>
      <c r="B46" s="46" t="s">
        <v>419</v>
      </c>
      <c r="C46" s="47">
        <v>2</v>
      </c>
      <c r="D46" s="48"/>
    </row>
    <row r="47" customFormat="1" spans="1:4">
      <c r="A47" s="45" t="s">
        <v>420</v>
      </c>
      <c r="B47" s="46" t="s">
        <v>421</v>
      </c>
      <c r="C47" s="47">
        <v>2</v>
      </c>
      <c r="D47" s="48"/>
    </row>
    <row r="48" customFormat="1" spans="1:4">
      <c r="A48" s="45" t="s">
        <v>422</v>
      </c>
      <c r="B48" s="46" t="s">
        <v>423</v>
      </c>
      <c r="C48" s="47">
        <v>1</v>
      </c>
      <c r="D48" s="48"/>
    </row>
    <row r="49" customFormat="1" spans="1:4">
      <c r="A49" s="49" t="s">
        <v>424</v>
      </c>
      <c r="B49" s="50" t="s">
        <v>370</v>
      </c>
      <c r="C49" s="51">
        <v>2</v>
      </c>
      <c r="D49" s="48"/>
    </row>
    <row r="50" customFormat="1" ht="14.25" spans="1:4">
      <c r="A50" s="53"/>
      <c r="B50" s="54" t="s">
        <v>358</v>
      </c>
      <c r="C50" s="55">
        <f>SUM(C44:C49)+1</f>
        <v>12</v>
      </c>
      <c r="D50" s="56"/>
    </row>
    <row r="51" customFormat="1" spans="1:4">
      <c r="A51" s="41" t="s">
        <v>425</v>
      </c>
      <c r="B51" s="58" t="s">
        <v>426</v>
      </c>
      <c r="C51" s="43">
        <v>2</v>
      </c>
      <c r="D51" s="44">
        <v>33</v>
      </c>
    </row>
    <row r="52" customFormat="1" spans="1:4">
      <c r="A52" s="45" t="s">
        <v>427</v>
      </c>
      <c r="B52" s="46" t="s">
        <v>428</v>
      </c>
      <c r="C52" s="47">
        <v>2</v>
      </c>
      <c r="D52" s="48"/>
    </row>
    <row r="53" customFormat="1" spans="1:4">
      <c r="A53" s="45" t="s">
        <v>429</v>
      </c>
      <c r="B53" s="46" t="s">
        <v>430</v>
      </c>
      <c r="C53" s="47">
        <v>2</v>
      </c>
      <c r="D53" s="48"/>
    </row>
    <row r="54" customFormat="1" spans="1:4">
      <c r="A54" s="45" t="s">
        <v>431</v>
      </c>
      <c r="B54" s="46" t="s">
        <v>432</v>
      </c>
      <c r="C54" s="47">
        <v>2</v>
      </c>
      <c r="D54" s="48"/>
    </row>
    <row r="55" customFormat="1" spans="1:4">
      <c r="A55" s="49" t="s">
        <v>433</v>
      </c>
      <c r="B55" s="50" t="s">
        <v>370</v>
      </c>
      <c r="C55" s="51">
        <v>3</v>
      </c>
      <c r="D55" s="48"/>
    </row>
    <row r="56" customFormat="1" ht="14.25" spans="1:4">
      <c r="A56" s="53"/>
      <c r="B56" s="54" t="s">
        <v>358</v>
      </c>
      <c r="C56" s="55">
        <f>SUM(C51:C55)+1</f>
        <v>12</v>
      </c>
      <c r="D56" s="56"/>
    </row>
    <row r="57" customFormat="1" spans="1:4">
      <c r="A57" s="41" t="s">
        <v>434</v>
      </c>
      <c r="B57" s="58" t="s">
        <v>435</v>
      </c>
      <c r="C57" s="43">
        <v>2</v>
      </c>
      <c r="D57" s="44">
        <v>34</v>
      </c>
    </row>
    <row r="58" customFormat="1" spans="1:4">
      <c r="A58" s="45" t="s">
        <v>436</v>
      </c>
      <c r="B58" s="46" t="s">
        <v>437</v>
      </c>
      <c r="C58" s="47">
        <v>2</v>
      </c>
      <c r="D58" s="48"/>
    </row>
    <row r="59" customFormat="1" spans="1:4">
      <c r="A59" s="45" t="s">
        <v>438</v>
      </c>
      <c r="B59" s="46" t="s">
        <v>439</v>
      </c>
      <c r="C59" s="47">
        <v>2</v>
      </c>
      <c r="D59" s="48"/>
    </row>
    <row r="60" customFormat="1" spans="1:4">
      <c r="A60" s="45" t="s">
        <v>440</v>
      </c>
      <c r="B60" s="46" t="s">
        <v>441</v>
      </c>
      <c r="C60" s="47">
        <v>2</v>
      </c>
      <c r="D60" s="48"/>
    </row>
    <row r="61" customFormat="1" spans="1:4">
      <c r="A61" s="49" t="s">
        <v>442</v>
      </c>
      <c r="B61" s="50" t="s">
        <v>370</v>
      </c>
      <c r="C61" s="51">
        <v>3</v>
      </c>
      <c r="D61" s="48"/>
    </row>
    <row r="62" customFormat="1" ht="14.25" spans="1:4">
      <c r="A62" s="53"/>
      <c r="B62" s="54" t="s">
        <v>358</v>
      </c>
      <c r="C62" s="55">
        <f>SUM(C57:C61)+1</f>
        <v>12</v>
      </c>
      <c r="D62" s="56"/>
    </row>
    <row r="63" customFormat="1" spans="1:4">
      <c r="A63" s="41" t="s">
        <v>443</v>
      </c>
      <c r="B63" s="58" t="s">
        <v>444</v>
      </c>
      <c r="C63" s="43">
        <v>2</v>
      </c>
      <c r="D63" s="44">
        <v>35</v>
      </c>
    </row>
    <row r="64" customFormat="1" spans="1:4">
      <c r="A64" s="45" t="s">
        <v>445</v>
      </c>
      <c r="B64" s="46" t="s">
        <v>446</v>
      </c>
      <c r="C64" s="47">
        <v>2</v>
      </c>
      <c r="D64" s="48"/>
    </row>
    <row r="65" customFormat="1" ht="13" customHeight="1" spans="1:4">
      <c r="A65" s="45" t="s">
        <v>447</v>
      </c>
      <c r="B65" s="46" t="s">
        <v>448</v>
      </c>
      <c r="C65" s="47">
        <v>2</v>
      </c>
      <c r="D65" s="48"/>
    </row>
    <row r="66" customFormat="1" spans="1:4">
      <c r="A66" s="45" t="s">
        <v>449</v>
      </c>
      <c r="B66" s="46" t="s">
        <v>450</v>
      </c>
      <c r="C66" s="47">
        <v>2</v>
      </c>
      <c r="D66" s="48"/>
    </row>
    <row r="67" customFormat="1" spans="1:4">
      <c r="A67" s="49" t="s">
        <v>451</v>
      </c>
      <c r="B67" s="50" t="s">
        <v>370</v>
      </c>
      <c r="C67" s="51">
        <v>3</v>
      </c>
      <c r="D67" s="48"/>
    </row>
    <row r="68" customFormat="1" ht="14.25" spans="1:4">
      <c r="A68" s="53"/>
      <c r="B68" s="54" t="s">
        <v>358</v>
      </c>
      <c r="C68" s="55">
        <f>SUM(C63:C67)+1</f>
        <v>12</v>
      </c>
      <c r="D68" s="56"/>
    </row>
    <row r="69" customFormat="1" spans="1:4">
      <c r="A69" s="41" t="s">
        <v>452</v>
      </c>
      <c r="B69" s="58" t="s">
        <v>453</v>
      </c>
      <c r="C69" s="43">
        <v>2</v>
      </c>
      <c r="D69" s="44">
        <v>36</v>
      </c>
    </row>
    <row r="70" customFormat="1" spans="1:4">
      <c r="A70" s="45" t="s">
        <v>454</v>
      </c>
      <c r="B70" s="46" t="s">
        <v>455</v>
      </c>
      <c r="C70" s="47">
        <v>2</v>
      </c>
      <c r="D70" s="48"/>
    </row>
    <row r="71" customFormat="1" spans="1:4">
      <c r="A71" s="45" t="s">
        <v>456</v>
      </c>
      <c r="B71" s="46" t="s">
        <v>457</v>
      </c>
      <c r="C71" s="47">
        <v>2</v>
      </c>
      <c r="D71" s="48"/>
    </row>
    <row r="72" customFormat="1" spans="1:4">
      <c r="A72" s="45" t="s">
        <v>458</v>
      </c>
      <c r="B72" s="46" t="s">
        <v>459</v>
      </c>
      <c r="C72" s="47">
        <v>2</v>
      </c>
      <c r="D72" s="48"/>
    </row>
    <row r="73" customFormat="1" spans="1:4">
      <c r="A73" s="45" t="s">
        <v>460</v>
      </c>
      <c r="B73" s="46" t="s">
        <v>461</v>
      </c>
      <c r="C73" s="47">
        <v>1</v>
      </c>
      <c r="D73" s="48"/>
    </row>
    <row r="74" customFormat="1" spans="1:4">
      <c r="A74" s="49" t="s">
        <v>462</v>
      </c>
      <c r="B74" s="50" t="s">
        <v>370</v>
      </c>
      <c r="C74" s="51">
        <v>2</v>
      </c>
      <c r="D74" s="48"/>
    </row>
    <row r="75" customFormat="1" ht="14.25" spans="1:4">
      <c r="A75" s="53"/>
      <c r="B75" s="54" t="s">
        <v>358</v>
      </c>
      <c r="C75" s="55">
        <f>SUM(C69:C74)+1</f>
        <v>12</v>
      </c>
      <c r="D75" s="56"/>
    </row>
    <row r="76" customFormat="1" spans="1:4">
      <c r="A76" s="41" t="s">
        <v>463</v>
      </c>
      <c r="B76" s="58" t="s">
        <v>464</v>
      </c>
      <c r="C76" s="43">
        <v>2</v>
      </c>
      <c r="D76" s="44">
        <v>37</v>
      </c>
    </row>
    <row r="77" customFormat="1" spans="1:4">
      <c r="A77" s="45" t="s">
        <v>465</v>
      </c>
      <c r="B77" s="46" t="s">
        <v>466</v>
      </c>
      <c r="C77" s="47">
        <v>2</v>
      </c>
      <c r="D77" s="48"/>
    </row>
    <row r="78" customFormat="1" spans="1:4">
      <c r="A78" s="45" t="s">
        <v>467</v>
      </c>
      <c r="B78" s="46" t="s">
        <v>468</v>
      </c>
      <c r="C78" s="47">
        <v>2</v>
      </c>
      <c r="D78" s="48"/>
    </row>
    <row r="79" customFormat="1" spans="1:4">
      <c r="A79" s="45" t="s">
        <v>469</v>
      </c>
      <c r="B79" s="46" t="s">
        <v>470</v>
      </c>
      <c r="C79" s="47">
        <v>2</v>
      </c>
      <c r="D79" s="48"/>
    </row>
    <row r="80" customFormat="1" spans="1:4">
      <c r="A80" s="45" t="s">
        <v>471</v>
      </c>
      <c r="B80" s="46" t="s">
        <v>472</v>
      </c>
      <c r="C80" s="47">
        <v>1</v>
      </c>
      <c r="D80" s="48"/>
    </row>
    <row r="81" customFormat="1" spans="1:4">
      <c r="A81" s="49" t="s">
        <v>473</v>
      </c>
      <c r="B81" s="50" t="s">
        <v>370</v>
      </c>
      <c r="C81" s="51">
        <v>2</v>
      </c>
      <c r="D81" s="48"/>
    </row>
    <row r="82" customFormat="1" ht="14.25" spans="1:4">
      <c r="A82" s="53"/>
      <c r="B82" s="54" t="s">
        <v>358</v>
      </c>
      <c r="C82" s="55">
        <f>SUM(C76:C81)+1</f>
        <v>12</v>
      </c>
      <c r="D82" s="56"/>
    </row>
    <row r="83" customFormat="1" spans="1:4">
      <c r="A83" s="41" t="s">
        <v>474</v>
      </c>
      <c r="B83" s="58" t="s">
        <v>475</v>
      </c>
      <c r="C83" s="43">
        <v>2</v>
      </c>
      <c r="D83" s="44">
        <v>38</v>
      </c>
    </row>
    <row r="84" customFormat="1" spans="1:4">
      <c r="A84" s="45" t="s">
        <v>476</v>
      </c>
      <c r="B84" s="46" t="s">
        <v>477</v>
      </c>
      <c r="C84" s="47">
        <v>2</v>
      </c>
      <c r="D84" s="48"/>
    </row>
    <row r="85" customFormat="1" spans="1:4">
      <c r="A85" s="45" t="s">
        <v>478</v>
      </c>
      <c r="B85" s="46" t="s">
        <v>479</v>
      </c>
      <c r="C85" s="47">
        <v>2</v>
      </c>
      <c r="D85" s="48"/>
    </row>
    <row r="86" customFormat="1" spans="1:4">
      <c r="A86" s="45" t="s">
        <v>480</v>
      </c>
      <c r="B86" s="46" t="s">
        <v>481</v>
      </c>
      <c r="C86" s="47">
        <v>2</v>
      </c>
      <c r="D86" s="48"/>
    </row>
    <row r="87" customFormat="1" spans="1:4">
      <c r="A87" s="45" t="s">
        <v>482</v>
      </c>
      <c r="B87" s="46" t="s">
        <v>483</v>
      </c>
      <c r="C87" s="47">
        <v>1</v>
      </c>
      <c r="D87" s="48"/>
    </row>
    <row r="88" customFormat="1" spans="1:4">
      <c r="A88" s="49" t="s">
        <v>484</v>
      </c>
      <c r="B88" s="50" t="s">
        <v>370</v>
      </c>
      <c r="C88" s="51">
        <v>2</v>
      </c>
      <c r="D88" s="48"/>
    </row>
    <row r="89" customFormat="1" ht="14.25" spans="1:4">
      <c r="A89" s="53"/>
      <c r="B89" s="54" t="s">
        <v>358</v>
      </c>
      <c r="C89" s="55">
        <f>SUM(C83:C88)+1</f>
        <v>12</v>
      </c>
      <c r="D89" s="56"/>
    </row>
    <row r="90" customFormat="1" spans="1:4">
      <c r="A90" s="41" t="s">
        <v>485</v>
      </c>
      <c r="B90" s="58" t="s">
        <v>486</v>
      </c>
      <c r="C90" s="43">
        <v>2</v>
      </c>
      <c r="D90" s="44">
        <v>39</v>
      </c>
    </row>
    <row r="91" customFormat="1" spans="1:4">
      <c r="A91" s="45" t="s">
        <v>487</v>
      </c>
      <c r="B91" s="46" t="s">
        <v>488</v>
      </c>
      <c r="C91" s="47">
        <v>2</v>
      </c>
      <c r="D91" s="48"/>
    </row>
    <row r="92" customFormat="1" spans="1:4">
      <c r="A92" s="45" t="s">
        <v>489</v>
      </c>
      <c r="B92" s="46" t="s">
        <v>490</v>
      </c>
      <c r="C92" s="47">
        <v>2</v>
      </c>
      <c r="D92" s="48"/>
    </row>
    <row r="93" customFormat="1" spans="1:4">
      <c r="A93" s="45" t="s">
        <v>491</v>
      </c>
      <c r="B93" s="46" t="s">
        <v>492</v>
      </c>
      <c r="C93" s="47">
        <v>2</v>
      </c>
      <c r="D93" s="48"/>
    </row>
    <row r="94" customFormat="1" spans="1:4">
      <c r="A94" s="49" t="s">
        <v>493</v>
      </c>
      <c r="B94" s="50" t="s">
        <v>370</v>
      </c>
      <c r="C94" s="51">
        <v>3</v>
      </c>
      <c r="D94" s="48"/>
    </row>
    <row r="95" customFormat="1" ht="14.25" spans="1:4">
      <c r="A95" s="53"/>
      <c r="B95" s="54" t="s">
        <v>358</v>
      </c>
      <c r="C95" s="55">
        <f>SUM(C90:C94)+1</f>
        <v>12</v>
      </c>
      <c r="D95" s="56"/>
    </row>
    <row r="96" customFormat="1" ht="15" customHeight="1" spans="1:4">
      <c r="A96" s="59" t="s">
        <v>494</v>
      </c>
      <c r="B96" s="60" t="s">
        <v>495</v>
      </c>
      <c r="C96" s="61">
        <v>1</v>
      </c>
      <c r="D96" s="62">
        <v>42</v>
      </c>
    </row>
    <row r="97" customFormat="1" ht="15" customHeight="1" spans="1:4">
      <c r="A97" s="63" t="s">
        <v>496</v>
      </c>
      <c r="B97" s="64" t="s">
        <v>497</v>
      </c>
      <c r="C97" s="65">
        <v>1</v>
      </c>
      <c r="D97" s="66"/>
    </row>
    <row r="98" customFormat="1" ht="15" customHeight="1" spans="1:4">
      <c r="A98" s="63" t="s">
        <v>498</v>
      </c>
      <c r="B98" s="64" t="s">
        <v>499</v>
      </c>
      <c r="C98" s="65">
        <v>1</v>
      </c>
      <c r="D98" s="66"/>
    </row>
    <row r="99" customFormat="1" ht="15" customHeight="1" spans="1:4">
      <c r="A99" s="63" t="s">
        <v>500</v>
      </c>
      <c r="B99" s="64" t="s">
        <v>501</v>
      </c>
      <c r="C99" s="65">
        <v>1</v>
      </c>
      <c r="D99" s="66"/>
    </row>
    <row r="100" customFormat="1" ht="15" customHeight="1" spans="1:4">
      <c r="A100" s="63" t="s">
        <v>502</v>
      </c>
      <c r="B100" s="64" t="s">
        <v>503</v>
      </c>
      <c r="C100" s="65">
        <v>1</v>
      </c>
      <c r="D100" s="66"/>
    </row>
    <row r="101" customFormat="1" ht="15" customHeight="1" spans="1:4">
      <c r="A101" s="63" t="s">
        <v>504</v>
      </c>
      <c r="B101" s="64" t="s">
        <v>505</v>
      </c>
      <c r="C101" s="65">
        <v>1</v>
      </c>
      <c r="D101" s="66"/>
    </row>
    <row r="102" customFormat="1" ht="15" customHeight="1" spans="1:4">
      <c r="A102" s="63" t="s">
        <v>506</v>
      </c>
      <c r="B102" s="64" t="s">
        <v>507</v>
      </c>
      <c r="C102" s="65">
        <v>1</v>
      </c>
      <c r="D102" s="66"/>
    </row>
    <row r="103" customFormat="1" ht="15" customHeight="1" spans="1:4">
      <c r="A103" s="63" t="s">
        <v>508</v>
      </c>
      <c r="B103" s="67" t="s">
        <v>509</v>
      </c>
      <c r="C103" s="65">
        <v>1</v>
      </c>
      <c r="D103" s="66"/>
    </row>
    <row r="104" customFormat="1" ht="15" customHeight="1" spans="1:4">
      <c r="A104" s="63" t="s">
        <v>510</v>
      </c>
      <c r="B104" s="67" t="s">
        <v>511</v>
      </c>
      <c r="C104" s="65">
        <v>1</v>
      </c>
      <c r="D104" s="66"/>
    </row>
    <row r="105" customFormat="1" ht="15" customHeight="1" spans="1:4">
      <c r="A105" s="63" t="s">
        <v>512</v>
      </c>
      <c r="B105" s="67" t="s">
        <v>513</v>
      </c>
      <c r="C105" s="65">
        <v>1</v>
      </c>
      <c r="D105" s="66"/>
    </row>
    <row r="106" customFormat="1" ht="15" customHeight="1" spans="1:4">
      <c r="A106" s="63" t="s">
        <v>514</v>
      </c>
      <c r="B106" s="64" t="s">
        <v>515</v>
      </c>
      <c r="C106" s="65">
        <v>1</v>
      </c>
      <c r="D106" s="66"/>
    </row>
    <row r="107" customFormat="1" ht="15" customHeight="1" spans="1:4">
      <c r="A107" s="63" t="s">
        <v>516</v>
      </c>
      <c r="B107" s="64" t="s">
        <v>517</v>
      </c>
      <c r="C107" s="65">
        <v>1</v>
      </c>
      <c r="D107" s="66"/>
    </row>
    <row r="108" customFormat="1" ht="15" customHeight="1" spans="1:4">
      <c r="A108" s="63" t="s">
        <v>518</v>
      </c>
      <c r="B108" s="64" t="s">
        <v>519</v>
      </c>
      <c r="C108" s="65">
        <v>1</v>
      </c>
      <c r="D108" s="66"/>
    </row>
    <row r="109" customFormat="1" ht="15" customHeight="1" spans="1:4">
      <c r="A109" s="63" t="s">
        <v>520</v>
      </c>
      <c r="B109" s="64" t="s">
        <v>521</v>
      </c>
      <c r="C109" s="65">
        <v>1</v>
      </c>
      <c r="D109" s="66"/>
    </row>
    <row r="110" customFormat="1" ht="15" customHeight="1" spans="1:4">
      <c r="A110" s="63" t="s">
        <v>522</v>
      </c>
      <c r="B110" s="64" t="s">
        <v>523</v>
      </c>
      <c r="C110" s="65">
        <v>1</v>
      </c>
      <c r="D110" s="66"/>
    </row>
    <row r="111" customFormat="1" ht="15" customHeight="1" spans="1:4">
      <c r="A111" s="68"/>
      <c r="B111" s="69" t="s">
        <v>358</v>
      </c>
      <c r="C111" s="70">
        <f>SUM(C96:C110)+1</f>
        <v>16</v>
      </c>
      <c r="D111" s="71"/>
    </row>
    <row r="112" customFormat="1" ht="15" customHeight="1" spans="1:4">
      <c r="A112" s="59" t="s">
        <v>524</v>
      </c>
      <c r="B112" s="60" t="s">
        <v>525</v>
      </c>
      <c r="C112" s="61">
        <v>1</v>
      </c>
      <c r="D112" s="62">
        <v>43</v>
      </c>
    </row>
    <row r="113" customFormat="1" ht="15" customHeight="1" spans="1:4">
      <c r="A113" s="63" t="s">
        <v>526</v>
      </c>
      <c r="B113" s="64" t="s">
        <v>527</v>
      </c>
      <c r="C113" s="65">
        <v>1</v>
      </c>
      <c r="D113" s="66"/>
    </row>
    <row r="114" customFormat="1" ht="15" customHeight="1" spans="1:4">
      <c r="A114" s="63" t="s">
        <v>528</v>
      </c>
      <c r="B114" s="64" t="s">
        <v>529</v>
      </c>
      <c r="C114" s="65">
        <v>1</v>
      </c>
      <c r="D114" s="66"/>
    </row>
    <row r="115" customFormat="1" ht="15" customHeight="1" spans="1:4">
      <c r="A115" s="63" t="s">
        <v>530</v>
      </c>
      <c r="B115" s="64" t="s">
        <v>531</v>
      </c>
      <c r="C115" s="65">
        <v>1</v>
      </c>
      <c r="D115" s="66"/>
    </row>
    <row r="116" customFormat="1" ht="15" customHeight="1" spans="1:4">
      <c r="A116" s="63" t="s">
        <v>532</v>
      </c>
      <c r="B116" s="64" t="s">
        <v>533</v>
      </c>
      <c r="C116" s="65">
        <v>1</v>
      </c>
      <c r="D116" s="66"/>
    </row>
    <row r="117" customFormat="1" ht="15" customHeight="1" spans="1:4">
      <c r="A117" s="63" t="s">
        <v>534</v>
      </c>
      <c r="B117" s="64" t="s">
        <v>535</v>
      </c>
      <c r="C117" s="65">
        <v>1</v>
      </c>
      <c r="D117" s="66"/>
    </row>
    <row r="118" customFormat="1" ht="15" customHeight="1" spans="1:4">
      <c r="A118" s="63" t="s">
        <v>536</v>
      </c>
      <c r="B118" s="64" t="s">
        <v>537</v>
      </c>
      <c r="C118" s="65">
        <v>1</v>
      </c>
      <c r="D118" s="66"/>
    </row>
    <row r="119" customFormat="1" ht="15" customHeight="1" spans="1:4">
      <c r="A119" s="63" t="s">
        <v>538</v>
      </c>
      <c r="B119" s="64" t="s">
        <v>539</v>
      </c>
      <c r="C119" s="65">
        <v>1</v>
      </c>
      <c r="D119" s="66"/>
    </row>
    <row r="120" customFormat="1" ht="15" customHeight="1" spans="1:4">
      <c r="A120" s="63" t="s">
        <v>540</v>
      </c>
      <c r="B120" s="64" t="s">
        <v>541</v>
      </c>
      <c r="C120" s="65">
        <v>1</v>
      </c>
      <c r="D120" s="66"/>
    </row>
    <row r="121" customFormat="1" ht="15" customHeight="1" spans="1:4">
      <c r="A121" s="63" t="s">
        <v>542</v>
      </c>
      <c r="B121" s="64" t="s">
        <v>543</v>
      </c>
      <c r="C121" s="65">
        <v>1</v>
      </c>
      <c r="D121" s="66"/>
    </row>
    <row r="122" customFormat="1" ht="15" customHeight="1" spans="1:4">
      <c r="A122" s="63" t="s">
        <v>544</v>
      </c>
      <c r="B122" s="64" t="s">
        <v>545</v>
      </c>
      <c r="C122" s="65">
        <v>1</v>
      </c>
      <c r="D122" s="66"/>
    </row>
    <row r="123" customFormat="1" ht="15" customHeight="1" spans="1:4">
      <c r="A123" s="63" t="s">
        <v>546</v>
      </c>
      <c r="B123" s="64" t="s">
        <v>547</v>
      </c>
      <c r="C123" s="65">
        <v>1</v>
      </c>
      <c r="D123" s="66"/>
    </row>
    <row r="124" customFormat="1" ht="15" customHeight="1" spans="1:4">
      <c r="A124" s="63" t="s">
        <v>548</v>
      </c>
      <c r="B124" s="64" t="s">
        <v>549</v>
      </c>
      <c r="C124" s="65">
        <v>1</v>
      </c>
      <c r="D124" s="66"/>
    </row>
    <row r="125" customFormat="1" ht="15" customHeight="1" spans="1:4">
      <c r="A125" s="63" t="s">
        <v>550</v>
      </c>
      <c r="B125" s="67" t="s">
        <v>551</v>
      </c>
      <c r="C125" s="65">
        <v>1</v>
      </c>
      <c r="D125" s="66"/>
    </row>
    <row r="126" customFormat="1" ht="15" customHeight="1" spans="1:4">
      <c r="A126" s="63" t="s">
        <v>552</v>
      </c>
      <c r="B126" s="67" t="s">
        <v>553</v>
      </c>
      <c r="C126" s="65">
        <v>1</v>
      </c>
      <c r="D126" s="66"/>
    </row>
    <row r="127" customFormat="1" ht="15" customHeight="1" spans="1:4">
      <c r="A127" s="68"/>
      <c r="B127" s="72" t="s">
        <v>358</v>
      </c>
      <c r="C127" s="70">
        <f>SUM(C112:C126)+1</f>
        <v>16</v>
      </c>
      <c r="D127" s="71"/>
    </row>
    <row r="128" customFormat="1" ht="15" customHeight="1" spans="1:4">
      <c r="A128" s="59" t="s">
        <v>554</v>
      </c>
      <c r="B128" s="60" t="s">
        <v>555</v>
      </c>
      <c r="C128" s="61">
        <v>1</v>
      </c>
      <c r="D128" s="62">
        <v>44</v>
      </c>
    </row>
    <row r="129" customFormat="1" ht="15" customHeight="1" spans="1:4">
      <c r="A129" s="63" t="s">
        <v>556</v>
      </c>
      <c r="B129" s="64" t="s">
        <v>557</v>
      </c>
      <c r="C129" s="65">
        <v>1</v>
      </c>
      <c r="D129" s="66"/>
    </row>
    <row r="130" customFormat="1" ht="15" customHeight="1" spans="1:4">
      <c r="A130" s="63" t="s">
        <v>558</v>
      </c>
      <c r="B130" s="64" t="s">
        <v>559</v>
      </c>
      <c r="C130" s="65">
        <v>1</v>
      </c>
      <c r="D130" s="66"/>
    </row>
    <row r="131" customFormat="1" ht="15" customHeight="1" spans="1:4">
      <c r="A131" s="63" t="s">
        <v>560</v>
      </c>
      <c r="B131" s="64" t="s">
        <v>561</v>
      </c>
      <c r="C131" s="65">
        <v>1</v>
      </c>
      <c r="D131" s="66"/>
    </row>
    <row r="132" customFormat="1" ht="15" customHeight="1" spans="1:4">
      <c r="A132" s="63" t="s">
        <v>562</v>
      </c>
      <c r="B132" s="64" t="s">
        <v>563</v>
      </c>
      <c r="C132" s="65">
        <v>1</v>
      </c>
      <c r="D132" s="66"/>
    </row>
    <row r="133" customFormat="1" ht="15" customHeight="1" spans="1:4">
      <c r="A133" s="63" t="s">
        <v>564</v>
      </c>
      <c r="B133" s="64" t="s">
        <v>565</v>
      </c>
      <c r="C133" s="65">
        <v>1</v>
      </c>
      <c r="D133" s="66"/>
    </row>
    <row r="134" customFormat="1" ht="15" customHeight="1" spans="1:4">
      <c r="A134" s="63" t="s">
        <v>566</v>
      </c>
      <c r="B134" s="64" t="s">
        <v>567</v>
      </c>
      <c r="C134" s="65">
        <v>1</v>
      </c>
      <c r="D134" s="66"/>
    </row>
    <row r="135" customFormat="1" ht="15" customHeight="1" spans="1:4">
      <c r="A135" s="63" t="s">
        <v>568</v>
      </c>
      <c r="B135" s="64" t="s">
        <v>569</v>
      </c>
      <c r="C135" s="65">
        <v>1</v>
      </c>
      <c r="D135" s="66"/>
    </row>
    <row r="136" customFormat="1" ht="15" customHeight="1" spans="1:4">
      <c r="A136" s="63" t="s">
        <v>570</v>
      </c>
      <c r="B136" s="64" t="s">
        <v>571</v>
      </c>
      <c r="C136" s="65">
        <v>1</v>
      </c>
      <c r="D136" s="66"/>
    </row>
    <row r="137" customFormat="1" ht="15" customHeight="1" spans="1:4">
      <c r="A137" s="63" t="s">
        <v>572</v>
      </c>
      <c r="B137" s="64" t="s">
        <v>573</v>
      </c>
      <c r="C137" s="65">
        <v>1</v>
      </c>
      <c r="D137" s="66"/>
    </row>
    <row r="138" customFormat="1" ht="15" customHeight="1" spans="1:4">
      <c r="A138" s="63" t="s">
        <v>574</v>
      </c>
      <c r="B138" s="64" t="s">
        <v>575</v>
      </c>
      <c r="C138" s="65">
        <v>1</v>
      </c>
      <c r="D138" s="66"/>
    </row>
    <row r="139" customFormat="1" ht="15" customHeight="1" spans="1:4">
      <c r="A139" s="63" t="s">
        <v>576</v>
      </c>
      <c r="B139" s="64" t="s">
        <v>577</v>
      </c>
      <c r="C139" s="65">
        <v>1</v>
      </c>
      <c r="D139" s="66"/>
    </row>
    <row r="140" customFormat="1" ht="15" customHeight="1" spans="1:4">
      <c r="A140" s="63" t="s">
        <v>578</v>
      </c>
      <c r="B140" s="64" t="s">
        <v>559</v>
      </c>
      <c r="C140" s="65">
        <v>1</v>
      </c>
      <c r="D140" s="66"/>
    </row>
    <row r="141" customFormat="1" ht="15" customHeight="1" spans="1:4">
      <c r="A141" s="63" t="s">
        <v>579</v>
      </c>
      <c r="B141" s="64" t="s">
        <v>580</v>
      </c>
      <c r="C141" s="65">
        <v>1</v>
      </c>
      <c r="D141" s="66"/>
    </row>
    <row r="142" customFormat="1" ht="15" customHeight="1" spans="1:4">
      <c r="A142" s="63" t="s">
        <v>581</v>
      </c>
      <c r="B142" s="64" t="s">
        <v>582</v>
      </c>
      <c r="C142" s="65">
        <v>1</v>
      </c>
      <c r="D142" s="66"/>
    </row>
    <row r="143" customFormat="1" ht="15" customHeight="1" spans="1:4">
      <c r="A143" s="68"/>
      <c r="B143" s="69" t="s">
        <v>358</v>
      </c>
      <c r="C143" s="70">
        <f>SUM(C128:C142)+1</f>
        <v>16</v>
      </c>
      <c r="D143" s="71"/>
    </row>
    <row r="144" customFormat="1" ht="15" customHeight="1" spans="1:4">
      <c r="A144" s="59" t="s">
        <v>583</v>
      </c>
      <c r="B144" s="60" t="s">
        <v>584</v>
      </c>
      <c r="C144" s="61">
        <v>1</v>
      </c>
      <c r="D144" s="62">
        <v>45</v>
      </c>
    </row>
    <row r="145" customFormat="1" ht="15" customHeight="1" spans="1:4">
      <c r="A145" s="63" t="s">
        <v>585</v>
      </c>
      <c r="B145" s="64" t="s">
        <v>586</v>
      </c>
      <c r="C145" s="65">
        <v>1</v>
      </c>
      <c r="D145" s="66"/>
    </row>
    <row r="146" customFormat="1" ht="15" customHeight="1" spans="1:4">
      <c r="A146" s="63" t="s">
        <v>587</v>
      </c>
      <c r="B146" s="64" t="s">
        <v>588</v>
      </c>
      <c r="C146" s="65">
        <v>1</v>
      </c>
      <c r="D146" s="66"/>
    </row>
    <row r="147" customFormat="1" ht="15" customHeight="1" spans="1:4">
      <c r="A147" s="63" t="s">
        <v>589</v>
      </c>
      <c r="B147" s="64" t="s">
        <v>565</v>
      </c>
      <c r="C147" s="65">
        <v>1</v>
      </c>
      <c r="D147" s="66"/>
    </row>
    <row r="148" customFormat="1" ht="15" customHeight="1" spans="1:4">
      <c r="A148" s="63" t="s">
        <v>590</v>
      </c>
      <c r="B148" s="64" t="s">
        <v>591</v>
      </c>
      <c r="C148" s="65">
        <v>1</v>
      </c>
      <c r="D148" s="66"/>
    </row>
    <row r="149" customFormat="1" ht="15" customHeight="1" spans="1:4">
      <c r="A149" s="63" t="s">
        <v>592</v>
      </c>
      <c r="B149" s="64" t="s">
        <v>593</v>
      </c>
      <c r="C149" s="65">
        <v>1</v>
      </c>
      <c r="D149" s="66"/>
    </row>
    <row r="150" customFormat="1" ht="15" customHeight="1" spans="1:4">
      <c r="A150" s="63" t="s">
        <v>594</v>
      </c>
      <c r="B150" s="64" t="s">
        <v>595</v>
      </c>
      <c r="C150" s="65">
        <v>1</v>
      </c>
      <c r="D150" s="66"/>
    </row>
    <row r="151" customFormat="1" ht="15" customHeight="1" spans="1:4">
      <c r="A151" s="63" t="s">
        <v>596</v>
      </c>
      <c r="B151" s="64" t="s">
        <v>597</v>
      </c>
      <c r="C151" s="65">
        <v>1</v>
      </c>
      <c r="D151" s="66"/>
    </row>
    <row r="152" customFormat="1" ht="15" customHeight="1" spans="1:4">
      <c r="A152" s="63" t="s">
        <v>598</v>
      </c>
      <c r="B152" s="64" t="s">
        <v>599</v>
      </c>
      <c r="C152" s="65">
        <v>1</v>
      </c>
      <c r="D152" s="66"/>
    </row>
    <row r="153" customFormat="1" ht="15" customHeight="1" spans="1:4">
      <c r="A153" s="63" t="s">
        <v>600</v>
      </c>
      <c r="B153" s="64" t="s">
        <v>601</v>
      </c>
      <c r="C153" s="65">
        <v>1</v>
      </c>
      <c r="D153" s="66"/>
    </row>
    <row r="154" customFormat="1" ht="18" customHeight="1" spans="1:4">
      <c r="A154" s="63" t="s">
        <v>602</v>
      </c>
      <c r="B154" s="64" t="s">
        <v>603</v>
      </c>
      <c r="C154" s="65">
        <v>1</v>
      </c>
      <c r="D154" s="73"/>
    </row>
    <row r="155" customFormat="1" ht="14.25" spans="1:4">
      <c r="A155" s="68"/>
      <c r="B155" s="69" t="s">
        <v>358</v>
      </c>
      <c r="C155" s="70">
        <f>SUM(C144:C154)+1</f>
        <v>12</v>
      </c>
      <c r="D155" s="71"/>
    </row>
    <row r="156" customFormat="1" spans="1:4">
      <c r="A156" s="22" t="s">
        <v>604</v>
      </c>
      <c r="B156" s="23" t="s">
        <v>605</v>
      </c>
      <c r="C156" s="24">
        <v>6</v>
      </c>
      <c r="D156" s="25">
        <v>76</v>
      </c>
    </row>
    <row r="157" customFormat="1" spans="1:4">
      <c r="A157" s="27" t="s">
        <v>606</v>
      </c>
      <c r="B157" s="28" t="s">
        <v>607</v>
      </c>
      <c r="C157" s="29">
        <v>17</v>
      </c>
      <c r="D157" s="32"/>
    </row>
    <row r="158" customFormat="1" spans="1:4">
      <c r="A158" s="27" t="s">
        <v>608</v>
      </c>
      <c r="B158" s="28" t="s">
        <v>609</v>
      </c>
      <c r="C158" s="29">
        <v>4</v>
      </c>
      <c r="D158" s="30"/>
    </row>
    <row r="159" customFormat="1" ht="14.25" spans="1:4">
      <c r="A159" s="33"/>
      <c r="B159" s="34" t="s">
        <v>358</v>
      </c>
      <c r="C159" s="35">
        <f>SUM(C156:C158)+1</f>
        <v>28</v>
      </c>
      <c r="D159" s="36"/>
    </row>
    <row r="160" customFormat="1" spans="1:4">
      <c r="A160" s="22" t="s">
        <v>610</v>
      </c>
      <c r="B160" s="23" t="s">
        <v>611</v>
      </c>
      <c r="C160" s="24">
        <v>16</v>
      </c>
      <c r="D160" s="25">
        <v>77</v>
      </c>
    </row>
    <row r="161" customFormat="1" spans="1:4">
      <c r="A161" s="27" t="s">
        <v>612</v>
      </c>
      <c r="B161" s="28" t="s">
        <v>370</v>
      </c>
      <c r="C161" s="29">
        <v>3</v>
      </c>
      <c r="D161" s="73"/>
    </row>
    <row r="162" customFormat="1" ht="14.25" spans="1:4">
      <c r="A162" s="33"/>
      <c r="B162" s="34" t="s">
        <v>358</v>
      </c>
      <c r="C162" s="35">
        <f>SUM(C160:C161)+1</f>
        <v>20</v>
      </c>
      <c r="D162" s="36"/>
    </row>
    <row r="163" customFormat="1" spans="1:4">
      <c r="A163" s="22" t="s">
        <v>613</v>
      </c>
      <c r="B163" s="23" t="s">
        <v>614</v>
      </c>
      <c r="C163" s="24">
        <v>21</v>
      </c>
      <c r="D163" s="25">
        <v>78</v>
      </c>
    </row>
    <row r="164" customFormat="1" spans="1:4">
      <c r="A164" s="27" t="s">
        <v>615</v>
      </c>
      <c r="B164" s="28" t="s">
        <v>370</v>
      </c>
      <c r="C164" s="29">
        <v>2</v>
      </c>
      <c r="D164" s="73"/>
    </row>
    <row r="165" customFormat="1" ht="14.25" spans="1:4">
      <c r="A165" s="33"/>
      <c r="B165" s="34" t="s">
        <v>358</v>
      </c>
      <c r="C165" s="35">
        <f>SUM(C163:C164)+1</f>
        <v>24</v>
      </c>
      <c r="D165" s="36"/>
    </row>
    <row r="166" customFormat="1" spans="1:4">
      <c r="A166" s="74" t="s">
        <v>616</v>
      </c>
      <c r="B166" s="75" t="s">
        <v>617</v>
      </c>
      <c r="C166" s="76">
        <v>15</v>
      </c>
      <c r="D166" s="77">
        <v>56</v>
      </c>
    </row>
    <row r="167" customFormat="1" ht="14.25" spans="1:4">
      <c r="A167" s="78"/>
      <c r="B167" s="79" t="s">
        <v>358</v>
      </c>
      <c r="C167" s="80">
        <f>SUM(C166:C166)+1</f>
        <v>16</v>
      </c>
      <c r="D167" s="81"/>
    </row>
    <row r="168" customFormat="1" ht="14.25" spans="1:4">
      <c r="A168" s="74" t="s">
        <v>618</v>
      </c>
      <c r="B168" s="82" t="s">
        <v>619</v>
      </c>
      <c r="C168" s="76">
        <v>3</v>
      </c>
      <c r="D168" s="77">
        <v>57</v>
      </c>
    </row>
    <row r="169" customFormat="1" ht="14.25" spans="1:4">
      <c r="A169" s="74" t="s">
        <v>620</v>
      </c>
      <c r="B169" s="82" t="s">
        <v>621</v>
      </c>
      <c r="C169" s="83">
        <v>3</v>
      </c>
      <c r="D169" s="84"/>
    </row>
    <row r="170" customFormat="1" ht="14.25" spans="1:4">
      <c r="A170" s="74" t="s">
        <v>622</v>
      </c>
      <c r="B170" s="82" t="s">
        <v>623</v>
      </c>
      <c r="C170" s="83">
        <v>3</v>
      </c>
      <c r="D170" s="84"/>
    </row>
    <row r="171" customFormat="1" ht="14.25" spans="1:4">
      <c r="A171" s="74" t="s">
        <v>624</v>
      </c>
      <c r="B171" s="82" t="s">
        <v>625</v>
      </c>
      <c r="C171" s="83">
        <v>3</v>
      </c>
      <c r="D171" s="84"/>
    </row>
    <row r="172" customFormat="1" ht="14.25" spans="1:4">
      <c r="A172" s="74" t="s">
        <v>626</v>
      </c>
      <c r="B172" s="82" t="s">
        <v>627</v>
      </c>
      <c r="C172" s="83">
        <v>3</v>
      </c>
      <c r="D172" s="84"/>
    </row>
    <row r="173" customFormat="1" ht="14.25" spans="1:4">
      <c r="A173" s="74"/>
      <c r="B173" s="85" t="s">
        <v>358</v>
      </c>
      <c r="C173" s="80">
        <f>SUM(C168:C172)+1</f>
        <v>16</v>
      </c>
      <c r="D173" s="81"/>
    </row>
    <row r="174" customFormat="1" ht="14.25" spans="1:4">
      <c r="A174" s="74" t="s">
        <v>628</v>
      </c>
      <c r="B174" s="82" t="s">
        <v>629</v>
      </c>
      <c r="C174" s="76">
        <v>3</v>
      </c>
      <c r="D174" s="77">
        <v>58</v>
      </c>
    </row>
    <row r="175" customFormat="1" ht="14.25" spans="1:4">
      <c r="A175" s="74" t="s">
        <v>630</v>
      </c>
      <c r="B175" s="82" t="s">
        <v>631</v>
      </c>
      <c r="C175" s="83">
        <v>3</v>
      </c>
      <c r="D175" s="84"/>
    </row>
    <row r="176" customFormat="1" ht="14.25" spans="1:4">
      <c r="A176" s="74" t="s">
        <v>632</v>
      </c>
      <c r="B176" s="82" t="s">
        <v>633</v>
      </c>
      <c r="C176" s="83">
        <v>3</v>
      </c>
      <c r="D176" s="84"/>
    </row>
    <row r="177" customFormat="1" ht="14.25" spans="1:4">
      <c r="A177" s="74" t="s">
        <v>634</v>
      </c>
      <c r="B177" s="82" t="s">
        <v>635</v>
      </c>
      <c r="C177" s="83">
        <v>3</v>
      </c>
      <c r="D177" s="84"/>
    </row>
    <row r="178" customFormat="1" ht="14.25" spans="1:4">
      <c r="A178" s="74" t="s">
        <v>636</v>
      </c>
      <c r="B178" s="82" t="s">
        <v>637</v>
      </c>
      <c r="C178" s="83">
        <v>3</v>
      </c>
      <c r="D178" s="84"/>
    </row>
    <row r="179" customFormat="1" ht="14.25" spans="1:4">
      <c r="A179" s="74"/>
      <c r="B179" s="85" t="s">
        <v>358</v>
      </c>
      <c r="C179" s="80">
        <f>SUM(C174:C178)+1</f>
        <v>16</v>
      </c>
      <c r="D179" s="81"/>
    </row>
    <row r="180" customFormat="1" ht="14.25" spans="1:4">
      <c r="A180" s="74" t="s">
        <v>638</v>
      </c>
      <c r="B180" s="82" t="s">
        <v>639</v>
      </c>
      <c r="C180" s="76">
        <v>3</v>
      </c>
      <c r="D180" s="77">
        <v>59</v>
      </c>
    </row>
    <row r="181" customFormat="1" ht="14.25" spans="1:4">
      <c r="A181" s="74" t="s">
        <v>640</v>
      </c>
      <c r="B181" s="82" t="s">
        <v>641</v>
      </c>
      <c r="C181" s="83">
        <v>3</v>
      </c>
      <c r="D181" s="84"/>
    </row>
    <row r="182" customFormat="1" ht="14.25" spans="1:4">
      <c r="A182" s="74" t="s">
        <v>642</v>
      </c>
      <c r="B182" s="82" t="s">
        <v>643</v>
      </c>
      <c r="C182" s="83">
        <v>3</v>
      </c>
      <c r="D182" s="84"/>
    </row>
    <row r="183" customFormat="1" ht="14.25" spans="1:4">
      <c r="A183" s="74" t="s">
        <v>644</v>
      </c>
      <c r="B183" s="82" t="s">
        <v>645</v>
      </c>
      <c r="C183" s="83">
        <v>3</v>
      </c>
      <c r="D183" s="84"/>
    </row>
    <row r="184" customFormat="1" ht="14.25" spans="1:4">
      <c r="A184" s="74" t="s">
        <v>646</v>
      </c>
      <c r="B184" s="82" t="s">
        <v>647</v>
      </c>
      <c r="C184" s="83">
        <v>3</v>
      </c>
      <c r="D184" s="84"/>
    </row>
    <row r="185" customFormat="1" ht="14.25" spans="1:4">
      <c r="A185" s="74"/>
      <c r="B185" s="85" t="s">
        <v>358</v>
      </c>
      <c r="C185" s="80">
        <f>SUM(C180:C184)+1</f>
        <v>16</v>
      </c>
      <c r="D185" s="81"/>
    </row>
    <row r="186" customFormat="1" ht="14.25" spans="1:4">
      <c r="A186" s="74" t="s">
        <v>648</v>
      </c>
      <c r="B186" s="82" t="s">
        <v>649</v>
      </c>
      <c r="C186" s="76">
        <v>3</v>
      </c>
      <c r="D186" s="77">
        <v>60</v>
      </c>
    </row>
    <row r="187" customFormat="1" ht="14.25" spans="1:4">
      <c r="A187" s="74" t="s">
        <v>650</v>
      </c>
      <c r="B187" s="82" t="s">
        <v>651</v>
      </c>
      <c r="C187" s="83">
        <v>3</v>
      </c>
      <c r="D187" s="84"/>
    </row>
    <row r="188" customFormat="1" ht="14.25" spans="1:4">
      <c r="A188" s="74" t="s">
        <v>652</v>
      </c>
      <c r="B188" s="82" t="s">
        <v>653</v>
      </c>
      <c r="C188" s="83">
        <v>3</v>
      </c>
      <c r="D188" s="84"/>
    </row>
    <row r="189" customFormat="1" ht="14.25" spans="1:4">
      <c r="A189" s="74" t="s">
        <v>654</v>
      </c>
      <c r="B189" s="82" t="s">
        <v>655</v>
      </c>
      <c r="C189" s="83">
        <v>3</v>
      </c>
      <c r="D189" s="84"/>
    </row>
    <row r="190" customFormat="1" ht="14.25" spans="1:4">
      <c r="A190" s="74" t="s">
        <v>656</v>
      </c>
      <c r="B190" s="82" t="s">
        <v>657</v>
      </c>
      <c r="C190" s="83">
        <v>3</v>
      </c>
      <c r="D190" s="84"/>
    </row>
    <row r="191" customFormat="1" ht="14.25" spans="1:4">
      <c r="A191" s="74"/>
      <c r="B191" s="85" t="s">
        <v>358</v>
      </c>
      <c r="C191" s="80">
        <f>SUM(C186:C190)+1</f>
        <v>16</v>
      </c>
      <c r="D191" s="81"/>
    </row>
    <row r="192" customFormat="1" ht="14.25" spans="1:4">
      <c r="A192" s="74" t="s">
        <v>658</v>
      </c>
      <c r="B192" s="82" t="s">
        <v>659</v>
      </c>
      <c r="C192" s="76">
        <v>3</v>
      </c>
      <c r="D192" s="77">
        <v>61</v>
      </c>
    </row>
    <row r="193" customFormat="1" ht="14.25" spans="1:4">
      <c r="A193" s="74" t="s">
        <v>660</v>
      </c>
      <c r="B193" s="82" t="s">
        <v>661</v>
      </c>
      <c r="C193" s="83">
        <v>3</v>
      </c>
      <c r="D193" s="84"/>
    </row>
    <row r="194" customFormat="1" ht="14.25" spans="1:4">
      <c r="A194" s="74" t="s">
        <v>662</v>
      </c>
      <c r="B194" s="82" t="s">
        <v>663</v>
      </c>
      <c r="C194" s="83">
        <v>3</v>
      </c>
      <c r="D194" s="84"/>
    </row>
    <row r="195" customFormat="1" ht="14.25" spans="1:4">
      <c r="A195" s="74" t="s">
        <v>664</v>
      </c>
      <c r="B195" s="82" t="s">
        <v>665</v>
      </c>
      <c r="C195" s="83">
        <v>3</v>
      </c>
      <c r="D195" s="84"/>
    </row>
    <row r="196" customFormat="1" ht="14.25" spans="1:4">
      <c r="A196" s="74" t="s">
        <v>666</v>
      </c>
      <c r="B196" s="82" t="s">
        <v>667</v>
      </c>
      <c r="C196" s="83">
        <v>3</v>
      </c>
      <c r="D196" s="84"/>
    </row>
    <row r="197" customFormat="1" ht="14.25" spans="1:4">
      <c r="A197" s="74"/>
      <c r="B197" s="85" t="s">
        <v>358</v>
      </c>
      <c r="C197" s="80">
        <f>SUM(C192:C196)+1</f>
        <v>16</v>
      </c>
      <c r="D197" s="81"/>
    </row>
    <row r="198" customFormat="1" ht="14.25" spans="1:4">
      <c r="A198" s="74" t="s">
        <v>668</v>
      </c>
      <c r="B198" s="82" t="s">
        <v>669</v>
      </c>
      <c r="C198" s="76">
        <v>3</v>
      </c>
      <c r="D198" s="77">
        <v>62</v>
      </c>
    </row>
    <row r="199" customFormat="1" ht="14.25" spans="1:4">
      <c r="A199" s="74" t="s">
        <v>670</v>
      </c>
      <c r="B199" s="82" t="s">
        <v>671</v>
      </c>
      <c r="C199" s="83">
        <v>3</v>
      </c>
      <c r="D199" s="84"/>
    </row>
    <row r="200" customFormat="1" ht="14.25" spans="1:4">
      <c r="A200" s="74" t="s">
        <v>672</v>
      </c>
      <c r="B200" s="82" t="s">
        <v>673</v>
      </c>
      <c r="C200" s="83">
        <v>3</v>
      </c>
      <c r="D200" s="84"/>
    </row>
    <row r="201" customFormat="1" ht="14.25" spans="1:4">
      <c r="A201" s="74" t="s">
        <v>674</v>
      </c>
      <c r="B201" s="82" t="s">
        <v>675</v>
      </c>
      <c r="C201" s="83">
        <v>3</v>
      </c>
      <c r="D201" s="84"/>
    </row>
    <row r="202" customFormat="1" ht="14.25" spans="1:4">
      <c r="A202" s="74" t="s">
        <v>676</v>
      </c>
      <c r="B202" s="82" t="s">
        <v>677</v>
      </c>
      <c r="C202" s="83">
        <v>3</v>
      </c>
      <c r="D202" s="84"/>
    </row>
    <row r="203" customFormat="1" ht="14.25" spans="1:4">
      <c r="A203" s="74"/>
      <c r="B203" s="85" t="s">
        <v>358</v>
      </c>
      <c r="C203" s="80">
        <f>SUM(C198:C202)+1</f>
        <v>16</v>
      </c>
      <c r="D203" s="81"/>
    </row>
    <row r="204" customFormat="1" ht="14.25" spans="1:4">
      <c r="A204" s="74" t="s">
        <v>678</v>
      </c>
      <c r="B204" s="82" t="s">
        <v>679</v>
      </c>
      <c r="C204" s="76">
        <v>3</v>
      </c>
      <c r="D204" s="77">
        <v>63</v>
      </c>
    </row>
    <row r="205" customFormat="1" ht="14.25" spans="1:4">
      <c r="A205" s="74" t="s">
        <v>680</v>
      </c>
      <c r="B205" s="82" t="s">
        <v>681</v>
      </c>
      <c r="C205" s="83">
        <v>3</v>
      </c>
      <c r="D205" s="84"/>
    </row>
    <row r="206" customFormat="1" ht="14.25" spans="1:4">
      <c r="A206" s="74" t="s">
        <v>682</v>
      </c>
      <c r="B206" s="82" t="s">
        <v>683</v>
      </c>
      <c r="C206" s="83">
        <v>3</v>
      </c>
      <c r="D206" s="84"/>
    </row>
    <row r="207" customFormat="1" ht="14.25" spans="1:4">
      <c r="A207" s="74" t="s">
        <v>684</v>
      </c>
      <c r="B207" s="82" t="s">
        <v>685</v>
      </c>
      <c r="C207" s="83">
        <v>3</v>
      </c>
      <c r="D207" s="84"/>
    </row>
    <row r="208" customFormat="1" ht="14.25" spans="1:4">
      <c r="A208" s="74" t="s">
        <v>686</v>
      </c>
      <c r="B208" s="82" t="s">
        <v>687</v>
      </c>
      <c r="C208" s="83">
        <v>3</v>
      </c>
      <c r="D208" s="84"/>
    </row>
    <row r="209" customFormat="1" ht="14.25" spans="1:4">
      <c r="A209" s="74"/>
      <c r="B209" s="85" t="s">
        <v>358</v>
      </c>
      <c r="C209" s="80">
        <f>SUM(C204:C208)+1</f>
        <v>16</v>
      </c>
      <c r="D209" s="81"/>
    </row>
    <row r="210" customFormat="1" ht="14.25" spans="1:4">
      <c r="A210" s="74" t="s">
        <v>688</v>
      </c>
      <c r="B210" s="82" t="s">
        <v>689</v>
      </c>
      <c r="C210" s="76">
        <v>3</v>
      </c>
      <c r="D210" s="77">
        <v>64</v>
      </c>
    </row>
    <row r="211" customFormat="1" ht="14.25" spans="1:4">
      <c r="A211" s="74" t="s">
        <v>690</v>
      </c>
      <c r="B211" s="82" t="s">
        <v>691</v>
      </c>
      <c r="C211" s="83">
        <v>3</v>
      </c>
      <c r="D211" s="84"/>
    </row>
    <row r="212" customFormat="1" ht="14.25" spans="1:4">
      <c r="A212" s="74" t="s">
        <v>692</v>
      </c>
      <c r="B212" s="82" t="s">
        <v>693</v>
      </c>
      <c r="C212" s="83">
        <v>3</v>
      </c>
      <c r="D212" s="84"/>
    </row>
    <row r="213" customFormat="1" ht="14.25" spans="1:4">
      <c r="A213" s="74" t="s">
        <v>694</v>
      </c>
      <c r="B213" s="82" t="s">
        <v>695</v>
      </c>
      <c r="C213" s="83">
        <v>3</v>
      </c>
      <c r="D213" s="84"/>
    </row>
    <row r="214" customFormat="1" ht="14.25" spans="1:4">
      <c r="A214" s="74" t="s">
        <v>696</v>
      </c>
      <c r="B214" s="82" t="s">
        <v>697</v>
      </c>
      <c r="C214" s="83">
        <v>3</v>
      </c>
      <c r="D214" s="84"/>
    </row>
    <row r="215" customFormat="1" ht="14.25" spans="1:4">
      <c r="A215" s="74"/>
      <c r="B215" s="85" t="s">
        <v>358</v>
      </c>
      <c r="C215" s="80">
        <f>SUM(C210:C214)+1</f>
        <v>16</v>
      </c>
      <c r="D215" s="81"/>
    </row>
    <row r="216" customFormat="1" ht="14.25" spans="1:4">
      <c r="A216" s="74" t="s">
        <v>698</v>
      </c>
      <c r="B216" s="82" t="s">
        <v>699</v>
      </c>
      <c r="C216" s="76">
        <v>3</v>
      </c>
      <c r="D216" s="77">
        <v>65</v>
      </c>
    </row>
    <row r="217" customFormat="1" ht="14.25" spans="1:4">
      <c r="A217" s="74" t="s">
        <v>700</v>
      </c>
      <c r="B217" s="82" t="s">
        <v>701</v>
      </c>
      <c r="C217" s="83">
        <v>3</v>
      </c>
      <c r="D217" s="84"/>
    </row>
    <row r="218" customFormat="1" ht="14.25" spans="1:4">
      <c r="A218" s="74" t="s">
        <v>702</v>
      </c>
      <c r="B218" s="82" t="s">
        <v>703</v>
      </c>
      <c r="C218" s="83">
        <v>3</v>
      </c>
      <c r="D218" s="84"/>
    </row>
    <row r="219" customFormat="1" ht="14.25" spans="1:4">
      <c r="A219" s="74" t="s">
        <v>704</v>
      </c>
      <c r="B219" s="82" t="s">
        <v>705</v>
      </c>
      <c r="C219" s="83">
        <v>3</v>
      </c>
      <c r="D219" s="84"/>
    </row>
    <row r="220" customFormat="1" ht="14.25" spans="1:4">
      <c r="A220" s="74" t="s">
        <v>706</v>
      </c>
      <c r="B220" s="82" t="s">
        <v>707</v>
      </c>
      <c r="C220" s="83">
        <v>3</v>
      </c>
      <c r="D220" s="84"/>
    </row>
    <row r="221" customFormat="1" ht="14.25" spans="1:4">
      <c r="A221" s="74"/>
      <c r="B221" s="85" t="s">
        <v>358</v>
      </c>
      <c r="C221" s="80">
        <f>SUM(C216:C220)+1</f>
        <v>16</v>
      </c>
      <c r="D221" s="81"/>
    </row>
    <row r="222" customFormat="1" ht="14.25" spans="1:4">
      <c r="A222" s="74" t="s">
        <v>708</v>
      </c>
      <c r="B222" s="82" t="s">
        <v>709</v>
      </c>
      <c r="C222" s="76">
        <v>3</v>
      </c>
      <c r="D222" s="77">
        <v>66</v>
      </c>
    </row>
    <row r="223" customFormat="1" ht="14.25" spans="1:4">
      <c r="A223" s="74" t="s">
        <v>710</v>
      </c>
      <c r="B223" s="82" t="s">
        <v>711</v>
      </c>
      <c r="C223" s="83">
        <v>3</v>
      </c>
      <c r="D223" s="84"/>
    </row>
    <row r="224" customFormat="1" ht="14.25" spans="1:4">
      <c r="A224" s="74" t="s">
        <v>712</v>
      </c>
      <c r="B224" s="82" t="s">
        <v>713</v>
      </c>
      <c r="C224" s="83">
        <v>3</v>
      </c>
      <c r="D224" s="84"/>
    </row>
    <row r="225" customFormat="1" ht="14.25" spans="1:4">
      <c r="A225" s="74" t="s">
        <v>714</v>
      </c>
      <c r="B225" s="82" t="s">
        <v>715</v>
      </c>
      <c r="C225" s="83">
        <v>3</v>
      </c>
      <c r="D225" s="84"/>
    </row>
    <row r="226" customFormat="1" ht="14.25" spans="1:4">
      <c r="A226" s="74" t="s">
        <v>716</v>
      </c>
      <c r="B226" s="82" t="s">
        <v>717</v>
      </c>
      <c r="C226" s="83">
        <v>3</v>
      </c>
      <c r="D226" s="84"/>
    </row>
    <row r="227" customFormat="1" ht="14.25" spans="1:4">
      <c r="A227" s="74"/>
      <c r="B227" s="85" t="s">
        <v>358</v>
      </c>
      <c r="C227" s="80">
        <f>SUM(C222:C226)+1</f>
        <v>16</v>
      </c>
      <c r="D227" s="81"/>
    </row>
    <row r="228" customFormat="1" ht="14.25" spans="1:4">
      <c r="A228" s="74" t="s">
        <v>718</v>
      </c>
      <c r="B228" s="82" t="s">
        <v>719</v>
      </c>
      <c r="C228" s="76">
        <v>3</v>
      </c>
      <c r="D228" s="77">
        <v>67</v>
      </c>
    </row>
    <row r="229" customFormat="1" ht="14.25" spans="1:4">
      <c r="A229" s="74" t="s">
        <v>720</v>
      </c>
      <c r="B229" s="82" t="s">
        <v>721</v>
      </c>
      <c r="C229" s="83">
        <v>3</v>
      </c>
      <c r="D229" s="84"/>
    </row>
    <row r="230" customFormat="1" ht="14.25" spans="1:4">
      <c r="A230" s="74" t="s">
        <v>722</v>
      </c>
      <c r="B230" s="82" t="s">
        <v>723</v>
      </c>
      <c r="C230" s="83">
        <v>3</v>
      </c>
      <c r="D230" s="84"/>
    </row>
    <row r="231" customFormat="1" ht="14.25" spans="1:4">
      <c r="A231" s="74" t="s">
        <v>724</v>
      </c>
      <c r="B231" s="82" t="s">
        <v>725</v>
      </c>
      <c r="C231" s="83">
        <v>3</v>
      </c>
      <c r="D231" s="84"/>
    </row>
    <row r="232" customFormat="1" spans="1:4">
      <c r="A232" s="74" t="s">
        <v>726</v>
      </c>
      <c r="B232" s="82" t="s">
        <v>727</v>
      </c>
      <c r="C232" s="83">
        <v>3</v>
      </c>
      <c r="D232" s="84"/>
    </row>
    <row r="233" customFormat="1" ht="14.25" spans="1:4">
      <c r="A233" s="78"/>
      <c r="B233" s="85" t="s">
        <v>358</v>
      </c>
      <c r="C233" s="80">
        <f>SUM(C228:C232)+1</f>
        <v>16</v>
      </c>
      <c r="D233" s="81"/>
    </row>
  </sheetData>
  <mergeCells count="35">
    <mergeCell ref="D2:D6"/>
    <mergeCell ref="D7:D13"/>
    <mergeCell ref="D14:D17"/>
    <mergeCell ref="D18:D23"/>
    <mergeCell ref="D24:D29"/>
    <mergeCell ref="D30:D36"/>
    <mergeCell ref="D37:D43"/>
    <mergeCell ref="D44:D50"/>
    <mergeCell ref="D51:D56"/>
    <mergeCell ref="D57:D62"/>
    <mergeCell ref="D63:D68"/>
    <mergeCell ref="D69:D75"/>
    <mergeCell ref="D76:D82"/>
    <mergeCell ref="D83:D89"/>
    <mergeCell ref="D90:D95"/>
    <mergeCell ref="D96:D111"/>
    <mergeCell ref="D112:D127"/>
    <mergeCell ref="D128:D143"/>
    <mergeCell ref="D144:D155"/>
    <mergeCell ref="D156:D159"/>
    <mergeCell ref="D160:D162"/>
    <mergeCell ref="D163:D165"/>
    <mergeCell ref="D166:D167"/>
    <mergeCell ref="D168:D173"/>
    <mergeCell ref="D174:D179"/>
    <mergeCell ref="D180:D185"/>
    <mergeCell ref="D186:D191"/>
    <mergeCell ref="D192:D197"/>
    <mergeCell ref="D198:D203"/>
    <mergeCell ref="D204:D209"/>
    <mergeCell ref="D210:D215"/>
    <mergeCell ref="D216:D221"/>
    <mergeCell ref="D222:D227"/>
    <mergeCell ref="D228:D233"/>
    <mergeCell ref="E2:E17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F4:P31"/>
  <sheetViews>
    <sheetView workbookViewId="0">
      <selection activeCell="K31" sqref="K31"/>
    </sheetView>
  </sheetViews>
  <sheetFormatPr defaultColWidth="9" defaultRowHeight="13.5"/>
  <cols>
    <col min="6" max="6" width="11.5" customWidth="1"/>
    <col min="7" max="7" width="27.625" customWidth="1"/>
    <col min="11" max="11" width="16.875" customWidth="1"/>
    <col min="12" max="12" width="15.5" customWidth="1"/>
    <col min="13" max="13" width="10.75" customWidth="1"/>
    <col min="14" max="14" width="12" customWidth="1"/>
    <col min="15" max="15" width="11.25" customWidth="1"/>
    <col min="16" max="16" width="12.875" customWidth="1"/>
  </cols>
  <sheetData>
    <row r="4" ht="14.25"/>
    <row r="5" ht="14.25" spans="6:16">
      <c r="F5" s="3" t="s">
        <v>347</v>
      </c>
      <c r="G5" s="3" t="s">
        <v>728</v>
      </c>
      <c r="J5" s="8" t="s">
        <v>729</v>
      </c>
      <c r="K5" s="9"/>
      <c r="L5" s="9"/>
      <c r="M5" s="9"/>
      <c r="N5" s="9"/>
      <c r="O5" s="9"/>
      <c r="P5" s="10"/>
    </row>
    <row r="6" spans="6:16">
      <c r="F6" s="3">
        <v>48</v>
      </c>
      <c r="G6" s="3" t="s">
        <v>730</v>
      </c>
      <c r="J6" s="11" t="s">
        <v>347</v>
      </c>
      <c r="K6" s="3" t="s">
        <v>728</v>
      </c>
      <c r="L6" s="3" t="s">
        <v>731</v>
      </c>
      <c r="M6" s="3" t="s">
        <v>732</v>
      </c>
      <c r="N6" s="3" t="s">
        <v>733</v>
      </c>
      <c r="O6" s="3" t="s">
        <v>734</v>
      </c>
      <c r="P6" s="12" t="s">
        <v>735</v>
      </c>
    </row>
    <row r="7" spans="6:16">
      <c r="F7" s="3">
        <v>49</v>
      </c>
      <c r="G7" s="3"/>
      <c r="J7" s="11" t="s">
        <v>736</v>
      </c>
      <c r="K7" s="3" t="s">
        <v>737</v>
      </c>
      <c r="L7" s="3">
        <v>448</v>
      </c>
      <c r="M7" s="3">
        <v>510</v>
      </c>
      <c r="N7" s="3">
        <v>511</v>
      </c>
      <c r="O7" s="3" t="s">
        <v>738</v>
      </c>
      <c r="P7" s="12" t="s">
        <v>739</v>
      </c>
    </row>
    <row r="8" spans="6:16">
      <c r="F8" s="3">
        <v>0</v>
      </c>
      <c r="G8" s="3"/>
      <c r="J8" s="11" t="s">
        <v>740</v>
      </c>
      <c r="K8" s="3" t="s">
        <v>741</v>
      </c>
      <c r="L8" s="3">
        <v>448</v>
      </c>
      <c r="M8" s="3">
        <v>508</v>
      </c>
      <c r="N8" s="3">
        <v>509</v>
      </c>
      <c r="O8" s="3" t="s">
        <v>742</v>
      </c>
      <c r="P8" s="12" t="s">
        <v>743</v>
      </c>
    </row>
    <row r="9" spans="6:16">
      <c r="F9" s="3">
        <v>1</v>
      </c>
      <c r="G9" s="3" t="s">
        <v>744</v>
      </c>
      <c r="J9" s="11" t="s">
        <v>745</v>
      </c>
      <c r="K9" s="3" t="s">
        <v>746</v>
      </c>
      <c r="L9" s="3">
        <v>448</v>
      </c>
      <c r="M9" s="3">
        <v>506</v>
      </c>
      <c r="N9" s="3">
        <v>507</v>
      </c>
      <c r="O9" s="3" t="s">
        <v>747</v>
      </c>
      <c r="P9" s="12" t="s">
        <v>748</v>
      </c>
    </row>
    <row r="10" spans="6:16">
      <c r="F10" s="3">
        <v>2</v>
      </c>
      <c r="G10" s="3"/>
      <c r="J10" s="11" t="s">
        <v>749</v>
      </c>
      <c r="K10" s="3" t="s">
        <v>750</v>
      </c>
      <c r="L10" s="3">
        <v>448</v>
      </c>
      <c r="M10" s="3">
        <v>504</v>
      </c>
      <c r="N10" s="3">
        <v>505</v>
      </c>
      <c r="O10" s="137" t="s">
        <v>751</v>
      </c>
      <c r="P10" s="12" t="s">
        <v>752</v>
      </c>
    </row>
    <row r="11" spans="6:16">
      <c r="F11" s="3">
        <v>3</v>
      </c>
      <c r="G11" s="3"/>
      <c r="J11" s="11" t="s">
        <v>753</v>
      </c>
      <c r="K11" s="3" t="s">
        <v>754</v>
      </c>
      <c r="L11" s="3">
        <v>448</v>
      </c>
      <c r="M11" s="3">
        <v>502</v>
      </c>
      <c r="N11" s="3">
        <v>503</v>
      </c>
      <c r="O11" s="3" t="s">
        <v>755</v>
      </c>
      <c r="P11" s="12" t="s">
        <v>756</v>
      </c>
    </row>
    <row r="12" ht="14.25" spans="6:16">
      <c r="F12" s="3">
        <v>4</v>
      </c>
      <c r="G12" s="3"/>
      <c r="J12" s="13" t="s">
        <v>757</v>
      </c>
      <c r="K12" s="14" t="s">
        <v>758</v>
      </c>
      <c r="L12" s="14">
        <v>448</v>
      </c>
      <c r="M12" s="14">
        <v>500</v>
      </c>
      <c r="N12" s="14">
        <v>501</v>
      </c>
      <c r="O12" s="14" t="s">
        <v>759</v>
      </c>
      <c r="P12" s="15" t="s">
        <v>760</v>
      </c>
    </row>
    <row r="13" ht="14.25" spans="6:7">
      <c r="F13" s="3">
        <v>5</v>
      </c>
      <c r="G13" s="3"/>
    </row>
    <row r="14" spans="6:7">
      <c r="F14" s="3">
        <v>6</v>
      </c>
      <c r="G14" s="3"/>
    </row>
    <row r="15" spans="6:7">
      <c r="F15" s="3">
        <v>7</v>
      </c>
      <c r="G15" s="3"/>
    </row>
    <row r="16" spans="6:7">
      <c r="F16" s="3">
        <v>8</v>
      </c>
      <c r="G16" s="3"/>
    </row>
    <row r="17" spans="6:7">
      <c r="F17" s="3">
        <v>9</v>
      </c>
      <c r="G17" s="3"/>
    </row>
    <row r="18" spans="6:7">
      <c r="F18" s="3">
        <v>10</v>
      </c>
      <c r="G18" s="3"/>
    </row>
    <row r="19" spans="6:7">
      <c r="F19" s="3">
        <v>11</v>
      </c>
      <c r="G19" s="3"/>
    </row>
    <row r="20" spans="6:7">
      <c r="F20" s="3">
        <v>12</v>
      </c>
      <c r="G20" s="3"/>
    </row>
    <row r="21" spans="6:7">
      <c r="F21" s="3">
        <v>16</v>
      </c>
      <c r="G21" s="3" t="s">
        <v>761</v>
      </c>
    </row>
    <row r="22" spans="6:7">
      <c r="F22" s="3">
        <v>17</v>
      </c>
      <c r="G22" s="3"/>
    </row>
    <row r="23" customFormat="1" spans="6:7">
      <c r="F23" s="3">
        <v>18</v>
      </c>
      <c r="G23" s="3"/>
    </row>
    <row r="24" spans="6:7">
      <c r="F24" s="3">
        <v>19</v>
      </c>
      <c r="G24" s="3"/>
    </row>
    <row r="25" spans="6:7">
      <c r="F25" s="3">
        <v>50</v>
      </c>
      <c r="G25" s="3"/>
    </row>
    <row r="26" spans="6:7">
      <c r="F26" s="3">
        <v>51</v>
      </c>
      <c r="G26" s="3"/>
    </row>
    <row r="27" spans="6:7">
      <c r="F27" s="6">
        <v>32</v>
      </c>
      <c r="G27" s="7" t="s">
        <v>762</v>
      </c>
    </row>
    <row r="28" spans="6:7">
      <c r="F28" s="6">
        <v>33</v>
      </c>
      <c r="G28" s="6"/>
    </row>
    <row r="29" spans="6:7">
      <c r="F29" s="6">
        <v>34</v>
      </c>
      <c r="G29" s="6"/>
    </row>
    <row r="30" spans="6:7">
      <c r="F30" s="6">
        <v>35</v>
      </c>
      <c r="G30" s="6"/>
    </row>
    <row r="31" customFormat="1" spans="6:7">
      <c r="F31" s="6">
        <v>36</v>
      </c>
      <c r="G31" s="6" t="s">
        <v>340</v>
      </c>
    </row>
  </sheetData>
  <mergeCells count="6">
    <mergeCell ref="J5:P5"/>
    <mergeCell ref="G6:G8"/>
    <mergeCell ref="G9:G20"/>
    <mergeCell ref="G21:G24"/>
    <mergeCell ref="G25:G26"/>
    <mergeCell ref="G27:G30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B7:K27"/>
  <sheetViews>
    <sheetView zoomScale="130" zoomScaleNormal="130" topLeftCell="A5" workbookViewId="0">
      <selection activeCell="E24" sqref="E24"/>
    </sheetView>
  </sheetViews>
  <sheetFormatPr defaultColWidth="9" defaultRowHeight="13.5"/>
  <cols>
    <col min="2" max="2" width="46.15" customWidth="1"/>
    <col min="3" max="3" width="9" style="1"/>
    <col min="4" max="4" width="20.5" style="1" customWidth="1"/>
    <col min="11" max="11" width="20.5" style="1" customWidth="1"/>
  </cols>
  <sheetData>
    <row r="7" spans="2:11">
      <c r="B7" s="2" t="s">
        <v>763</v>
      </c>
      <c r="C7" s="3" t="s">
        <v>764</v>
      </c>
      <c r="D7" s="3" t="s">
        <v>765</v>
      </c>
      <c r="G7" s="3">
        <v>24</v>
      </c>
      <c r="K7" s="1" t="s">
        <v>766</v>
      </c>
    </row>
    <row r="8" ht="17" customHeight="1" spans="2:11">
      <c r="B8" s="2" t="s">
        <v>767</v>
      </c>
      <c r="C8" s="3">
        <v>24</v>
      </c>
      <c r="D8" s="4" t="s">
        <v>768</v>
      </c>
      <c r="G8" s="3">
        <v>16</v>
      </c>
      <c r="K8" s="5">
        <v>45733</v>
      </c>
    </row>
    <row r="9" ht="17" customHeight="1" spans="2:11">
      <c r="B9" s="2" t="s">
        <v>769</v>
      </c>
      <c r="C9" s="3">
        <v>16</v>
      </c>
      <c r="D9" s="4" t="s">
        <v>768</v>
      </c>
      <c r="G9" s="3">
        <v>8</v>
      </c>
      <c r="K9" s="5">
        <v>45734</v>
      </c>
    </row>
    <row r="10" ht="17" customHeight="1" spans="2:11">
      <c r="B10" s="2" t="s">
        <v>770</v>
      </c>
      <c r="C10" s="3">
        <v>8</v>
      </c>
      <c r="D10" s="4" t="s">
        <v>768</v>
      </c>
      <c r="G10" s="3">
        <v>8</v>
      </c>
      <c r="K10" s="5">
        <v>45735</v>
      </c>
    </row>
    <row r="11" ht="17" customHeight="1" spans="2:11">
      <c r="B11" s="2" t="s">
        <v>771</v>
      </c>
      <c r="C11" s="3">
        <v>8</v>
      </c>
      <c r="D11" s="4" t="s">
        <v>768</v>
      </c>
      <c r="G11" s="3">
        <v>8</v>
      </c>
      <c r="K11" s="5">
        <v>45736</v>
      </c>
    </row>
    <row r="12" ht="46" customHeight="1" spans="2:11">
      <c r="B12" s="2" t="s">
        <v>772</v>
      </c>
      <c r="C12" s="3">
        <v>16</v>
      </c>
      <c r="D12" s="4" t="s">
        <v>768</v>
      </c>
      <c r="G12" s="3">
        <v>8</v>
      </c>
      <c r="K12" s="5">
        <v>45737</v>
      </c>
    </row>
    <row r="13" ht="21" customHeight="1" spans="2:11">
      <c r="B13" s="2" t="s">
        <v>773</v>
      </c>
      <c r="C13" s="3">
        <v>16</v>
      </c>
      <c r="D13" s="4" t="s">
        <v>768</v>
      </c>
      <c r="G13" s="3">
        <v>8</v>
      </c>
      <c r="K13" s="5">
        <v>45737</v>
      </c>
    </row>
    <row r="14" ht="17" customHeight="1" spans="2:11">
      <c r="B14" s="2" t="s">
        <v>774</v>
      </c>
      <c r="C14" s="3">
        <v>8</v>
      </c>
      <c r="D14" s="4" t="s">
        <v>768</v>
      </c>
      <c r="G14" s="3">
        <v>8</v>
      </c>
      <c r="K14" s="5">
        <v>45741</v>
      </c>
    </row>
    <row r="15" ht="17" customHeight="1" spans="2:11">
      <c r="B15" s="2" t="s">
        <v>775</v>
      </c>
      <c r="C15" s="3">
        <v>8</v>
      </c>
      <c r="D15" s="4" t="s">
        <v>768</v>
      </c>
      <c r="G15" s="3">
        <v>16</v>
      </c>
      <c r="K15" s="5">
        <v>45742</v>
      </c>
    </row>
    <row r="16" ht="17" customHeight="1" spans="2:11">
      <c r="B16" s="2" t="s">
        <v>776</v>
      </c>
      <c r="C16" s="3">
        <v>16</v>
      </c>
      <c r="D16" s="4" t="s">
        <v>768</v>
      </c>
      <c r="G16" s="3">
        <v>8</v>
      </c>
      <c r="K16" s="5">
        <v>45747</v>
      </c>
    </row>
    <row r="17" ht="17" customHeight="1" spans="2:11">
      <c r="B17" s="2" t="s">
        <v>777</v>
      </c>
      <c r="C17" s="3">
        <v>8</v>
      </c>
      <c r="D17" s="4" t="s">
        <v>768</v>
      </c>
      <c r="G17" s="3">
        <v>24</v>
      </c>
      <c r="K17" s="5">
        <v>45748</v>
      </c>
    </row>
    <row r="18" ht="17" customHeight="1" spans="2:11">
      <c r="B18" s="2" t="s">
        <v>778</v>
      </c>
      <c r="C18" s="3">
        <v>32</v>
      </c>
      <c r="D18" s="4" t="s">
        <v>768</v>
      </c>
      <c r="G18" s="3">
        <v>24</v>
      </c>
      <c r="K18" s="5">
        <v>45750</v>
      </c>
    </row>
    <row r="19" ht="17" customHeight="1" spans="2:11">
      <c r="B19" s="2" t="s">
        <v>779</v>
      </c>
      <c r="C19" s="3">
        <v>32</v>
      </c>
      <c r="D19" s="4" t="s">
        <v>768</v>
      </c>
      <c r="G19" s="3">
        <v>8</v>
      </c>
      <c r="K19" s="5">
        <v>45755</v>
      </c>
    </row>
    <row r="20" ht="17" customHeight="1" spans="2:11">
      <c r="B20" s="2" t="s">
        <v>780</v>
      </c>
      <c r="C20" s="3">
        <v>8</v>
      </c>
      <c r="D20" s="4" t="s">
        <v>768</v>
      </c>
      <c r="G20" s="3">
        <v>16</v>
      </c>
      <c r="K20" s="5">
        <v>45756</v>
      </c>
    </row>
    <row r="21" ht="17" customHeight="1" spans="2:11">
      <c r="B21" s="2" t="s">
        <v>781</v>
      </c>
      <c r="C21" s="3">
        <v>16</v>
      </c>
      <c r="D21" s="4" t="s">
        <v>768</v>
      </c>
      <c r="G21" s="3">
        <v>8</v>
      </c>
      <c r="K21" s="5">
        <v>45758</v>
      </c>
    </row>
    <row r="22" ht="17" customHeight="1" spans="2:11">
      <c r="B22" s="2" t="s">
        <v>782</v>
      </c>
      <c r="C22" s="3">
        <v>8</v>
      </c>
      <c r="D22" s="4" t="s">
        <v>768</v>
      </c>
      <c r="G22">
        <f>SUM(G7:G21)</f>
        <v>192</v>
      </c>
      <c r="K22" s="5">
        <v>45758</v>
      </c>
    </row>
    <row r="23" ht="17" customHeight="1" spans="2:11">
      <c r="B23" s="2" t="s">
        <v>783</v>
      </c>
      <c r="C23" s="3">
        <v>24</v>
      </c>
      <c r="D23" s="4" t="s">
        <v>784</v>
      </c>
      <c r="K23" s="5">
        <v>45758</v>
      </c>
    </row>
    <row r="24" spans="2:4">
      <c r="B24" s="2" t="s">
        <v>785</v>
      </c>
      <c r="C24" s="3">
        <v>40</v>
      </c>
      <c r="D24" s="4" t="s">
        <v>786</v>
      </c>
    </row>
    <row r="25" spans="2:4">
      <c r="B25" s="2" t="s">
        <v>787</v>
      </c>
      <c r="C25" s="3">
        <v>40</v>
      </c>
      <c r="D25" s="4" t="s">
        <v>788</v>
      </c>
    </row>
    <row r="26" spans="2:4">
      <c r="B26" s="2" t="s">
        <v>789</v>
      </c>
      <c r="C26" s="3">
        <v>80</v>
      </c>
      <c r="D26" s="4" t="s">
        <v>790</v>
      </c>
    </row>
    <row r="27" spans="2:4">
      <c r="B27" s="2" t="s">
        <v>791</v>
      </c>
      <c r="C27" s="3">
        <v>80</v>
      </c>
      <c r="D27" s="4" t="s">
        <v>792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c46db E2地址分配</vt:lpstr>
      <vt:lpstr>E2所有地址</vt:lpstr>
      <vt:lpstr>E2DataBlockAllocation</vt:lpstr>
      <vt:lpstr>E2DataDefinition</vt:lpstr>
      <vt:lpstr>统计</vt:lpstr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浅梦:･ﾟ</cp:lastModifiedBy>
  <dcterms:created xsi:type="dcterms:W3CDTF">2015-06-05T18:19:00Z</dcterms:created>
  <dcterms:modified xsi:type="dcterms:W3CDTF">2025-06-24T06:49:22Z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D25E7BAC0D394176A95B0EC0EE9B8135_12</vt:lpwstr>
  </property>
  <property fmtid="{D5CDD505-2E9C-101B-9397-08002B2CF9AE}" pid="3" name="KSOProductBuildVer">
    <vt:lpwstr>2052-12.1.0.21541</vt:lpwstr>
  </property>
</Properties>
</file>