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<sst xmlns="http://schemas.openxmlformats.org/spreadsheetml/2006/main" count="860" uniqueCount="482">
  <si>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</si>
  <si>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</si>
  <si>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</si>
  <si>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</si>
  <si>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</si>
  <si>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</si>
  <si>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</si>
  <si>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</si>
  <si>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</si>
  <si>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</si>
  <si>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</si>
  <si>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</si>
  <si>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DrLearn_HeightAutoRunFlag</t>
  </si>
  <si>
    <t>Rte_GetVfb_DrHeightAutoRunFlag</t>
  </si>
  <si>
    <t>主驾高度自动运行标志位</t>
  </si>
  <si>
    <t>EN_SEAT_INVALID(0)</t>
  </si>
  <si>
    <t>enSeatAutoRunSts</t>
  </si>
  <si>
    <t>ExportedGlobal</t>
  </si>
  <si>
    <t>DrLearn_LengthAutoRunFlag</t>
  </si>
  <si>
    <t>Rte_GetVfb_DrLengthAutoRunFlag</t>
  </si>
  <si>
    <t>主驾纵向自动运行标志位</t>
  </si>
  <si>
    <t>DrLearn_BackAutoRunFlag</t>
  </si>
  <si>
    <t>Rte_GetVfb_DrBackAutoRunFlag</t>
  </si>
  <si>
    <t>主驾靠背自动运行标志位</t>
  </si>
  <si>
    <t>DrLearn_FrontAutoRunFlag</t>
  </si>
  <si>
    <t>Rte_GetVfb_DrFrontAutoRunFlag</t>
  </si>
  <si>
    <t>主驾前部角度自动运行标志位</t>
  </si>
  <si>
    <t>DrLearn_DiagnoseLearnIn</t>
  </si>
  <si>
    <t>Rte_GetVfb_DrLearnEnable</t>
  </si>
  <si>
    <t>请求学习标志</t>
  </si>
  <si>
    <t>uint8</t>
  </si>
  <si>
    <t>DrLearn_LearnSts</t>
  </si>
  <si>
    <t>Rte_GetVfb_DrLearnSts</t>
  </si>
  <si>
    <t>学习状态</t>
  </si>
  <si>
    <t>DrLearn_HeightDefaultStopPos</t>
  </si>
  <si>
    <t>EN_DriverHeight</t>
  </si>
  <si>
    <t>Cdd_GetMotorHardStop</t>
  </si>
  <si>
    <t>高度硬止点</t>
  </si>
  <si>
    <t>uint16</t>
  </si>
  <si>
    <t>DrLearn_LengthDefaultStopPos</t>
  </si>
  <si>
    <t>EN_DriverLength</t>
  </si>
  <si>
    <t>纵向硬止点</t>
  </si>
  <si>
    <t>DrLearn_BackDefaultStopPos</t>
  </si>
  <si>
    <t>EN_DriverBack</t>
  </si>
  <si>
    <t>靠背硬止点</t>
  </si>
  <si>
    <t>DrLearn_FrontDefaulStoptPos</t>
  </si>
  <si>
    <t>EN_DriverFront</t>
  </si>
  <si>
    <t>腿托硬止点</t>
  </si>
  <si>
    <t>DrLearn_HeightStallErr</t>
  </si>
  <si>
    <t>Rte_GetVfb_DrHeightStallErr</t>
  </si>
  <si>
    <t>高度堵转标志位</t>
  </si>
  <si>
    <t>DrLearn_LengthStallErr</t>
  </si>
  <si>
    <t>Rte_GetVfb_DrLengthStallErr</t>
  </si>
  <si>
    <t>纵向堵转标志位</t>
  </si>
  <si>
    <t>DrLearn_BackStallErr</t>
  </si>
  <si>
    <t>Rte_GetVfb_DrBackStallErr</t>
  </si>
  <si>
    <t>靠背堵转标志位</t>
  </si>
  <si>
    <t>DrLearn_FrontStallErr</t>
  </si>
  <si>
    <t>Rte_GetVfb_DrFrontStallErr</t>
  </si>
  <si>
    <t>腿托堵转标志位</t>
  </si>
  <si>
    <t>DrLearn_AnyoneHallErr</t>
  </si>
  <si>
    <t>Rte_GetVfb_DrAnyoneHallErr</t>
  </si>
  <si>
    <t>任一霍尔故障标志</t>
  </si>
  <si>
    <t>DrLearn_AnyoneRelayAdheErr</t>
  </si>
  <si>
    <t>Rte_GetVfb_DrAnyoneRelayAdheErr</t>
  </si>
  <si>
    <t>任一继电器粘连故障标志</t>
  </si>
  <si>
    <t>DrLearn_HeightMotorTimeOutErr</t>
  </si>
  <si>
    <t>Rte_GetVfb_DrHeightMotorTimeOutErr</t>
  </si>
  <si>
    <t>高度电机运行超时标志</t>
  </si>
  <si>
    <t>DrLearn_LengthMotorTimeOutErr</t>
  </si>
  <si>
    <t>Rte_GetVfb_DrLengthMotorTimeOutErr</t>
  </si>
  <si>
    <t>纵向电机运行超时标志</t>
  </si>
  <si>
    <t>DrLearn_BackMotorTimeOutErr</t>
  </si>
  <si>
    <t>Rte_GetVfb_DrBackMotorTimeOutErr</t>
  </si>
  <si>
    <t>靠背电机运行超时标志</t>
  </si>
  <si>
    <t>DrLearn_FrontMotorTimeOutErr</t>
  </si>
  <si>
    <t>Rte_GetVfb_DrFrontMotorTimeOutErr</t>
  </si>
  <si>
    <t>腿托电机运行超时标志</t>
  </si>
  <si>
    <t>DrLearn_PowerModeStatus</t>
  </si>
  <si>
    <t>Rte_GetVfb_PowerMode</t>
  </si>
  <si>
    <t>整车电源档位</t>
  </si>
  <si>
    <t>DrLearn_VoltSatisfy</t>
  </si>
  <si>
    <t>Rte_GetVfb_VoltSatisfy</t>
  </si>
  <si>
    <t>电机调节电压是否满足</t>
  </si>
  <si>
    <t>DrLearn_GetRecoverDefaultFlag</t>
  </si>
  <si>
    <t>GetRecoverDefaultFlag</t>
  </si>
  <si>
    <t>恢复出厂设置</t>
  </si>
  <si>
    <t>DrLearn_DescSession</t>
  </si>
  <si>
    <t>DescGetcDescSession</t>
  </si>
  <si>
    <t>会话</t>
  </si>
  <si>
    <t>DrLearn_VehSpdUnder3KMFlag</t>
  </si>
  <si>
    <t>DescCheckVehSpd</t>
  </si>
  <si>
    <t>车速大于3的标志位</t>
  </si>
  <si>
    <t>DrLearn_OTAMode</t>
  </si>
  <si>
    <t>Vfb_Reserved_0</t>
  </si>
  <si>
    <t>OTA-P20为预留</t>
  </si>
  <si>
    <t>DrLearn_CurrMotorCtrlType</t>
  </si>
  <si>
    <t>Rte_GetVfb_DrMoveType</t>
  </si>
  <si>
    <t>当前操作类型</t>
  </si>
  <si>
    <t>EN_NULL(0)</t>
  </si>
  <si>
    <t>enSeatMotorRunTye</t>
  </si>
  <si>
    <t>DrLearn_WelcomeEnable</t>
  </si>
  <si>
    <t>EN_MemIndex_DrMemoryConfig</t>
  </si>
  <si>
    <t>Srvl_GetMemIndexDataU8</t>
  </si>
  <si>
    <t>主驾迎宾使能状态</t>
  </si>
  <si>
    <t>DrLearn_AdjustEnable</t>
  </si>
  <si>
    <t>EN_MemIndex_DrAdjustConfig</t>
  </si>
  <si>
    <t>主驾座椅调节:</t>
  </si>
  <si>
    <t>EN_DrManual (0)</t>
  </si>
  <si>
    <t>enDrAdjustEnable</t>
  </si>
  <si>
    <t>DrLearn_VehiclePrm</t>
  </si>
  <si>
    <t>EN_MemIndex_Heat_CarType</t>
  </si>
  <si>
    <t>车型：C62X、C52X…</t>
  </si>
  <si>
    <t>enP20(0)</t>
  </si>
  <si>
    <t>enVehTypePrm</t>
  </si>
  <si>
    <t>PowerMode</t>
  </si>
  <si>
    <t>D_SimuIndex_PowerMode</t>
  </si>
  <si>
    <t>Srvl_Set_D_SimuIndex_PowerMode</t>
  </si>
  <si>
    <t>0x0: Off
0x1: Acc
0x2: On
0x3: Crank</t>
  </si>
  <si>
    <t>DriverHeightMoveType</t>
  </si>
  <si>
    <t>D_SimuIndex_DRHeightReason</t>
  </si>
  <si>
    <t>Srvl_Set_D_SimuIndex_DRHeightReason</t>
  </si>
  <si>
    <t>座椅高度电机动作原因/类型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</si>
  <si>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DriverLengthMoveType</t>
  </si>
  <si>
    <t>D_SimuIndex_DRLengthReason</t>
  </si>
  <si>
    <t>Srvl_Set_D_SimuIndex_DRLengthReason</t>
  </si>
  <si>
    <t>座椅纵向电机动作原因/类型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</si>
  <si>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DriverBackMoveType</t>
  </si>
  <si>
    <t>D_SimuIndex_DRBackReason</t>
  </si>
  <si>
    <t>Srvl_Set_D_SimuIndex_DRBackReason</t>
  </si>
  <si>
    <t>座椅靠背电机动作原因/类型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</si>
  <si>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DriverFrontMoveType</t>
  </si>
  <si>
    <t>D_SimuIndex_DRFrontReason</t>
  </si>
  <si>
    <t>Srvl_Set_D_SimuIndex_DRFrontReason</t>
  </si>
  <si>
    <t>座椅前部角度电机动作原因/类型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</t>
  </si>
  <si>
    <t>DrHeightHallErr</t>
  </si>
  <si>
    <t>D_SimuIndex_DrHeightHallErr</t>
  </si>
  <si>
    <t>Srvl_Set_D_SimuIndex_DrHeightHallErr</t>
  </si>
  <si>
    <t>霍尔故障：
0：无故障
1：故障</t>
  </si>
  <si>
    <t>DrLengthHallErr</t>
  </si>
  <si>
    <t>D_SimuIndex_DrLengthHallErr</t>
  </si>
  <si>
    <t>Srvl_Set_D_SimuIndex_DrLengthHallErr</t>
  </si>
  <si>
    <t>DrBackHallErr</t>
  </si>
  <si>
    <t>D_SimuIndex_DrBackHallErr</t>
  </si>
  <si>
    <t>Srvl_Set_D_SimuIndex_DrBackHallErr</t>
  </si>
  <si>
    <t>DrFrontHallErr</t>
  </si>
  <si>
    <t>D_SimuIndex_DrFrontHallErr</t>
  </si>
  <si>
    <t>Srvl_Set_D_SimuIndex_DrFrontHallErr</t>
  </si>
  <si>
    <t>DrHeightLockErr</t>
  </si>
  <si>
    <t>D_SimuIndex_DrHeightLockErr</t>
  </si>
  <si>
    <t>Srvl_Set_D_SimuIndex_DrHeightLockErr</t>
  </si>
  <si>
    <t>堵转故障：
0：无故障
1：故障</t>
  </si>
  <si>
    <t>DrLengthLockErr</t>
  </si>
  <si>
    <t>D_SimuIndex_DrLengthLockErr</t>
  </si>
  <si>
    <t>Srvl_Set_D_SimuIndex_DrLengthLockErr</t>
  </si>
  <si>
    <t>DrBackLockErr</t>
  </si>
  <si>
    <t>D_SimuIndex_DrBackLockErr</t>
  </si>
  <si>
    <t>Srvl_Set_D_SimuIndex_DrBackLockErr</t>
  </si>
  <si>
    <t>DrFrontLockErr</t>
  </si>
  <si>
    <t>D_SimuIndex_DrFrontLockErr</t>
  </si>
  <si>
    <t>Srvl_Set_D_SimuIndex_DrFrontLockErr</t>
  </si>
  <si>
    <t>DrHeightMidRelayErr</t>
  </si>
  <si>
    <t>D_SimuIndex_DrHeightMidRelayErr</t>
  </si>
  <si>
    <t>Srvl_Set_D_SimuIndex_DrHeightMidRelayErr</t>
  </si>
  <si>
    <t>继电器粘连故障：
0：无故障
1：故障</t>
  </si>
  <si>
    <t>DrLengthMidRelayErr</t>
  </si>
  <si>
    <t>D_SimuIndex_DrLengthMidRelayErr</t>
  </si>
  <si>
    <t>Srvl_Set_D_SimuIndex_DrLengthMidRelayErr</t>
  </si>
  <si>
    <t>DrBackMidRelayErr</t>
  </si>
  <si>
    <t>D_SimuIndex_DrBackMidRelayErr</t>
  </si>
  <si>
    <t>Srvl_Set_D_SimuIndex_DrBackMidRelayErr</t>
  </si>
  <si>
    <t>DrFrontMidRelayErr</t>
  </si>
  <si>
    <t>D_SimuIndex_DrFrontMidRelayErr</t>
  </si>
  <si>
    <t>Srvl_Set_D_SimuIndex_DrFrontMidRelayErr</t>
  </si>
  <si>
    <t>DrHeightSwhesionErr</t>
  </si>
  <si>
    <t>D_SimuIndex_DrHeightSwhesionErr</t>
  </si>
  <si>
    <t>Srvl_Set_D_SimuIndex_DrHeightSwhesionErr</t>
  </si>
  <si>
    <t>开关粘连故障：
0：无故障
1：故障</t>
  </si>
  <si>
    <t>DrLengthSwhesionErr</t>
  </si>
  <si>
    <t>D_SimuIndex_DrLengthSwhesionErr</t>
  </si>
  <si>
    <t>Srvl_Set_D_SimuIndex_DrLengthSwhesionErr</t>
  </si>
  <si>
    <t>DrBackSwhesionErr</t>
  </si>
  <si>
    <t>D_SimuIndex_DrBackSwhesionErr</t>
  </si>
  <si>
    <t>Srvl_Set_D_SimuIndex_DrBackSwhesionErr</t>
  </si>
  <si>
    <t>DrFrontSwhesionErr</t>
  </si>
  <si>
    <t>D_SimuIndex_DrFrontSwhesionErr</t>
  </si>
  <si>
    <t>Srvl_Set_D_SimuIndex_DrFrontSwhesionErr</t>
  </si>
  <si>
    <t>DrHeightSoftStopErr</t>
  </si>
  <si>
    <t>D_SimuIndex_DrHeightSoftStopErr</t>
  </si>
  <si>
    <t>Srvl_Set_D_SimuIndex_DrHeightSoftStopErr</t>
  </si>
  <si>
    <t>软止点故障：
0：无故障
1：上、前
2：下、后</t>
  </si>
  <si>
    <t>DrLengthSoftStopErr</t>
  </si>
  <si>
    <t>D_SimuIndex_DrLengthSoftStopErr</t>
  </si>
  <si>
    <t>Srvl_Set_D_SimuIndex_DrLengthSoftStopErr</t>
  </si>
  <si>
    <t>DrBackSoftStopErr</t>
  </si>
  <si>
    <t>D_SimuIndex_DrBackSoftStopErr</t>
  </si>
  <si>
    <t>Srvl_Set_D_SimuIndex_DrBackSoftStopErr</t>
  </si>
  <si>
    <t>DrFrontSoftStopErr</t>
  </si>
  <si>
    <t>D_SimuIndex_DrFrontSoftStopErr</t>
  </si>
  <si>
    <t>Srvl_Set_D_SimuIndex_DrFrontSoftStopErr</t>
  </si>
  <si>
    <t>DrLearnSts</t>
  </si>
  <si>
    <t>D_SimuIndex_DrLearnSts</t>
  </si>
  <si>
    <t>Srvl_Set_D_SimuIndex_DrLearnSts</t>
  </si>
  <si>
    <t>驾驶学习状态：
0x0:null
0x01:Height Learn
0x02:Length Learn
0x03:Back Learn
0x04:Front Learn
0x05:Learn Reset
0x06:Learn Success
0x07:Learn Fault</t>
  </si>
  <si>
    <t>Value</t>
  </si>
  <si>
    <t>DefinitionFile</t>
  </si>
  <si>
    <t>HeaderFile</t>
  </si>
  <si>
    <t>CAL_MainHeatCycle_10ms</t>
  </si>
  <si>
    <t>[1 1]</t>
  </si>
  <si>
    <t>通风模块任务周期：10ms</t>
  </si>
  <si>
    <t>ms</t>
  </si>
  <si>
    <t>ConstVolatile</t>
  </si>
  <si>
    <t>CAL_SetMemory_200ms</t>
  </si>
  <si>
    <t>记忆设置等待时长：200ms</t>
  </si>
  <si>
    <t>CAL_SetMemoryOK_100ms</t>
  </si>
  <si>
    <t>记忆设置发送成功等待时长：100ms
与运行时长共用计数器，使用16bit</t>
  </si>
  <si>
    <t>CAL_MotorDiffToStart_100ms</t>
  </si>
  <si>
    <t>不同方向电机启动时间差：100ms</t>
  </si>
  <si>
    <t>CAL_WaitTime_30ms</t>
  </si>
  <si>
    <t>HUM调节后重新响应时间：30ms</t>
  </si>
  <si>
    <t>CAL_HightMotorRunInterval_100ms</t>
  </si>
  <si>
    <t>电机调节间隔时间100ms</t>
  </si>
  <si>
    <t>CAL_MotorStopTime_50ms</t>
  </si>
  <si>
    <t>待电机更新霍尔计数延时时间：50ms</t>
  </si>
  <si>
    <t>CAL_MotorRelayErr_2s</t>
  </si>
  <si>
    <t>继电器粘连时长：2s</t>
  </si>
  <si>
    <t>CAL_HallErrCheckTime</t>
  </si>
  <si>
    <t>霍尔故障检测时间：2s</t>
  </si>
  <si>
    <t>CAL_LockErrNoTime_30ms</t>
  </si>
  <si>
    <t>堵转故障消除：30ms</t>
  </si>
  <si>
    <t>CAL_LearnSingleTimeMax_60s</t>
  </si>
  <si>
    <t>学习最长时间：60s</t>
  </si>
  <si>
    <t>CAL_EEPROMInit_1s</t>
  </si>
  <si>
    <t>EEPROM初始化时间：1s&gt;630ms(读到46号数据时间为630ms（400+46*5ms）)</t>
  </si>
  <si>
    <t>CAL_LearnAllTimeMax_150s</t>
  </si>
  <si>
    <t>全程学习最长时间：150s</t>
  </si>
  <si>
    <t>uint32</t>
  </si>
  <si>
    <t>CAL_LearnChangeTime_50ms</t>
  </si>
  <si>
    <t>全程学习变化：50ms</t>
  </si>
  <si>
    <t>CAL_PowFilterTime_200ms</t>
  </si>
  <si>
    <t>电源滤波时间</t>
  </si>
  <si>
    <t>CAL_WakeUpTime_2000ms</t>
  </si>
  <si>
    <t>唤醒时间计时2s后</t>
  </si>
  <si>
    <t>CAL_VoltFilterTime</t>
  </si>
  <si>
    <t>系统电压滤波时间</t>
  </si>
  <si>
    <t>真值</t>
  </si>
  <si>
    <t>boolean</t>
  </si>
  <si>
    <t>ImportedDefine</t>
  </si>
  <si>
    <t>Common.h</t>
  </si>
  <si>
    <t>假</t>
  </si>
  <si>
    <t>D_Relay_DownBackFault</t>
  </si>
  <si>
    <t>继电器下后粘连故障</t>
  </si>
  <si>
    <t>D_Relay_UpFrontFault</t>
  </si>
  <si>
    <t>继电器上前粘连故障</t>
  </si>
  <si>
    <t>D_ToleranceDistance</t>
  </si>
  <si>
    <t>主驾自动调节误差允许范围</t>
  </si>
  <si>
    <t>霍尔</t>
  </si>
  <si>
    <t xml:space="preserve">D_Invalid </t>
  </si>
  <si>
    <t>电机无配置</t>
  </si>
  <si>
    <t>D_FirstMove</t>
  </si>
  <si>
    <t>学习功能第一个动作电机</t>
  </si>
  <si>
    <t xml:space="preserve">D_SecondMove </t>
  </si>
  <si>
    <t>学习功能第二个动作电机</t>
  </si>
  <si>
    <t>D_ThirdlyMove</t>
  </si>
  <si>
    <t>学习功能第三个动作电机</t>
  </si>
  <si>
    <t>D_FourthlyMove</t>
  </si>
  <si>
    <t>学习功能第四个动作电机</t>
  </si>
  <si>
    <t>D_RelayVolMinValue</t>
  </si>
  <si>
    <t>继电器工作最小电压/mv</t>
  </si>
  <si>
    <t>D_RelayVolMaxValue</t>
  </si>
  <si>
    <t>继电器工作最大电压/mv</t>
  </si>
  <si>
    <t>Elements</t>
  </si>
  <si>
    <t>defaultValue</t>
  </si>
  <si>
    <t>dScope</t>
  </si>
  <si>
    <t>headerFile</t>
  </si>
  <si>
    <t>flag</t>
  </si>
  <si>
    <t>enIgnSts</t>
  </si>
  <si>
    <t>IGN电源档位状态
0：OFF
1：ACC
2：ON
3：CRANK
4：RUN</t>
  </si>
  <si>
    <t>eOff(0)</t>
  </si>
  <si>
    <t>eAcc(1)</t>
  </si>
  <si>
    <t>eOn(2)</t>
  </si>
  <si>
    <t>eCrank(3)</t>
  </si>
  <si>
    <t>eRun(4)</t>
  </si>
  <si>
    <t>Auto</t>
  </si>
  <si>
    <t>true</t>
  </si>
  <si>
    <t>enTcmGearLvlSts</t>
  </si>
  <si>
    <t>TCU档位信号
档位信号：
0x1: P
0x2: R
0x3: N
0x4: D
0xB: M
0xC: S
0xF: Undefined</t>
  </si>
  <si>
    <t>EN_TCM_INITIAL_INTERVAL(0)</t>
  </si>
  <si>
    <t>EN_TCM_PARK(1)</t>
  </si>
  <si>
    <t>EN_TCM_REVERSE(2)</t>
  </si>
  <si>
    <t>EN_TCM_NEUTRAL(3)</t>
  </si>
  <si>
    <t>EN_TCM_DRIVEE(4)</t>
  </si>
  <si>
    <t>EN_TCM_RESERVED5(5)</t>
  </si>
  <si>
    <t>EN_TCM_RESERVED6(6)</t>
  </si>
  <si>
    <t>EN_TCM_RESERVED7(7)</t>
  </si>
  <si>
    <t>EN_TCM_RESERVED8(8)</t>
  </si>
  <si>
    <t>EN_TCM_RESERVED9(9)</t>
  </si>
  <si>
    <t>EN_TCM_RESERVED10(10)</t>
  </si>
  <si>
    <t>EN_TCM_MANUAL(11)</t>
  </si>
  <si>
    <t>EN_TCM_LOW_RESERVED(12)</t>
  </si>
  <si>
    <t>EN_TCM_SPORT(13)</t>
  </si>
  <si>
    <t>EN_TCM_RESERVED14(14)</t>
  </si>
  <si>
    <t>EN_TCM_RESERVED15(15)</t>
  </si>
  <si>
    <t>enSeatMemBtnSts</t>
  </si>
  <si>
    <t>座椅记忆按键请求状态:
0x0: Inactive
0x1: Call Memory Position
0x2: Memorize Current Position
0x3: Clean Up Memory Position
0x4~0x6: Reserved
0x7: Invalid</t>
  </si>
  <si>
    <t>EN_SEAT_BTN_INACTIVE(0)</t>
  </si>
  <si>
    <t>EN_SEAT_BTN_CALL_MEM_POSI(1)</t>
  </si>
  <si>
    <t>EN_SEAT_BTN_MEM_CURR_POSI(2)</t>
  </si>
  <si>
    <t>EN_SEAT_BTN_CLE_MEM_POSI(3)</t>
  </si>
  <si>
    <t>EN_SEAT_BTN_INVALID(7)</t>
  </si>
  <si>
    <t>座椅调用运动状态：
0：Invalid
1：Running
2：Success
3：Fail</t>
  </si>
  <si>
    <t>EN_SEAT_RUNNING(1)</t>
  </si>
  <si>
    <t>EN_SEAT_SUCCESS(2)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</si>
  <si>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</si>
  <si>
    <t>enSeatMemStsFb</t>
  </si>
  <si>
    <t>记忆调用反馈状态:
0x0: Inactive
0x1: Call Memory Position Succeed
0x2: Call Memory Position Faild
0x3: Waiting
0x4: Clean Up Memory Position Succeed
0x5: Clean Up Memory Position Faild
0x6: Reserved
0x7: Invalid</t>
  </si>
  <si>
    <t>EN_FB_INACTIVE(0)</t>
  </si>
  <si>
    <t>EN_FB_CALL_MEM_POSI_SUCCEED(1)</t>
  </si>
  <si>
    <t>EN_FB_CALL_MEM_POSI_FAILD(2)</t>
  </si>
  <si>
    <t>EN_FB_WAITING(3)</t>
  </si>
  <si>
    <t>EN_FB_CLEAN_UP_MEM_POSI_SUCCEED(4)</t>
  </si>
  <si>
    <t>EN_FB_CLEAN_UP_MEM_POSI_FAILD(5)</t>
  </si>
  <si>
    <t>EN_FB_RESERVED(6)</t>
  </si>
  <si>
    <t>EN_FB_INVALID(7)</t>
  </si>
  <si>
    <t>enSeatMemStsAndMsg</t>
  </si>
  <si>
    <t>记忆存储状态:
0x0: Inactive
0x1: Seat position 1 memory succed
0x2: Seat position 2 memory succed
0x3: Seat position 3 memory succed
0x4: Seat position memory succed
0x5: Seat position memory fail
0x6: Please press position 1,2,or 3 to conduct the memory of seat position。（transmit when received “SET” switch）
0x7: reserved</t>
  </si>
  <si>
    <t>EN_INACTIVE(0)</t>
  </si>
  <si>
    <t>EN_SEAT_POSI_1_MEM_SUCCED(1)</t>
  </si>
  <si>
    <t>EN_SEAT_POSI_2_MEM_SUCCED(2)</t>
  </si>
  <si>
    <t>EN_SEAT_POSI_3_MEM_SUCCED(3)</t>
  </si>
  <si>
    <t>EN_SEAT_POSI_MEM_SUCCED(4)</t>
  </si>
  <si>
    <t>EN_SEAT_POSI_MEM_FAIL(5)</t>
  </si>
  <si>
    <t>EN_PRESS_POSI(6)</t>
  </si>
  <si>
    <t>enSeatMemBtnCmd</t>
  </si>
  <si>
    <t>记忆报文处理:
0：NULL（无）
1:MemorizeButton1
2:CallButton1
3:CLeanButton1
4:MemorizeButton2
5:CallButton2
6:CLeanButton2
7:MemorizeButton3
8:CallButton3
9:CLeanButton3</t>
  </si>
  <si>
    <t>EN_MEM_BTN1(1)</t>
  </si>
  <si>
    <t>EN_CALL_BTN1(2)</t>
  </si>
  <si>
    <t>EN_CLEAN_BTN1(3)</t>
  </si>
  <si>
    <t>EN_MEM_BTN2(4)</t>
  </si>
  <si>
    <t>EN_CALL_BTN2(5)</t>
  </si>
  <si>
    <t>EN_CLEAN_BTN2(6)</t>
  </si>
  <si>
    <t>EN_MEM_BTN3(7)</t>
  </si>
  <si>
    <t>EN_CALL_BTN3(8)</t>
  </si>
  <si>
    <t>EN_CLEAN_BTN3(9)</t>
  </si>
  <si>
    <t>enSeatMoveCmd</t>
  </si>
  <si>
    <t>0：无动作；
1：上前；
2：下后；</t>
  </si>
  <si>
    <t>EN_UP_FORWARD(1)</t>
  </si>
  <si>
    <t>EN_DN_BACKWARD(2)</t>
  </si>
  <si>
    <t>电机动作类型：
0：无动作；
1：HUM；
2：舒适；
3：记忆调用；
4：手动调节；
5：学习调节
6：复位调节
7：档位调节-BM400
8：小憩调节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</si>
  <si>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</si>
  <si>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</si>
  <si>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</si>
  <si>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</si>
  <si>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</si>
  <si>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</si>
  <si>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</si>
  <si>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</si>
  <si>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</si>
  <si>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enFinalPowerMode</t>
  </si>
  <si>
    <t>电压模式:
0 : StopVolt
1 : LowVolt
2 : NormalVolt
3 : HighVolt
4 : OverVolt</t>
  </si>
  <si>
    <t>EN_STOP_VOLT(0)</t>
  </si>
  <si>
    <t xml:space="preserve"> EN_LOW_VOLT(1)</t>
  </si>
  <si>
    <t xml:space="preserve"> EN_NORMAL_VOLT(2)</t>
  </si>
  <si>
    <t>EN_HIGH_VOLT(3)</t>
  </si>
  <si>
    <t>EN_OVER_VOLT(4)</t>
  </si>
  <si>
    <t>enSeatHightMotorRunsts</t>
  </si>
  <si>
    <t>电机动作类型：
0：无动作；
1：继电器下后粘连故障上前移动；
2：手动开关有效上前移动；
3：自动开关有效上前移动；
4：继电器向下粘连故障恢复上前移动停止；
5.手动开关无效上前移动停止
6.自动调节开关无效上前移动停止
7.继电器上前粘连故障下后移动
8：手动开关有效上前移动；
9：自动开关有效上前移动；
A：继电器向下粘连故障恢复上前移动停止；
B.手动开关无效上前移动停止
C.手动开关无效上前移动停止
D.自动调节开关无效上前移动停止
E.自动调节开关无效下后移动停止
F.超时停止
10.向上堵转故障停止
11.向下堵转故障停止
12.向上霍尔故障停止
13.向下霍尔故障停止</t>
  </si>
  <si>
    <t>EN_DnBkRelayAdhesion_FU(1)</t>
  </si>
  <si>
    <t>EN_ManualAdjust_FU(2)</t>
  </si>
  <si>
    <t>EN_AutoAdjust_FU(3)</t>
  </si>
  <si>
    <t>EN_DnBkRelayAdhesion_FU_Stop(4)</t>
  </si>
  <si>
    <t>EN_ManualAdjust_FU_Stop(5)</t>
  </si>
  <si>
    <t>EN_AutoAdjust_FU_Stop(6)</t>
  </si>
  <si>
    <t>EN_DnFURelayAdhesion_BK(7)</t>
  </si>
  <si>
    <t>EN_ManualAdjust_BK(8)</t>
  </si>
  <si>
    <t>EN_AutoAdjust_BK(9)</t>
  </si>
  <si>
    <t>EN_DnFURelayAdhesion_BK_Stop(10)</t>
  </si>
  <si>
    <t>EN_ManualAdjust_BK_Stop(11)</t>
  </si>
  <si>
    <t>EN_AutoAdjust_BK_Stop(12)</t>
  </si>
  <si>
    <t>EN_AutoAdjust_FUSuccess_Stop(13)</t>
  </si>
  <si>
    <t>EN_AutoAdjust_BKSuccess_Stop(14)</t>
  </si>
  <si>
    <t>EN_Timeout_Stop(15)</t>
  </si>
  <si>
    <t>EN_UpFn_Lock_Stop(16)</t>
  </si>
  <si>
    <t>EN_DnBa_Lock_Stop(17)</t>
  </si>
  <si>
    <t>EN_UpFn_Hall_Stop(18)</t>
  </si>
  <si>
    <t>EN_DnBa_Hall_Stop(19)</t>
  </si>
  <si>
    <t>EN_UpFn_MovTypeChange(20)</t>
  </si>
  <si>
    <t>EN_DnBa_MovTypeChange(21)</t>
  </si>
  <si>
    <t>enLearnSts</t>
  </si>
  <si>
    <t>0x0:enNull;(无学习)
0x1:enLearnning;（学习中）
0x2:enLearnAllSuccess;（学习成功）</t>
  </si>
  <si>
    <t>enNULL(0)</t>
  </si>
  <si>
    <t>enLearnning(1)</t>
  </si>
  <si>
    <t>enLearnAllSuccess(2)</t>
  </si>
  <si>
    <t>enLearnExitCause</t>
  </si>
  <si>
    <t xml:space="preserve">enInvalid (无效)
enRelayAdhesionFault（继电器故障）
enHallFault（霍尔故障）
enOTA（OTA）
enVehSpeed（车速超过）
enManualInterupt（手动中断）
enVoltFault（电压故障）
enLearnOverTime(学习超时)
enMotorRunOverTime_H(高度电机运行超时)
enMotorRunOverTime_L(坐垫电机运行超时)
enMotorRunOverTime_B(靠背电机运行超时)
enMotorRunOverTime_F(腿托电机运行超时)
enDescStop(诊断停止)
</t>
  </si>
  <si>
    <t xml:space="preserve">enInvalid(0) </t>
  </si>
  <si>
    <t>enRelayAdhesionFault(1)</t>
  </si>
  <si>
    <t>enHallFault(2)</t>
  </si>
  <si>
    <t>enOTA(3)</t>
  </si>
  <si>
    <t>enVehSpeed(4)</t>
  </si>
  <si>
    <t>enManualInterupt(5)</t>
  </si>
  <si>
    <t>enVoltFault(6)</t>
  </si>
  <si>
    <t>enLearnOverTime(7)</t>
  </si>
  <si>
    <t>enMotorRunOverTime_H(8)</t>
  </si>
  <si>
    <t>enMotorRunOverTime_L(9)</t>
  </si>
  <si>
    <t>enMotorRunOverTime_B(10)</t>
  </si>
  <si>
    <t>enMotorRunOverTime_F(11)</t>
  </si>
  <si>
    <t>enDescStop(12)</t>
  </si>
  <si>
    <t>enCfgW_ADJUST(13)</t>
  </si>
  <si>
    <t>enCfgW_MEMORY(14)</t>
  </si>
  <si>
    <t>enLearnCmd</t>
  </si>
  <si>
    <t>enNULL（无效）
enStartLearn （开始学习）
enStopLearn（停止学习）</t>
  </si>
  <si>
    <t>enStartLearn(1)</t>
  </si>
  <si>
    <t>enStopLearn(2)</t>
  </si>
  <si>
    <t xml:space="preserve">enResetSts </t>
  </si>
  <si>
    <t>enNULL（无效）
enWaiting （复位中）
enSuccess（复位成功）
enFail(复位失败)</t>
  </si>
  <si>
    <t>enResetWaiting(1)</t>
  </si>
  <si>
    <t>enResetSuccess(2)</t>
  </si>
  <si>
    <t>enResetFail(3)</t>
  </si>
  <si>
    <t>enMotorLearn</t>
  </si>
  <si>
    <t>学习状态：
0x0:null
0x01:Height Learn
0x02:Length Learn
0x03:Back Learn
0x04:Front Learn
0x05:Learn Reset
0x06:Learn Success
0x07:Learn Fault</t>
  </si>
  <si>
    <t>EN_LearnHeight(1)</t>
  </si>
  <si>
    <t>EN_LearnLength(2)</t>
  </si>
  <si>
    <t>EN_LearnBack(3)</t>
  </si>
  <si>
    <t>EN_LearnFront(4)</t>
  </si>
  <si>
    <t>EN_LearnReset(5)</t>
  </si>
  <si>
    <t>EN_LearnSuccess(6)</t>
  </si>
  <si>
    <t>EN_LearnFault(7)</t>
  </si>
  <si>
    <t>enSWMoveCmd</t>
  </si>
  <si>
    <t>0：无动作
1：上前
2：下后</t>
  </si>
  <si>
    <t>en_NULL(0)</t>
  </si>
  <si>
    <t>enUP_FORWARD(1)</t>
  </si>
  <si>
    <t>enDOWN_BACK(2)</t>
  </si>
  <si>
    <t>ExitGearCause</t>
  </si>
  <si>
    <t>0：无动作
1：
2：</t>
  </si>
  <si>
    <t>enNotIGNOn(1)</t>
  </si>
  <si>
    <t>enRelayAdFault(2)</t>
  </si>
  <si>
    <t>enLockFault(3)</t>
  </si>
  <si>
    <t>enClearDefaultPos(4)</t>
  </si>
  <si>
    <t>enGearPrmFalse(5)</t>
  </si>
  <si>
    <t>enRunSuccess(6)</t>
  </si>
  <si>
    <t>enRunFail(7)</t>
  </si>
  <si>
    <t>enGearHallFaultFalse(8)</t>
  </si>
  <si>
    <t>enResetSts</t>
  </si>
  <si>
    <t>0x0:Inactive
0x1:Waiting
0x2:Success
0x3:Fail</t>
  </si>
  <si>
    <t>enInactive(0)</t>
  </si>
  <si>
    <t>主驾座椅调用调节配置：
0x00:manual 
0x01:Six way motor 
0x02:Twelve way motor</t>
  </si>
  <si>
    <t>EN_DrSixWayMotor (1)</t>
  </si>
  <si>
    <t>EN_DrTwelveWayMotor(2)</t>
  </si>
  <si>
    <t>车辆配置：
0：P20
1：BM400</t>
  </si>
  <si>
    <t>enBM400(1)</t>
  </si>
  <si>
    <t>enBackGear</t>
  </si>
  <si>
    <t>enNULL（无靠背档位请求）
enBackGear_0（靠背0档）
enBackGear_1（靠背1档）
enBackGear_2（靠背2档）
enBackGear_3（靠背3档）
enBackGear_4（靠背4档）
enBackGear_5（靠背5档）
enBackGear_6（靠背6档）
enBackGear_7（靠背7档）
enBackGear_8（靠背8档）</t>
  </si>
  <si>
    <t>enBackGear_0(1)</t>
  </si>
  <si>
    <t>enBackGear_1(2)</t>
  </si>
  <si>
    <t>enBackGear_2(3)</t>
  </si>
  <si>
    <t>enBackGear_3(4)</t>
  </si>
  <si>
    <t>enBackGear_4(5)</t>
  </si>
  <si>
    <t>enBackGear_5(6)</t>
  </si>
  <si>
    <t>enBackGear_6(7)</t>
  </si>
  <si>
    <t>enBackGear_7(8)</t>
  </si>
  <si>
    <t>enBackGear_8(9)</t>
  </si>
  <si>
    <t>enLengthGear</t>
  </si>
  <si>
    <t>enNULL（无纵向档位请求）
enLengthGear_0（纵向0档）
enLengthGear_1（纵向1档）
enLengthGear_2（纵向2档）
enLengthGear_3（纵向3档）
enLengthGear_4（纵向4档）
enLengthGear_5（纵向5档）
enLengthGear_6（纵向6档）</t>
  </si>
  <si>
    <t>enLengthGear_0(1)</t>
  </si>
  <si>
    <t>enLengthGear_1(2)</t>
  </si>
  <si>
    <t>enLengthGear_2(3)</t>
  </si>
  <si>
    <t>enLengthGear_3(4)</t>
  </si>
  <si>
    <t>enLengthGear_4(5)</t>
  </si>
  <si>
    <t>enLengthGear_5(6)</t>
  </si>
  <si>
    <t>enLengthGear_6(7)</t>
  </si>
  <si>
    <t>enFrontGear</t>
  </si>
  <si>
    <t>enNULL（无腿托档位请求）
enFrontGear_0（腿托0档）
enFrontGear_1（腿托1档）
enFrontGear_2（腿托2档）
enFrontGear_3（腿托3档）
enFrontGear_4（腿托4档）
enFrontGear_5（腿托5档）
enFrontGear_6（腿托6档）
enFrontGear_7（腿托7档）
enFrontGear_8（腿托8档）</t>
  </si>
  <si>
    <t>enFrontGear_0(1)</t>
  </si>
  <si>
    <t>enFrontGear_1(2)</t>
  </si>
  <si>
    <t>enFrontGear_2(3)</t>
  </si>
  <si>
    <t>enFrontGear_3(4)</t>
  </si>
  <si>
    <t>enFrontGear_4(5)</t>
  </si>
  <si>
    <t>enFrontGear_5(6)</t>
  </si>
  <si>
    <t>enFrontGear_6(7)</t>
  </si>
  <si>
    <t>enFrontGear_7(8)</t>
  </si>
  <si>
    <t>enFrontGear_8(9)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</si>
</sst>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  <numFmt numFmtId="177" formatCode="0.00_);[Red]\(0.00\)"/>
  </numFmts>
  <fonts count="5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6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56" borderId="13" applyNumberFormat="0" applyAlignment="0" applyProtection="0">
      <alignment vertical="center"/>
    </xf>
    <xf numFmtId="0" fontId="27" fillId="57" borderId="1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4" fillId="43" borderId="13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23" fillId="0" borderId="0"/>
    <xf numFmtId="0" fontId="38" fillId="0" borderId="0">
      <alignment vertical="center"/>
    </xf>
    <xf numFmtId="0" fontId="39" fillId="0" borderId="0"/>
    <xf numFmtId="0" fontId="23" fillId="59" borderId="19" applyNumberFormat="0" applyFont="0" applyAlignment="0" applyProtection="0">
      <alignment vertical="center"/>
    </xf>
    <xf numFmtId="0" fontId="40" fillId="56" borderId="20" applyNumberFormat="0" applyAlignment="0" applyProtection="0">
      <alignment vertical="center"/>
    </xf>
    <xf numFmtId="0" fontId="41" fillId="0" borderId="21" applyFill="0" applyBorder="0" applyAlignment="0" applyProtection="0"/>
    <xf numFmtId="0" fontId="42" fillId="0" borderId="21" applyFill="0" applyBorder="0" applyAlignment="0" applyProtection="0"/>
    <xf numFmtId="0" fontId="43" fillId="0" borderId="0"/>
    <xf numFmtId="0" fontId="44" fillId="38" borderId="22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0" fontId="48" fillId="0" borderId="0">
      <alignment vertical="center"/>
    </xf>
    <xf numFmtId="0" fontId="49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0"/>
    <xf numFmtId="0" fontId="0" fillId="0" borderId="0">
      <alignment vertical="center"/>
    </xf>
    <xf numFmtId="0" fontId="23" fillId="0" borderId="0" applyProtection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50" fillId="0" borderId="0"/>
    <xf numFmtId="0" fontId="0" fillId="0" borderId="0">
      <alignment vertical="center"/>
    </xf>
    <xf numFmtId="176" fontId="37" fillId="0" borderId="0"/>
    <xf numFmtId="0" fontId="51" fillId="0" borderId="0"/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/>
    <xf numFmtId="44" fontId="37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0" fontId="48" fillId="0" borderId="0"/>
    <xf numFmtId="0" fontId="37" fillId="59" borderId="19" applyNumberFormat="0" applyFont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102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104" applyFont="1" applyFill="1" applyBorder="1" applyAlignment="1">
      <alignment horizontal="left" vertical="center" wrapText="1"/>
    </xf>
    <xf numFmtId="0" fontId="1" fillId="0" borderId="1" xfId="105" applyFont="1" applyFill="1" applyBorder="1" applyAlignment="1">
      <alignment vertical="center" wrapText="1"/>
    </xf>
    <xf numFmtId="177" fontId="2" fillId="0" borderId="1" xfId="107" applyNumberFormat="1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</cellXfs>
  <cellStyles count="11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 3" xfId="83"/>
    <cellStyle name="Normal 2 5" xfId="84"/>
    <cellStyle name="Normal 4" xfId="85"/>
    <cellStyle name="Normal_DTC_DB" xfId="86"/>
    <cellStyle name="Note 2" xfId="87"/>
    <cellStyle name="Output 2" xfId="88"/>
    <cellStyle name="PIDs" xfId="89"/>
    <cellStyle name="PIDs_diag_ProtonBCM" xfId="90"/>
    <cellStyle name="Standard_B232 VSCS input" xfId="91"/>
    <cellStyle name="Table Header" xfId="92"/>
    <cellStyle name="Title 2" xfId="93"/>
    <cellStyle name="Total 2" xfId="94"/>
    <cellStyle name="Warning Text 2" xfId="95"/>
    <cellStyle name="百分比 2" xfId="96"/>
    <cellStyle name="百分比 3" xfId="97"/>
    <cellStyle name="標準_Parameter_List_For_$19_$22_$2F" xfId="98"/>
    <cellStyle name="差 2 2 2 5 3" xfId="99"/>
    <cellStyle name="常规 10 2" xfId="100"/>
    <cellStyle name="常规 13" xfId="101"/>
    <cellStyle name="常规 18 2" xfId="102"/>
    <cellStyle name="常规 19" xfId="103"/>
    <cellStyle name="常规 2 2 10" xfId="104"/>
    <cellStyle name="常规 2 3" xfId="105"/>
    <cellStyle name="常规 3" xfId="106"/>
    <cellStyle name="常规 3 10 3" xfId="107"/>
    <cellStyle name="常规 3 12" xfId="108"/>
    <cellStyle name="常规 7 2" xfId="109"/>
    <cellStyle name="超链接 2" xfId="110"/>
    <cellStyle name="超链接 8" xfId="111"/>
    <cellStyle name="货币 2" xfId="112"/>
    <cellStyle name="千位分隔 2" xfId="113"/>
    <cellStyle name="一般_AW_Support_DTC_for_HAITEC" xfId="114"/>
    <cellStyle name="注释 10" xfId="115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1"/>
  <sheetViews>
    <sheetView tabSelected="1" zoomScale="115" zoomScaleNormal="115" workbookViewId="0">
      <selection activeCell="D14" sqref="D14"/>
    </sheetView>
  </sheetViews>
  <sheetFormatPr defaultColWidth="9" defaultRowHeight="16.5"/>
  <cols>
    <col min="1" max="1" width="33.6916666666667" style="35" customWidth="1"/>
    <col min="2" max="2" width="31.7333333333333" style="1" customWidth="1"/>
    <col min="3" max="3" width="4.01666666666667" style="1" customWidth="1"/>
    <col min="4" max="4" width="35.875" style="1" customWidth="1"/>
    <col min="5" max="5" width="6.19166666666667" style="1" customWidth="1"/>
    <col min="6" max="6" width="22.75" style="1" customWidth="1"/>
    <col min="7" max="7" width="4.5" style="1" customWidth="1"/>
    <col min="8" max="8" width="9" style="1" customWidth="1"/>
    <col min="9" max="9" width="21.2916666666667" style="1" customWidth="1"/>
    <col min="10" max="10" width="7" style="1" customWidth="1"/>
    <col min="11" max="11" width="21.4083333333333" style="1" customWidth="1"/>
    <col min="12" max="12" width="17.125" style="1" customWidth="1"/>
    <col min="13" max="16384" width="9" style="1"/>
  </cols>
  <sheetData>
    <row r="1" ht="30.75" customHeight="1" spans="1:12">
      <c r="A1" s="3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ht="14" customHeight="1" spans="1:12">
      <c r="A2" s="37" t="s">
        <v>12</v>
      </c>
      <c r="B2" s="10"/>
      <c r="C2" s="10"/>
      <c r="D2" s="10" t="s">
        <v>13</v>
      </c>
      <c r="E2" s="10">
        <v>-1</v>
      </c>
      <c r="F2" s="9" t="s">
        <v>14</v>
      </c>
      <c r="G2" s="10">
        <v>0</v>
      </c>
      <c r="H2" s="10">
        <v>3</v>
      </c>
      <c r="I2" s="8" t="s">
        <v>15</v>
      </c>
      <c r="J2" s="10"/>
      <c r="K2" s="8" t="s">
        <v>16</v>
      </c>
      <c r="L2" s="10" t="s">
        <v>17</v>
      </c>
    </row>
    <row r="3" s="1" customFormat="1" ht="14" customHeight="1" spans="1:12">
      <c r="A3" s="37" t="s">
        <v>18</v>
      </c>
      <c r="B3" s="10"/>
      <c r="C3" s="10"/>
      <c r="D3" s="10" t="s">
        <v>19</v>
      </c>
      <c r="E3" s="10">
        <v>-1</v>
      </c>
      <c r="F3" s="9" t="s">
        <v>20</v>
      </c>
      <c r="G3" s="10">
        <v>0</v>
      </c>
      <c r="H3" s="10">
        <v>3</v>
      </c>
      <c r="I3" s="8" t="s">
        <v>15</v>
      </c>
      <c r="J3" s="10"/>
      <c r="K3" s="8" t="s">
        <v>16</v>
      </c>
      <c r="L3" s="10" t="s">
        <v>17</v>
      </c>
    </row>
    <row r="4" s="1" customFormat="1" ht="14" customHeight="1" spans="1:12">
      <c r="A4" s="37" t="s">
        <v>21</v>
      </c>
      <c r="B4" s="10"/>
      <c r="C4" s="10"/>
      <c r="D4" s="10" t="s">
        <v>22</v>
      </c>
      <c r="E4" s="10">
        <v>-1</v>
      </c>
      <c r="F4" s="9" t="s">
        <v>23</v>
      </c>
      <c r="G4" s="10">
        <v>0</v>
      </c>
      <c r="H4" s="10">
        <v>3</v>
      </c>
      <c r="I4" s="8" t="s">
        <v>15</v>
      </c>
      <c r="J4" s="10"/>
      <c r="K4" s="8" t="s">
        <v>16</v>
      </c>
      <c r="L4" s="10" t="s">
        <v>17</v>
      </c>
    </row>
    <row r="5" s="1" customFormat="1" ht="14" customHeight="1" spans="1:12">
      <c r="A5" s="37" t="s">
        <v>24</v>
      </c>
      <c r="B5" s="10"/>
      <c r="C5" s="10"/>
      <c r="D5" s="10" t="s">
        <v>25</v>
      </c>
      <c r="E5" s="10">
        <v>-1</v>
      </c>
      <c r="F5" s="9" t="s">
        <v>26</v>
      </c>
      <c r="G5" s="10">
        <v>0</v>
      </c>
      <c r="H5" s="10">
        <v>3</v>
      </c>
      <c r="I5" s="8" t="s">
        <v>15</v>
      </c>
      <c r="J5" s="10"/>
      <c r="K5" s="8" t="s">
        <v>16</v>
      </c>
      <c r="L5" s="10" t="s">
        <v>17</v>
      </c>
    </row>
    <row r="6" spans="1:12">
      <c r="A6" s="38" t="s">
        <v>27</v>
      </c>
      <c r="B6" s="8"/>
      <c r="C6" s="8"/>
      <c r="D6" s="8" t="s">
        <v>28</v>
      </c>
      <c r="E6" s="10">
        <v>-1</v>
      </c>
      <c r="F6" s="6" t="s">
        <v>29</v>
      </c>
      <c r="G6" s="8">
        <v>0</v>
      </c>
      <c r="H6" s="10">
        <v>1</v>
      </c>
      <c r="I6" s="8">
        <v>0</v>
      </c>
      <c r="J6" s="8"/>
      <c r="K6" s="8" t="s">
        <v>30</v>
      </c>
      <c r="L6" s="10" t="s">
        <v>17</v>
      </c>
    </row>
    <row r="7" s="1" customFormat="1" spans="1:12">
      <c r="A7" s="38" t="s">
        <v>31</v>
      </c>
      <c r="B7" s="8"/>
      <c r="C7" s="8"/>
      <c r="D7" s="8" t="s">
        <v>32</v>
      </c>
      <c r="E7" s="10">
        <v>-1</v>
      </c>
      <c r="F7" s="9" t="s">
        <v>33</v>
      </c>
      <c r="G7" s="8">
        <v>0</v>
      </c>
      <c r="H7" s="8">
        <v>255</v>
      </c>
      <c r="I7" s="8">
        <v>0</v>
      </c>
      <c r="J7" s="8"/>
      <c r="K7" s="8" t="s">
        <v>30</v>
      </c>
      <c r="L7" s="10" t="s">
        <v>17</v>
      </c>
    </row>
    <row r="8" spans="1:12">
      <c r="A8" s="39" t="s">
        <v>34</v>
      </c>
      <c r="B8" s="8" t="s">
        <v>35</v>
      </c>
      <c r="C8" s="8">
        <v>0</v>
      </c>
      <c r="D8" s="8" t="s">
        <v>36</v>
      </c>
      <c r="E8" s="10">
        <v>-1</v>
      </c>
      <c r="F8" s="6" t="s">
        <v>37</v>
      </c>
      <c r="G8" s="8">
        <v>0</v>
      </c>
      <c r="H8" s="8">
        <v>65535</v>
      </c>
      <c r="I8" s="8">
        <v>0</v>
      </c>
      <c r="J8" s="8"/>
      <c r="K8" s="8" t="s">
        <v>38</v>
      </c>
      <c r="L8" s="10" t="s">
        <v>17</v>
      </c>
    </row>
    <row r="9" spans="1:12">
      <c r="A9" s="39" t="s">
        <v>39</v>
      </c>
      <c r="B9" s="8" t="s">
        <v>40</v>
      </c>
      <c r="C9" s="8">
        <v>0</v>
      </c>
      <c r="D9" s="8" t="s">
        <v>36</v>
      </c>
      <c r="E9" s="10">
        <v>-1</v>
      </c>
      <c r="F9" s="6" t="s">
        <v>41</v>
      </c>
      <c r="G9" s="8">
        <v>0</v>
      </c>
      <c r="H9" s="8">
        <v>65535</v>
      </c>
      <c r="I9" s="8">
        <v>0</v>
      </c>
      <c r="J9" s="8"/>
      <c r="K9" s="8" t="s">
        <v>38</v>
      </c>
      <c r="L9" s="10" t="s">
        <v>17</v>
      </c>
    </row>
    <row r="10" spans="1:12">
      <c r="A10" s="39" t="s">
        <v>42</v>
      </c>
      <c r="B10" s="8" t="s">
        <v>43</v>
      </c>
      <c r="C10" s="8">
        <v>0</v>
      </c>
      <c r="D10" s="8" t="s">
        <v>36</v>
      </c>
      <c r="E10" s="10">
        <v>-1</v>
      </c>
      <c r="F10" s="6" t="s">
        <v>44</v>
      </c>
      <c r="G10" s="8">
        <v>0</v>
      </c>
      <c r="H10" s="8">
        <v>65535</v>
      </c>
      <c r="I10" s="8">
        <v>0</v>
      </c>
      <c r="J10" s="8"/>
      <c r="K10" s="8" t="s">
        <v>38</v>
      </c>
      <c r="L10" s="10" t="s">
        <v>17</v>
      </c>
    </row>
    <row r="11" spans="1:12">
      <c r="A11" s="39" t="s">
        <v>45</v>
      </c>
      <c r="B11" s="8" t="s">
        <v>46</v>
      </c>
      <c r="C11" s="8">
        <v>0</v>
      </c>
      <c r="D11" s="8" t="s">
        <v>36</v>
      </c>
      <c r="E11" s="10">
        <v>-1</v>
      </c>
      <c r="F11" s="6" t="s">
        <v>47</v>
      </c>
      <c r="G11" s="8">
        <v>0</v>
      </c>
      <c r="H11" s="8">
        <v>65535</v>
      </c>
      <c r="I11" s="8">
        <v>0</v>
      </c>
      <c r="J11" s="8"/>
      <c r="K11" s="8" t="s">
        <v>38</v>
      </c>
      <c r="L11" s="10" t="s">
        <v>17</v>
      </c>
    </row>
    <row r="12" spans="1:12">
      <c r="A12" s="40" t="s">
        <v>48</v>
      </c>
      <c r="B12" s="8"/>
      <c r="C12" s="8"/>
      <c r="D12" s="8" t="s">
        <v>49</v>
      </c>
      <c r="E12" s="10">
        <v>-1</v>
      </c>
      <c r="F12" s="6" t="s">
        <v>50</v>
      </c>
      <c r="G12" s="8">
        <v>0</v>
      </c>
      <c r="H12" s="8">
        <v>1</v>
      </c>
      <c r="I12" s="8">
        <v>0</v>
      </c>
      <c r="J12" s="8"/>
      <c r="K12" s="8" t="s">
        <v>30</v>
      </c>
      <c r="L12" s="10" t="s">
        <v>17</v>
      </c>
    </row>
    <row r="13" spans="1:12">
      <c r="A13" s="40" t="s">
        <v>51</v>
      </c>
      <c r="B13" s="8"/>
      <c r="C13" s="8"/>
      <c r="D13" s="8" t="s">
        <v>52</v>
      </c>
      <c r="E13" s="10">
        <v>-1</v>
      </c>
      <c r="F13" s="6" t="s">
        <v>53</v>
      </c>
      <c r="G13" s="8">
        <v>0</v>
      </c>
      <c r="H13" s="8">
        <v>1</v>
      </c>
      <c r="I13" s="8">
        <v>0</v>
      </c>
      <c r="J13" s="8"/>
      <c r="K13" s="8" t="s">
        <v>30</v>
      </c>
      <c r="L13" s="10" t="s">
        <v>17</v>
      </c>
    </row>
    <row r="14" spans="1:12">
      <c r="A14" s="40" t="s">
        <v>54</v>
      </c>
      <c r="B14" s="8"/>
      <c r="C14" s="8"/>
      <c r="D14" s="8" t="s">
        <v>55</v>
      </c>
      <c r="E14" s="10">
        <v>-1</v>
      </c>
      <c r="F14" s="6" t="s">
        <v>56</v>
      </c>
      <c r="G14" s="8">
        <v>0</v>
      </c>
      <c r="H14" s="8">
        <v>1</v>
      </c>
      <c r="I14" s="8">
        <v>0</v>
      </c>
      <c r="J14" s="8"/>
      <c r="K14" s="8" t="s">
        <v>30</v>
      </c>
      <c r="L14" s="10" t="s">
        <v>17</v>
      </c>
    </row>
    <row r="15" spans="1:12">
      <c r="A15" s="40" t="s">
        <v>57</v>
      </c>
      <c r="B15" s="8"/>
      <c r="C15" s="8"/>
      <c r="D15" s="8" t="s">
        <v>58</v>
      </c>
      <c r="E15" s="10">
        <v>-1</v>
      </c>
      <c r="F15" s="6" t="s">
        <v>59</v>
      </c>
      <c r="G15" s="8">
        <v>0</v>
      </c>
      <c r="H15" s="8">
        <v>1</v>
      </c>
      <c r="I15" s="8">
        <v>0</v>
      </c>
      <c r="J15" s="8"/>
      <c r="K15" s="8" t="s">
        <v>30</v>
      </c>
      <c r="L15" s="10" t="s">
        <v>17</v>
      </c>
    </row>
    <row r="16" spans="1:12">
      <c r="A16" s="40" t="s">
        <v>60</v>
      </c>
      <c r="B16" s="8"/>
      <c r="C16" s="8"/>
      <c r="D16" s="8" t="s">
        <v>61</v>
      </c>
      <c r="E16" s="10">
        <v>-1</v>
      </c>
      <c r="F16" s="9" t="s">
        <v>62</v>
      </c>
      <c r="G16" s="8">
        <v>0</v>
      </c>
      <c r="H16" s="8">
        <v>1</v>
      </c>
      <c r="I16" s="8">
        <v>0</v>
      </c>
      <c r="J16" s="8"/>
      <c r="K16" s="8" t="s">
        <v>30</v>
      </c>
      <c r="L16" s="10" t="s">
        <v>17</v>
      </c>
    </row>
    <row r="17" spans="1:12">
      <c r="A17" s="40" t="s">
        <v>63</v>
      </c>
      <c r="B17" s="8"/>
      <c r="C17" s="8"/>
      <c r="D17" s="8" t="s">
        <v>64</v>
      </c>
      <c r="E17" s="10">
        <v>-1</v>
      </c>
      <c r="F17" s="9" t="s">
        <v>65</v>
      </c>
      <c r="G17" s="8">
        <v>0</v>
      </c>
      <c r="H17" s="8">
        <v>1</v>
      </c>
      <c r="I17" s="8">
        <v>0</v>
      </c>
      <c r="J17" s="8"/>
      <c r="K17" s="8" t="s">
        <v>30</v>
      </c>
      <c r="L17" s="10" t="s">
        <v>17</v>
      </c>
    </row>
    <row r="18" spans="1:12">
      <c r="A18" s="40" t="s">
        <v>66</v>
      </c>
      <c r="B18" s="8"/>
      <c r="C18" s="8"/>
      <c r="D18" s="8" t="s">
        <v>67</v>
      </c>
      <c r="E18" s="10">
        <v>-1</v>
      </c>
      <c r="F18" s="6" t="s">
        <v>68</v>
      </c>
      <c r="G18" s="8">
        <v>0</v>
      </c>
      <c r="H18" s="8">
        <v>1</v>
      </c>
      <c r="I18" s="8">
        <v>0</v>
      </c>
      <c r="J18" s="8"/>
      <c r="K18" s="8" t="s">
        <v>30</v>
      </c>
      <c r="L18" s="10" t="s">
        <v>17</v>
      </c>
    </row>
    <row r="19" spans="1:12">
      <c r="A19" s="40" t="s">
        <v>69</v>
      </c>
      <c r="B19" s="8"/>
      <c r="C19" s="8"/>
      <c r="D19" s="8" t="s">
        <v>70</v>
      </c>
      <c r="E19" s="10">
        <v>-1</v>
      </c>
      <c r="F19" s="6" t="s">
        <v>71</v>
      </c>
      <c r="G19" s="8">
        <v>0</v>
      </c>
      <c r="H19" s="8">
        <v>1</v>
      </c>
      <c r="I19" s="8">
        <v>0</v>
      </c>
      <c r="J19" s="8"/>
      <c r="K19" s="8" t="s">
        <v>30</v>
      </c>
      <c r="L19" s="10" t="s">
        <v>17</v>
      </c>
    </row>
    <row r="20" spans="1:12">
      <c r="A20" s="40" t="s">
        <v>72</v>
      </c>
      <c r="B20" s="8"/>
      <c r="C20" s="8"/>
      <c r="D20" s="8" t="s">
        <v>73</v>
      </c>
      <c r="E20" s="10">
        <v>-1</v>
      </c>
      <c r="F20" s="6" t="s">
        <v>74</v>
      </c>
      <c r="G20" s="8">
        <v>0</v>
      </c>
      <c r="H20" s="8">
        <v>1</v>
      </c>
      <c r="I20" s="8">
        <v>0</v>
      </c>
      <c r="J20" s="8"/>
      <c r="K20" s="8" t="s">
        <v>30</v>
      </c>
      <c r="L20" s="10" t="s">
        <v>17</v>
      </c>
    </row>
    <row r="21" spans="1:12">
      <c r="A21" s="40" t="s">
        <v>75</v>
      </c>
      <c r="B21" s="8"/>
      <c r="C21" s="8"/>
      <c r="D21" s="8" t="s">
        <v>76</v>
      </c>
      <c r="E21" s="10">
        <v>-1</v>
      </c>
      <c r="F21" s="6" t="s">
        <v>77</v>
      </c>
      <c r="G21" s="8">
        <v>0</v>
      </c>
      <c r="H21" s="8">
        <v>1</v>
      </c>
      <c r="I21" s="8">
        <v>0</v>
      </c>
      <c r="J21" s="8"/>
      <c r="K21" s="8" t="s">
        <v>30</v>
      </c>
      <c r="L21" s="10" t="s">
        <v>17</v>
      </c>
    </row>
    <row r="22" spans="1:12">
      <c r="A22" s="37" t="s">
        <v>78</v>
      </c>
      <c r="B22" s="8"/>
      <c r="C22" s="8"/>
      <c r="D22" s="10" t="s">
        <v>79</v>
      </c>
      <c r="E22" s="10">
        <v>-1</v>
      </c>
      <c r="F22" s="9" t="s">
        <v>80</v>
      </c>
      <c r="G22" s="8">
        <v>0</v>
      </c>
      <c r="H22" s="8">
        <v>255</v>
      </c>
      <c r="I22" s="8" t="str">
        <f>Enum!D2</f>
        <v>eOff(0)</v>
      </c>
      <c r="J22" s="8"/>
      <c r="K22" s="8" t="str">
        <f>Enum!A2</f>
        <v>enIgnSts</v>
      </c>
      <c r="L22" s="10" t="s">
        <v>17</v>
      </c>
    </row>
    <row r="23" s="1" customFormat="1" spans="1:12">
      <c r="A23" s="37" t="s">
        <v>81</v>
      </c>
      <c r="B23" s="8"/>
      <c r="C23" s="8"/>
      <c r="D23" s="8" t="s">
        <v>82</v>
      </c>
      <c r="E23" s="10">
        <v>-1</v>
      </c>
      <c r="F23" s="9" t="s">
        <v>83</v>
      </c>
      <c r="G23" s="8">
        <v>0</v>
      </c>
      <c r="H23" s="8">
        <v>1</v>
      </c>
      <c r="I23" s="8">
        <v>0</v>
      </c>
      <c r="J23" s="8"/>
      <c r="K23" s="8" t="s">
        <v>30</v>
      </c>
      <c r="L23" s="10" t="s">
        <v>17</v>
      </c>
    </row>
    <row r="24" spans="1:12">
      <c r="A24" s="37" t="s">
        <v>84</v>
      </c>
      <c r="B24" s="8"/>
      <c r="C24" s="8"/>
      <c r="D24" s="8" t="s">
        <v>85</v>
      </c>
      <c r="E24" s="10">
        <v>-1</v>
      </c>
      <c r="F24" s="6" t="s">
        <v>86</v>
      </c>
      <c r="G24" s="8">
        <v>0</v>
      </c>
      <c r="H24" s="8">
        <v>255</v>
      </c>
      <c r="I24" s="8">
        <v>0</v>
      </c>
      <c r="J24" s="8"/>
      <c r="K24" s="8" t="s">
        <v>30</v>
      </c>
      <c r="L24" s="10" t="s">
        <v>17</v>
      </c>
    </row>
    <row r="25" s="1" customFormat="1" ht="15" customHeight="1" spans="1:12">
      <c r="A25" s="37" t="s">
        <v>87</v>
      </c>
      <c r="B25" s="8"/>
      <c r="C25" s="8"/>
      <c r="D25" s="8" t="s">
        <v>88</v>
      </c>
      <c r="E25" s="10">
        <v>-1</v>
      </c>
      <c r="F25" s="6" t="s">
        <v>89</v>
      </c>
      <c r="G25" s="8">
        <v>0</v>
      </c>
      <c r="H25" s="8">
        <v>255</v>
      </c>
      <c r="I25" s="8">
        <v>0</v>
      </c>
      <c r="J25" s="8"/>
      <c r="K25" s="8" t="s">
        <v>30</v>
      </c>
      <c r="L25" s="10" t="s">
        <v>17</v>
      </c>
    </row>
    <row r="26" s="1" customFormat="1" spans="1:12">
      <c r="A26" s="37" t="s">
        <v>90</v>
      </c>
      <c r="B26" s="8"/>
      <c r="C26" s="8"/>
      <c r="D26" s="8" t="s">
        <v>91</v>
      </c>
      <c r="E26" s="10">
        <v>-1</v>
      </c>
      <c r="F26" s="6" t="s">
        <v>92</v>
      </c>
      <c r="G26" s="8">
        <v>0</v>
      </c>
      <c r="H26" s="8">
        <v>1</v>
      </c>
      <c r="I26" s="8">
        <v>0</v>
      </c>
      <c r="J26" s="8"/>
      <c r="K26" s="8" t="s">
        <v>30</v>
      </c>
      <c r="L26" s="10" t="s">
        <v>17</v>
      </c>
    </row>
    <row r="27" s="1" customFormat="1" spans="1:12">
      <c r="A27" s="35" t="s">
        <v>93</v>
      </c>
      <c r="B27" s="8"/>
      <c r="C27" s="8"/>
      <c r="D27" s="8" t="s">
        <v>94</v>
      </c>
      <c r="E27" s="10">
        <v>-1</v>
      </c>
      <c r="F27" s="6" t="s">
        <v>95</v>
      </c>
      <c r="G27" s="8">
        <v>0</v>
      </c>
      <c r="H27" s="8">
        <v>1</v>
      </c>
      <c r="I27" s="8">
        <v>0</v>
      </c>
      <c r="J27" s="8"/>
      <c r="K27" s="8" t="s">
        <v>30</v>
      </c>
      <c r="L27" s="10" t="s">
        <v>17</v>
      </c>
    </row>
    <row r="28" s="1" customFormat="1" spans="1:12">
      <c r="A28" s="40" t="s">
        <v>96</v>
      </c>
      <c r="B28" s="8"/>
      <c r="C28" s="8"/>
      <c r="D28" s="8" t="s">
        <v>97</v>
      </c>
      <c r="E28" s="10">
        <v>-1</v>
      </c>
      <c r="F28" s="28" t="s">
        <v>98</v>
      </c>
      <c r="G28" s="8">
        <v>0</v>
      </c>
      <c r="H28" s="8">
        <v>255</v>
      </c>
      <c r="I28" s="8" t="s">
        <v>99</v>
      </c>
      <c r="J28" s="8"/>
      <c r="K28" s="8" t="s">
        <v>100</v>
      </c>
      <c r="L28" s="10" t="s">
        <v>17</v>
      </c>
    </row>
    <row r="29" s="1" customFormat="1" spans="1:12">
      <c r="A29" s="37" t="s">
        <v>101</v>
      </c>
      <c r="B29" s="10" t="s">
        <v>102</v>
      </c>
      <c r="C29" s="10">
        <v>0</v>
      </c>
      <c r="D29" s="10" t="s">
        <v>103</v>
      </c>
      <c r="E29" s="10">
        <v>-1</v>
      </c>
      <c r="F29" s="9" t="s">
        <v>104</v>
      </c>
      <c r="G29" s="10">
        <v>0</v>
      </c>
      <c r="H29" s="10">
        <v>1</v>
      </c>
      <c r="I29" s="8">
        <v>0</v>
      </c>
      <c r="J29" s="10"/>
      <c r="K29" s="8" t="s">
        <v>30</v>
      </c>
      <c r="L29" s="10" t="s">
        <v>17</v>
      </c>
    </row>
    <row r="30" s="1" customFormat="1" spans="1:12">
      <c r="A30" s="37" t="s">
        <v>105</v>
      </c>
      <c r="B30" s="10" t="s">
        <v>106</v>
      </c>
      <c r="C30" s="10">
        <v>0</v>
      </c>
      <c r="D30" s="10" t="s">
        <v>103</v>
      </c>
      <c r="E30" s="10">
        <v>-1</v>
      </c>
      <c r="F30" s="9" t="s">
        <v>107</v>
      </c>
      <c r="G30" s="10">
        <v>0</v>
      </c>
      <c r="H30" s="10">
        <v>2</v>
      </c>
      <c r="I30" s="8" t="s">
        <v>108</v>
      </c>
      <c r="J30" s="10"/>
      <c r="K30" s="8" t="s">
        <v>109</v>
      </c>
      <c r="L30" s="10" t="s">
        <v>17</v>
      </c>
    </row>
    <row r="31" s="1" customFormat="1" spans="1:12">
      <c r="A31" s="37" t="s">
        <v>110</v>
      </c>
      <c r="B31" s="10" t="s">
        <v>111</v>
      </c>
      <c r="C31" s="10">
        <v>0</v>
      </c>
      <c r="D31" s="10" t="s">
        <v>103</v>
      </c>
      <c r="E31" s="10">
        <v>-1</v>
      </c>
      <c r="F31" s="9" t="s">
        <v>112</v>
      </c>
      <c r="G31" s="10">
        <v>0</v>
      </c>
      <c r="H31" s="10">
        <v>1</v>
      </c>
      <c r="I31" s="8" t="s">
        <v>113</v>
      </c>
      <c r="J31" s="10"/>
      <c r="K31" s="8" t="s">
        <v>114</v>
      </c>
      <c r="L31" s="10" t="s">
        <v>17</v>
      </c>
    </row>
  </sheetData>
  <dataValidations count="2">
    <dataValidation type="list" allowBlank="1" showInputMessage="1" showErrorMessage="1" sqref="L23 L2:L5 L18:L21 L25:L27 L29:L31">
      <formula1>"ExportedGlobal,ImportedExtern,GetSet"</formula1>
    </dataValidation>
    <dataValidation type="list" allowBlank="1" showInputMessage="1" showErrorMessage="1" error="未输入提供的数据类型" sqref="K2:K5 K7:K11 K18:K21 K23:K31" errorStyle="warning">
      <formula1>"boolean,int8,uint8,int16,uint16,int32,uint32"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35"/>
  <sheetViews>
    <sheetView zoomScale="85" zoomScaleNormal="85" workbookViewId="0">
      <selection activeCell="A30" sqref="A30"/>
    </sheetView>
  </sheetViews>
  <sheetFormatPr defaultColWidth="9" defaultRowHeight="16.5"/>
  <cols>
    <col min="1" max="1" width="36.25" style="1" customWidth="1"/>
    <col min="2" max="2" width="30.625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3.75" style="1" customWidth="1"/>
    <col min="10" max="10" width="18.875" style="1" customWidth="1"/>
    <col min="11" max="11" width="20.625" style="1" customWidth="1"/>
    <col min="12" max="12" width="17.125" style="1" customWidth="1"/>
    <col min="13" max="16384" width="9" style="1"/>
  </cols>
  <sheetData>
    <row r="1" spans="1:1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ht="66" spans="1:12">
      <c r="A2" s="29" t="s">
        <v>115</v>
      </c>
      <c r="B2" s="29" t="s">
        <v>116</v>
      </c>
      <c r="C2" s="8">
        <v>21</v>
      </c>
      <c r="D2" s="29" t="s">
        <v>117</v>
      </c>
      <c r="E2" s="10">
        <v>-1</v>
      </c>
      <c r="F2" s="9" t="s">
        <v>118</v>
      </c>
      <c r="G2" s="10">
        <v>0</v>
      </c>
      <c r="H2" s="10">
        <v>5</v>
      </c>
      <c r="I2" s="8">
        <v>0</v>
      </c>
      <c r="J2" s="8"/>
      <c r="K2" s="10" t="s">
        <v>30</v>
      </c>
      <c r="L2" s="10" t="s">
        <v>17</v>
      </c>
    </row>
    <row r="3" ht="280.5" spans="1:12">
      <c r="A3" s="30" t="s">
        <v>119</v>
      </c>
      <c r="B3" s="10" t="s">
        <v>120</v>
      </c>
      <c r="C3" s="10">
        <v>12</v>
      </c>
      <c r="D3" s="31" t="s">
        <v>121</v>
      </c>
      <c r="E3" s="10">
        <v>-1</v>
      </c>
      <c r="F3" s="9" t="s">
        <v>122</v>
      </c>
      <c r="G3" s="10">
        <v>0</v>
      </c>
      <c r="H3" s="10">
        <v>15</v>
      </c>
      <c r="I3" s="10">
        <v>0</v>
      </c>
      <c r="J3" s="10"/>
      <c r="K3" s="10" t="s">
        <v>30</v>
      </c>
      <c r="L3" s="10" t="s">
        <v>17</v>
      </c>
    </row>
    <row r="4" ht="280.5" spans="1:12">
      <c r="A4" s="30" t="s">
        <v>123</v>
      </c>
      <c r="B4" s="10" t="s">
        <v>124</v>
      </c>
      <c r="C4" s="10">
        <v>13</v>
      </c>
      <c r="D4" s="31" t="s">
        <v>125</v>
      </c>
      <c r="E4" s="10">
        <v>-1</v>
      </c>
      <c r="F4" s="9" t="s">
        <v>126</v>
      </c>
      <c r="G4" s="10">
        <v>0</v>
      </c>
      <c r="H4" s="10">
        <v>15</v>
      </c>
      <c r="I4" s="10">
        <v>0</v>
      </c>
      <c r="J4" s="10"/>
      <c r="K4" s="10" t="s">
        <v>30</v>
      </c>
      <c r="L4" s="10" t="s">
        <v>17</v>
      </c>
    </row>
    <row r="5" ht="280.5" spans="1:12">
      <c r="A5" s="30" t="s">
        <v>127</v>
      </c>
      <c r="B5" s="10" t="s">
        <v>128</v>
      </c>
      <c r="C5" s="10">
        <v>14</v>
      </c>
      <c r="D5" s="31" t="s">
        <v>129</v>
      </c>
      <c r="E5" s="10">
        <v>-1</v>
      </c>
      <c r="F5" s="9" t="s">
        <v>130</v>
      </c>
      <c r="G5" s="10">
        <v>0</v>
      </c>
      <c r="H5" s="10">
        <v>15</v>
      </c>
      <c r="I5" s="10">
        <v>0</v>
      </c>
      <c r="J5" s="10"/>
      <c r="K5" s="10" t="s">
        <v>30</v>
      </c>
      <c r="L5" s="10" t="s">
        <v>17</v>
      </c>
    </row>
    <row r="6" ht="280.5" spans="1:12">
      <c r="A6" s="30" t="s">
        <v>131</v>
      </c>
      <c r="B6" s="10" t="s">
        <v>132</v>
      </c>
      <c r="C6" s="10">
        <v>15</v>
      </c>
      <c r="D6" s="31" t="s">
        <v>133</v>
      </c>
      <c r="E6" s="10">
        <v>-1</v>
      </c>
      <c r="F6" s="9" t="s">
        <v>134</v>
      </c>
      <c r="G6" s="10">
        <v>0</v>
      </c>
      <c r="H6" s="10">
        <v>15</v>
      </c>
      <c r="I6" s="10">
        <v>0</v>
      </c>
      <c r="J6" s="10"/>
      <c r="K6" s="10" t="s">
        <v>30</v>
      </c>
      <c r="L6" s="10" t="s">
        <v>17</v>
      </c>
    </row>
    <row r="7" spans="1:12">
      <c r="A7" s="30"/>
      <c r="B7" s="10"/>
      <c r="C7" s="10"/>
      <c r="D7" s="31"/>
      <c r="E7" s="10"/>
      <c r="F7" s="32"/>
      <c r="G7" s="10"/>
      <c r="H7" s="10"/>
      <c r="I7" s="10"/>
      <c r="J7" s="10"/>
      <c r="K7" s="10"/>
      <c r="L7" s="10"/>
    </row>
    <row r="8" spans="1:12">
      <c r="A8" s="30"/>
      <c r="B8" s="8"/>
      <c r="C8" s="8"/>
      <c r="D8" s="6"/>
      <c r="E8" s="10"/>
      <c r="F8" s="32"/>
      <c r="G8" s="10"/>
      <c r="H8" s="10"/>
      <c r="I8" s="10"/>
      <c r="J8" s="10"/>
      <c r="K8" s="10"/>
      <c r="L8" s="10"/>
    </row>
    <row r="9" spans="1:12">
      <c r="A9" s="30"/>
      <c r="B9" s="8"/>
      <c r="C9" s="10"/>
      <c r="D9" s="6"/>
      <c r="E9" s="10"/>
      <c r="F9" s="32"/>
      <c r="G9" s="10"/>
      <c r="H9" s="10"/>
      <c r="I9" s="10"/>
      <c r="J9" s="10"/>
      <c r="K9" s="10"/>
      <c r="L9" s="10"/>
    </row>
    <row r="10" spans="1:12">
      <c r="A10" s="30"/>
      <c r="B10" s="8"/>
      <c r="C10" s="8"/>
      <c r="D10" s="6"/>
      <c r="E10" s="10"/>
      <c r="F10" s="32"/>
      <c r="G10" s="10"/>
      <c r="H10" s="10"/>
      <c r="I10" s="10"/>
      <c r="J10" s="10"/>
      <c r="K10" s="10"/>
      <c r="L10" s="10"/>
    </row>
    <row r="11" spans="1:12">
      <c r="A11" s="30"/>
      <c r="B11" s="8"/>
      <c r="C11" s="10"/>
      <c r="D11" s="6"/>
      <c r="E11" s="10"/>
      <c r="F11" s="32"/>
      <c r="G11" s="10"/>
      <c r="H11" s="10"/>
      <c r="I11" s="10"/>
      <c r="J11" s="10"/>
      <c r="K11" s="10"/>
      <c r="L11" s="10"/>
    </row>
    <row r="12" spans="1:12">
      <c r="A12" s="30"/>
      <c r="B12" s="8"/>
      <c r="C12" s="8"/>
      <c r="D12" s="6"/>
      <c r="E12" s="10"/>
      <c r="F12" s="32"/>
      <c r="G12" s="10"/>
      <c r="H12" s="10"/>
      <c r="I12" s="10"/>
      <c r="J12" s="10"/>
      <c r="K12" s="10"/>
      <c r="L12" s="10"/>
    </row>
    <row r="13" ht="49.5" spans="1:12">
      <c r="A13" s="30" t="s">
        <v>135</v>
      </c>
      <c r="B13" s="33" t="s">
        <v>136</v>
      </c>
      <c r="C13" s="8">
        <v>56</v>
      </c>
      <c r="D13" s="33" t="s">
        <v>137</v>
      </c>
      <c r="E13" s="10">
        <v>-1</v>
      </c>
      <c r="F13" s="34" t="s">
        <v>138</v>
      </c>
      <c r="G13" s="10">
        <v>0</v>
      </c>
      <c r="H13" s="10">
        <v>1</v>
      </c>
      <c r="I13" s="10">
        <v>0</v>
      </c>
      <c r="J13" s="10"/>
      <c r="K13" s="10" t="s">
        <v>30</v>
      </c>
      <c r="L13" s="10" t="s">
        <v>17</v>
      </c>
    </row>
    <row r="14" ht="49.5" spans="1:12">
      <c r="A14" s="30" t="s">
        <v>139</v>
      </c>
      <c r="B14" s="33" t="s">
        <v>140</v>
      </c>
      <c r="C14" s="10">
        <v>57</v>
      </c>
      <c r="D14" s="33" t="s">
        <v>141</v>
      </c>
      <c r="E14" s="10">
        <v>-1</v>
      </c>
      <c r="F14" s="34" t="s">
        <v>138</v>
      </c>
      <c r="G14" s="10">
        <v>0</v>
      </c>
      <c r="H14" s="10">
        <v>1</v>
      </c>
      <c r="I14" s="10">
        <v>0</v>
      </c>
      <c r="J14" s="10"/>
      <c r="K14" s="10" t="s">
        <v>30</v>
      </c>
      <c r="L14" s="10" t="s">
        <v>17</v>
      </c>
    </row>
    <row r="15" ht="49.5" spans="1:12">
      <c r="A15" s="30" t="s">
        <v>142</v>
      </c>
      <c r="B15" s="33" t="s">
        <v>143</v>
      </c>
      <c r="C15" s="8">
        <v>58</v>
      </c>
      <c r="D15" s="33" t="s">
        <v>144</v>
      </c>
      <c r="E15" s="10">
        <v>-1</v>
      </c>
      <c r="F15" s="34" t="s">
        <v>138</v>
      </c>
      <c r="G15" s="10">
        <v>0</v>
      </c>
      <c r="H15" s="10">
        <v>1</v>
      </c>
      <c r="I15" s="10">
        <v>0</v>
      </c>
      <c r="J15" s="10"/>
      <c r="K15" s="10" t="s">
        <v>30</v>
      </c>
      <c r="L15" s="10" t="s">
        <v>17</v>
      </c>
    </row>
    <row r="16" ht="49.5" spans="1:12">
      <c r="A16" s="30" t="s">
        <v>145</v>
      </c>
      <c r="B16" s="33" t="s">
        <v>146</v>
      </c>
      <c r="C16" s="10">
        <v>59</v>
      </c>
      <c r="D16" s="33" t="s">
        <v>147</v>
      </c>
      <c r="E16" s="10">
        <v>-1</v>
      </c>
      <c r="F16" s="34" t="s">
        <v>138</v>
      </c>
      <c r="G16" s="10">
        <v>0</v>
      </c>
      <c r="H16" s="10">
        <v>1</v>
      </c>
      <c r="I16" s="10">
        <v>0</v>
      </c>
      <c r="J16" s="10"/>
      <c r="K16" s="10" t="s">
        <v>30</v>
      </c>
      <c r="L16" s="10" t="s">
        <v>17</v>
      </c>
    </row>
    <row r="17" ht="49.5" spans="1:12">
      <c r="A17" s="30" t="s">
        <v>148</v>
      </c>
      <c r="B17" s="33" t="s">
        <v>149</v>
      </c>
      <c r="C17" s="8">
        <v>60</v>
      </c>
      <c r="D17" s="33" t="s">
        <v>150</v>
      </c>
      <c r="E17" s="10">
        <v>-1</v>
      </c>
      <c r="F17" s="34" t="s">
        <v>151</v>
      </c>
      <c r="G17" s="10">
        <v>0</v>
      </c>
      <c r="H17" s="10">
        <v>1</v>
      </c>
      <c r="I17" s="10">
        <v>0</v>
      </c>
      <c r="J17" s="10"/>
      <c r="K17" s="10" t="s">
        <v>30</v>
      </c>
      <c r="L17" s="10" t="s">
        <v>17</v>
      </c>
    </row>
    <row r="18" ht="49.5" spans="1:12">
      <c r="A18" s="30" t="s">
        <v>152</v>
      </c>
      <c r="B18" s="33" t="s">
        <v>153</v>
      </c>
      <c r="C18" s="10">
        <v>61</v>
      </c>
      <c r="D18" s="33" t="s">
        <v>154</v>
      </c>
      <c r="E18" s="10">
        <v>-1</v>
      </c>
      <c r="F18" s="34" t="s">
        <v>151</v>
      </c>
      <c r="G18" s="10">
        <v>0</v>
      </c>
      <c r="H18" s="10">
        <v>1</v>
      </c>
      <c r="I18" s="10">
        <v>0</v>
      </c>
      <c r="J18" s="10"/>
      <c r="K18" s="10" t="s">
        <v>30</v>
      </c>
      <c r="L18" s="10" t="s">
        <v>17</v>
      </c>
    </row>
    <row r="19" ht="49.5" spans="1:12">
      <c r="A19" s="30" t="s">
        <v>155</v>
      </c>
      <c r="B19" s="33" t="s">
        <v>156</v>
      </c>
      <c r="C19" s="8">
        <v>62</v>
      </c>
      <c r="D19" s="33" t="s">
        <v>157</v>
      </c>
      <c r="E19" s="10">
        <v>-1</v>
      </c>
      <c r="F19" s="34" t="s">
        <v>151</v>
      </c>
      <c r="G19" s="10">
        <v>0</v>
      </c>
      <c r="H19" s="10">
        <v>1</v>
      </c>
      <c r="I19" s="10">
        <v>0</v>
      </c>
      <c r="J19" s="10"/>
      <c r="K19" s="10" t="s">
        <v>30</v>
      </c>
      <c r="L19" s="10" t="s">
        <v>17</v>
      </c>
    </row>
    <row r="20" ht="49.5" spans="1:12">
      <c r="A20" s="30" t="s">
        <v>158</v>
      </c>
      <c r="B20" s="33" t="s">
        <v>159</v>
      </c>
      <c r="C20" s="10">
        <v>63</v>
      </c>
      <c r="D20" s="33" t="s">
        <v>160</v>
      </c>
      <c r="E20" s="10">
        <v>-1</v>
      </c>
      <c r="F20" s="34" t="s">
        <v>151</v>
      </c>
      <c r="G20" s="10">
        <v>0</v>
      </c>
      <c r="H20" s="10">
        <v>1</v>
      </c>
      <c r="I20" s="10">
        <v>0</v>
      </c>
      <c r="J20" s="10"/>
      <c r="K20" s="10" t="s">
        <v>30</v>
      </c>
      <c r="L20" s="10" t="s">
        <v>17</v>
      </c>
    </row>
    <row r="21" ht="49.5" spans="1:12">
      <c r="A21" s="30" t="s">
        <v>161</v>
      </c>
      <c r="B21" s="33" t="s">
        <v>162</v>
      </c>
      <c r="C21" s="8">
        <v>64</v>
      </c>
      <c r="D21" s="33" t="s">
        <v>163</v>
      </c>
      <c r="E21" s="10">
        <v>-1</v>
      </c>
      <c r="F21" s="34" t="s">
        <v>164</v>
      </c>
      <c r="G21" s="10">
        <v>0</v>
      </c>
      <c r="H21" s="10">
        <v>1</v>
      </c>
      <c r="I21" s="10">
        <v>0</v>
      </c>
      <c r="J21" s="10"/>
      <c r="K21" s="10" t="s">
        <v>30</v>
      </c>
      <c r="L21" s="10" t="s">
        <v>17</v>
      </c>
    </row>
    <row r="22" ht="49.5" spans="1:12">
      <c r="A22" s="30" t="s">
        <v>165</v>
      </c>
      <c r="B22" s="33" t="s">
        <v>166</v>
      </c>
      <c r="C22" s="10">
        <v>65</v>
      </c>
      <c r="D22" s="33" t="s">
        <v>167</v>
      </c>
      <c r="E22" s="10">
        <v>-1</v>
      </c>
      <c r="F22" s="34" t="s">
        <v>164</v>
      </c>
      <c r="G22" s="10">
        <v>0</v>
      </c>
      <c r="H22" s="10">
        <v>1</v>
      </c>
      <c r="I22" s="10">
        <v>0</v>
      </c>
      <c r="J22" s="10"/>
      <c r="K22" s="10" t="s">
        <v>30</v>
      </c>
      <c r="L22" s="10" t="s">
        <v>17</v>
      </c>
    </row>
    <row r="23" ht="49.5" spans="1:12">
      <c r="A23" s="30" t="s">
        <v>168</v>
      </c>
      <c r="B23" s="33" t="s">
        <v>169</v>
      </c>
      <c r="C23" s="8">
        <v>66</v>
      </c>
      <c r="D23" s="33" t="s">
        <v>170</v>
      </c>
      <c r="E23" s="10">
        <v>-1</v>
      </c>
      <c r="F23" s="34" t="s">
        <v>164</v>
      </c>
      <c r="G23" s="10">
        <v>0</v>
      </c>
      <c r="H23" s="10">
        <v>1</v>
      </c>
      <c r="I23" s="10">
        <v>0</v>
      </c>
      <c r="J23" s="10"/>
      <c r="K23" s="10" t="s">
        <v>30</v>
      </c>
      <c r="L23" s="10" t="s">
        <v>17</v>
      </c>
    </row>
    <row r="24" ht="49.5" spans="1:12">
      <c r="A24" s="30" t="s">
        <v>171</v>
      </c>
      <c r="B24" s="33" t="s">
        <v>172</v>
      </c>
      <c r="C24" s="10">
        <v>67</v>
      </c>
      <c r="D24" s="33" t="s">
        <v>173</v>
      </c>
      <c r="E24" s="10">
        <v>-1</v>
      </c>
      <c r="F24" s="34" t="s">
        <v>164</v>
      </c>
      <c r="G24" s="10">
        <v>0</v>
      </c>
      <c r="H24" s="10">
        <v>1</v>
      </c>
      <c r="I24" s="10">
        <v>0</v>
      </c>
      <c r="J24" s="10"/>
      <c r="K24" s="10" t="s">
        <v>30</v>
      </c>
      <c r="L24" s="10" t="s">
        <v>17</v>
      </c>
    </row>
    <row r="25" ht="49.5" spans="1:12">
      <c r="A25" s="30" t="s">
        <v>174</v>
      </c>
      <c r="B25" s="33" t="s">
        <v>175</v>
      </c>
      <c r="C25" s="8">
        <v>68</v>
      </c>
      <c r="D25" s="33" t="s">
        <v>176</v>
      </c>
      <c r="E25" s="10">
        <v>-1</v>
      </c>
      <c r="F25" s="34" t="s">
        <v>177</v>
      </c>
      <c r="G25" s="10">
        <v>0</v>
      </c>
      <c r="H25" s="10">
        <v>1</v>
      </c>
      <c r="I25" s="10">
        <v>0</v>
      </c>
      <c r="J25" s="10"/>
      <c r="K25" s="10" t="s">
        <v>30</v>
      </c>
      <c r="L25" s="10" t="s">
        <v>17</v>
      </c>
    </row>
    <row r="26" ht="49.5" spans="1:12">
      <c r="A26" s="30" t="s">
        <v>178</v>
      </c>
      <c r="B26" s="33" t="s">
        <v>179</v>
      </c>
      <c r="C26" s="10">
        <v>69</v>
      </c>
      <c r="D26" s="33" t="s">
        <v>180</v>
      </c>
      <c r="E26" s="10">
        <v>-1</v>
      </c>
      <c r="F26" s="34" t="s">
        <v>177</v>
      </c>
      <c r="G26" s="10">
        <v>0</v>
      </c>
      <c r="H26" s="10">
        <v>1</v>
      </c>
      <c r="I26" s="10">
        <v>0</v>
      </c>
      <c r="J26" s="10"/>
      <c r="K26" s="10" t="s">
        <v>30</v>
      </c>
      <c r="L26" s="10" t="s">
        <v>17</v>
      </c>
    </row>
    <row r="27" ht="49.5" spans="1:12">
      <c r="A27" s="30" t="s">
        <v>181</v>
      </c>
      <c r="B27" s="33" t="s">
        <v>182</v>
      </c>
      <c r="C27" s="8">
        <v>70</v>
      </c>
      <c r="D27" s="33" t="s">
        <v>183</v>
      </c>
      <c r="E27" s="10">
        <v>-1</v>
      </c>
      <c r="F27" s="34" t="s">
        <v>177</v>
      </c>
      <c r="G27" s="10">
        <v>0</v>
      </c>
      <c r="H27" s="10">
        <v>1</v>
      </c>
      <c r="I27" s="10">
        <v>0</v>
      </c>
      <c r="J27" s="10"/>
      <c r="K27" s="10" t="s">
        <v>30</v>
      </c>
      <c r="L27" s="10" t="s">
        <v>17</v>
      </c>
    </row>
    <row r="28" ht="49.5" spans="1:12">
      <c r="A28" s="30" t="s">
        <v>184</v>
      </c>
      <c r="B28" s="33" t="s">
        <v>185</v>
      </c>
      <c r="C28" s="10">
        <v>71</v>
      </c>
      <c r="D28" s="33" t="s">
        <v>186</v>
      </c>
      <c r="E28" s="10">
        <v>-1</v>
      </c>
      <c r="F28" s="34" t="s">
        <v>177</v>
      </c>
      <c r="G28" s="10">
        <v>0</v>
      </c>
      <c r="H28" s="10">
        <v>1</v>
      </c>
      <c r="I28" s="10">
        <v>0</v>
      </c>
      <c r="J28" s="10"/>
      <c r="K28" s="10" t="s">
        <v>30</v>
      </c>
      <c r="L28" s="10" t="s">
        <v>17</v>
      </c>
    </row>
    <row r="29" ht="66" spans="1:12">
      <c r="A29" s="30" t="s">
        <v>187</v>
      </c>
      <c r="B29" s="33" t="s">
        <v>188</v>
      </c>
      <c r="C29" s="8">
        <v>68</v>
      </c>
      <c r="D29" s="33" t="s">
        <v>189</v>
      </c>
      <c r="E29" s="10">
        <v>-1</v>
      </c>
      <c r="F29" s="34" t="s">
        <v>190</v>
      </c>
      <c r="G29" s="10">
        <v>0</v>
      </c>
      <c r="H29" s="10">
        <v>1</v>
      </c>
      <c r="I29" s="10">
        <v>0</v>
      </c>
      <c r="J29" s="10"/>
      <c r="K29" s="10" t="s">
        <v>30</v>
      </c>
      <c r="L29" s="10" t="s">
        <v>17</v>
      </c>
    </row>
    <row r="30" ht="66" spans="1:12">
      <c r="A30" s="30" t="s">
        <v>191</v>
      </c>
      <c r="B30" s="33" t="s">
        <v>192</v>
      </c>
      <c r="C30" s="10">
        <v>69</v>
      </c>
      <c r="D30" s="33" t="s">
        <v>193</v>
      </c>
      <c r="E30" s="10">
        <v>-1</v>
      </c>
      <c r="F30" s="34" t="s">
        <v>190</v>
      </c>
      <c r="G30" s="10">
        <v>0</v>
      </c>
      <c r="H30" s="10">
        <v>1</v>
      </c>
      <c r="I30" s="10">
        <v>0</v>
      </c>
      <c r="J30" s="10"/>
      <c r="K30" s="10" t="s">
        <v>30</v>
      </c>
      <c r="L30" s="10" t="s">
        <v>17</v>
      </c>
    </row>
    <row r="31" ht="66" spans="1:12">
      <c r="A31" s="30" t="s">
        <v>194</v>
      </c>
      <c r="B31" s="33" t="s">
        <v>195</v>
      </c>
      <c r="C31" s="8">
        <v>70</v>
      </c>
      <c r="D31" s="33" t="s">
        <v>196</v>
      </c>
      <c r="E31" s="10">
        <v>-1</v>
      </c>
      <c r="F31" s="34" t="s">
        <v>190</v>
      </c>
      <c r="G31" s="10">
        <v>0</v>
      </c>
      <c r="H31" s="10">
        <v>1</v>
      </c>
      <c r="I31" s="10">
        <v>0</v>
      </c>
      <c r="J31" s="10"/>
      <c r="K31" s="10" t="s">
        <v>30</v>
      </c>
      <c r="L31" s="10" t="s">
        <v>17</v>
      </c>
    </row>
    <row r="32" ht="66" spans="1:12">
      <c r="A32" s="30" t="s">
        <v>197</v>
      </c>
      <c r="B32" s="33" t="s">
        <v>198</v>
      </c>
      <c r="C32" s="10">
        <v>71</v>
      </c>
      <c r="D32" s="33" t="s">
        <v>199</v>
      </c>
      <c r="E32" s="10">
        <v>-1</v>
      </c>
      <c r="F32" s="34" t="s">
        <v>190</v>
      </c>
      <c r="G32" s="10">
        <v>0</v>
      </c>
      <c r="H32" s="10">
        <v>1</v>
      </c>
      <c r="I32" s="10">
        <v>0</v>
      </c>
      <c r="J32" s="10"/>
      <c r="K32" s="10" t="s">
        <v>30</v>
      </c>
      <c r="L32" s="10" t="s">
        <v>17</v>
      </c>
    </row>
    <row r="33" ht="148.5" spans="1:12">
      <c r="A33" s="30" t="s">
        <v>200</v>
      </c>
      <c r="B33" s="33" t="s">
        <v>201</v>
      </c>
      <c r="C33" s="10">
        <v>71</v>
      </c>
      <c r="D33" s="33" t="s">
        <v>202</v>
      </c>
      <c r="E33" s="10">
        <v>-1</v>
      </c>
      <c r="F33" s="34" t="s">
        <v>203</v>
      </c>
      <c r="G33" s="10">
        <v>0</v>
      </c>
      <c r="H33" s="10">
        <v>7</v>
      </c>
      <c r="I33" s="10">
        <v>0</v>
      </c>
      <c r="J33" s="10"/>
      <c r="K33" s="10" t="s">
        <v>30</v>
      </c>
      <c r="L33" s="10" t="s">
        <v>17</v>
      </c>
    </row>
    <row r="34" s="1" customFormat="1" spans="1:12">
      <c r="A34" s="30"/>
      <c r="B34" s="33"/>
      <c r="C34" s="10"/>
      <c r="D34" s="33"/>
      <c r="E34" s="10"/>
      <c r="F34" s="34"/>
      <c r="G34" s="10"/>
      <c r="H34" s="10"/>
      <c r="I34" s="10"/>
      <c r="J34" s="10"/>
      <c r="K34" s="10"/>
      <c r="L34" s="10"/>
    </row>
    <row r="35" spans="1:12">
      <c r="A35" s="6"/>
      <c r="B35" s="6"/>
      <c r="C35" s="8"/>
      <c r="D35" s="6"/>
      <c r="E35" s="10"/>
      <c r="F35" s="9"/>
      <c r="G35" s="10"/>
      <c r="H35" s="10"/>
      <c r="I35" s="10"/>
      <c r="J35" s="10"/>
      <c r="K35" s="10"/>
      <c r="L35" s="10"/>
    </row>
  </sheetData>
  <dataValidations count="2">
    <dataValidation type="list" allowBlank="1" showInputMessage="1" showErrorMessage="1" error="未输入提供的数据类型" sqref="K2:K35" errorStyle="warning">
      <formula1>"boolean,int8,uint8,int16,uint16,int32,uint32"</formula1>
    </dataValidation>
    <dataValidation type="list" allowBlank="1" showInputMessage="1" showErrorMessage="1" sqref="L2:L35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8"/>
  <sheetViews>
    <sheetView workbookViewId="0">
      <selection activeCell="C13" sqref="C13"/>
    </sheetView>
  </sheetViews>
  <sheetFormatPr defaultColWidth="9" defaultRowHeight="16.5"/>
  <cols>
    <col min="1" max="1" width="33.75" style="27" customWidth="1"/>
    <col min="2" max="2" width="14.25" style="1" customWidth="1"/>
    <col min="3" max="3" width="36.5" style="27" customWidth="1"/>
    <col min="4" max="4" width="9" style="1"/>
    <col min="5" max="5" width="13.25" style="1" customWidth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5" t="s">
        <v>0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204</v>
      </c>
      <c r="G1" s="5" t="s">
        <v>9</v>
      </c>
      <c r="H1" s="5" t="s">
        <v>10</v>
      </c>
      <c r="I1" s="5" t="s">
        <v>11</v>
      </c>
      <c r="J1" s="5" t="s">
        <v>205</v>
      </c>
      <c r="K1" s="5" t="s">
        <v>206</v>
      </c>
    </row>
    <row r="2" spans="1:9">
      <c r="A2" s="6" t="s">
        <v>207</v>
      </c>
      <c r="B2" s="8" t="s">
        <v>208</v>
      </c>
      <c r="C2" s="6" t="s">
        <v>209</v>
      </c>
      <c r="D2" s="8">
        <v>0</v>
      </c>
      <c r="E2" s="8">
        <v>255</v>
      </c>
      <c r="F2" s="8">
        <v>10</v>
      </c>
      <c r="G2" s="8" t="s">
        <v>210</v>
      </c>
      <c r="H2" s="8" t="s">
        <v>30</v>
      </c>
      <c r="I2" s="8" t="s">
        <v>211</v>
      </c>
    </row>
    <row r="3" spans="1:9">
      <c r="A3" s="6" t="s">
        <v>212</v>
      </c>
      <c r="B3" s="8" t="s">
        <v>208</v>
      </c>
      <c r="C3" s="6" t="s">
        <v>213</v>
      </c>
      <c r="D3" s="8">
        <v>0</v>
      </c>
      <c r="E3" s="8">
        <v>255</v>
      </c>
      <c r="F3" s="8">
        <v>20</v>
      </c>
      <c r="G3" s="8" t="s">
        <v>210</v>
      </c>
      <c r="H3" s="8" t="s">
        <v>30</v>
      </c>
      <c r="I3" s="8" t="s">
        <v>211</v>
      </c>
    </row>
    <row r="4" ht="33" spans="1:9">
      <c r="A4" s="6" t="s">
        <v>214</v>
      </c>
      <c r="B4" s="8" t="s">
        <v>208</v>
      </c>
      <c r="C4" s="9" t="s">
        <v>215</v>
      </c>
      <c r="D4" s="8">
        <v>0</v>
      </c>
      <c r="E4" s="8">
        <v>255</v>
      </c>
      <c r="F4" s="8">
        <f>100/F2</f>
        <v>10</v>
      </c>
      <c r="G4" s="8" t="s">
        <v>210</v>
      </c>
      <c r="H4" s="8" t="s">
        <v>30</v>
      </c>
      <c r="I4" s="8" t="s">
        <v>211</v>
      </c>
    </row>
    <row r="5" s="1" customFormat="1" spans="1:9">
      <c r="A5" s="6" t="s">
        <v>216</v>
      </c>
      <c r="B5" s="8" t="s">
        <v>208</v>
      </c>
      <c r="C5" s="6" t="s">
        <v>217</v>
      </c>
      <c r="D5" s="8">
        <v>0</v>
      </c>
      <c r="E5" s="8">
        <v>255</v>
      </c>
      <c r="F5" s="8">
        <f>100/F2</f>
        <v>10</v>
      </c>
      <c r="G5" s="8" t="s">
        <v>210</v>
      </c>
      <c r="H5" s="8" t="s">
        <v>38</v>
      </c>
      <c r="I5" s="8" t="s">
        <v>211</v>
      </c>
    </row>
    <row r="6" s="1" customFormat="1" spans="1:9">
      <c r="A6" s="6" t="s">
        <v>218</v>
      </c>
      <c r="B6" s="8" t="s">
        <v>208</v>
      </c>
      <c r="C6" s="6" t="s">
        <v>219</v>
      </c>
      <c r="D6" s="8">
        <v>0</v>
      </c>
      <c r="E6" s="8">
        <v>255</v>
      </c>
      <c r="F6" s="8">
        <f>30/F2</f>
        <v>3</v>
      </c>
      <c r="G6" s="8" t="s">
        <v>210</v>
      </c>
      <c r="H6" s="8" t="s">
        <v>30</v>
      </c>
      <c r="I6" s="8" t="s">
        <v>211</v>
      </c>
    </row>
    <row r="7" s="1" customFormat="1" spans="1:9">
      <c r="A7" s="6" t="s">
        <v>220</v>
      </c>
      <c r="B7" s="8" t="s">
        <v>208</v>
      </c>
      <c r="C7" s="6" t="s">
        <v>221</v>
      </c>
      <c r="D7" s="8">
        <v>0</v>
      </c>
      <c r="E7" s="8">
        <v>255</v>
      </c>
      <c r="F7" s="8">
        <f>100/F2</f>
        <v>10</v>
      </c>
      <c r="G7" s="8" t="s">
        <v>210</v>
      </c>
      <c r="H7" s="8" t="s">
        <v>30</v>
      </c>
      <c r="I7" s="8" t="s">
        <v>211</v>
      </c>
    </row>
    <row r="8" spans="1:9">
      <c r="A8" s="6" t="s">
        <v>222</v>
      </c>
      <c r="B8" s="8" t="s">
        <v>208</v>
      </c>
      <c r="C8" s="6" t="s">
        <v>223</v>
      </c>
      <c r="D8" s="8">
        <v>0</v>
      </c>
      <c r="E8" s="8">
        <v>255</v>
      </c>
      <c r="F8" s="8">
        <f>50/F2</f>
        <v>5</v>
      </c>
      <c r="G8" s="8" t="s">
        <v>210</v>
      </c>
      <c r="H8" s="8" t="s">
        <v>30</v>
      </c>
      <c r="I8" s="8" t="s">
        <v>211</v>
      </c>
    </row>
    <row r="9" s="1" customFormat="1" spans="1:9">
      <c r="A9" s="6" t="s">
        <v>224</v>
      </c>
      <c r="B9" s="8" t="s">
        <v>208</v>
      </c>
      <c r="C9" s="6" t="s">
        <v>225</v>
      </c>
      <c r="D9" s="8">
        <v>0</v>
      </c>
      <c r="E9" s="8">
        <v>65535</v>
      </c>
      <c r="F9" s="8">
        <v>200</v>
      </c>
      <c r="G9" s="8" t="s">
        <v>210</v>
      </c>
      <c r="H9" s="8" t="s">
        <v>38</v>
      </c>
      <c r="I9" s="8" t="s">
        <v>211</v>
      </c>
    </row>
    <row r="10" spans="1:9">
      <c r="A10" s="6" t="s">
        <v>226</v>
      </c>
      <c r="B10" s="8" t="s">
        <v>208</v>
      </c>
      <c r="C10" s="6" t="s">
        <v>227</v>
      </c>
      <c r="D10" s="8">
        <v>0</v>
      </c>
      <c r="E10" s="8">
        <v>65535</v>
      </c>
      <c r="F10" s="8">
        <v>200</v>
      </c>
      <c r="G10" s="8" t="s">
        <v>210</v>
      </c>
      <c r="H10" s="8" t="s">
        <v>38</v>
      </c>
      <c r="I10" s="8" t="s">
        <v>211</v>
      </c>
    </row>
    <row r="11" s="1" customFormat="1" spans="1:9">
      <c r="A11" s="6" t="s">
        <v>228</v>
      </c>
      <c r="B11" s="8" t="s">
        <v>208</v>
      </c>
      <c r="C11" s="6" t="s">
        <v>229</v>
      </c>
      <c r="D11" s="8">
        <v>0</v>
      </c>
      <c r="E11" s="8">
        <v>65535</v>
      </c>
      <c r="F11" s="8">
        <v>3</v>
      </c>
      <c r="G11" s="8" t="s">
        <v>210</v>
      </c>
      <c r="H11" s="8" t="s">
        <v>38</v>
      </c>
      <c r="I11" s="8" t="s">
        <v>211</v>
      </c>
    </row>
    <row r="12" s="1" customFormat="1" spans="1:9">
      <c r="A12" s="6" t="s">
        <v>230</v>
      </c>
      <c r="B12" s="8" t="s">
        <v>208</v>
      </c>
      <c r="C12" s="6" t="s">
        <v>231</v>
      </c>
      <c r="D12" s="8">
        <v>0</v>
      </c>
      <c r="E12" s="8">
        <v>65535</v>
      </c>
      <c r="F12" s="8">
        <v>6000</v>
      </c>
      <c r="G12" s="8" t="s">
        <v>210</v>
      </c>
      <c r="H12" s="8" t="s">
        <v>38</v>
      </c>
      <c r="I12" s="8" t="s">
        <v>211</v>
      </c>
    </row>
    <row r="13" spans="1:9">
      <c r="A13" s="28" t="s">
        <v>232</v>
      </c>
      <c r="B13" s="8" t="s">
        <v>208</v>
      </c>
      <c r="C13" s="6" t="s">
        <v>233</v>
      </c>
      <c r="D13" s="8">
        <v>0</v>
      </c>
      <c r="E13" s="8">
        <v>255</v>
      </c>
      <c r="F13" s="8">
        <f>1000/F2</f>
        <v>100</v>
      </c>
      <c r="G13" s="8" t="s">
        <v>210</v>
      </c>
      <c r="H13" s="8" t="s">
        <v>30</v>
      </c>
      <c r="I13" s="8" t="s">
        <v>211</v>
      </c>
    </row>
    <row r="14" s="1" customFormat="1" spans="1:9">
      <c r="A14" s="28" t="s">
        <v>234</v>
      </c>
      <c r="B14" s="8" t="s">
        <v>208</v>
      </c>
      <c r="C14" s="6" t="s">
        <v>235</v>
      </c>
      <c r="D14" s="8">
        <v>0</v>
      </c>
      <c r="E14" s="8">
        <v>4294967295</v>
      </c>
      <c r="F14" s="8">
        <f>150*100</f>
        <v>15000</v>
      </c>
      <c r="G14" s="8" t="s">
        <v>210</v>
      </c>
      <c r="H14" s="8" t="s">
        <v>236</v>
      </c>
      <c r="I14" s="8" t="s">
        <v>211</v>
      </c>
    </row>
    <row r="15" spans="1:9">
      <c r="A15" s="28" t="s">
        <v>237</v>
      </c>
      <c r="B15" s="8" t="s">
        <v>208</v>
      </c>
      <c r="C15" s="6" t="s">
        <v>238</v>
      </c>
      <c r="D15" s="8">
        <v>0</v>
      </c>
      <c r="E15" s="8">
        <v>65535</v>
      </c>
      <c r="F15" s="8">
        <v>5</v>
      </c>
      <c r="G15" s="8" t="s">
        <v>210</v>
      </c>
      <c r="H15" s="8" t="s">
        <v>38</v>
      </c>
      <c r="I15" s="8" t="s">
        <v>211</v>
      </c>
    </row>
    <row r="16" s="1" customFormat="1" spans="1:9">
      <c r="A16" s="28" t="s">
        <v>239</v>
      </c>
      <c r="B16" s="8" t="s">
        <v>208</v>
      </c>
      <c r="C16" s="6" t="s">
        <v>240</v>
      </c>
      <c r="D16" s="8">
        <v>0</v>
      </c>
      <c r="E16" s="8">
        <v>255</v>
      </c>
      <c r="F16" s="8">
        <v>20</v>
      </c>
      <c r="G16" s="8" t="s">
        <v>210</v>
      </c>
      <c r="H16" s="8" t="s">
        <v>30</v>
      </c>
      <c r="I16" s="8" t="s">
        <v>211</v>
      </c>
    </row>
    <row r="17" s="1" customFormat="1" spans="1:9">
      <c r="A17" s="28" t="s">
        <v>241</v>
      </c>
      <c r="B17" s="8" t="s">
        <v>208</v>
      </c>
      <c r="C17" s="6" t="s">
        <v>242</v>
      </c>
      <c r="D17" s="8">
        <v>0</v>
      </c>
      <c r="E17" s="8">
        <v>255</v>
      </c>
      <c r="F17" s="8">
        <v>200</v>
      </c>
      <c r="G17" s="8" t="s">
        <v>210</v>
      </c>
      <c r="H17" s="8" t="s">
        <v>30</v>
      </c>
      <c r="I17" s="8" t="s">
        <v>211</v>
      </c>
    </row>
    <row r="18" spans="1:9">
      <c r="A18" s="6" t="s">
        <v>243</v>
      </c>
      <c r="B18" s="8" t="s">
        <v>208</v>
      </c>
      <c r="C18" s="6" t="s">
        <v>244</v>
      </c>
      <c r="D18" s="8">
        <v>0</v>
      </c>
      <c r="E18" s="8">
        <v>20</v>
      </c>
      <c r="F18" s="8">
        <v>20</v>
      </c>
      <c r="G18" s="8" t="s">
        <v>210</v>
      </c>
      <c r="H18" s="8" t="s">
        <v>30</v>
      </c>
      <c r="I18" s="8" t="s">
        <v>211</v>
      </c>
    </row>
  </sheetData>
  <dataValidations count="2">
    <dataValidation type="list" allowBlank="1" showInputMessage="1" showErrorMessage="1" error="未输入提供的数据类型" sqref="H2:H18" errorStyle="warning">
      <formula1>"boolean,int8,uint8,int16,uint16,int32,uint32"</formula1>
    </dataValidation>
    <dataValidation type="list" allowBlank="1" showInputMessage="1" showErrorMessage="1" sqref="I2:I18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13"/>
  <sheetViews>
    <sheetView workbookViewId="0">
      <selection activeCell="F17" sqref="F17"/>
    </sheetView>
  </sheetViews>
  <sheetFormatPr defaultColWidth="9" defaultRowHeight="16.5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5" t="s">
        <v>0</v>
      </c>
      <c r="B1" s="5" t="s">
        <v>5</v>
      </c>
      <c r="C1" s="5" t="s">
        <v>6</v>
      </c>
      <c r="D1" s="5" t="s">
        <v>7</v>
      </c>
      <c r="E1" s="5" t="s">
        <v>204</v>
      </c>
      <c r="F1" s="5" t="s">
        <v>9</v>
      </c>
      <c r="G1" s="5" t="s">
        <v>10</v>
      </c>
      <c r="H1" s="5" t="s">
        <v>11</v>
      </c>
      <c r="I1" s="5" t="s">
        <v>206</v>
      </c>
    </row>
    <row r="2" s="1" customFormat="1" spans="1:9">
      <c r="A2" s="8" t="b">
        <v>1</v>
      </c>
      <c r="B2" s="6" t="s">
        <v>245</v>
      </c>
      <c r="C2" s="8">
        <v>0</v>
      </c>
      <c r="D2" s="8">
        <v>1</v>
      </c>
      <c r="E2" s="8">
        <v>1</v>
      </c>
      <c r="F2" s="8"/>
      <c r="G2" s="10" t="s">
        <v>246</v>
      </c>
      <c r="H2" s="8" t="s">
        <v>247</v>
      </c>
      <c r="I2" s="8" t="s">
        <v>248</v>
      </c>
    </row>
    <row r="3" spans="1:9">
      <c r="A3" s="8" t="b">
        <v>0</v>
      </c>
      <c r="B3" s="6" t="s">
        <v>249</v>
      </c>
      <c r="C3" s="8">
        <v>0</v>
      </c>
      <c r="D3" s="8">
        <v>0</v>
      </c>
      <c r="E3" s="8">
        <v>0</v>
      </c>
      <c r="F3" s="8"/>
      <c r="G3" s="10" t="s">
        <v>246</v>
      </c>
      <c r="H3" s="8" t="s">
        <v>247</v>
      </c>
      <c r="I3" s="8" t="s">
        <v>248</v>
      </c>
    </row>
    <row r="4" s="1" customFormat="1" spans="1:9">
      <c r="A4" s="8" t="s">
        <v>250</v>
      </c>
      <c r="B4" s="6" t="s">
        <v>251</v>
      </c>
      <c r="C4" s="8">
        <v>2</v>
      </c>
      <c r="D4" s="8">
        <v>2</v>
      </c>
      <c r="E4" s="8">
        <v>2</v>
      </c>
      <c r="F4" s="8"/>
      <c r="G4" s="26" t="s">
        <v>30</v>
      </c>
      <c r="H4" s="8" t="s">
        <v>247</v>
      </c>
      <c r="I4" s="8" t="s">
        <v>248</v>
      </c>
    </row>
    <row r="5" s="1" customFormat="1" spans="1:9">
      <c r="A5" s="8" t="s">
        <v>252</v>
      </c>
      <c r="B5" s="6" t="s">
        <v>253</v>
      </c>
      <c r="C5" s="8">
        <v>1</v>
      </c>
      <c r="D5" s="8">
        <v>1</v>
      </c>
      <c r="E5" s="8">
        <v>1</v>
      </c>
      <c r="F5" s="8"/>
      <c r="G5" s="8" t="s">
        <v>30</v>
      </c>
      <c r="H5" s="8" t="s">
        <v>247</v>
      </c>
      <c r="I5" s="8" t="s">
        <v>248</v>
      </c>
    </row>
    <row r="6" spans="1:9">
      <c r="A6" s="8" t="s">
        <v>254</v>
      </c>
      <c r="B6" s="6" t="s">
        <v>255</v>
      </c>
      <c r="C6" s="8">
        <v>5</v>
      </c>
      <c r="D6" s="8">
        <v>5</v>
      </c>
      <c r="E6" s="8">
        <v>5</v>
      </c>
      <c r="F6" s="8" t="s">
        <v>256</v>
      </c>
      <c r="G6" s="8" t="s">
        <v>38</v>
      </c>
      <c r="H6" s="8" t="s">
        <v>247</v>
      </c>
      <c r="I6" s="8" t="s">
        <v>248</v>
      </c>
    </row>
    <row r="7" s="25" customFormat="1" spans="1:9">
      <c r="A7" s="10" t="s">
        <v>257</v>
      </c>
      <c r="B7" s="10" t="s">
        <v>258</v>
      </c>
      <c r="C7" s="10">
        <v>0</v>
      </c>
      <c r="D7" s="10">
        <v>0</v>
      </c>
      <c r="E7" s="10">
        <v>0</v>
      </c>
      <c r="F7" s="10"/>
      <c r="G7" s="10" t="s">
        <v>30</v>
      </c>
      <c r="H7" s="8" t="s">
        <v>247</v>
      </c>
      <c r="I7" s="8" t="s">
        <v>248</v>
      </c>
    </row>
    <row r="8" s="25" customFormat="1" spans="1:9">
      <c r="A8" s="10" t="s">
        <v>259</v>
      </c>
      <c r="B8" s="10" t="s">
        <v>260</v>
      </c>
      <c r="C8" s="10">
        <v>1</v>
      </c>
      <c r="D8" s="10">
        <v>1</v>
      </c>
      <c r="E8" s="10">
        <v>1</v>
      </c>
      <c r="F8" s="10"/>
      <c r="G8" s="10" t="s">
        <v>30</v>
      </c>
      <c r="H8" s="8" t="s">
        <v>247</v>
      </c>
      <c r="I8" s="8" t="s">
        <v>248</v>
      </c>
    </row>
    <row r="9" s="25" customFormat="1" spans="1:9">
      <c r="A9" s="10" t="s">
        <v>261</v>
      </c>
      <c r="B9" s="10" t="s">
        <v>262</v>
      </c>
      <c r="C9" s="10">
        <v>2</v>
      </c>
      <c r="D9" s="10">
        <v>2</v>
      </c>
      <c r="E9" s="10">
        <v>2</v>
      </c>
      <c r="F9" s="10"/>
      <c r="G9" s="10" t="s">
        <v>30</v>
      </c>
      <c r="H9" s="8" t="s">
        <v>247</v>
      </c>
      <c r="I9" s="8" t="s">
        <v>248</v>
      </c>
    </row>
    <row r="10" s="25" customFormat="1" spans="1:9">
      <c r="A10" s="10" t="s">
        <v>263</v>
      </c>
      <c r="B10" s="10" t="s">
        <v>264</v>
      </c>
      <c r="C10" s="10">
        <v>3</v>
      </c>
      <c r="D10" s="10">
        <v>3</v>
      </c>
      <c r="E10" s="10">
        <v>3</v>
      </c>
      <c r="F10" s="10"/>
      <c r="G10" s="10" t="s">
        <v>30</v>
      </c>
      <c r="H10" s="8" t="s">
        <v>247</v>
      </c>
      <c r="I10" s="8" t="s">
        <v>248</v>
      </c>
    </row>
    <row r="11" s="25" customFormat="1" spans="1:9">
      <c r="A11" s="10" t="s">
        <v>265</v>
      </c>
      <c r="B11" s="10" t="s">
        <v>266</v>
      </c>
      <c r="C11" s="10">
        <v>4</v>
      </c>
      <c r="D11" s="10">
        <v>4</v>
      </c>
      <c r="E11" s="10">
        <v>4</v>
      </c>
      <c r="F11" s="10"/>
      <c r="G11" s="10" t="s">
        <v>30</v>
      </c>
      <c r="H11" s="8" t="s">
        <v>247</v>
      </c>
      <c r="I11" s="8" t="s">
        <v>248</v>
      </c>
    </row>
    <row r="12" s="25" customFormat="1" spans="1:9">
      <c r="A12" s="10" t="s">
        <v>267</v>
      </c>
      <c r="B12" s="10" t="s">
        <v>268</v>
      </c>
      <c r="C12" s="10">
        <v>9000</v>
      </c>
      <c r="D12" s="10">
        <v>9000</v>
      </c>
      <c r="E12" s="10">
        <v>9000</v>
      </c>
      <c r="F12" s="10"/>
      <c r="G12" s="10" t="s">
        <v>38</v>
      </c>
      <c r="H12" s="8" t="s">
        <v>247</v>
      </c>
      <c r="I12" s="8" t="s">
        <v>248</v>
      </c>
    </row>
    <row r="13" s="25" customFormat="1" spans="1:9">
      <c r="A13" s="10" t="s">
        <v>269</v>
      </c>
      <c r="B13" s="10" t="s">
        <v>270</v>
      </c>
      <c r="C13" s="10">
        <v>16000</v>
      </c>
      <c r="D13" s="10">
        <v>16000</v>
      </c>
      <c r="E13" s="10">
        <v>16000</v>
      </c>
      <c r="F13" s="10"/>
      <c r="G13" s="10" t="s">
        <v>38</v>
      </c>
      <c r="H13" s="8" t="s">
        <v>247</v>
      </c>
      <c r="I13" s="8" t="s">
        <v>248</v>
      </c>
    </row>
  </sheetData>
  <dataValidations count="3"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error="未输入提供的数据类型" sqref="G4:G13" errorStyle="warning">
      <formula1>"int8,uint8,int16,uint16,int32,uint32"</formula1>
    </dataValidation>
    <dataValidation type="list" allowBlank="1" showInputMessage="1" showErrorMessage="1" sqref="H2:H13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C25"/>
  <sheetViews>
    <sheetView zoomScale="85" zoomScaleNormal="85" topLeftCell="A7" workbookViewId="0">
      <selection activeCell="F36" sqref="F36"/>
    </sheetView>
  </sheetViews>
  <sheetFormatPr defaultColWidth="9" defaultRowHeight="13.5"/>
  <cols>
    <col min="1" max="1" width="24.5" customWidth="1"/>
    <col min="2" max="2" width="33.0833333333333" customWidth="1"/>
    <col min="3" max="3" width="11" customWidth="1"/>
    <col min="4" max="4" width="26.5" customWidth="1"/>
    <col min="5" max="5" width="33.625" customWidth="1"/>
    <col min="6" max="6" width="31.125" customWidth="1"/>
    <col min="7" max="7" width="29.75" customWidth="1"/>
    <col min="8" max="8" width="37.25" customWidth="1"/>
    <col min="9" max="9" width="35" customWidth="1"/>
    <col min="10" max="10" width="31.625" customWidth="1"/>
    <col min="11" max="11" width="26.125" customWidth="1"/>
    <col min="12" max="12" width="25.5" customWidth="1"/>
    <col min="13" max="13" width="24.75" customWidth="1"/>
    <col min="14" max="14" width="31.75" customWidth="1"/>
    <col min="15" max="15" width="28.875" customWidth="1"/>
    <col min="16" max="16" width="32.75" customWidth="1"/>
    <col min="17" max="17" width="30.5" customWidth="1"/>
    <col min="18" max="18" width="32.75" customWidth="1"/>
    <col min="19" max="25" width="24.75" customWidth="1"/>
    <col min="26" max="26" width="26.25" customWidth="1"/>
    <col min="28" max="28" width="16.25" customWidth="1"/>
  </cols>
  <sheetData>
    <row r="1" ht="16.5" spans="1:29">
      <c r="A1" s="4" t="s">
        <v>0</v>
      </c>
      <c r="B1" s="5" t="s">
        <v>5</v>
      </c>
      <c r="C1" s="5" t="s">
        <v>10</v>
      </c>
      <c r="D1" s="5" t="s">
        <v>271</v>
      </c>
      <c r="E1" s="5" t="s">
        <v>271</v>
      </c>
      <c r="F1" s="5" t="s">
        <v>271</v>
      </c>
      <c r="G1" s="5" t="s">
        <v>271</v>
      </c>
      <c r="H1" s="5" t="s">
        <v>271</v>
      </c>
      <c r="I1" s="5" t="s">
        <v>271</v>
      </c>
      <c r="J1" s="5" t="s">
        <v>271</v>
      </c>
      <c r="K1" s="5" t="s">
        <v>271</v>
      </c>
      <c r="L1" s="5" t="s">
        <v>271</v>
      </c>
      <c r="M1" s="5" t="s">
        <v>271</v>
      </c>
      <c r="N1" s="5" t="s">
        <v>271</v>
      </c>
      <c r="O1" s="5" t="s">
        <v>271</v>
      </c>
      <c r="P1" s="5" t="s">
        <v>271</v>
      </c>
      <c r="Q1" s="5" t="s">
        <v>271</v>
      </c>
      <c r="R1" s="5" t="s">
        <v>271</v>
      </c>
      <c r="S1" s="5" t="s">
        <v>271</v>
      </c>
      <c r="T1" s="5" t="s">
        <v>271</v>
      </c>
      <c r="U1" s="5" t="s">
        <v>271</v>
      </c>
      <c r="V1" s="5" t="s">
        <v>271</v>
      </c>
      <c r="W1" s="5" t="s">
        <v>271</v>
      </c>
      <c r="X1" s="5" t="s">
        <v>271</v>
      </c>
      <c r="Y1" s="5" t="s">
        <v>271</v>
      </c>
      <c r="Z1" s="20" t="s">
        <v>272</v>
      </c>
      <c r="AA1" s="5" t="s">
        <v>273</v>
      </c>
      <c r="AB1" s="5" t="s">
        <v>274</v>
      </c>
      <c r="AC1" s="21" t="s">
        <v>275</v>
      </c>
    </row>
    <row r="2" ht="18" customHeight="1" spans="1:29">
      <c r="A2" s="6" t="s">
        <v>276</v>
      </c>
      <c r="B2" s="7" t="s">
        <v>277</v>
      </c>
      <c r="C2" s="8" t="s">
        <v>30</v>
      </c>
      <c r="D2" s="8" t="s">
        <v>278</v>
      </c>
      <c r="E2" s="8" t="s">
        <v>279</v>
      </c>
      <c r="F2" s="8" t="s">
        <v>280</v>
      </c>
      <c r="G2" s="8" t="s">
        <v>281</v>
      </c>
      <c r="H2" s="8" t="s">
        <v>282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 t="str">
        <f t="shared" ref="Z2" si="0">D2</f>
        <v>eOff(0)</v>
      </c>
      <c r="AA2" s="8" t="s">
        <v>283</v>
      </c>
      <c r="AB2" s="8"/>
      <c r="AC2" s="8" t="s">
        <v>284</v>
      </c>
    </row>
    <row r="3" ht="18" customHeight="1" spans="1:29">
      <c r="A3" s="6" t="s">
        <v>285</v>
      </c>
      <c r="B3" s="9" t="s">
        <v>286</v>
      </c>
      <c r="C3" s="8" t="s">
        <v>30</v>
      </c>
      <c r="D3" s="8" t="s">
        <v>287</v>
      </c>
      <c r="E3" s="8" t="s">
        <v>288</v>
      </c>
      <c r="F3" s="8" t="s">
        <v>289</v>
      </c>
      <c r="G3" s="8" t="s">
        <v>290</v>
      </c>
      <c r="H3" s="8" t="s">
        <v>291</v>
      </c>
      <c r="I3" s="8" t="s">
        <v>292</v>
      </c>
      <c r="J3" s="8" t="s">
        <v>293</v>
      </c>
      <c r="K3" s="8" t="s">
        <v>294</v>
      </c>
      <c r="L3" s="8" t="s">
        <v>295</v>
      </c>
      <c r="M3" s="8" t="s">
        <v>296</v>
      </c>
      <c r="N3" s="8" t="s">
        <v>297</v>
      </c>
      <c r="O3" s="8" t="s">
        <v>298</v>
      </c>
      <c r="P3" s="8" t="s">
        <v>299</v>
      </c>
      <c r="Q3" s="8" t="s">
        <v>300</v>
      </c>
      <c r="R3" s="8" t="s">
        <v>301</v>
      </c>
      <c r="S3" s="8" t="s">
        <v>302</v>
      </c>
      <c r="T3" s="8"/>
      <c r="U3" s="8"/>
      <c r="V3" s="8"/>
      <c r="W3" s="8"/>
      <c r="X3" s="8"/>
      <c r="Y3" s="8"/>
      <c r="Z3" s="8" t="str">
        <f t="shared" ref="Z3:Z10" si="1">D3</f>
        <v>EN_TCM_INITIAL_INTERVAL(0)</v>
      </c>
      <c r="AA3" s="8" t="s">
        <v>283</v>
      </c>
      <c r="AB3" s="8"/>
      <c r="AC3" s="8" t="s">
        <v>284</v>
      </c>
    </row>
    <row r="4" ht="18" customHeight="1" spans="1:29">
      <c r="A4" s="6" t="s">
        <v>303</v>
      </c>
      <c r="B4" s="9" t="s">
        <v>304</v>
      </c>
      <c r="C4" s="8" t="s">
        <v>30</v>
      </c>
      <c r="D4" s="8" t="s">
        <v>305</v>
      </c>
      <c r="E4" s="8" t="s">
        <v>306</v>
      </c>
      <c r="F4" s="8" t="s">
        <v>307</v>
      </c>
      <c r="G4" s="8" t="s">
        <v>308</v>
      </c>
      <c r="H4" s="8" t="s">
        <v>309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tr">
        <f t="shared" si="1"/>
        <v>EN_SEAT_BTN_INACTIVE(0)</v>
      </c>
      <c r="AA4" s="8" t="s">
        <v>283</v>
      </c>
      <c r="AB4" s="8"/>
      <c r="AC4" s="8" t="s">
        <v>284</v>
      </c>
    </row>
    <row r="5" ht="18" customHeight="1" spans="1:29">
      <c r="A5" s="6" t="s">
        <v>16</v>
      </c>
      <c r="B5" s="9" t="s">
        <v>310</v>
      </c>
      <c r="C5" s="10" t="s">
        <v>30</v>
      </c>
      <c r="D5" s="8" t="s">
        <v>15</v>
      </c>
      <c r="E5" s="8" t="s">
        <v>311</v>
      </c>
      <c r="F5" s="11" t="s">
        <v>312</v>
      </c>
      <c r="G5" s="8" t="s">
        <v>313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 t="str">
        <f t="shared" si="1"/>
        <v>EN_SEAT_INVALID(0)</v>
      </c>
      <c r="AA5" s="8" t="s">
        <v>283</v>
      </c>
      <c r="AB5" s="8"/>
      <c r="AC5" s="8" t="s">
        <v>284</v>
      </c>
    </row>
    <row r="6" ht="18" customHeight="1" spans="1:29">
      <c r="A6" s="12" t="s">
        <v>314</v>
      </c>
      <c r="B6" s="9" t="s">
        <v>315</v>
      </c>
      <c r="C6" s="8" t="s">
        <v>30</v>
      </c>
      <c r="D6" s="8" t="s">
        <v>316</v>
      </c>
      <c r="E6" s="8" t="s">
        <v>317</v>
      </c>
      <c r="F6" s="8" t="s">
        <v>318</v>
      </c>
      <c r="G6" s="8" t="s">
        <v>319</v>
      </c>
      <c r="H6" s="10" t="s">
        <v>320</v>
      </c>
      <c r="I6" s="8" t="s">
        <v>321</v>
      </c>
      <c r="J6" s="8" t="s">
        <v>322</v>
      </c>
      <c r="K6" s="8" t="s">
        <v>323</v>
      </c>
      <c r="L6" s="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8" t="str">
        <f t="shared" si="1"/>
        <v>EN_FB_INACTIVE(0)</v>
      </c>
      <c r="AA6" s="8" t="s">
        <v>283</v>
      </c>
      <c r="AB6" s="8"/>
      <c r="AC6" s="8" t="s">
        <v>284</v>
      </c>
    </row>
    <row r="7" ht="18" customHeight="1" spans="1:29">
      <c r="A7" s="12" t="s">
        <v>324</v>
      </c>
      <c r="B7" s="9" t="s">
        <v>325</v>
      </c>
      <c r="C7" s="8" t="s">
        <v>30</v>
      </c>
      <c r="D7" s="8" t="s">
        <v>326</v>
      </c>
      <c r="E7" s="8" t="s">
        <v>327</v>
      </c>
      <c r="F7" s="8" t="s">
        <v>328</v>
      </c>
      <c r="G7" s="8" t="s">
        <v>329</v>
      </c>
      <c r="H7" s="8" t="s">
        <v>330</v>
      </c>
      <c r="I7" s="8" t="s">
        <v>331</v>
      </c>
      <c r="J7" s="8" t="s">
        <v>332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 t="str">
        <f t="shared" si="1"/>
        <v>EN_INACTIVE(0)</v>
      </c>
      <c r="AA7" s="8" t="s">
        <v>283</v>
      </c>
      <c r="AB7" s="8"/>
      <c r="AC7" s="8" t="s">
        <v>284</v>
      </c>
    </row>
    <row r="8" ht="18" customHeight="1" spans="1:29">
      <c r="A8" s="12" t="s">
        <v>333</v>
      </c>
      <c r="B8" s="9" t="s">
        <v>334</v>
      </c>
      <c r="C8" s="8" t="s">
        <v>30</v>
      </c>
      <c r="D8" s="8" t="s">
        <v>99</v>
      </c>
      <c r="E8" s="8" t="s">
        <v>335</v>
      </c>
      <c r="F8" s="8" t="s">
        <v>336</v>
      </c>
      <c r="G8" s="8" t="s">
        <v>337</v>
      </c>
      <c r="H8" s="8" t="s">
        <v>338</v>
      </c>
      <c r="I8" s="8" t="s">
        <v>339</v>
      </c>
      <c r="J8" s="8" t="s">
        <v>340</v>
      </c>
      <c r="K8" s="8" t="s">
        <v>341</v>
      </c>
      <c r="L8" s="8" t="s">
        <v>342</v>
      </c>
      <c r="M8" s="8" t="s">
        <v>343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 t="str">
        <f t="shared" si="1"/>
        <v>EN_NULL(0)</v>
      </c>
      <c r="AA8" s="8" t="s">
        <v>283</v>
      </c>
      <c r="AB8" s="8"/>
      <c r="AC8" s="8" t="s">
        <v>284</v>
      </c>
    </row>
    <row r="9" ht="18" customHeight="1" spans="1:29">
      <c r="A9" s="12" t="s">
        <v>344</v>
      </c>
      <c r="B9" s="9" t="s">
        <v>345</v>
      </c>
      <c r="C9" s="8" t="s">
        <v>30</v>
      </c>
      <c r="D9" s="8" t="s">
        <v>99</v>
      </c>
      <c r="E9" s="8" t="s">
        <v>346</v>
      </c>
      <c r="F9" s="8" t="s">
        <v>347</v>
      </c>
      <c r="G9" s="8"/>
      <c r="H9" s="8"/>
      <c r="I9" s="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22" t="str">
        <f t="shared" si="1"/>
        <v>EN_NULL(0)</v>
      </c>
      <c r="AA9" s="8" t="s">
        <v>283</v>
      </c>
      <c r="AB9" s="8"/>
      <c r="AC9" s="8" t="s">
        <v>284</v>
      </c>
    </row>
    <row r="10" ht="18" customHeight="1" spans="1:29">
      <c r="A10" s="12" t="s">
        <v>100</v>
      </c>
      <c r="B10" s="9" t="s">
        <v>348</v>
      </c>
      <c r="C10" s="8" t="s">
        <v>30</v>
      </c>
      <c r="D10" s="8" t="s">
        <v>99</v>
      </c>
      <c r="E10" s="8" t="s">
        <v>349</v>
      </c>
      <c r="F10" s="8" t="s">
        <v>350</v>
      </c>
      <c r="G10" s="8" t="s">
        <v>351</v>
      </c>
      <c r="H10" s="8" t="s">
        <v>352</v>
      </c>
      <c r="I10" s="8" t="s">
        <v>353</v>
      </c>
      <c r="J10" s="8" t="s">
        <v>354</v>
      </c>
      <c r="K10" s="8" t="s">
        <v>355</v>
      </c>
      <c r="L10" s="14" t="s">
        <v>356</v>
      </c>
      <c r="M10" s="14" t="s">
        <v>357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22" t="str">
        <f t="shared" si="1"/>
        <v>EN_NULL(0)</v>
      </c>
      <c r="AA10" s="8" t="s">
        <v>283</v>
      </c>
      <c r="AB10" s="8"/>
      <c r="AC10" s="8" t="s">
        <v>284</v>
      </c>
    </row>
    <row r="11" ht="18" customHeight="1" spans="1:29">
      <c r="A11" s="12" t="s">
        <v>358</v>
      </c>
      <c r="B11" s="9" t="s">
        <v>359</v>
      </c>
      <c r="C11" s="8" t="s">
        <v>30</v>
      </c>
      <c r="D11" s="8" t="s">
        <v>360</v>
      </c>
      <c r="E11" s="8" t="s">
        <v>361</v>
      </c>
      <c r="F11" s="8" t="s">
        <v>362</v>
      </c>
      <c r="G11" s="8" t="s">
        <v>363</v>
      </c>
      <c r="H11" s="8" t="s">
        <v>364</v>
      </c>
      <c r="I11" s="8"/>
      <c r="J11" s="8"/>
      <c r="K11" s="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8" t="s">
        <v>360</v>
      </c>
      <c r="AA11" s="8" t="s">
        <v>283</v>
      </c>
      <c r="AB11" s="8"/>
      <c r="AC11" s="8" t="s">
        <v>284</v>
      </c>
    </row>
    <row r="12" ht="18" customHeight="1" spans="1:29">
      <c r="A12" s="12" t="s">
        <v>365</v>
      </c>
      <c r="B12" s="9" t="s">
        <v>366</v>
      </c>
      <c r="C12" s="8" t="s">
        <v>30</v>
      </c>
      <c r="D12" s="8" t="s">
        <v>99</v>
      </c>
      <c r="E12" s="8" t="s">
        <v>367</v>
      </c>
      <c r="F12" s="8" t="s">
        <v>368</v>
      </c>
      <c r="G12" s="8" t="s">
        <v>369</v>
      </c>
      <c r="H12" s="8" t="s">
        <v>370</v>
      </c>
      <c r="I12" s="8" t="s">
        <v>371</v>
      </c>
      <c r="J12" s="8" t="s">
        <v>372</v>
      </c>
      <c r="K12" s="8" t="s">
        <v>373</v>
      </c>
      <c r="L12" s="8" t="s">
        <v>374</v>
      </c>
      <c r="M12" s="8" t="s">
        <v>375</v>
      </c>
      <c r="N12" s="8" t="s">
        <v>376</v>
      </c>
      <c r="O12" s="8" t="s">
        <v>377</v>
      </c>
      <c r="P12" s="8" t="s">
        <v>378</v>
      </c>
      <c r="Q12" s="8" t="s">
        <v>379</v>
      </c>
      <c r="R12" s="8" t="s">
        <v>380</v>
      </c>
      <c r="S12" s="14" t="s">
        <v>381</v>
      </c>
      <c r="T12" s="14" t="s">
        <v>382</v>
      </c>
      <c r="U12" s="14" t="s">
        <v>383</v>
      </c>
      <c r="V12" s="14" t="s">
        <v>384</v>
      </c>
      <c r="W12" s="14" t="s">
        <v>385</v>
      </c>
      <c r="X12" s="14" t="s">
        <v>386</v>
      </c>
      <c r="Y12" s="14" t="s">
        <v>387</v>
      </c>
      <c r="Z12" s="22" t="str">
        <f t="shared" ref="Z12:Z26" si="2">D12</f>
        <v>EN_NULL(0)</v>
      </c>
      <c r="AA12" s="8" t="s">
        <v>283</v>
      </c>
      <c r="AB12" s="8"/>
      <c r="AC12" s="8" t="s">
        <v>284</v>
      </c>
    </row>
    <row r="13" ht="18" customHeight="1" spans="1:29">
      <c r="A13" s="12" t="s">
        <v>388</v>
      </c>
      <c r="B13" s="9" t="s">
        <v>389</v>
      </c>
      <c r="C13" s="8" t="s">
        <v>30</v>
      </c>
      <c r="D13" s="10" t="s">
        <v>390</v>
      </c>
      <c r="E13" s="10" t="s">
        <v>391</v>
      </c>
      <c r="F13" s="10" t="s">
        <v>392</v>
      </c>
      <c r="G13" s="10"/>
      <c r="H13" s="10"/>
      <c r="I13" s="10"/>
      <c r="J13" s="10"/>
      <c r="K13" s="10"/>
      <c r="L13" s="14"/>
      <c r="M13" s="10"/>
      <c r="N13" s="10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22" t="str">
        <f t="shared" si="2"/>
        <v>enNULL(0)</v>
      </c>
      <c r="AA13" s="8" t="s">
        <v>283</v>
      </c>
      <c r="AB13" s="8"/>
      <c r="AC13" s="8" t="s">
        <v>284</v>
      </c>
    </row>
    <row r="14" ht="17" customHeight="1" spans="1:29">
      <c r="A14" s="12" t="s">
        <v>393</v>
      </c>
      <c r="B14" s="13" t="s">
        <v>394</v>
      </c>
      <c r="C14" s="8" t="s">
        <v>30</v>
      </c>
      <c r="D14" s="10" t="s">
        <v>395</v>
      </c>
      <c r="E14" s="10" t="s">
        <v>396</v>
      </c>
      <c r="F14" s="10" t="s">
        <v>397</v>
      </c>
      <c r="G14" s="10" t="s">
        <v>398</v>
      </c>
      <c r="H14" s="10" t="s">
        <v>399</v>
      </c>
      <c r="I14" s="10" t="s">
        <v>400</v>
      </c>
      <c r="J14" s="10" t="s">
        <v>401</v>
      </c>
      <c r="K14" s="10" t="s">
        <v>402</v>
      </c>
      <c r="L14" s="10" t="s">
        <v>403</v>
      </c>
      <c r="M14" s="10" t="s">
        <v>404</v>
      </c>
      <c r="N14" s="10" t="s">
        <v>405</v>
      </c>
      <c r="O14" s="10" t="s">
        <v>406</v>
      </c>
      <c r="P14" s="10" t="s">
        <v>407</v>
      </c>
      <c r="Q14" s="10" t="s">
        <v>408</v>
      </c>
      <c r="R14" s="10" t="s">
        <v>409</v>
      </c>
      <c r="S14" s="14"/>
      <c r="T14" s="14"/>
      <c r="U14" s="14"/>
      <c r="V14" s="14"/>
      <c r="W14" s="14"/>
      <c r="X14" s="14"/>
      <c r="Y14" s="14"/>
      <c r="Z14" s="23" t="str">
        <f t="shared" si="2"/>
        <v>enInvalid(0) </v>
      </c>
      <c r="AA14" s="8" t="s">
        <v>283</v>
      </c>
      <c r="AB14" s="8"/>
      <c r="AC14" s="8" t="s">
        <v>284</v>
      </c>
    </row>
    <row r="15" ht="18" customHeight="1" spans="1:29">
      <c r="A15" s="12" t="s">
        <v>410</v>
      </c>
      <c r="B15" s="9" t="s">
        <v>411</v>
      </c>
      <c r="C15" s="8" t="s">
        <v>30</v>
      </c>
      <c r="D15" s="10" t="s">
        <v>390</v>
      </c>
      <c r="E15" s="10" t="s">
        <v>412</v>
      </c>
      <c r="F15" s="10" t="s">
        <v>413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23" t="str">
        <f t="shared" si="2"/>
        <v>enNULL(0)</v>
      </c>
      <c r="AA15" s="8" t="s">
        <v>283</v>
      </c>
      <c r="AB15" s="8"/>
      <c r="AC15" s="8" t="s">
        <v>284</v>
      </c>
    </row>
    <row r="16" ht="18" customHeight="1" spans="1:29">
      <c r="A16" s="12" t="s">
        <v>414</v>
      </c>
      <c r="B16" s="9" t="s">
        <v>415</v>
      </c>
      <c r="C16" s="8" t="s">
        <v>30</v>
      </c>
      <c r="D16" s="10" t="s">
        <v>390</v>
      </c>
      <c r="E16" s="10" t="s">
        <v>416</v>
      </c>
      <c r="F16" s="10" t="s">
        <v>417</v>
      </c>
      <c r="G16" s="10" t="s">
        <v>418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23" t="str">
        <f t="shared" si="2"/>
        <v>enNULL(0)</v>
      </c>
      <c r="AA16" s="8" t="s">
        <v>283</v>
      </c>
      <c r="AB16" s="8"/>
      <c r="AC16" s="8" t="s">
        <v>284</v>
      </c>
    </row>
    <row r="17" ht="18" customHeight="1" spans="1:29">
      <c r="A17" s="12" t="s">
        <v>419</v>
      </c>
      <c r="B17" s="9" t="s">
        <v>420</v>
      </c>
      <c r="C17" s="8" t="s">
        <v>30</v>
      </c>
      <c r="D17" s="8" t="s">
        <v>99</v>
      </c>
      <c r="E17" s="8" t="s">
        <v>421</v>
      </c>
      <c r="F17" s="8" t="s">
        <v>422</v>
      </c>
      <c r="G17" s="8" t="s">
        <v>423</v>
      </c>
      <c r="H17" s="8" t="s">
        <v>424</v>
      </c>
      <c r="I17" s="8" t="s">
        <v>425</v>
      </c>
      <c r="J17" s="8" t="s">
        <v>426</v>
      </c>
      <c r="K17" s="8" t="s">
        <v>427</v>
      </c>
      <c r="L17" s="8"/>
      <c r="M17" s="8"/>
      <c r="N17" s="8"/>
      <c r="O17" s="8"/>
      <c r="P17" s="8"/>
      <c r="Q17" s="8"/>
      <c r="R17" s="8"/>
      <c r="S17" s="14"/>
      <c r="T17" s="14"/>
      <c r="U17" s="14"/>
      <c r="V17" s="14"/>
      <c r="W17" s="14"/>
      <c r="X17" s="14"/>
      <c r="Y17" s="14"/>
      <c r="Z17" s="22" t="str">
        <f t="shared" si="2"/>
        <v>EN_NULL(0)</v>
      </c>
      <c r="AA17" s="8" t="s">
        <v>283</v>
      </c>
      <c r="AB17" s="8"/>
      <c r="AC17" s="8" t="s">
        <v>284</v>
      </c>
    </row>
    <row r="18" ht="18" customHeight="1" spans="1:29">
      <c r="A18" s="12" t="s">
        <v>428</v>
      </c>
      <c r="B18" s="9" t="s">
        <v>429</v>
      </c>
      <c r="C18" s="8" t="s">
        <v>30</v>
      </c>
      <c r="D18" s="8" t="s">
        <v>430</v>
      </c>
      <c r="E18" s="8" t="s">
        <v>431</v>
      </c>
      <c r="F18" s="8" t="s">
        <v>432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22" t="str">
        <f t="shared" si="2"/>
        <v>en_NULL(0)</v>
      </c>
      <c r="AA18" s="8" t="s">
        <v>283</v>
      </c>
      <c r="AB18" s="8"/>
      <c r="AC18" s="8" t="s">
        <v>284</v>
      </c>
    </row>
    <row r="19" ht="18" customHeight="1" spans="1:29">
      <c r="A19" s="12" t="s">
        <v>433</v>
      </c>
      <c r="B19" s="9" t="s">
        <v>434</v>
      </c>
      <c r="C19" s="8" t="s">
        <v>30</v>
      </c>
      <c r="D19" s="8" t="s">
        <v>390</v>
      </c>
      <c r="E19" s="8" t="s">
        <v>435</v>
      </c>
      <c r="F19" s="8" t="s">
        <v>436</v>
      </c>
      <c r="G19" s="8" t="s">
        <v>437</v>
      </c>
      <c r="H19" s="8" t="s">
        <v>438</v>
      </c>
      <c r="I19" s="8" t="s">
        <v>439</v>
      </c>
      <c r="J19" s="8" t="s">
        <v>440</v>
      </c>
      <c r="K19" s="14" t="s">
        <v>441</v>
      </c>
      <c r="L19" s="14" t="s">
        <v>442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22" t="str">
        <f t="shared" si="2"/>
        <v>enNULL(0)</v>
      </c>
      <c r="AA19" s="8" t="s">
        <v>283</v>
      </c>
      <c r="AB19" s="8"/>
      <c r="AC19" s="8" t="s">
        <v>284</v>
      </c>
    </row>
    <row r="20" ht="18" customHeight="1" spans="1:29">
      <c r="A20" s="12" t="s">
        <v>443</v>
      </c>
      <c r="B20" s="9" t="s">
        <v>444</v>
      </c>
      <c r="C20" s="8" t="s">
        <v>30</v>
      </c>
      <c r="D20" s="8" t="s">
        <v>445</v>
      </c>
      <c r="E20" s="8" t="s">
        <v>416</v>
      </c>
      <c r="F20" s="8" t="s">
        <v>417</v>
      </c>
      <c r="G20" s="8" t="s">
        <v>418</v>
      </c>
      <c r="H20" s="8"/>
      <c r="I20" s="8"/>
      <c r="J20" s="8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22" t="str">
        <f t="shared" si="2"/>
        <v>enInactive(0)</v>
      </c>
      <c r="AA20" s="8" t="s">
        <v>283</v>
      </c>
      <c r="AB20" s="8"/>
      <c r="AC20" s="8" t="s">
        <v>284</v>
      </c>
    </row>
    <row r="21" ht="18" customHeight="1" spans="1:29">
      <c r="A21" s="6" t="s">
        <v>109</v>
      </c>
      <c r="B21" s="9" t="s">
        <v>446</v>
      </c>
      <c r="C21" s="10" t="s">
        <v>30</v>
      </c>
      <c r="D21" s="8" t="s">
        <v>108</v>
      </c>
      <c r="E21" s="8" t="s">
        <v>447</v>
      </c>
      <c r="F21" s="10" t="s">
        <v>448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8" t="str">
        <f t="shared" si="2"/>
        <v>EN_DrManual (0)</v>
      </c>
      <c r="AA21" s="8" t="s">
        <v>283</v>
      </c>
      <c r="AB21" s="8"/>
      <c r="AC21" s="8" t="s">
        <v>284</v>
      </c>
    </row>
    <row r="22" ht="18" customHeight="1" spans="1:29">
      <c r="A22" s="6" t="s">
        <v>114</v>
      </c>
      <c r="B22" s="7" t="s">
        <v>449</v>
      </c>
      <c r="C22" s="8" t="s">
        <v>30</v>
      </c>
      <c r="D22" s="8" t="s">
        <v>113</v>
      </c>
      <c r="E22" s="8" t="s">
        <v>450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8" t="str">
        <f t="shared" si="2"/>
        <v>enP20(0)</v>
      </c>
      <c r="AA22" s="8" t="s">
        <v>283</v>
      </c>
      <c r="AB22" s="8"/>
      <c r="AC22" s="8" t="s">
        <v>284</v>
      </c>
    </row>
    <row r="23" ht="20" customHeight="1" spans="1:29">
      <c r="A23" s="12" t="s">
        <v>451</v>
      </c>
      <c r="B23" s="15" t="s">
        <v>452</v>
      </c>
      <c r="C23" s="10" t="s">
        <v>30</v>
      </c>
      <c r="D23" s="10" t="s">
        <v>390</v>
      </c>
      <c r="E23" s="10" t="s">
        <v>453</v>
      </c>
      <c r="F23" s="10" t="s">
        <v>454</v>
      </c>
      <c r="G23" s="10" t="s">
        <v>455</v>
      </c>
      <c r="H23" s="10" t="s">
        <v>456</v>
      </c>
      <c r="I23" s="10" t="s">
        <v>457</v>
      </c>
      <c r="J23" s="10" t="s">
        <v>458</v>
      </c>
      <c r="K23" s="10" t="s">
        <v>459</v>
      </c>
      <c r="L23" s="10" t="s">
        <v>460</v>
      </c>
      <c r="M23" s="10" t="s">
        <v>461</v>
      </c>
      <c r="Z23" s="24" t="str">
        <f t="shared" si="2"/>
        <v>enNULL(0)</v>
      </c>
      <c r="AA23" s="10" t="s">
        <v>283</v>
      </c>
      <c r="AB23" s="10"/>
      <c r="AC23" s="10" t="s">
        <v>284</v>
      </c>
    </row>
    <row r="24" s="3" customFormat="1" ht="20" customHeight="1" spans="1:29">
      <c r="A24" s="12" t="s">
        <v>462</v>
      </c>
      <c r="B24" s="15" t="s">
        <v>463</v>
      </c>
      <c r="C24" s="10" t="s">
        <v>30</v>
      </c>
      <c r="D24" s="16" t="s">
        <v>390</v>
      </c>
      <c r="E24" s="17" t="s">
        <v>464</v>
      </c>
      <c r="F24" s="17" t="s">
        <v>465</v>
      </c>
      <c r="G24" s="17" t="s">
        <v>466</v>
      </c>
      <c r="H24" s="17" t="s">
        <v>467</v>
      </c>
      <c r="I24" s="17" t="s">
        <v>468</v>
      </c>
      <c r="J24" s="17" t="s">
        <v>469</v>
      </c>
      <c r="K24" s="17" t="s">
        <v>470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24" t="str">
        <f t="shared" si="2"/>
        <v>enNULL(0)</v>
      </c>
      <c r="AA24" s="10" t="s">
        <v>283</v>
      </c>
      <c r="AB24" s="10"/>
      <c r="AC24" s="10" t="s">
        <v>284</v>
      </c>
    </row>
    <row r="25" s="3" customFormat="1" ht="20" customHeight="1" spans="1:29">
      <c r="A25" s="12" t="s">
        <v>471</v>
      </c>
      <c r="B25" s="15" t="s">
        <v>472</v>
      </c>
      <c r="C25" s="10" t="s">
        <v>30</v>
      </c>
      <c r="D25" s="10" t="s">
        <v>390</v>
      </c>
      <c r="E25" s="10" t="s">
        <v>473</v>
      </c>
      <c r="F25" s="10" t="s">
        <v>474</v>
      </c>
      <c r="G25" s="10" t="s">
        <v>475</v>
      </c>
      <c r="H25" s="10" t="s">
        <v>476</v>
      </c>
      <c r="I25" s="10" t="s">
        <v>477</v>
      </c>
      <c r="J25" s="10" t="s">
        <v>478</v>
      </c>
      <c r="K25" s="10" t="s">
        <v>479</v>
      </c>
      <c r="L25" s="10" t="s">
        <v>480</v>
      </c>
      <c r="M25" s="10" t="s">
        <v>481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24" t="str">
        <f t="shared" si="2"/>
        <v>enNULL(0)</v>
      </c>
      <c r="AA25" s="10" t="s">
        <v>283</v>
      </c>
      <c r="AB25" s="10"/>
      <c r="AC25" s="10" t="s">
        <v>284</v>
      </c>
    </row>
  </sheetData>
  <dataValidations count="3">
    <dataValidation type="list" allowBlank="1" showInputMessage="1" showErrorMessage="1" error="未输入提供的数据类型" sqref="C2:C25" errorStyle="warning">
      <formula1>"boolean,int8,uint8,int16,uint16,int32,uint32"</formula1>
    </dataValidation>
    <dataValidation type="list" allowBlank="1" showInputMessage="1" showErrorMessage="1" sqref="AA2:AA25">
      <formula1>"Auto,Exported,Imported"</formula1>
    </dataValidation>
    <dataValidation type="list" allowBlank="1" showInputMessage="1" showErrorMessage="1" sqref="AC2:AC25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B40" sqref="B40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A527F1E823A24F3D87F3139929EBEFE3_12</vt:lpwstr>
  </property>
  <property fmtid="{D5CDD505-2E9C-101B-9397-08002B2CF9AE}" pid="3" name="KSOProductBuildVer">
    <vt:lpwstr>2052-12.1.0.18276</vt:lpwstr>
  </property>
</Properties>
</file>