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4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definedNames>
    <definedName name="_xlnm._FilterDatabase" localSheetId="0" hidden="1">IN!$A$1:$L$66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<sst xmlns="http://schemas.openxmlformats.org/spreadsheetml/2006/main" count="972" uniqueCount="543">
  <si>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</si>
  <si>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</si>
  <si>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</si>
  <si>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</si>
  <si>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</si>
  <si>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</si>
  <si>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</si>
  <si>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</si>
  <si>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</si>
  <si>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</si>
  <si>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</si>
  <si>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</si>
  <si>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DrMtr_HeightSwitchCmd</t>
  </si>
  <si>
    <t>Rte_GetVfb_DrHeightSwitchCmd</t>
  </si>
  <si>
    <t>硬线开关输入请求-高度</t>
  </si>
  <si>
    <t>uint8</t>
  </si>
  <si>
    <t>ExportedGlobal</t>
  </si>
  <si>
    <t>DrMtr_LengthSwitchCmd</t>
  </si>
  <si>
    <t>Rte_GetVfb_DrLengthSwitchCmd</t>
  </si>
  <si>
    <t>硬线开关输入请求-纵向</t>
  </si>
  <si>
    <t>DrMtr_BackSwitchCmd</t>
  </si>
  <si>
    <t>Rte_GetVfb_DrBackSwitchCmd</t>
  </si>
  <si>
    <t>硬线开关输入请求-靠背</t>
  </si>
  <si>
    <t>DrMtr_FrontSwitchCmd</t>
  </si>
  <si>
    <t>Rte_GetVfb_DrFrontSwitchCmd</t>
  </si>
  <si>
    <t>硬线开关输入请求-腿托</t>
  </si>
  <si>
    <t>DrMtr_HeightLearnCmd</t>
  </si>
  <si>
    <t>Rte_GetVfb_DrHeightLearnCmd</t>
  </si>
  <si>
    <t>学习输入请求-高度</t>
  </si>
  <si>
    <t>DrMtr_LengthLearnCmd</t>
  </si>
  <si>
    <t>Rte_GetVfb_DrLengthLearnCmd</t>
  </si>
  <si>
    <t>学习输入请求-纵向</t>
  </si>
  <si>
    <t>DrMtr_BackLearnCmd</t>
  </si>
  <si>
    <t>Rte_GetVfb_DrBackLearnCmd</t>
  </si>
  <si>
    <t>学习输入请求-靠背</t>
  </si>
  <si>
    <t>DrMtr_FrontLearnCmd</t>
  </si>
  <si>
    <t>Rte_GetVfb_DrFrontLearnCmd</t>
  </si>
  <si>
    <t>学习输入请求-腿托</t>
  </si>
  <si>
    <t>DrMtr_MemoryHeightReqPosi</t>
  </si>
  <si>
    <t>Rte_GetVfb_DrMemHeightReqPosi</t>
  </si>
  <si>
    <t>记忆调用-高度位置</t>
  </si>
  <si>
    <t>uint16</t>
  </si>
  <si>
    <t>DrMtr_MemoryLengthReqPosi</t>
  </si>
  <si>
    <t>Rte_GetVfb_DrMemLengthReqPosi</t>
  </si>
  <si>
    <t>记忆调用-纵向位置</t>
  </si>
  <si>
    <t>DrMtr_MemoryBackReqPosi</t>
  </si>
  <si>
    <t>Rte_GetVfb_DrMemBackReqPosi</t>
  </si>
  <si>
    <t>记忆调用-靠背位置</t>
  </si>
  <si>
    <t>DrMtr_MemoryFrontReqPosi</t>
  </si>
  <si>
    <t>Rte_GetVfb_DrMemFrontReqPosi</t>
  </si>
  <si>
    <t>记忆调用-前部位置</t>
  </si>
  <si>
    <t>DrMtr_ResHeightReqPosi</t>
  </si>
  <si>
    <t>Rte_GetVfb_DrResHeightReqPosi</t>
  </si>
  <si>
    <t>小憩调用-高度位置</t>
  </si>
  <si>
    <t>DrMtr_ResLengthReqPosi</t>
  </si>
  <si>
    <t>Rte_GetVfb_DrResLengthReqPosi</t>
  </si>
  <si>
    <t>小憩调用-纵向位置</t>
  </si>
  <si>
    <t>DrMtr_ResBackReqPosi</t>
  </si>
  <si>
    <t>Rte_GetVfb_DrResBackReqPosi</t>
  </si>
  <si>
    <t>小憩调用-靠背位置</t>
  </si>
  <si>
    <t>DrMtr_ResFrontReqPosi</t>
  </si>
  <si>
    <t>Rte_GetVfb_DrResFrontReqPosi</t>
  </si>
  <si>
    <t>小憩调用-前部位置</t>
  </si>
  <si>
    <t>DrMtr_ResetHeightReqPosi</t>
  </si>
  <si>
    <t>Rte_GetVfb_DrHeightResetReqPosi</t>
  </si>
  <si>
    <t>复位调用-高度位置</t>
  </si>
  <si>
    <t>DrMtr_ResetLengthReqPosi</t>
  </si>
  <si>
    <t>Rte_GetVfb_DrLengthResetReqPosi</t>
  </si>
  <si>
    <t>复位调用-纵向位置</t>
  </si>
  <si>
    <t>DrMtr_ResetBackReqPosi</t>
  </si>
  <si>
    <t>Rte_GetVfb_DrBackResetReqPosi</t>
  </si>
  <si>
    <t>复位调用-靠背位置</t>
  </si>
  <si>
    <t>DrMtr_ResetFrontReqPosi</t>
  </si>
  <si>
    <t>Rte_GetVfb_DrFrontResetReqPosi</t>
  </si>
  <si>
    <t>复位调用-前部位置</t>
  </si>
  <si>
    <t>DrMtr_WelcomeLengthReqPosi</t>
  </si>
  <si>
    <t>Rte_GetVfb_DrWelLengthReqPosi</t>
  </si>
  <si>
    <t>迎宾调用-纵向位置</t>
  </si>
  <si>
    <t>DrMtr_WelcomeBackReqPosi</t>
  </si>
  <si>
    <t>Rte_GetVfb_DrWelBackReqPosi</t>
  </si>
  <si>
    <t>迎宾调用-靠背位置</t>
  </si>
  <si>
    <t>DrMtr_DiagnoseLearnIn</t>
  </si>
  <si>
    <t>Rte_GetVfb_DrLearnEnable</t>
  </si>
  <si>
    <t>请求学习标志</t>
  </si>
  <si>
    <t>DrMtr_LearnSts</t>
  </si>
  <si>
    <t>Rte_GetVfb_DrLearnSts</t>
  </si>
  <si>
    <t>学习状态</t>
  </si>
  <si>
    <t>DrMtr_HeightHallPosi</t>
  </si>
  <si>
    <t>EN_DriverHeight</t>
  </si>
  <si>
    <t>Cdd_GetCurrentHallCnt</t>
  </si>
  <si>
    <t>当前高度霍尔</t>
  </si>
  <si>
    <t>DrMtr_LengthHallPosi</t>
  </si>
  <si>
    <t>EN_DriverLength</t>
  </si>
  <si>
    <t>当前纵向霍尔</t>
  </si>
  <si>
    <t>DrMtr_BackHallPosi</t>
  </si>
  <si>
    <t>EN_DriverBack</t>
  </si>
  <si>
    <t>当前靠背霍尔</t>
  </si>
  <si>
    <t>DrMtr_FrontHallPosi</t>
  </si>
  <si>
    <t>EN_DriverFront</t>
  </si>
  <si>
    <t>当前腿托霍尔</t>
  </si>
  <si>
    <t>DrMtr_HeightDefaultStopPos</t>
  </si>
  <si>
    <t>Cdd_GetMotorHardStop</t>
  </si>
  <si>
    <t>高度硬止点</t>
  </si>
  <si>
    <t>DrMtr_LengthDefaultStopPos</t>
  </si>
  <si>
    <t>纵向硬止点</t>
  </si>
  <si>
    <t>DrMtr_BackDefaultStopPos</t>
  </si>
  <si>
    <t>靠背硬止点</t>
  </si>
  <si>
    <t>DrMtr_FrontDefaulStoptPos</t>
  </si>
  <si>
    <t>腿托硬止点</t>
  </si>
  <si>
    <t>DrMtr_HeightHallErr</t>
  </si>
  <si>
    <t>Rte_GetVfb_DrHeightHallErr</t>
  </si>
  <si>
    <t>高度霍故障标志位</t>
  </si>
  <si>
    <t>DrMtr_LengthHallErr</t>
  </si>
  <si>
    <t>Rte_GetVfb_DrLengthHallErr</t>
  </si>
  <si>
    <t>纵向霍故障标志位</t>
  </si>
  <si>
    <t>DrMtr_BackHallErr</t>
  </si>
  <si>
    <t>Rte_GetVfb_DrBackHallErr</t>
  </si>
  <si>
    <t>靠背霍故障标志位</t>
  </si>
  <si>
    <t>DrMtr_FrontHallErr</t>
  </si>
  <si>
    <t>Rte_GetVfb_DrFrontHallErr</t>
  </si>
  <si>
    <t>腿托霍故障标志位</t>
  </si>
  <si>
    <t>DrMtr_HeightRelayAdhesionErr</t>
  </si>
  <si>
    <t>Rte_GetVfb_DrHeightRelayAdheErr</t>
  </si>
  <si>
    <t>高度继电器粘连标志位</t>
  </si>
  <si>
    <t>DrMtr_LengthRelayAdhesionErr</t>
  </si>
  <si>
    <t>Rte_GetVfb_DrLengthRelayAdheErr</t>
  </si>
  <si>
    <t>纵向继电器粘连标志位</t>
  </si>
  <si>
    <t>DrMtr_BackRelayAdhesionErr</t>
  </si>
  <si>
    <t>Rte_GetVfb_DrBackRelayAdheErr</t>
  </si>
  <si>
    <t>靠背继电器粘连标志位</t>
  </si>
  <si>
    <t>DrMtr_FrontRelayAdhesionErr</t>
  </si>
  <si>
    <t>Rte_GetVfb_DrFrontRelayAdheErr</t>
  </si>
  <si>
    <t>腿托继电器粘连标志位</t>
  </si>
  <si>
    <t>DrMtr_HeightSwitchAdheErr</t>
  </si>
  <si>
    <t>Rte_GetVfb_DrHeightSwitchAdheErr</t>
  </si>
  <si>
    <t>高度开关粘连故障标志位</t>
  </si>
  <si>
    <t>DrMtr_LengthSwitchAdheErr</t>
  </si>
  <si>
    <t>Rte_GetVfb_DrLengthSwitchAdheErr</t>
  </si>
  <si>
    <t>纵向开关粘连故障标志位</t>
  </si>
  <si>
    <t>DrMtr_BackSwitchAdheErr</t>
  </si>
  <si>
    <t>Rte_GetVfb_DrBackSwitchAdheErr</t>
  </si>
  <si>
    <t>靠背开关粘连故障标志位</t>
  </si>
  <si>
    <t>DrMtr_FrontSwitchAdheErr</t>
  </si>
  <si>
    <t>Rte_GetVfb_DrFrontSwitchAdheErr</t>
  </si>
  <si>
    <t>腿托开关粘连故障标志位</t>
  </si>
  <si>
    <t>DrMtr_HeightStallErr</t>
  </si>
  <si>
    <t>Rte_GetVfb_DrHeightStallErr</t>
  </si>
  <si>
    <t>高度堵转标志位</t>
  </si>
  <si>
    <t>DrMtr_LengthStallErr</t>
  </si>
  <si>
    <t>Rte_GetVfb_DrLengthStallErr</t>
  </si>
  <si>
    <t>纵向堵转标志位</t>
  </si>
  <si>
    <t>DrMtr_BackStallErr</t>
  </si>
  <si>
    <t>Rte_GetVfb_DrBackStallErr</t>
  </si>
  <si>
    <t>靠背堵转标志位</t>
  </si>
  <si>
    <t>DrMtr_FrontStallErr</t>
  </si>
  <si>
    <t>Rte_GetVfb_DrFrontStallErr</t>
  </si>
  <si>
    <t>腿托堵转标志位</t>
  </si>
  <si>
    <t>DrMtr_AnyoneHallErr</t>
  </si>
  <si>
    <t>Rte_GetVfb_DrAnyoneHallErr</t>
  </si>
  <si>
    <t>任一霍尔故障标志</t>
  </si>
  <si>
    <t>DrMtr_AnyoneRelayAdheErr</t>
  </si>
  <si>
    <t>Rte_GetVfb_DrAnyoneRelayAdheErr</t>
  </si>
  <si>
    <t>任一继电器粘连故障标志</t>
  </si>
  <si>
    <t>DrMtr_HeightSoftStopErr</t>
  </si>
  <si>
    <t>Rte_GetVfb_DrLengthSoftStopErr</t>
  </si>
  <si>
    <t>高度到达软止点</t>
  </si>
  <si>
    <t>DrMtr_LengthSoftStopErr</t>
  </si>
  <si>
    <t>Rte_GetVfb_DrHeightSoftStopErr</t>
  </si>
  <si>
    <t>纵向到达软止点</t>
  </si>
  <si>
    <t>DrMtr_BackSoftStopErr</t>
  </si>
  <si>
    <t>Rte_GetVfb_DrBackSoftStopErr</t>
  </si>
  <si>
    <t>靠背到达软止点</t>
  </si>
  <si>
    <t>DrMtr_FrontSoftStopErr</t>
  </si>
  <si>
    <t>Rte_GetVfb_DrFrontSoftStopErr</t>
  </si>
  <si>
    <t>腿托到达软止点</t>
  </si>
  <si>
    <t>DrMtr_HeightMotorTimeOutErr</t>
  </si>
  <si>
    <t>Rte_GetVfb_DrHeightMotorTimeOutErr</t>
  </si>
  <si>
    <t>高度电机运行超时标志</t>
  </si>
  <si>
    <t>DrMtr_LengthMotorTimeOutErr</t>
  </si>
  <si>
    <t>Rte_GetVfb_DrLengthMotorTimeOutErr</t>
  </si>
  <si>
    <t>纵向电机运行超时标志</t>
  </si>
  <si>
    <t>DrMtr_BackMotorTimeOutErr</t>
  </si>
  <si>
    <t>Rte_GetVfb_DrBackMotorTimeOutErr</t>
  </si>
  <si>
    <t>靠背电机运行超时标志</t>
  </si>
  <si>
    <t>DrMtr_FrontMotorTimeOutErr</t>
  </si>
  <si>
    <t>Rte_GetVfb_DrFrontMotorTimeOutErr</t>
  </si>
  <si>
    <t>腿托电机运行超时标志</t>
  </si>
  <si>
    <t>DrMtr_PowerModeStatus</t>
  </si>
  <si>
    <t>Rte_GetVfb_PowerMode</t>
  </si>
  <si>
    <t>整车电源档位</t>
  </si>
  <si>
    <t>DrMtr_VoltMode</t>
  </si>
  <si>
    <t>Rte_GetVfb_VoltMode</t>
  </si>
  <si>
    <t>电压模式</t>
  </si>
  <si>
    <t>EN_STOP_VOLT(0)</t>
  </si>
  <si>
    <t>enFinalPowerMode</t>
  </si>
  <si>
    <t>DrMtr_VoltSatisfy</t>
  </si>
  <si>
    <t>Rte_GetVfb_VoltSatisfy</t>
  </si>
  <si>
    <t>电机调节电压是否满足</t>
  </si>
  <si>
    <t>DrMtr_HeigthMotorMosErr</t>
  </si>
  <si>
    <t>EN_SEAT_DRV_HEIGHT</t>
  </si>
  <si>
    <t>Srvl_Tle9210x_GetMotorErr</t>
  </si>
  <si>
    <t>预驱电机故障原因</t>
  </si>
  <si>
    <t>enNULL(0)</t>
  </si>
  <si>
    <t>enMosErrSts</t>
  </si>
  <si>
    <t>DrMtr_LengthMotorMosErr</t>
  </si>
  <si>
    <t>EN_SEAT_DRV_LENGTH</t>
  </si>
  <si>
    <t>DrMtr_BackMotorMosErr</t>
  </si>
  <si>
    <t>EN_SEAT_DRV_BACK</t>
  </si>
  <si>
    <t>DrMtr_FrontMotorMosErr</t>
  </si>
  <si>
    <t>EN_SEAT_DRV_FRONT</t>
  </si>
  <si>
    <t>PowerMode</t>
  </si>
  <si>
    <t>D_SimuIndex_PowerMode</t>
  </si>
  <si>
    <t>Srvl_Set_D_SimuIndex_PowerMode</t>
  </si>
  <si>
    <t>0x0: Off
0x1: Acc
0x2: On
0x3: Crank</t>
  </si>
  <si>
    <t>DriverHeightMoveType</t>
  </si>
  <si>
    <t>D_SimuIndex_DRHeightReason</t>
  </si>
  <si>
    <t>Srvl_Set_D_SimuIndex_DRHeightReason</t>
  </si>
  <si>
    <t>座椅高度电机动作原因/类型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</si>
  <si>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DriverLengthMoveType</t>
  </si>
  <si>
    <t>D_SimuIndex_DRLengthReason</t>
  </si>
  <si>
    <t>Srvl_Set_D_SimuIndex_DRLengthReason</t>
  </si>
  <si>
    <t>座椅纵向电机动作原因/类型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</si>
  <si>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DriverBackMoveType</t>
  </si>
  <si>
    <t>D_SimuIndex_DRBackReason</t>
  </si>
  <si>
    <t>Srvl_Set_D_SimuIndex_DRBackReason</t>
  </si>
  <si>
    <t>座椅靠背电机动作原因/类型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</si>
  <si>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DriverFrontMoveType</t>
  </si>
  <si>
    <t>D_SimuIndex_DRFrontReason</t>
  </si>
  <si>
    <t>Srvl_Set_D_SimuIndex_DRFrontReason</t>
  </si>
  <si>
    <t>座椅前部角度电机动作原因/类型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</si>
  <si>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DrHeightHallErr</t>
  </si>
  <si>
    <t>D_SimuIndex_DrHeightHallErr</t>
  </si>
  <si>
    <t>Srvl_Set_D_SimuIndex_DrHeightHallErr</t>
  </si>
  <si>
    <t>霍尔故障：
0：无故障
1：故障</t>
  </si>
  <si>
    <t>DrLengthHallErr</t>
  </si>
  <si>
    <t>D_SimuIndex_DrLengthHallErr</t>
  </si>
  <si>
    <t>Srvl_Set_D_SimuIndex_DrLengthHallErr</t>
  </si>
  <si>
    <t>DrBackHallErr</t>
  </si>
  <si>
    <t>D_SimuIndex_DrBackHallErr</t>
  </si>
  <si>
    <t>Srvl_Set_D_SimuIndex_DrBackHallErr</t>
  </si>
  <si>
    <t>DrFrontHallErr</t>
  </si>
  <si>
    <t>D_SimuIndex_DrFrontHallErr</t>
  </si>
  <si>
    <t>Srvl_Set_D_SimuIndex_DrFrontHallErr</t>
  </si>
  <si>
    <t>DrHeightLockErr</t>
  </si>
  <si>
    <t>D_SimuIndex_DrHeightLockErr</t>
  </si>
  <si>
    <t>Srvl_Set_D_SimuIndex_DrHeightLockErr</t>
  </si>
  <si>
    <t>堵转故障：
0：无故障
1：故障</t>
  </si>
  <si>
    <t>DrLengthLockErr</t>
  </si>
  <si>
    <t>D_SimuIndex_DrLengthLockErr</t>
  </si>
  <si>
    <t>Srvl_Set_D_SimuIndex_DrLengthLockErr</t>
  </si>
  <si>
    <t>DrBackLockErr</t>
  </si>
  <si>
    <t>D_SimuIndex_DrBackLockErr</t>
  </si>
  <si>
    <t>Srvl_Set_D_SimuIndex_DrBackLockErr</t>
  </si>
  <si>
    <t>DrFrontLockErr</t>
  </si>
  <si>
    <t>D_SimuIndex_DrFrontLockErr</t>
  </si>
  <si>
    <t>Srvl_Set_D_SimuIndex_DrFrontLockErr</t>
  </si>
  <si>
    <t>DrHeightMidRelayErr</t>
  </si>
  <si>
    <t>D_SimuIndex_DrHeightMidRelayErr</t>
  </si>
  <si>
    <t>Srvl_Set_D_SimuIndex_DrHeightMidRelayErr</t>
  </si>
  <si>
    <t>继电器粘连故障：
0：无故障
1：故障</t>
  </si>
  <si>
    <t>DrLengthMidRelayErr</t>
  </si>
  <si>
    <t>D_SimuIndex_DrLengthMidRelayErr</t>
  </si>
  <si>
    <t>Srvl_Set_D_SimuIndex_DrLengthMidRelayErr</t>
  </si>
  <si>
    <t>DrBackMidRelayErr</t>
  </si>
  <si>
    <t>D_SimuIndex_DrBackMidRelayErr</t>
  </si>
  <si>
    <t>Srvl_Set_D_SimuIndex_DrBackMidRelayErr</t>
  </si>
  <si>
    <t>DrFrontMidRelayErr</t>
  </si>
  <si>
    <t>D_SimuIndex_DrFrontMidRelayErr</t>
  </si>
  <si>
    <t>Srvl_Set_D_SimuIndex_DrFrontMidRelayErr</t>
  </si>
  <si>
    <t>DrHeightSwhesionErr</t>
  </si>
  <si>
    <t>D_SimuIndex_DrHeightSwhesionErr</t>
  </si>
  <si>
    <t>Srvl_Set_D_SimuIndex_DrHeightSwhesionErr</t>
  </si>
  <si>
    <t>开关粘连故障：
0：无故障
1：故障</t>
  </si>
  <si>
    <t>DrLengthSwhesionErr</t>
  </si>
  <si>
    <t>D_SimuIndex_DrLengthSwhesionErr</t>
  </si>
  <si>
    <t>Srvl_Set_D_SimuIndex_DrLengthSwhesionErr</t>
  </si>
  <si>
    <t>DrBackSwhesionErr</t>
  </si>
  <si>
    <t>D_SimuIndex_DrBackSwhesionErr</t>
  </si>
  <si>
    <t>Srvl_Set_D_SimuIndex_DrBackSwhesionErr</t>
  </si>
  <si>
    <t>DrFrontSwhesionErr</t>
  </si>
  <si>
    <t>D_SimuIndex_DrFrontSwhesionErr</t>
  </si>
  <si>
    <t>Srvl_Set_D_SimuIndex_DrFrontSwhesionErr</t>
  </si>
  <si>
    <t>DrHeightSoftStopErr</t>
  </si>
  <si>
    <t>D_SimuIndex_DrHeightSoftStopErr</t>
  </si>
  <si>
    <t>Srvl_Set_D_SimuIndex_DrHeightSoftStopErr</t>
  </si>
  <si>
    <t>软止点故障：
0：无故障
1：上、前
2：下、后</t>
  </si>
  <si>
    <t>DrLengthSoftStopErr</t>
  </si>
  <si>
    <t>D_SimuIndex_DrLengthSoftStopErr</t>
  </si>
  <si>
    <t>Srvl_Set_D_SimuIndex_DrLengthSoftStopErr</t>
  </si>
  <si>
    <t>DrBackSoftStopErr</t>
  </si>
  <si>
    <t>D_SimuIndex_DrBackSoftStopErr</t>
  </si>
  <si>
    <t>Srvl_Set_D_SimuIndex_DrBackSoftStopErr</t>
  </si>
  <si>
    <t>DrFrontSoftStopErr</t>
  </si>
  <si>
    <t>D_SimuIndex_DrFrontSoftStopErr</t>
  </si>
  <si>
    <t>Srvl_Set_D_SimuIndex_DrFrontSoftStopErr</t>
  </si>
  <si>
    <t>DrLearnSts</t>
  </si>
  <si>
    <t>D_SimuIndex_DrLearnSts</t>
  </si>
  <si>
    <t>Srvl_Set_D_SimuIndex_DrLearnSts</t>
  </si>
  <si>
    <t>驾驶学习状态：
0x0:null
0x01:Height Learn
0x02:Length Learn
0x03:Back Learn
0x04:Front Learn
0x05:Learn Reset
0x06:Learn Success
0x07:Learn Fault</t>
  </si>
  <si>
    <t>Value</t>
  </si>
  <si>
    <t>DefinitionFile</t>
  </si>
  <si>
    <t>HeaderFile</t>
  </si>
  <si>
    <t>CAL_MainHeatCycle_10ms</t>
  </si>
  <si>
    <t>[1 1]</t>
  </si>
  <si>
    <t>通风模块任务周期：10ms</t>
  </si>
  <si>
    <t>ms</t>
  </si>
  <si>
    <t>ConstVolatile</t>
  </si>
  <si>
    <t>CAL_SetMemory_200ms</t>
  </si>
  <si>
    <t>记忆设置等待时长：200ms</t>
  </si>
  <si>
    <t>CAL_SetMemoryOK_100ms</t>
  </si>
  <si>
    <t>记忆设置发送成功等待时长：100ms
与运行时长共用计数器，使用16bit</t>
  </si>
  <si>
    <t>CAL_MotorDiffToStart_100ms</t>
  </si>
  <si>
    <t>不同方向电机启动时间差：100ms</t>
  </si>
  <si>
    <t>CAL_WaitTime_30ms</t>
  </si>
  <si>
    <t>HUM调节后重新响应时间：30ms</t>
  </si>
  <si>
    <t>CAL_HightMotorRunInterval_100ms</t>
  </si>
  <si>
    <t>电机调节间隔时间100ms</t>
  </si>
  <si>
    <t>CAL_MotorStopTime_50ms</t>
  </si>
  <si>
    <t>待电机更新霍尔计数延时时间：50ms</t>
  </si>
  <si>
    <t>CAL_MotorRelayErr_2s</t>
  </si>
  <si>
    <t>继电器粘连时长：2s</t>
  </si>
  <si>
    <t>CAL_HallErrCheckTime</t>
  </si>
  <si>
    <t>霍尔故障检测时间：2s</t>
  </si>
  <si>
    <t>CAL_LockErrNoTime_30ms</t>
  </si>
  <si>
    <t>堵转故障消除：30ms</t>
  </si>
  <si>
    <t>CAL_LearnSingleTimeMax_60s</t>
  </si>
  <si>
    <t>学习最长时间：60s</t>
  </si>
  <si>
    <t>CAL_EEPROMInit_1s</t>
  </si>
  <si>
    <t>EEPROM初始化时间：1s&gt;630ms(读到46号数据时间为630ms（400+46*5ms）)</t>
  </si>
  <si>
    <t>CAL_LearnAllTimeMax_150s</t>
  </si>
  <si>
    <t>全程学习最长时间：150s</t>
  </si>
  <si>
    <t>uint32</t>
  </si>
  <si>
    <t>CAL_LearnChangeTime_50ms</t>
  </si>
  <si>
    <t>全程学习变化：50ms</t>
  </si>
  <si>
    <t>CAL_PowFilterTime_200ms</t>
  </si>
  <si>
    <t>电源滤波时间</t>
  </si>
  <si>
    <t>CAL_WakeUpTime_2000ms</t>
  </si>
  <si>
    <t>唤醒时间计时2s后</t>
  </si>
  <si>
    <t>CAL_VoltFilterTime</t>
  </si>
  <si>
    <t>系统电压滤波时间</t>
  </si>
  <si>
    <t>真值</t>
  </si>
  <si>
    <t>boolean</t>
  </si>
  <si>
    <t>ImportedDefine</t>
  </si>
  <si>
    <t>Common.h</t>
  </si>
  <si>
    <t>假</t>
  </si>
  <si>
    <t>D_Relay_DownBackFault</t>
  </si>
  <si>
    <t>继电器下后粘连故障</t>
  </si>
  <si>
    <t>D_Relay_UpFrontFault</t>
  </si>
  <si>
    <t>继电器上前粘连故障</t>
  </si>
  <si>
    <t>D_ToleranceDistance</t>
  </si>
  <si>
    <t>主驾自动调节误差允许范围</t>
  </si>
  <si>
    <t>霍尔</t>
  </si>
  <si>
    <t>Elements</t>
  </si>
  <si>
    <t>defaultValue</t>
  </si>
  <si>
    <t>dScope</t>
  </si>
  <si>
    <t>headerFile</t>
  </si>
  <si>
    <t>flag</t>
  </si>
  <si>
    <t>enIgnSts</t>
  </si>
  <si>
    <t>IGN电源档位状态
0：OFF
1：ACC
2：ON
3：CRANK
4：RUN</t>
  </si>
  <si>
    <t>eOff(0)</t>
  </si>
  <si>
    <t>eAcc(1)</t>
  </si>
  <si>
    <t>eOn(2)</t>
  </si>
  <si>
    <t>eCrank(3)</t>
  </si>
  <si>
    <t>eRun(4)</t>
  </si>
  <si>
    <t>Auto</t>
  </si>
  <si>
    <t>true</t>
  </si>
  <si>
    <t>enTcmGearLvlSts</t>
  </si>
  <si>
    <t>TCU档位信号
档位信号：
0x1: P
0x2: R
0x3: N
0x4: D
0xB: M
0xC: S
0xF: Undefined</t>
  </si>
  <si>
    <t>EN_TCM_INITIAL_INTERVAL(0)</t>
  </si>
  <si>
    <t>EN_TCM_PARK(1)</t>
  </si>
  <si>
    <t>EN_TCM_REVERSE(2)</t>
  </si>
  <si>
    <t>EN_TCM_NEUTRAL(3)</t>
  </si>
  <si>
    <t>EN_TCM_DRIVEE(4)</t>
  </si>
  <si>
    <t>EN_TCM_RESERVED5(5)</t>
  </si>
  <si>
    <t>EN_TCM_RESERVED6(6)</t>
  </si>
  <si>
    <t>EN_TCM_RESERVED7(7)</t>
  </si>
  <si>
    <t>EN_TCM_RESERVED8(8)</t>
  </si>
  <si>
    <t>EN_TCM_RESERVED9(9)</t>
  </si>
  <si>
    <t>EN_TCM_RESERVED10(10)</t>
  </si>
  <si>
    <t>EN_TCM_MANUAL(11)</t>
  </si>
  <si>
    <t>EN_TCM_LOW_RESERVED(12)</t>
  </si>
  <si>
    <t>EN_TCM_SPORT(13)</t>
  </si>
  <si>
    <t>EN_TCM_RESERVED14(14)</t>
  </si>
  <si>
    <t>EN_TCM_RESERVED15(15)</t>
  </si>
  <si>
    <t>enSeatMemBtnSts</t>
  </si>
  <si>
    <t>座椅记忆按键请求状态:
0x0: Inactive
0x1: Call Memory Position
0x2: Memorize Current Position
0x3: Clean Up Memory Position
0x4~0x6: Reserved
0x7: Invalid</t>
  </si>
  <si>
    <t>EN_SEAT_BTN_INACTIVE(0)</t>
  </si>
  <si>
    <t>EN_SEAT_BTN_CALL_MEM_POSI(1)</t>
  </si>
  <si>
    <t>EN_SEAT_BTN_MEM_CURR_POSI(2)</t>
  </si>
  <si>
    <t>EN_SEAT_BTN_CLE_MEM_POSI(3)</t>
  </si>
  <si>
    <t>EN_SEAT_BTN_INVALID(7)</t>
  </si>
  <si>
    <t>enSeatAutoRunSts</t>
  </si>
  <si>
    <t>座椅调用运动状态：
0：Invalid
1：Running
2：Success
3：Fail</t>
  </si>
  <si>
    <t>EN_SEAT_INVALID(0)</t>
  </si>
  <si>
    <t>EN_SEAT_RUNNING(1)</t>
  </si>
  <si>
    <t>EN_SEAT_SUCCESS(2)</t>
  </si>
  <si>
    <r>
      <rPr>
        <sz val="11"/>
        <color theme="1"/>
        <rFont val="微软雅黑"/>
        <charset val="134"/>
      </rPr>
      <t>EN_SEAT_FAIL</t>
    </r>
    <r>
      <rPr>
        <i/>
        <sz val="11"/>
        <color theme="1"/>
        <rFont val="微软雅黑"/>
        <charset val="134"/>
      </rPr>
      <t>(3)</t>
    </r>
  </si>
  <si>
    <t>enSeatMemStsFb</t>
  </si>
  <si>
    <t>记忆调用反馈状态:
0x0: Inactive
0x1: Call Memory Position Succeed
0x2: Call Memory Position Faild
0x3: Waiting
0x4: Clean Up Memory Position Succeed
0x5: Clean Up Memory Position Faild
0x6: Reserved
0x7: Invalid</t>
  </si>
  <si>
    <t>EN_FB_INACTIVE(0)</t>
  </si>
  <si>
    <t>EN_FB_CALL_MEM_POSI_SUCCEED(1)</t>
  </si>
  <si>
    <t>EN_FB_CALL_MEM_POSI_FAILD(2)</t>
  </si>
  <si>
    <t>EN_FB_WAITING(3)</t>
  </si>
  <si>
    <t>EN_FB_CLEAN_UP_MEM_POSI_SUCCEED(4)</t>
  </si>
  <si>
    <t>EN_FB_CLEAN_UP_MEM_POSI_FAILD(5)</t>
  </si>
  <si>
    <t>EN_FB_RESERVED(6)</t>
  </si>
  <si>
    <t>EN_FB_INVALID(7)</t>
  </si>
  <si>
    <t>enSeatMemStsAndMsg</t>
  </si>
  <si>
    <t>记忆存储状态:
0x0: Inactive
0x1: Seat position 1 memory succed
0x2: Seat position 2 memory succed
0x3: Seat position 3 memory succed
0x4: Seat position memory succed
0x5: Seat position memory fail
0x6: Please press position 1,2,or 3 to conduct the memory of seat position。（transmit when received “SET” switch）
0x7: reserved</t>
  </si>
  <si>
    <t>EN_INACTIVE(0)</t>
  </si>
  <si>
    <t>EN_SEAT_POSI_1_MEM_SUCCED(1)</t>
  </si>
  <si>
    <t>EN_SEAT_POSI_2_MEM_SUCCED(2)</t>
  </si>
  <si>
    <t>EN_SEAT_POSI_3_MEM_SUCCED(3)</t>
  </si>
  <si>
    <t>EN_SEAT_POSI_MEM_SUCCED(4)</t>
  </si>
  <si>
    <t>EN_SEAT_POSI_MEM_FAIL(5)</t>
  </si>
  <si>
    <t>EN_PRESS_POSI(6)</t>
  </si>
  <si>
    <t>enSeatMemBtnCmd</t>
  </si>
  <si>
    <t>记忆报文处理:
0：NULL（无）
1:MemorizeButton1
2:CallButton1
3:CLeanButton1
4:MemorizeButton2
5:CallButton2
6:CLeanButton2
7:MemorizeButton3
8:CallButton3
9:CLeanButton3</t>
  </si>
  <si>
    <t>EN_NULL(0)</t>
  </si>
  <si>
    <t>EN_MEM_BTN1(1)</t>
  </si>
  <si>
    <t>EN_CALL_BTN1(2)</t>
  </si>
  <si>
    <t>EN_CLEAN_BTN1(3)</t>
  </si>
  <si>
    <t>EN_MEM_BTN2(4)</t>
  </si>
  <si>
    <t>EN_CALL_BTN2(5)</t>
  </si>
  <si>
    <t>EN_CLEAN_BTN2(6)</t>
  </si>
  <si>
    <t>EN_MEM_BTN3(7)</t>
  </si>
  <si>
    <t>EN_CALL_BTN3(8)</t>
  </si>
  <si>
    <t>EN_CLEAN_BTN3(9)</t>
  </si>
  <si>
    <t>enSeatMoveCmd</t>
  </si>
  <si>
    <t>0：无动作；
1：上前；
2：下后；</t>
  </si>
  <si>
    <t>EN_UP_FORWARD(1)</t>
  </si>
  <si>
    <t>EN_DN_BACKWARD(2)</t>
  </si>
  <si>
    <t>enSeatMotorRunTye</t>
  </si>
  <si>
    <t>电机动作类型：
0：无动作；
1：HUM；
2：舒适；
3：记忆调用；
4：手动调节；
5：学习调节
6：复位调节
7：档位调节-BM400
8：小憩调节
9：诊断IO控制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</si>
  <si>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</si>
  <si>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</si>
  <si>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</si>
  <si>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</si>
  <si>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</si>
  <si>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</si>
  <si>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</si>
  <si>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</si>
  <si>
    <t>EN_DiagIOEnable(9)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</si>
  <si>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</si>
  <si>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</si>
  <si>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</si>
  <si>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</si>
  <si>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</si>
  <si>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enSeatHightMotorRunsts</t>
  </si>
  <si>
    <t>电机动作类型：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</si>
  <si>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EN_DnBkRelayAdhesion_FU(1)</t>
  </si>
  <si>
    <t>EN_ManualAdjust_FU(2)</t>
  </si>
  <si>
    <t>EN_AutoAdjust_FU(3)</t>
  </si>
  <si>
    <t>EN_DnBkRelayAdhesion_FU_Stop(4)</t>
  </si>
  <si>
    <t>EN_ManualAdjust_FU_Stop(5)</t>
  </si>
  <si>
    <t>EN_AutoAdjust_FU_Stop(6)</t>
  </si>
  <si>
    <t>EN_DnFURelayAdhesion_BK(7)</t>
  </si>
  <si>
    <t>EN_ManualAdjust_BK(8)</t>
  </si>
  <si>
    <t>EN_AutoAdjust_BK(9)</t>
  </si>
  <si>
    <t>EN_DnFURelayAdhesion_BK_Stop(10)</t>
  </si>
  <si>
    <t>EN_ManualAdjust_BK_Stop(11)</t>
  </si>
  <si>
    <t>EN_AutoAdjust_BK_Stop(12)</t>
  </si>
  <si>
    <t>EN_AutoAdjust_FUSuccess_Stop(13)</t>
  </si>
  <si>
    <t>EN_AutoAdjust_BKSuccess_Stop(14)</t>
  </si>
  <si>
    <t>EN_Timeout_Stop(15)</t>
  </si>
  <si>
    <t>EN_UpFn_Lock_Stop(16)</t>
  </si>
  <si>
    <t>EN_DnBa_Lock_Stop(17)</t>
  </si>
  <si>
    <t>EN_UpFn_Hall_Stop(18)</t>
  </si>
  <si>
    <t>EN_DnBa_Hall_Stop(19)</t>
  </si>
  <si>
    <t>EN_UpFn_MovTypeChange(20)</t>
  </si>
  <si>
    <t>EN_DnBa_MovTypeChange(21)</t>
  </si>
  <si>
    <t>EN_Mos_MovTypeInit(22)</t>
  </si>
  <si>
    <t>EN_Mos_MovTypeSafe(23)</t>
  </si>
  <si>
    <t>EN_Mos_MovTypeVm(24)</t>
  </si>
  <si>
    <t>EN_Mos_MovTypeTemp(25)</t>
  </si>
  <si>
    <t>EN_Mos_MovTypePump(26)</t>
  </si>
  <si>
    <t>EN_Mos_MovTypeDs(27)</t>
  </si>
  <si>
    <t>EN_Mos_MovTypeOff(28)</t>
  </si>
  <si>
    <t>enLearnSts</t>
  </si>
  <si>
    <t>0x0:enNull;(无学习)
0x1:enLearnning;（学习中）
0x2:enLearnAllSuccess;（学习成功）</t>
  </si>
  <si>
    <t>enLearnning(1)</t>
  </si>
  <si>
    <t>enLearnAllSuccess(2)</t>
  </si>
  <si>
    <t>enLearnExitCause</t>
  </si>
  <si>
    <t xml:space="preserve">enInvalid (无效)
enRelayAdhesionFault（继电器故障）
enHallFault（霍尔故障）
enOTA（OTA）
enVehSpeed（车速超过）
enManualInterupt（手动中断）
enVoltFault（电压故障）
enLearnOverTime(学习超时)
enMotorRunOverTime_H(高度电机运行超时)
enMotorRunOverTime_L(坐垫电机运行超时)
enMotorRunOverTime_B(靠背电机运行超时)
enMotorRunOverTime_F(腿托电机运行超时)
enDescStop(诊断停止)
</t>
  </si>
  <si>
    <t xml:space="preserve">enInvalid(0) </t>
  </si>
  <si>
    <t>enRelayAdhesionFault(1)</t>
  </si>
  <si>
    <t>enHallFault(2)</t>
  </si>
  <si>
    <t>enOTA(3)</t>
  </si>
  <si>
    <t>enVehSpeed(4)</t>
  </si>
  <si>
    <t>enManualInterupt(5)</t>
  </si>
  <si>
    <t>enVoltFault(6)</t>
  </si>
  <si>
    <t>enLearnOverTime(7)</t>
  </si>
  <si>
    <t>enMotorRunOverTime_H(8)</t>
  </si>
  <si>
    <t>enMotorRunOverTime_L(9)</t>
  </si>
  <si>
    <t>enMotorRunOverTime_B(10)</t>
  </si>
  <si>
    <t>enMotorRunOverTime_F(11)</t>
  </si>
  <si>
    <t>enDescStop(12)</t>
  </si>
  <si>
    <t>enCfgW_ADJUST(13)</t>
  </si>
  <si>
    <t>enCfgW_MEMORY(14)</t>
  </si>
  <si>
    <t>enLearnCmd</t>
  </si>
  <si>
    <t>enNULL（无效）
enStartLearn （开始学习）
enStopLearn（停止学习）</t>
  </si>
  <si>
    <t>enStartLearn(1)</t>
  </si>
  <si>
    <t>enStopLearn(2)</t>
  </si>
  <si>
    <t xml:space="preserve">enResetSts </t>
  </si>
  <si>
    <t>enNULL（无效）
enWaiting （复位中）
enSuccess（复位成功）
enFail(复位失败)</t>
  </si>
  <si>
    <t>enResetWaiting(1)</t>
  </si>
  <si>
    <t>enResetSuccess(2)</t>
  </si>
  <si>
    <t>enResetFail(3)</t>
  </si>
  <si>
    <t>enMotorLearn</t>
  </si>
  <si>
    <t>学习状态：
0x0:null
0x01:Height Learn
0x02:Length Learn
0x03:Back Learn
0x04:Front Learn
0x05:Learn Reset
0x06:Learn Success
0x07:Learn Fault</t>
  </si>
  <si>
    <t>EN_LearnHeight(1)</t>
  </si>
  <si>
    <t>EN_LearnLength(2)</t>
  </si>
  <si>
    <t>EN_LearnBack(3)</t>
  </si>
  <si>
    <t>EN_LearnFront(4)</t>
  </si>
  <si>
    <t>EN_LearnReset(5)</t>
  </si>
  <si>
    <t>EN_LearnSuccess(6)</t>
  </si>
  <si>
    <t>EN_LearnFault(7)</t>
  </si>
  <si>
    <t>enSWMoveCmd</t>
  </si>
  <si>
    <t>0：无动作
1：上前
2：下后</t>
  </si>
  <si>
    <t>en_NULL(0)</t>
  </si>
  <si>
    <t>enUP_FORWARD(1)</t>
  </si>
  <si>
    <t>enDOWN_BACK(2)</t>
  </si>
  <si>
    <t>ExitGearCause</t>
  </si>
  <si>
    <t>0：无动作
1：
2：</t>
  </si>
  <si>
    <t>enNotIGNOn(1)</t>
  </si>
  <si>
    <t>enRelayAdFault(2)</t>
  </si>
  <si>
    <t>enLockFault(3)</t>
  </si>
  <si>
    <t>enClearDefaultPos(4)</t>
  </si>
  <si>
    <t>enGearPrmFalse(5)</t>
  </si>
  <si>
    <t>enRunSuccess(6)</t>
  </si>
  <si>
    <t>enRunFail(7)</t>
  </si>
  <si>
    <t>enGearHallFaultFalse(8)</t>
  </si>
  <si>
    <t>enResetSts</t>
  </si>
  <si>
    <t>0x0:Inactive
0x1:Waiting
0x2:Success
0x3:Fail</t>
  </si>
  <si>
    <t>enInactive(0)</t>
  </si>
  <si>
    <t xml:space="preserve">预驱故障原因：
0:无
1:芯片初始化
2:安全故障 
3:VM异常
4:温度异常 
5:充电泵异常
6:漏源故障 
7:静态故障 </t>
  </si>
  <si>
    <t>enMosInitErr(1)</t>
  </si>
  <si>
    <t>enMosSafeFailErr(2)</t>
  </si>
  <si>
    <t>enMosVmErr(3)</t>
  </si>
  <si>
    <t>enMosTempErr(4)</t>
  </si>
  <si>
    <t>enMosPumpErr(5)</t>
  </si>
  <si>
    <t>enMosDsErr(6)</t>
  </si>
  <si>
    <t>enMosOffErr(7)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</si>
</sst>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0_);[Red]\(0.00\)"/>
  </numFmts>
  <fonts count="5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  <font>
      <i/>
      <sz val="11"/>
      <color theme="1"/>
      <name val="微软雅黑"/>
      <charset val="134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59" borderId="12" applyNumberFormat="0" applyAlignment="0" applyProtection="0">
      <alignment vertical="center"/>
    </xf>
    <xf numFmtId="0" fontId="26" fillId="60" borderId="1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6" borderId="12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22" fillId="0" borderId="0"/>
    <xf numFmtId="0" fontId="37" fillId="0" borderId="0">
      <alignment vertical="center"/>
    </xf>
    <xf numFmtId="0" fontId="38" fillId="0" borderId="0"/>
    <xf numFmtId="0" fontId="22" fillId="62" borderId="18" applyNumberFormat="0" applyFont="0" applyAlignment="0" applyProtection="0">
      <alignment vertical="center"/>
    </xf>
    <xf numFmtId="0" fontId="39" fillId="59" borderId="19" applyNumberFormat="0" applyAlignment="0" applyProtection="0">
      <alignment vertical="center"/>
    </xf>
    <xf numFmtId="0" fontId="40" fillId="0" borderId="20" applyFill="0" applyBorder="0" applyAlignment="0" applyProtection="0"/>
    <xf numFmtId="0" fontId="41" fillId="0" borderId="20" applyFill="0" applyBorder="0" applyAlignment="0" applyProtection="0"/>
    <xf numFmtId="0" fontId="42" fillId="0" borderId="0"/>
    <xf numFmtId="0" fontId="43" fillId="41" borderId="21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47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49" fillId="0" borderId="0"/>
    <xf numFmtId="0" fontId="0" fillId="0" borderId="0">
      <alignment vertical="center"/>
    </xf>
    <xf numFmtId="176" fontId="36" fillId="0" borderId="0"/>
    <xf numFmtId="0" fontId="50" fillId="0" borderId="0"/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47" fillId="0" borderId="0"/>
    <xf numFmtId="0" fontId="36" fillId="62" borderId="18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10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104" applyFont="1" applyFill="1" applyBorder="1" applyAlignment="1">
      <alignment horizontal="left" vertical="center" wrapText="1"/>
    </xf>
    <xf numFmtId="0" fontId="1" fillId="0" borderId="1" xfId="105" applyFont="1" applyFill="1" applyBorder="1" applyAlignment="1">
      <alignment vertical="center" wrapText="1"/>
    </xf>
    <xf numFmtId="177" fontId="2" fillId="0" borderId="1" xfId="107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</cellXfs>
  <cellStyles count="11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 3" xfId="83"/>
    <cellStyle name="Normal 2 5" xfId="84"/>
    <cellStyle name="Normal 4" xfId="85"/>
    <cellStyle name="Normal_DTC_DB" xfId="86"/>
    <cellStyle name="Note 2" xfId="87"/>
    <cellStyle name="Output 2" xfId="88"/>
    <cellStyle name="PIDs" xfId="89"/>
    <cellStyle name="PIDs_diag_ProtonBCM" xfId="90"/>
    <cellStyle name="Standard_B232 VSCS input" xfId="91"/>
    <cellStyle name="Table Header" xfId="92"/>
    <cellStyle name="Title 2" xfId="93"/>
    <cellStyle name="Total 2" xfId="94"/>
    <cellStyle name="Warning Text 2" xfId="95"/>
    <cellStyle name="百分比 2" xfId="96"/>
    <cellStyle name="百分比 3" xfId="97"/>
    <cellStyle name="標準_Parameter_List_For_$19_$22_$2F" xfId="98"/>
    <cellStyle name="差 2 2 2 5 3" xfId="99"/>
    <cellStyle name="常规 10 2" xfId="100"/>
    <cellStyle name="常规 13" xfId="101"/>
    <cellStyle name="常规 18 2" xfId="102"/>
    <cellStyle name="常规 19" xfId="103"/>
    <cellStyle name="常规 2 2 10" xfId="104"/>
    <cellStyle name="常规 2 3" xfId="105"/>
    <cellStyle name="常规 3" xfId="106"/>
    <cellStyle name="常规 3 10 3" xfId="107"/>
    <cellStyle name="常规 3 12" xfId="108"/>
    <cellStyle name="常规 7 2" xfId="109"/>
    <cellStyle name="超链接 2" xfId="110"/>
    <cellStyle name="超链接 8" xfId="111"/>
    <cellStyle name="货币 2" xfId="112"/>
    <cellStyle name="千位分隔 2" xfId="113"/>
    <cellStyle name="一般_AW_Support_DTC_for_HAITEC" xfId="114"/>
    <cellStyle name="注释 10" xfId="115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66"/>
  <sheetViews>
    <sheetView topLeftCell="A58" workbookViewId="0">
      <selection activeCell="F67" sqref="F67"/>
    </sheetView>
  </sheetViews>
  <sheetFormatPr defaultColWidth="9" defaultRowHeight="16.5"/>
  <cols>
    <col min="1" max="1" width="29.2416666666667" style="20" customWidth="1"/>
    <col min="2" max="2" width="21.5166666666667" style="1" customWidth="1"/>
    <col min="3" max="3" width="5.65" style="1" customWidth="1"/>
    <col min="4" max="4" width="35.875" style="1" customWidth="1"/>
    <col min="5" max="5" width="11.75" style="1" customWidth="1"/>
    <col min="6" max="6" width="22.75" style="1" customWidth="1"/>
    <col min="7" max="7" width="4.5" style="1" customWidth="1"/>
    <col min="8" max="8" width="9" style="1" customWidth="1"/>
    <col min="9" max="9" width="20.975" style="1" customWidth="1"/>
    <col min="10" max="10" width="8.04166666666667" style="1" customWidth="1"/>
    <col min="11" max="11" width="18.9" style="1" customWidth="1"/>
    <col min="12" max="12" width="17.125" style="1" customWidth="1"/>
    <col min="13" max="16384" width="9" style="1"/>
  </cols>
  <sheetData>
    <row r="1" ht="30.7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5" t="s">
        <v>12</v>
      </c>
      <c r="B2" s="7"/>
      <c r="C2" s="7"/>
      <c r="D2" s="7" t="s">
        <v>13</v>
      </c>
      <c r="E2" s="9">
        <v>-1</v>
      </c>
      <c r="F2" s="21" t="s">
        <v>14</v>
      </c>
      <c r="G2" s="7">
        <v>0</v>
      </c>
      <c r="H2" s="7">
        <v>255</v>
      </c>
      <c r="I2" s="7">
        <v>0</v>
      </c>
      <c r="J2" s="7"/>
      <c r="K2" s="7" t="s">
        <v>15</v>
      </c>
      <c r="L2" s="9" t="s">
        <v>16</v>
      </c>
    </row>
    <row r="3" spans="1:12">
      <c r="A3" s="5" t="s">
        <v>17</v>
      </c>
      <c r="B3" s="7"/>
      <c r="C3" s="7"/>
      <c r="D3" s="7" t="s">
        <v>18</v>
      </c>
      <c r="E3" s="9">
        <v>-1</v>
      </c>
      <c r="F3" s="21" t="s">
        <v>19</v>
      </c>
      <c r="G3" s="7">
        <v>0</v>
      </c>
      <c r="H3" s="7">
        <v>255</v>
      </c>
      <c r="I3" s="7">
        <v>0</v>
      </c>
      <c r="J3" s="7"/>
      <c r="K3" s="7" t="s">
        <v>15</v>
      </c>
      <c r="L3" s="9" t="s">
        <v>16</v>
      </c>
    </row>
    <row r="4" spans="1:12">
      <c r="A4" s="5" t="s">
        <v>20</v>
      </c>
      <c r="B4" s="7"/>
      <c r="C4" s="7"/>
      <c r="D4" s="7" t="s">
        <v>21</v>
      </c>
      <c r="E4" s="9">
        <v>-1</v>
      </c>
      <c r="F4" s="21" t="s">
        <v>22</v>
      </c>
      <c r="G4" s="7">
        <v>0</v>
      </c>
      <c r="H4" s="7">
        <v>255</v>
      </c>
      <c r="I4" s="7">
        <v>0</v>
      </c>
      <c r="J4" s="7"/>
      <c r="K4" s="7" t="s">
        <v>15</v>
      </c>
      <c r="L4" s="9" t="s">
        <v>16</v>
      </c>
    </row>
    <row r="5" spans="1:12">
      <c r="A5" s="5" t="s">
        <v>23</v>
      </c>
      <c r="B5" s="7"/>
      <c r="C5" s="7"/>
      <c r="D5" s="7" t="s">
        <v>24</v>
      </c>
      <c r="E5" s="9">
        <v>-1</v>
      </c>
      <c r="F5" s="21" t="s">
        <v>25</v>
      </c>
      <c r="G5" s="7">
        <v>0</v>
      </c>
      <c r="H5" s="7">
        <v>255</v>
      </c>
      <c r="I5" s="7">
        <v>0</v>
      </c>
      <c r="J5" s="7"/>
      <c r="K5" s="7" t="s">
        <v>15</v>
      </c>
      <c r="L5" s="9" t="s">
        <v>16</v>
      </c>
    </row>
    <row r="6" spans="1:12">
      <c r="A6" s="5" t="s">
        <v>26</v>
      </c>
      <c r="B6" s="7"/>
      <c r="C6" s="7"/>
      <c r="D6" s="7" t="s">
        <v>27</v>
      </c>
      <c r="E6" s="9">
        <v>-1</v>
      </c>
      <c r="F6" s="21" t="s">
        <v>28</v>
      </c>
      <c r="G6" s="7">
        <v>0</v>
      </c>
      <c r="H6" s="7">
        <v>255</v>
      </c>
      <c r="I6" s="7">
        <v>0</v>
      </c>
      <c r="J6" s="7"/>
      <c r="K6" s="7" t="s">
        <v>15</v>
      </c>
      <c r="L6" s="9" t="s">
        <v>16</v>
      </c>
    </row>
    <row r="7" spans="1:12">
      <c r="A7" s="5" t="s">
        <v>29</v>
      </c>
      <c r="B7" s="7"/>
      <c r="C7" s="7"/>
      <c r="D7" s="7" t="s">
        <v>30</v>
      </c>
      <c r="E7" s="9">
        <v>-1</v>
      </c>
      <c r="F7" s="21" t="s">
        <v>31</v>
      </c>
      <c r="G7" s="7">
        <v>0</v>
      </c>
      <c r="H7" s="7">
        <v>255</v>
      </c>
      <c r="I7" s="7">
        <v>0</v>
      </c>
      <c r="J7" s="7"/>
      <c r="K7" s="7" t="s">
        <v>15</v>
      </c>
      <c r="L7" s="9" t="s">
        <v>16</v>
      </c>
    </row>
    <row r="8" ht="16" customHeight="1" spans="1:12">
      <c r="A8" s="5" t="s">
        <v>32</v>
      </c>
      <c r="B8" s="7"/>
      <c r="C8" s="7"/>
      <c r="D8" s="7" t="s">
        <v>33</v>
      </c>
      <c r="E8" s="9">
        <v>-1</v>
      </c>
      <c r="F8" s="21" t="s">
        <v>34</v>
      </c>
      <c r="G8" s="7">
        <v>0</v>
      </c>
      <c r="H8" s="7">
        <v>255</v>
      </c>
      <c r="I8" s="7">
        <v>0</v>
      </c>
      <c r="J8" s="7"/>
      <c r="K8" s="7" t="s">
        <v>15</v>
      </c>
      <c r="L8" s="9" t="s">
        <v>16</v>
      </c>
    </row>
    <row r="9" spans="1:12">
      <c r="A9" s="5" t="s">
        <v>35</v>
      </c>
      <c r="B9" s="7"/>
      <c r="C9" s="7"/>
      <c r="D9" s="7" t="s">
        <v>36</v>
      </c>
      <c r="E9" s="9">
        <v>-1</v>
      </c>
      <c r="F9" s="21" t="s">
        <v>37</v>
      </c>
      <c r="G9" s="7">
        <v>0</v>
      </c>
      <c r="H9" s="7">
        <v>255</v>
      </c>
      <c r="I9" s="7">
        <v>0</v>
      </c>
      <c r="J9" s="7"/>
      <c r="K9" s="7" t="s">
        <v>15</v>
      </c>
      <c r="L9" s="9" t="s">
        <v>16</v>
      </c>
    </row>
    <row r="10" spans="1:12">
      <c r="A10" s="28" t="s">
        <v>38</v>
      </c>
      <c r="B10" s="7"/>
      <c r="C10" s="7"/>
      <c r="D10" s="7" t="s">
        <v>39</v>
      </c>
      <c r="E10" s="29">
        <v>-1</v>
      </c>
      <c r="F10" s="5" t="s">
        <v>40</v>
      </c>
      <c r="G10" s="29">
        <v>0</v>
      </c>
      <c r="H10" s="29">
        <v>65535</v>
      </c>
      <c r="I10" s="29">
        <v>0</v>
      </c>
      <c r="J10" s="29"/>
      <c r="K10" s="29" t="s">
        <v>41</v>
      </c>
      <c r="L10" s="29" t="s">
        <v>16</v>
      </c>
    </row>
    <row r="11" spans="1:12">
      <c r="A11" s="28" t="s">
        <v>42</v>
      </c>
      <c r="B11" s="7"/>
      <c r="C11" s="7"/>
      <c r="D11" s="7" t="s">
        <v>43</v>
      </c>
      <c r="E11" s="29">
        <v>-1</v>
      </c>
      <c r="F11" s="5" t="s">
        <v>44</v>
      </c>
      <c r="G11" s="29">
        <v>0</v>
      </c>
      <c r="H11" s="29">
        <v>65535</v>
      </c>
      <c r="I11" s="29">
        <v>0</v>
      </c>
      <c r="J11" s="29"/>
      <c r="K11" s="29" t="s">
        <v>41</v>
      </c>
      <c r="L11" s="29" t="s">
        <v>16</v>
      </c>
    </row>
    <row r="12" spans="1:12">
      <c r="A12" s="28" t="s">
        <v>45</v>
      </c>
      <c r="B12" s="7"/>
      <c r="C12" s="7"/>
      <c r="D12" s="7" t="s">
        <v>46</v>
      </c>
      <c r="E12" s="29">
        <v>-1</v>
      </c>
      <c r="F12" s="5" t="s">
        <v>47</v>
      </c>
      <c r="G12" s="29">
        <v>0</v>
      </c>
      <c r="H12" s="29">
        <v>65535</v>
      </c>
      <c r="I12" s="29">
        <v>0</v>
      </c>
      <c r="J12" s="29"/>
      <c r="K12" s="29" t="s">
        <v>41</v>
      </c>
      <c r="L12" s="29" t="s">
        <v>16</v>
      </c>
    </row>
    <row r="13" spans="1:12">
      <c r="A13" s="28" t="s">
        <v>48</v>
      </c>
      <c r="B13" s="7"/>
      <c r="C13" s="7"/>
      <c r="D13" s="7" t="s">
        <v>49</v>
      </c>
      <c r="E13" s="29">
        <v>-1</v>
      </c>
      <c r="F13" s="5" t="s">
        <v>50</v>
      </c>
      <c r="G13" s="29">
        <v>0</v>
      </c>
      <c r="H13" s="29">
        <v>65535</v>
      </c>
      <c r="I13" s="29">
        <v>0</v>
      </c>
      <c r="J13" s="29"/>
      <c r="K13" s="29" t="s">
        <v>41</v>
      </c>
      <c r="L13" s="29" t="s">
        <v>16</v>
      </c>
    </row>
    <row r="14" s="1" customFormat="1" spans="1:12">
      <c r="A14" s="30" t="s">
        <v>51</v>
      </c>
      <c r="B14" s="7"/>
      <c r="C14" s="7"/>
      <c r="D14" s="7" t="s">
        <v>52</v>
      </c>
      <c r="E14" s="29">
        <v>-1</v>
      </c>
      <c r="F14" s="5" t="s">
        <v>53</v>
      </c>
      <c r="G14" s="29">
        <v>0</v>
      </c>
      <c r="H14" s="29">
        <v>65535</v>
      </c>
      <c r="I14" s="29">
        <v>0</v>
      </c>
      <c r="J14" s="29"/>
      <c r="K14" s="29" t="s">
        <v>41</v>
      </c>
      <c r="L14" s="29" t="s">
        <v>16</v>
      </c>
    </row>
    <row r="15" s="1" customFormat="1" spans="1:12">
      <c r="A15" s="30" t="s">
        <v>54</v>
      </c>
      <c r="B15" s="7"/>
      <c r="C15" s="7"/>
      <c r="D15" s="7" t="s">
        <v>55</v>
      </c>
      <c r="E15" s="29">
        <v>-1</v>
      </c>
      <c r="F15" s="5" t="s">
        <v>56</v>
      </c>
      <c r="G15" s="29">
        <v>0</v>
      </c>
      <c r="H15" s="29">
        <v>65535</v>
      </c>
      <c r="I15" s="29">
        <v>0</v>
      </c>
      <c r="J15" s="29"/>
      <c r="K15" s="29" t="s">
        <v>41</v>
      </c>
      <c r="L15" s="29" t="s">
        <v>16</v>
      </c>
    </row>
    <row r="16" s="1" customFormat="1" spans="1:12">
      <c r="A16" s="30" t="s">
        <v>57</v>
      </c>
      <c r="B16" s="7"/>
      <c r="C16" s="7"/>
      <c r="D16" s="7" t="s">
        <v>58</v>
      </c>
      <c r="E16" s="29">
        <v>-1</v>
      </c>
      <c r="F16" s="5" t="s">
        <v>59</v>
      </c>
      <c r="G16" s="29">
        <v>0</v>
      </c>
      <c r="H16" s="29">
        <v>65535</v>
      </c>
      <c r="I16" s="29">
        <v>0</v>
      </c>
      <c r="J16" s="29"/>
      <c r="K16" s="29" t="s">
        <v>41</v>
      </c>
      <c r="L16" s="29" t="s">
        <v>16</v>
      </c>
    </row>
    <row r="17" s="1" customFormat="1" spans="1:12">
      <c r="A17" s="30" t="s">
        <v>60</v>
      </c>
      <c r="B17" s="7"/>
      <c r="C17" s="7"/>
      <c r="D17" s="7" t="s">
        <v>61</v>
      </c>
      <c r="E17" s="29">
        <v>-1</v>
      </c>
      <c r="F17" s="5" t="s">
        <v>62</v>
      </c>
      <c r="G17" s="29">
        <v>0</v>
      </c>
      <c r="H17" s="29">
        <v>65535</v>
      </c>
      <c r="I17" s="29">
        <v>0</v>
      </c>
      <c r="J17" s="29"/>
      <c r="K17" s="29" t="s">
        <v>41</v>
      </c>
      <c r="L17" s="29" t="s">
        <v>16</v>
      </c>
    </row>
    <row r="18" s="1" customFormat="1" spans="1:12">
      <c r="A18" s="28" t="s">
        <v>63</v>
      </c>
      <c r="B18" s="7"/>
      <c r="C18" s="7"/>
      <c r="D18" s="7" t="s">
        <v>64</v>
      </c>
      <c r="E18" s="29">
        <v>-1</v>
      </c>
      <c r="F18" s="5" t="s">
        <v>65</v>
      </c>
      <c r="G18" s="29">
        <v>0</v>
      </c>
      <c r="H18" s="29">
        <v>65535</v>
      </c>
      <c r="I18" s="29">
        <v>0</v>
      </c>
      <c r="J18" s="29"/>
      <c r="K18" s="29" t="s">
        <v>41</v>
      </c>
      <c r="L18" s="29" t="s">
        <v>16</v>
      </c>
    </row>
    <row r="19" s="1" customFormat="1" spans="1:12">
      <c r="A19" s="28" t="s">
        <v>66</v>
      </c>
      <c r="B19" s="7"/>
      <c r="C19" s="7"/>
      <c r="D19" s="7" t="s">
        <v>67</v>
      </c>
      <c r="E19" s="29">
        <v>-1</v>
      </c>
      <c r="F19" s="5" t="s">
        <v>68</v>
      </c>
      <c r="G19" s="29">
        <v>0</v>
      </c>
      <c r="H19" s="29">
        <v>65535</v>
      </c>
      <c r="I19" s="29">
        <v>0</v>
      </c>
      <c r="J19" s="29"/>
      <c r="K19" s="29" t="s">
        <v>41</v>
      </c>
      <c r="L19" s="29" t="s">
        <v>16</v>
      </c>
    </row>
    <row r="20" s="1" customFormat="1" spans="1:12">
      <c r="A20" s="28" t="s">
        <v>69</v>
      </c>
      <c r="B20" s="7"/>
      <c r="C20" s="7"/>
      <c r="D20" s="7" t="s">
        <v>70</v>
      </c>
      <c r="E20" s="29">
        <v>-1</v>
      </c>
      <c r="F20" s="5" t="s">
        <v>71</v>
      </c>
      <c r="G20" s="29">
        <v>0</v>
      </c>
      <c r="H20" s="29">
        <v>65535</v>
      </c>
      <c r="I20" s="29">
        <v>0</v>
      </c>
      <c r="J20" s="29"/>
      <c r="K20" s="29" t="s">
        <v>41</v>
      </c>
      <c r="L20" s="29" t="s">
        <v>16</v>
      </c>
    </row>
    <row r="21" s="1" customFormat="1" spans="1:12">
      <c r="A21" s="28" t="s">
        <v>72</v>
      </c>
      <c r="B21" s="7"/>
      <c r="C21" s="7"/>
      <c r="D21" s="7" t="s">
        <v>73</v>
      </c>
      <c r="E21" s="29">
        <v>-1</v>
      </c>
      <c r="F21" s="5" t="s">
        <v>74</v>
      </c>
      <c r="G21" s="29">
        <v>0</v>
      </c>
      <c r="H21" s="29">
        <v>65535</v>
      </c>
      <c r="I21" s="29">
        <v>0</v>
      </c>
      <c r="J21" s="29"/>
      <c r="K21" s="29" t="s">
        <v>41</v>
      </c>
      <c r="L21" s="29" t="s">
        <v>16</v>
      </c>
    </row>
    <row r="22" s="1" customFormat="1" spans="1:12">
      <c r="A22" s="31" t="s">
        <v>75</v>
      </c>
      <c r="B22" s="7"/>
      <c r="C22" s="7"/>
      <c r="D22" s="7" t="s">
        <v>76</v>
      </c>
      <c r="E22" s="29">
        <v>-1</v>
      </c>
      <c r="F22" s="32" t="s">
        <v>77</v>
      </c>
      <c r="G22" s="29">
        <v>0</v>
      </c>
      <c r="H22" s="29">
        <v>65535</v>
      </c>
      <c r="I22" s="29">
        <v>0</v>
      </c>
      <c r="J22" s="29"/>
      <c r="K22" s="29" t="s">
        <v>41</v>
      </c>
      <c r="L22" s="29" t="s">
        <v>16</v>
      </c>
    </row>
    <row r="23" s="1" customFormat="1" spans="1:12">
      <c r="A23" s="31" t="s">
        <v>78</v>
      </c>
      <c r="B23" s="7"/>
      <c r="C23" s="7"/>
      <c r="D23" s="7" t="s">
        <v>79</v>
      </c>
      <c r="E23" s="29">
        <v>-1</v>
      </c>
      <c r="F23" s="32" t="s">
        <v>80</v>
      </c>
      <c r="G23" s="29">
        <v>0</v>
      </c>
      <c r="H23" s="29">
        <v>65535</v>
      </c>
      <c r="I23" s="29">
        <v>0</v>
      </c>
      <c r="J23" s="29"/>
      <c r="K23" s="29" t="s">
        <v>41</v>
      </c>
      <c r="L23" s="29" t="s">
        <v>16</v>
      </c>
    </row>
    <row r="24" spans="1:12">
      <c r="A24" s="28" t="s">
        <v>81</v>
      </c>
      <c r="B24" s="7"/>
      <c r="C24" s="7"/>
      <c r="D24" s="7" t="s">
        <v>82</v>
      </c>
      <c r="E24" s="9">
        <v>-1</v>
      </c>
      <c r="F24" s="5" t="s">
        <v>83</v>
      </c>
      <c r="G24" s="7">
        <v>0</v>
      </c>
      <c r="H24" s="9">
        <v>1</v>
      </c>
      <c r="I24" s="7">
        <v>0</v>
      </c>
      <c r="J24" s="7"/>
      <c r="K24" s="7" t="s">
        <v>15</v>
      </c>
      <c r="L24" s="9" t="s">
        <v>16</v>
      </c>
    </row>
    <row r="25" s="1" customFormat="1" spans="1:12">
      <c r="A25" s="28" t="s">
        <v>84</v>
      </c>
      <c r="B25" s="7"/>
      <c r="C25" s="7"/>
      <c r="D25" s="7" t="s">
        <v>85</v>
      </c>
      <c r="E25" s="9">
        <v>-1</v>
      </c>
      <c r="F25" s="8" t="s">
        <v>86</v>
      </c>
      <c r="G25" s="7">
        <v>0</v>
      </c>
      <c r="H25" s="7">
        <v>255</v>
      </c>
      <c r="I25" s="7">
        <v>0</v>
      </c>
      <c r="J25" s="7"/>
      <c r="K25" s="7" t="s">
        <v>15</v>
      </c>
      <c r="L25" s="9" t="s">
        <v>16</v>
      </c>
    </row>
    <row r="26" spans="1:12">
      <c r="A26" s="33" t="s">
        <v>87</v>
      </c>
      <c r="B26" s="7" t="s">
        <v>88</v>
      </c>
      <c r="C26" s="7">
        <v>0</v>
      </c>
      <c r="D26" s="7" t="s">
        <v>89</v>
      </c>
      <c r="E26" s="9">
        <v>-1</v>
      </c>
      <c r="F26" s="8" t="s">
        <v>90</v>
      </c>
      <c r="G26" s="7">
        <v>0</v>
      </c>
      <c r="H26" s="7">
        <v>65535</v>
      </c>
      <c r="I26" s="7">
        <v>0</v>
      </c>
      <c r="J26" s="7"/>
      <c r="K26" s="7" t="s">
        <v>41</v>
      </c>
      <c r="L26" s="9" t="s">
        <v>16</v>
      </c>
    </row>
    <row r="27" spans="1:12">
      <c r="A27" s="33" t="s">
        <v>91</v>
      </c>
      <c r="B27" s="7" t="s">
        <v>92</v>
      </c>
      <c r="C27" s="7">
        <v>0</v>
      </c>
      <c r="D27" s="7" t="s">
        <v>89</v>
      </c>
      <c r="E27" s="9">
        <v>-1</v>
      </c>
      <c r="F27" s="8" t="s">
        <v>93</v>
      </c>
      <c r="G27" s="7">
        <v>0</v>
      </c>
      <c r="H27" s="7">
        <v>65535</v>
      </c>
      <c r="I27" s="7">
        <v>0</v>
      </c>
      <c r="J27" s="7"/>
      <c r="K27" s="7" t="s">
        <v>41</v>
      </c>
      <c r="L27" s="9" t="s">
        <v>16</v>
      </c>
    </row>
    <row r="28" spans="1:12">
      <c r="A28" s="33" t="s">
        <v>94</v>
      </c>
      <c r="B28" s="7" t="s">
        <v>95</v>
      </c>
      <c r="C28" s="7">
        <v>0</v>
      </c>
      <c r="D28" s="7" t="s">
        <v>89</v>
      </c>
      <c r="E28" s="9">
        <v>-1</v>
      </c>
      <c r="F28" s="8" t="s">
        <v>96</v>
      </c>
      <c r="G28" s="7">
        <v>0</v>
      </c>
      <c r="H28" s="7">
        <v>65535</v>
      </c>
      <c r="I28" s="7">
        <v>0</v>
      </c>
      <c r="J28" s="7"/>
      <c r="K28" s="7" t="s">
        <v>41</v>
      </c>
      <c r="L28" s="9" t="s">
        <v>16</v>
      </c>
    </row>
    <row r="29" spans="1:12">
      <c r="A29" s="33" t="s">
        <v>97</v>
      </c>
      <c r="B29" s="7" t="s">
        <v>98</v>
      </c>
      <c r="C29" s="7">
        <v>0</v>
      </c>
      <c r="D29" s="7" t="s">
        <v>89</v>
      </c>
      <c r="E29" s="9">
        <v>-1</v>
      </c>
      <c r="F29" s="8" t="s">
        <v>99</v>
      </c>
      <c r="G29" s="7">
        <v>0</v>
      </c>
      <c r="H29" s="7">
        <v>65535</v>
      </c>
      <c r="I29" s="7">
        <v>0</v>
      </c>
      <c r="J29" s="7"/>
      <c r="K29" s="7" t="s">
        <v>41</v>
      </c>
      <c r="L29" s="9" t="s">
        <v>16</v>
      </c>
    </row>
    <row r="30" spans="1:12">
      <c r="A30" s="33" t="s">
        <v>100</v>
      </c>
      <c r="B30" s="7" t="s">
        <v>88</v>
      </c>
      <c r="C30" s="7">
        <v>0</v>
      </c>
      <c r="D30" s="7" t="s">
        <v>101</v>
      </c>
      <c r="E30" s="9">
        <v>-1</v>
      </c>
      <c r="F30" s="5" t="s">
        <v>102</v>
      </c>
      <c r="G30" s="7">
        <v>0</v>
      </c>
      <c r="H30" s="7">
        <v>65535</v>
      </c>
      <c r="I30" s="7">
        <v>0</v>
      </c>
      <c r="J30" s="7"/>
      <c r="K30" s="7" t="s">
        <v>41</v>
      </c>
      <c r="L30" s="9" t="s">
        <v>16</v>
      </c>
    </row>
    <row r="31" spans="1:12">
      <c r="A31" s="33" t="s">
        <v>103</v>
      </c>
      <c r="B31" s="7" t="s">
        <v>92</v>
      </c>
      <c r="C31" s="7">
        <v>0</v>
      </c>
      <c r="D31" s="7" t="s">
        <v>101</v>
      </c>
      <c r="E31" s="9">
        <v>-1</v>
      </c>
      <c r="F31" s="5" t="s">
        <v>104</v>
      </c>
      <c r="G31" s="7">
        <v>0</v>
      </c>
      <c r="H31" s="7">
        <v>65535</v>
      </c>
      <c r="I31" s="7">
        <v>0</v>
      </c>
      <c r="J31" s="7"/>
      <c r="K31" s="7" t="s">
        <v>41</v>
      </c>
      <c r="L31" s="9" t="s">
        <v>16</v>
      </c>
    </row>
    <row r="32" spans="1:12">
      <c r="A32" s="33" t="s">
        <v>105</v>
      </c>
      <c r="B32" s="7" t="s">
        <v>95</v>
      </c>
      <c r="C32" s="7">
        <v>0</v>
      </c>
      <c r="D32" s="7" t="s">
        <v>101</v>
      </c>
      <c r="E32" s="9">
        <v>-1</v>
      </c>
      <c r="F32" s="5" t="s">
        <v>106</v>
      </c>
      <c r="G32" s="7">
        <v>0</v>
      </c>
      <c r="H32" s="7">
        <v>65535</v>
      </c>
      <c r="I32" s="7">
        <v>0</v>
      </c>
      <c r="J32" s="7"/>
      <c r="K32" s="7" t="s">
        <v>41</v>
      </c>
      <c r="L32" s="9" t="s">
        <v>16</v>
      </c>
    </row>
    <row r="33" spans="1:12">
      <c r="A33" s="33" t="s">
        <v>107</v>
      </c>
      <c r="B33" s="7" t="s">
        <v>98</v>
      </c>
      <c r="C33" s="7">
        <v>0</v>
      </c>
      <c r="D33" s="7" t="s">
        <v>101</v>
      </c>
      <c r="E33" s="9">
        <v>-1</v>
      </c>
      <c r="F33" s="5" t="s">
        <v>108</v>
      </c>
      <c r="G33" s="7">
        <v>0</v>
      </c>
      <c r="H33" s="7">
        <v>65535</v>
      </c>
      <c r="I33" s="7">
        <v>0</v>
      </c>
      <c r="J33" s="7"/>
      <c r="K33" s="7" t="s">
        <v>41</v>
      </c>
      <c r="L33" s="9" t="s">
        <v>16</v>
      </c>
    </row>
    <row r="34" spans="1:12">
      <c r="A34" s="34" t="s">
        <v>109</v>
      </c>
      <c r="B34" s="7"/>
      <c r="C34" s="7"/>
      <c r="D34" s="7" t="s">
        <v>110</v>
      </c>
      <c r="E34" s="9">
        <v>-1</v>
      </c>
      <c r="F34" s="21" t="s">
        <v>111</v>
      </c>
      <c r="G34" s="7">
        <v>0</v>
      </c>
      <c r="H34" s="7">
        <v>1</v>
      </c>
      <c r="I34" s="7">
        <v>0</v>
      </c>
      <c r="J34" s="7"/>
      <c r="K34" s="7" t="s">
        <v>15</v>
      </c>
      <c r="L34" s="9" t="s">
        <v>16</v>
      </c>
    </row>
    <row r="35" spans="1:12">
      <c r="A35" s="35" t="s">
        <v>112</v>
      </c>
      <c r="B35" s="7"/>
      <c r="C35" s="7"/>
      <c r="D35" s="7" t="s">
        <v>113</v>
      </c>
      <c r="E35" s="9">
        <v>-1</v>
      </c>
      <c r="F35" s="21" t="s">
        <v>114</v>
      </c>
      <c r="G35" s="7">
        <v>0</v>
      </c>
      <c r="H35" s="7">
        <v>1</v>
      </c>
      <c r="I35" s="7">
        <v>0</v>
      </c>
      <c r="J35" s="7"/>
      <c r="K35" s="7" t="s">
        <v>15</v>
      </c>
      <c r="L35" s="9" t="s">
        <v>16</v>
      </c>
    </row>
    <row r="36" spans="1:12">
      <c r="A36" s="35" t="s">
        <v>115</v>
      </c>
      <c r="B36" s="7"/>
      <c r="C36" s="7"/>
      <c r="D36" s="7" t="s">
        <v>116</v>
      </c>
      <c r="E36" s="9">
        <v>-1</v>
      </c>
      <c r="F36" s="21" t="s">
        <v>117</v>
      </c>
      <c r="G36" s="7">
        <v>0</v>
      </c>
      <c r="H36" s="7">
        <v>1</v>
      </c>
      <c r="I36" s="7">
        <v>0</v>
      </c>
      <c r="J36" s="7"/>
      <c r="K36" s="7" t="s">
        <v>15</v>
      </c>
      <c r="L36" s="9" t="s">
        <v>16</v>
      </c>
    </row>
    <row r="37" spans="1:12">
      <c r="A37" s="35" t="s">
        <v>118</v>
      </c>
      <c r="B37" s="7"/>
      <c r="C37" s="7"/>
      <c r="D37" s="7" t="s">
        <v>119</v>
      </c>
      <c r="E37" s="9">
        <v>-1</v>
      </c>
      <c r="F37" s="21" t="s">
        <v>120</v>
      </c>
      <c r="G37" s="7">
        <v>0</v>
      </c>
      <c r="H37" s="7">
        <v>1</v>
      </c>
      <c r="I37" s="7">
        <v>0</v>
      </c>
      <c r="J37" s="7"/>
      <c r="K37" s="7" t="s">
        <v>15</v>
      </c>
      <c r="L37" s="9" t="s">
        <v>16</v>
      </c>
    </row>
    <row r="38" spans="1:12">
      <c r="A38" s="35" t="s">
        <v>121</v>
      </c>
      <c r="B38" s="7"/>
      <c r="C38" s="7"/>
      <c r="D38" s="7" t="s">
        <v>122</v>
      </c>
      <c r="E38" s="9">
        <v>-1</v>
      </c>
      <c r="F38" s="21" t="s">
        <v>123</v>
      </c>
      <c r="G38" s="7">
        <v>0</v>
      </c>
      <c r="H38" s="7">
        <v>255</v>
      </c>
      <c r="I38" s="7">
        <v>0</v>
      </c>
      <c r="J38" s="7"/>
      <c r="K38" s="7" t="s">
        <v>15</v>
      </c>
      <c r="L38" s="9" t="s">
        <v>16</v>
      </c>
    </row>
    <row r="39" spans="1:12">
      <c r="A39" s="35" t="s">
        <v>124</v>
      </c>
      <c r="B39" s="7"/>
      <c r="C39" s="7"/>
      <c r="D39" s="7" t="s">
        <v>125</v>
      </c>
      <c r="E39" s="9">
        <v>-1</v>
      </c>
      <c r="F39" s="21" t="s">
        <v>126</v>
      </c>
      <c r="G39" s="7">
        <v>0</v>
      </c>
      <c r="H39" s="7">
        <v>255</v>
      </c>
      <c r="I39" s="7">
        <v>0</v>
      </c>
      <c r="J39" s="7"/>
      <c r="K39" s="7" t="s">
        <v>15</v>
      </c>
      <c r="L39" s="9" t="s">
        <v>16</v>
      </c>
    </row>
    <row r="40" spans="1:12">
      <c r="A40" s="35" t="s">
        <v>127</v>
      </c>
      <c r="B40" s="7"/>
      <c r="C40" s="7"/>
      <c r="D40" s="7" t="s">
        <v>128</v>
      </c>
      <c r="E40" s="9">
        <v>-1</v>
      </c>
      <c r="F40" s="21" t="s">
        <v>129</v>
      </c>
      <c r="G40" s="7">
        <v>0</v>
      </c>
      <c r="H40" s="7">
        <v>255</v>
      </c>
      <c r="I40" s="7">
        <v>0</v>
      </c>
      <c r="J40" s="7"/>
      <c r="K40" s="7" t="s">
        <v>15</v>
      </c>
      <c r="L40" s="9" t="s">
        <v>16</v>
      </c>
    </row>
    <row r="41" spans="1:12">
      <c r="A41" s="35" t="s">
        <v>130</v>
      </c>
      <c r="B41" s="7"/>
      <c r="C41" s="7"/>
      <c r="D41" s="7" t="s">
        <v>131</v>
      </c>
      <c r="E41" s="9">
        <v>-1</v>
      </c>
      <c r="F41" s="21" t="s">
        <v>132</v>
      </c>
      <c r="G41" s="7">
        <v>0</v>
      </c>
      <c r="H41" s="7">
        <v>255</v>
      </c>
      <c r="I41" s="7">
        <v>0</v>
      </c>
      <c r="J41" s="7"/>
      <c r="K41" s="7" t="s">
        <v>15</v>
      </c>
      <c r="L41" s="9" t="s">
        <v>16</v>
      </c>
    </row>
    <row r="42" s="1" customFormat="1" spans="1:12">
      <c r="A42" s="35" t="s">
        <v>133</v>
      </c>
      <c r="B42" s="7"/>
      <c r="C42" s="7"/>
      <c r="D42" s="7" t="s">
        <v>134</v>
      </c>
      <c r="E42" s="9">
        <v>-1</v>
      </c>
      <c r="F42" s="21" t="s">
        <v>135</v>
      </c>
      <c r="G42" s="7">
        <v>0</v>
      </c>
      <c r="H42" s="7">
        <v>255</v>
      </c>
      <c r="I42" s="7">
        <v>0</v>
      </c>
      <c r="J42" s="7"/>
      <c r="K42" s="7" t="s">
        <v>15</v>
      </c>
      <c r="L42" s="9" t="s">
        <v>16</v>
      </c>
    </row>
    <row r="43" s="1" customFormat="1" spans="1:12">
      <c r="A43" s="35" t="s">
        <v>136</v>
      </c>
      <c r="B43" s="7"/>
      <c r="C43" s="7"/>
      <c r="D43" s="7" t="s">
        <v>137</v>
      </c>
      <c r="E43" s="9">
        <v>-1</v>
      </c>
      <c r="F43" s="21" t="s">
        <v>138</v>
      </c>
      <c r="G43" s="7">
        <v>0</v>
      </c>
      <c r="H43" s="7">
        <v>255</v>
      </c>
      <c r="I43" s="7">
        <v>0</v>
      </c>
      <c r="J43" s="7"/>
      <c r="K43" s="7" t="s">
        <v>15</v>
      </c>
      <c r="L43" s="9" t="s">
        <v>16</v>
      </c>
    </row>
    <row r="44" s="1" customFormat="1" spans="1:12">
      <c r="A44" s="35" t="s">
        <v>139</v>
      </c>
      <c r="B44" s="7"/>
      <c r="C44" s="7"/>
      <c r="D44" s="7" t="s">
        <v>140</v>
      </c>
      <c r="E44" s="9">
        <v>-1</v>
      </c>
      <c r="F44" s="21" t="s">
        <v>141</v>
      </c>
      <c r="G44" s="7">
        <v>0</v>
      </c>
      <c r="H44" s="7">
        <v>255</v>
      </c>
      <c r="I44" s="7">
        <v>0</v>
      </c>
      <c r="J44" s="7"/>
      <c r="K44" s="7" t="s">
        <v>15</v>
      </c>
      <c r="L44" s="9" t="s">
        <v>16</v>
      </c>
    </row>
    <row r="45" s="1" customFormat="1" ht="21" customHeight="1" spans="1:12">
      <c r="A45" s="35" t="s">
        <v>142</v>
      </c>
      <c r="B45" s="7"/>
      <c r="C45" s="7"/>
      <c r="D45" s="7" t="s">
        <v>143</v>
      </c>
      <c r="E45" s="9">
        <v>-1</v>
      </c>
      <c r="F45" s="21" t="s">
        <v>144</v>
      </c>
      <c r="G45" s="7">
        <v>0</v>
      </c>
      <c r="H45" s="7">
        <v>255</v>
      </c>
      <c r="I45" s="7">
        <v>0</v>
      </c>
      <c r="J45" s="7"/>
      <c r="K45" s="7" t="s">
        <v>15</v>
      </c>
      <c r="L45" s="9" t="s">
        <v>16</v>
      </c>
    </row>
    <row r="46" spans="1:12">
      <c r="A46" s="35" t="s">
        <v>145</v>
      </c>
      <c r="B46" s="7"/>
      <c r="C46" s="7"/>
      <c r="D46" s="7" t="s">
        <v>146</v>
      </c>
      <c r="E46" s="9">
        <v>-1</v>
      </c>
      <c r="F46" s="5" t="s">
        <v>147</v>
      </c>
      <c r="G46" s="7">
        <v>0</v>
      </c>
      <c r="H46" s="7">
        <v>1</v>
      </c>
      <c r="I46" s="7">
        <v>0</v>
      </c>
      <c r="J46" s="7"/>
      <c r="K46" s="7" t="s">
        <v>15</v>
      </c>
      <c r="L46" s="9" t="s">
        <v>16</v>
      </c>
    </row>
    <row r="47" spans="1:12">
      <c r="A47" s="35" t="s">
        <v>148</v>
      </c>
      <c r="B47" s="7"/>
      <c r="C47" s="7"/>
      <c r="D47" s="7" t="s">
        <v>149</v>
      </c>
      <c r="E47" s="9">
        <v>-1</v>
      </c>
      <c r="F47" s="5" t="s">
        <v>150</v>
      </c>
      <c r="G47" s="7">
        <v>0</v>
      </c>
      <c r="H47" s="7">
        <v>1</v>
      </c>
      <c r="I47" s="7">
        <v>0</v>
      </c>
      <c r="J47" s="7"/>
      <c r="K47" s="7" t="s">
        <v>15</v>
      </c>
      <c r="L47" s="9" t="s">
        <v>16</v>
      </c>
    </row>
    <row r="48" spans="1:12">
      <c r="A48" s="35" t="s">
        <v>151</v>
      </c>
      <c r="B48" s="7"/>
      <c r="C48" s="7"/>
      <c r="D48" s="7" t="s">
        <v>152</v>
      </c>
      <c r="E48" s="9">
        <v>-1</v>
      </c>
      <c r="F48" s="5" t="s">
        <v>153</v>
      </c>
      <c r="G48" s="7">
        <v>0</v>
      </c>
      <c r="H48" s="7">
        <v>1</v>
      </c>
      <c r="I48" s="7">
        <v>0</v>
      </c>
      <c r="J48" s="7"/>
      <c r="K48" s="7" t="s">
        <v>15</v>
      </c>
      <c r="L48" s="9" t="s">
        <v>16</v>
      </c>
    </row>
    <row r="49" spans="1:12">
      <c r="A49" s="35" t="s">
        <v>154</v>
      </c>
      <c r="B49" s="7"/>
      <c r="C49" s="7"/>
      <c r="D49" s="7" t="s">
        <v>155</v>
      </c>
      <c r="E49" s="9">
        <v>-1</v>
      </c>
      <c r="F49" s="5" t="s">
        <v>156</v>
      </c>
      <c r="G49" s="7">
        <v>0</v>
      </c>
      <c r="H49" s="7">
        <v>1</v>
      </c>
      <c r="I49" s="7">
        <v>0</v>
      </c>
      <c r="J49" s="7"/>
      <c r="K49" s="7" t="s">
        <v>15</v>
      </c>
      <c r="L49" s="9" t="s">
        <v>16</v>
      </c>
    </row>
    <row r="50" spans="1:12">
      <c r="A50" s="35" t="s">
        <v>157</v>
      </c>
      <c r="B50" s="7"/>
      <c r="C50" s="7"/>
      <c r="D50" s="7" t="s">
        <v>158</v>
      </c>
      <c r="E50" s="9">
        <v>-1</v>
      </c>
      <c r="F50" s="8" t="s">
        <v>159</v>
      </c>
      <c r="G50" s="7">
        <v>0</v>
      </c>
      <c r="H50" s="7">
        <v>1</v>
      </c>
      <c r="I50" s="7">
        <v>0</v>
      </c>
      <c r="J50" s="7"/>
      <c r="K50" s="7" t="s">
        <v>15</v>
      </c>
      <c r="L50" s="9" t="s">
        <v>16</v>
      </c>
    </row>
    <row r="51" spans="1:12">
      <c r="A51" s="35" t="s">
        <v>160</v>
      </c>
      <c r="B51" s="7"/>
      <c r="C51" s="7"/>
      <c r="D51" s="7" t="s">
        <v>161</v>
      </c>
      <c r="E51" s="9">
        <v>-1</v>
      </c>
      <c r="F51" s="8" t="s">
        <v>162</v>
      </c>
      <c r="G51" s="7">
        <v>0</v>
      </c>
      <c r="H51" s="7">
        <v>1</v>
      </c>
      <c r="I51" s="7">
        <v>0</v>
      </c>
      <c r="J51" s="7"/>
      <c r="K51" s="7" t="s">
        <v>15</v>
      </c>
      <c r="L51" s="9" t="s">
        <v>16</v>
      </c>
    </row>
    <row r="52" spans="1:12">
      <c r="A52" s="35" t="s">
        <v>163</v>
      </c>
      <c r="B52" s="7"/>
      <c r="C52" s="7"/>
      <c r="D52" s="7" t="s">
        <v>164</v>
      </c>
      <c r="E52" s="9">
        <v>-1</v>
      </c>
      <c r="F52" s="5" t="s">
        <v>165</v>
      </c>
      <c r="G52" s="7">
        <v>0</v>
      </c>
      <c r="H52" s="7">
        <v>1</v>
      </c>
      <c r="I52" s="7">
        <v>0</v>
      </c>
      <c r="J52" s="7"/>
      <c r="K52" s="7" t="s">
        <v>15</v>
      </c>
      <c r="L52" s="9" t="s">
        <v>16</v>
      </c>
    </row>
    <row r="53" spans="1:12">
      <c r="A53" s="35" t="s">
        <v>166</v>
      </c>
      <c r="B53" s="7"/>
      <c r="C53" s="7"/>
      <c r="D53" s="7" t="s">
        <v>167</v>
      </c>
      <c r="E53" s="9">
        <v>-1</v>
      </c>
      <c r="F53" s="5" t="s">
        <v>168</v>
      </c>
      <c r="G53" s="7">
        <v>0</v>
      </c>
      <c r="H53" s="7">
        <v>1</v>
      </c>
      <c r="I53" s="7">
        <v>0</v>
      </c>
      <c r="J53" s="7"/>
      <c r="K53" s="7" t="s">
        <v>15</v>
      </c>
      <c r="L53" s="9" t="s">
        <v>16</v>
      </c>
    </row>
    <row r="54" spans="1:12">
      <c r="A54" s="35" t="s">
        <v>169</v>
      </c>
      <c r="B54" s="7"/>
      <c r="C54" s="7"/>
      <c r="D54" s="7" t="s">
        <v>170</v>
      </c>
      <c r="E54" s="9">
        <v>-1</v>
      </c>
      <c r="F54" s="5" t="s">
        <v>171</v>
      </c>
      <c r="G54" s="7">
        <v>0</v>
      </c>
      <c r="H54" s="7">
        <v>1</v>
      </c>
      <c r="I54" s="7">
        <v>0</v>
      </c>
      <c r="J54" s="7"/>
      <c r="K54" s="7" t="s">
        <v>15</v>
      </c>
      <c r="L54" s="9" t="s">
        <v>16</v>
      </c>
    </row>
    <row r="55" spans="1:12">
      <c r="A55" s="35" t="s">
        <v>172</v>
      </c>
      <c r="B55" s="7"/>
      <c r="C55" s="7"/>
      <c r="D55" s="7" t="s">
        <v>173</v>
      </c>
      <c r="E55" s="9">
        <v>-1</v>
      </c>
      <c r="F55" s="5" t="s">
        <v>174</v>
      </c>
      <c r="G55" s="7">
        <v>0</v>
      </c>
      <c r="H55" s="7">
        <v>1</v>
      </c>
      <c r="I55" s="7">
        <v>0</v>
      </c>
      <c r="J55" s="7"/>
      <c r="K55" s="7" t="s">
        <v>15</v>
      </c>
      <c r="L55" s="9" t="s">
        <v>16</v>
      </c>
    </row>
    <row r="56" spans="1:12">
      <c r="A56" s="35" t="s">
        <v>175</v>
      </c>
      <c r="B56" s="7"/>
      <c r="C56" s="7"/>
      <c r="D56" s="7" t="s">
        <v>176</v>
      </c>
      <c r="E56" s="9">
        <v>-1</v>
      </c>
      <c r="F56" s="5" t="s">
        <v>177</v>
      </c>
      <c r="G56" s="7">
        <v>0</v>
      </c>
      <c r="H56" s="7">
        <v>1</v>
      </c>
      <c r="I56" s="7">
        <v>0</v>
      </c>
      <c r="J56" s="7"/>
      <c r="K56" s="7" t="s">
        <v>15</v>
      </c>
      <c r="L56" s="9" t="s">
        <v>16</v>
      </c>
    </row>
    <row r="57" spans="1:12">
      <c r="A57" s="35" t="s">
        <v>178</v>
      </c>
      <c r="B57" s="7"/>
      <c r="C57" s="7"/>
      <c r="D57" s="7" t="s">
        <v>179</v>
      </c>
      <c r="E57" s="9">
        <v>-1</v>
      </c>
      <c r="F57" s="5" t="s">
        <v>180</v>
      </c>
      <c r="G57" s="7">
        <v>0</v>
      </c>
      <c r="H57" s="7">
        <v>1</v>
      </c>
      <c r="I57" s="7">
        <v>0</v>
      </c>
      <c r="J57" s="7"/>
      <c r="K57" s="7" t="s">
        <v>15</v>
      </c>
      <c r="L57" s="9" t="s">
        <v>16</v>
      </c>
    </row>
    <row r="58" spans="1:12">
      <c r="A58" s="35" t="s">
        <v>181</v>
      </c>
      <c r="B58" s="7"/>
      <c r="C58" s="7"/>
      <c r="D58" s="7" t="s">
        <v>182</v>
      </c>
      <c r="E58" s="9">
        <v>-1</v>
      </c>
      <c r="F58" s="5" t="s">
        <v>183</v>
      </c>
      <c r="G58" s="7">
        <v>0</v>
      </c>
      <c r="H58" s="7">
        <v>1</v>
      </c>
      <c r="I58" s="7">
        <v>0</v>
      </c>
      <c r="J58" s="7"/>
      <c r="K58" s="7" t="s">
        <v>15</v>
      </c>
      <c r="L58" s="9" t="s">
        <v>16</v>
      </c>
    </row>
    <row r="59" spans="1:12">
      <c r="A59" s="35" t="s">
        <v>184</v>
      </c>
      <c r="B59" s="7"/>
      <c r="C59" s="7"/>
      <c r="D59" s="7" t="s">
        <v>185</v>
      </c>
      <c r="E59" s="9">
        <v>-1</v>
      </c>
      <c r="F59" s="5" t="s">
        <v>186</v>
      </c>
      <c r="G59" s="7">
        <v>0</v>
      </c>
      <c r="H59" s="7">
        <v>1</v>
      </c>
      <c r="I59" s="7">
        <v>0</v>
      </c>
      <c r="J59" s="7"/>
      <c r="K59" s="7" t="s">
        <v>15</v>
      </c>
      <c r="L59" s="9" t="s">
        <v>16</v>
      </c>
    </row>
    <row r="60" spans="1:12">
      <c r="A60" s="5" t="s">
        <v>187</v>
      </c>
      <c r="B60" s="7"/>
      <c r="C60" s="7"/>
      <c r="D60" s="9" t="s">
        <v>188</v>
      </c>
      <c r="E60" s="9">
        <v>-1</v>
      </c>
      <c r="F60" s="8" t="s">
        <v>189</v>
      </c>
      <c r="G60" s="7">
        <v>0</v>
      </c>
      <c r="H60" s="7">
        <v>255</v>
      </c>
      <c r="I60" s="7" t="str">
        <f>Enum!D2</f>
        <v>eOff(0)</v>
      </c>
      <c r="J60" s="7"/>
      <c r="K60" s="7" t="str">
        <f>Enum!A2</f>
        <v>enIgnSts</v>
      </c>
      <c r="L60" s="9" t="s">
        <v>16</v>
      </c>
    </row>
    <row r="61" s="1" customFormat="1" spans="1:12">
      <c r="A61" s="5" t="s">
        <v>190</v>
      </c>
      <c r="B61" s="7"/>
      <c r="C61" s="7"/>
      <c r="D61" s="7" t="s">
        <v>191</v>
      </c>
      <c r="E61" s="29">
        <v>-1</v>
      </c>
      <c r="F61" s="8" t="s">
        <v>192</v>
      </c>
      <c r="G61" s="29">
        <v>0</v>
      </c>
      <c r="H61" s="29">
        <v>4</v>
      </c>
      <c r="I61" s="7" t="s">
        <v>193</v>
      </c>
      <c r="J61" s="29"/>
      <c r="K61" s="29" t="s">
        <v>194</v>
      </c>
      <c r="L61" s="29" t="s">
        <v>16</v>
      </c>
    </row>
    <row r="62" s="1" customFormat="1" spans="1:12">
      <c r="A62" s="5" t="s">
        <v>195</v>
      </c>
      <c r="B62" s="7"/>
      <c r="C62" s="7"/>
      <c r="D62" s="7" t="s">
        <v>196</v>
      </c>
      <c r="E62" s="9">
        <v>-1</v>
      </c>
      <c r="F62" s="8" t="s">
        <v>197</v>
      </c>
      <c r="G62" s="7">
        <v>0</v>
      </c>
      <c r="H62" s="7">
        <v>1</v>
      </c>
      <c r="I62" s="7">
        <v>0</v>
      </c>
      <c r="J62" s="7"/>
      <c r="K62" s="7" t="s">
        <v>15</v>
      </c>
      <c r="L62" s="9" t="s">
        <v>16</v>
      </c>
    </row>
    <row r="63" s="1" customFormat="1" spans="1:12">
      <c r="A63" s="5" t="s">
        <v>198</v>
      </c>
      <c r="B63" s="7" t="s">
        <v>199</v>
      </c>
      <c r="C63" s="7">
        <v>0</v>
      </c>
      <c r="D63" s="7" t="s">
        <v>200</v>
      </c>
      <c r="E63" s="9">
        <v>-1</v>
      </c>
      <c r="F63" s="8" t="s">
        <v>201</v>
      </c>
      <c r="G63" s="7">
        <v>0</v>
      </c>
      <c r="H63" s="7">
        <v>255</v>
      </c>
      <c r="I63" s="7" t="s">
        <v>202</v>
      </c>
      <c r="J63" s="7"/>
      <c r="K63" s="7" t="s">
        <v>203</v>
      </c>
      <c r="L63" s="9" t="s">
        <v>16</v>
      </c>
    </row>
    <row r="64" s="1" customFormat="1" spans="1:12">
      <c r="A64" s="5" t="s">
        <v>204</v>
      </c>
      <c r="B64" s="7" t="s">
        <v>205</v>
      </c>
      <c r="C64" s="7">
        <v>0</v>
      </c>
      <c r="D64" s="7" t="s">
        <v>200</v>
      </c>
      <c r="E64" s="9">
        <v>-1</v>
      </c>
      <c r="F64" s="8" t="s">
        <v>201</v>
      </c>
      <c r="G64" s="7">
        <v>0</v>
      </c>
      <c r="H64" s="7">
        <v>255</v>
      </c>
      <c r="I64" s="7" t="s">
        <v>202</v>
      </c>
      <c r="J64" s="7"/>
      <c r="K64" s="7" t="s">
        <v>203</v>
      </c>
      <c r="L64" s="9" t="s">
        <v>16</v>
      </c>
    </row>
    <row r="65" s="1" customFormat="1" spans="1:12">
      <c r="A65" s="5" t="s">
        <v>206</v>
      </c>
      <c r="B65" s="7" t="s">
        <v>207</v>
      </c>
      <c r="C65" s="7">
        <v>0</v>
      </c>
      <c r="D65" s="7" t="s">
        <v>200</v>
      </c>
      <c r="E65" s="9">
        <v>-1</v>
      </c>
      <c r="F65" s="8" t="s">
        <v>201</v>
      </c>
      <c r="G65" s="7">
        <v>0</v>
      </c>
      <c r="H65" s="7">
        <v>255</v>
      </c>
      <c r="I65" s="7" t="s">
        <v>202</v>
      </c>
      <c r="J65" s="7"/>
      <c r="K65" s="7" t="s">
        <v>203</v>
      </c>
      <c r="L65" s="9" t="s">
        <v>16</v>
      </c>
    </row>
    <row r="66" s="1" customFormat="1" spans="1:12">
      <c r="A66" s="5" t="s">
        <v>208</v>
      </c>
      <c r="B66" s="7" t="s">
        <v>209</v>
      </c>
      <c r="C66" s="7">
        <v>0</v>
      </c>
      <c r="D66" s="7" t="s">
        <v>200</v>
      </c>
      <c r="E66" s="9">
        <v>-1</v>
      </c>
      <c r="F66" s="8" t="s">
        <v>201</v>
      </c>
      <c r="G66" s="7">
        <v>0</v>
      </c>
      <c r="H66" s="7">
        <v>255</v>
      </c>
      <c r="I66" s="7" t="s">
        <v>202</v>
      </c>
      <c r="J66" s="7"/>
      <c r="K66" s="7" t="s">
        <v>203</v>
      </c>
      <c r="L66" s="9" t="s">
        <v>16</v>
      </c>
    </row>
  </sheetData>
  <autoFilter xmlns:etc="http://www.wps.cn/officeDocument/2017/etCustomData" ref="A1:L66" etc:filterBottomFollowUsedRange="0">
    <extLst/>
  </autoFilter>
  <dataValidations count="2">
    <dataValidation type="list" allowBlank="1" showInputMessage="1" showErrorMessage="1" error="未输入提供的数据类型" sqref="K25 K2:K23 K30:K45 K52:K59 K61:K66" errorStyle="warning">
      <formula1>"boolean,int8,uint8,int16,uint16,int32,uint32"</formula1>
    </dataValidation>
    <dataValidation type="list" allowBlank="1" showInputMessage="1" showErrorMessage="1" sqref="L10:L23 L52:L59 L61:L66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35"/>
  <sheetViews>
    <sheetView zoomScale="70" zoomScaleNormal="70" topLeftCell="A6" workbookViewId="0">
      <selection activeCell="F6" sqref="F6"/>
    </sheetView>
  </sheetViews>
  <sheetFormatPr defaultColWidth="9" defaultRowHeight="16.5"/>
  <cols>
    <col min="1" max="1" width="36.25" style="1" customWidth="1"/>
    <col min="2" max="2" width="30.625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20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66" spans="1:12">
      <c r="A2" s="22" t="s">
        <v>210</v>
      </c>
      <c r="B2" s="22" t="s">
        <v>211</v>
      </c>
      <c r="C2" s="7">
        <v>21</v>
      </c>
      <c r="D2" s="22" t="s">
        <v>212</v>
      </c>
      <c r="E2" s="9">
        <v>-1</v>
      </c>
      <c r="F2" s="8" t="s">
        <v>213</v>
      </c>
      <c r="G2" s="9">
        <v>0</v>
      </c>
      <c r="H2" s="9">
        <v>5</v>
      </c>
      <c r="I2" s="7">
        <v>0</v>
      </c>
      <c r="J2" s="7"/>
      <c r="K2" s="9" t="s">
        <v>15</v>
      </c>
      <c r="L2" s="9" t="s">
        <v>16</v>
      </c>
    </row>
    <row r="3" ht="409.5" spans="1:12">
      <c r="A3" s="23" t="s">
        <v>214</v>
      </c>
      <c r="B3" s="9" t="s">
        <v>215</v>
      </c>
      <c r="C3" s="9">
        <v>12</v>
      </c>
      <c r="D3" s="24" t="s">
        <v>216</v>
      </c>
      <c r="E3" s="9">
        <v>-1</v>
      </c>
      <c r="F3" s="8" t="s">
        <v>217</v>
      </c>
      <c r="G3" s="9">
        <v>0</v>
      </c>
      <c r="H3" s="9">
        <v>28</v>
      </c>
      <c r="I3" s="9">
        <v>0</v>
      </c>
      <c r="J3" s="9"/>
      <c r="K3" s="9" t="s">
        <v>15</v>
      </c>
      <c r="L3" s="9" t="s">
        <v>16</v>
      </c>
    </row>
    <row r="4" ht="409.5" spans="1:12">
      <c r="A4" s="23" t="s">
        <v>218</v>
      </c>
      <c r="B4" s="9" t="s">
        <v>219</v>
      </c>
      <c r="C4" s="9">
        <v>13</v>
      </c>
      <c r="D4" s="24" t="s">
        <v>220</v>
      </c>
      <c r="E4" s="9">
        <v>-1</v>
      </c>
      <c r="F4" s="8" t="s">
        <v>221</v>
      </c>
      <c r="G4" s="9">
        <v>0</v>
      </c>
      <c r="H4" s="9">
        <v>28</v>
      </c>
      <c r="I4" s="9">
        <v>0</v>
      </c>
      <c r="J4" s="9"/>
      <c r="K4" s="9" t="s">
        <v>15</v>
      </c>
      <c r="L4" s="9" t="s">
        <v>16</v>
      </c>
    </row>
    <row r="5" ht="409.5" spans="1:12">
      <c r="A5" s="23" t="s">
        <v>222</v>
      </c>
      <c r="B5" s="9" t="s">
        <v>223</v>
      </c>
      <c r="C5" s="9">
        <v>14</v>
      </c>
      <c r="D5" s="24" t="s">
        <v>224</v>
      </c>
      <c r="E5" s="9">
        <v>-1</v>
      </c>
      <c r="F5" s="8" t="s">
        <v>225</v>
      </c>
      <c r="G5" s="9">
        <v>0</v>
      </c>
      <c r="H5" s="9">
        <v>28</v>
      </c>
      <c r="I5" s="9">
        <v>0</v>
      </c>
      <c r="J5" s="9"/>
      <c r="K5" s="9" t="s">
        <v>15</v>
      </c>
      <c r="L5" s="9" t="s">
        <v>16</v>
      </c>
    </row>
    <row r="6" ht="409.5" spans="1:12">
      <c r="A6" s="23" t="s">
        <v>226</v>
      </c>
      <c r="B6" s="9" t="s">
        <v>227</v>
      </c>
      <c r="C6" s="9">
        <v>15</v>
      </c>
      <c r="D6" s="24" t="s">
        <v>228</v>
      </c>
      <c r="E6" s="9">
        <v>-1</v>
      </c>
      <c r="F6" s="8" t="s">
        <v>229</v>
      </c>
      <c r="G6" s="9">
        <v>0</v>
      </c>
      <c r="H6" s="9">
        <v>28</v>
      </c>
      <c r="I6" s="9">
        <v>0</v>
      </c>
      <c r="J6" s="9"/>
      <c r="K6" s="9" t="s">
        <v>15</v>
      </c>
      <c r="L6" s="9" t="s">
        <v>16</v>
      </c>
    </row>
    <row r="7" spans="1:12">
      <c r="A7" s="23"/>
      <c r="B7" s="9"/>
      <c r="C7" s="9"/>
      <c r="D7" s="24"/>
      <c r="E7" s="9"/>
      <c r="F7" s="25"/>
      <c r="G7" s="9"/>
      <c r="H7" s="9"/>
      <c r="I7" s="9"/>
      <c r="J7" s="9"/>
      <c r="K7" s="9"/>
      <c r="L7" s="9"/>
    </row>
    <row r="8" spans="1:12">
      <c r="A8" s="23"/>
      <c r="B8" s="7"/>
      <c r="C8" s="7"/>
      <c r="D8" s="5"/>
      <c r="E8" s="9"/>
      <c r="F8" s="25"/>
      <c r="G8" s="9"/>
      <c r="H8" s="9"/>
      <c r="I8" s="9"/>
      <c r="J8" s="9"/>
      <c r="K8" s="9"/>
      <c r="L8" s="9"/>
    </row>
    <row r="9" spans="1:12">
      <c r="A9" s="23"/>
      <c r="B9" s="7"/>
      <c r="C9" s="9"/>
      <c r="D9" s="5"/>
      <c r="E9" s="9"/>
      <c r="F9" s="25"/>
      <c r="G9" s="9"/>
      <c r="H9" s="9"/>
      <c r="I9" s="9"/>
      <c r="J9" s="9"/>
      <c r="K9" s="9"/>
      <c r="L9" s="9"/>
    </row>
    <row r="10" spans="1:12">
      <c r="A10" s="23"/>
      <c r="B10" s="7"/>
      <c r="C10" s="7"/>
      <c r="D10" s="5"/>
      <c r="E10" s="9"/>
      <c r="F10" s="25"/>
      <c r="G10" s="9"/>
      <c r="H10" s="9"/>
      <c r="I10" s="9"/>
      <c r="J10" s="9"/>
      <c r="K10" s="9"/>
      <c r="L10" s="9"/>
    </row>
    <row r="11" spans="1:12">
      <c r="A11" s="23"/>
      <c r="B11" s="7"/>
      <c r="C11" s="9"/>
      <c r="D11" s="5"/>
      <c r="E11" s="9"/>
      <c r="F11" s="25"/>
      <c r="G11" s="9"/>
      <c r="H11" s="9"/>
      <c r="I11" s="9"/>
      <c r="J11" s="9"/>
      <c r="K11" s="9"/>
      <c r="L11" s="9"/>
    </row>
    <row r="12" spans="1:12">
      <c r="A12" s="23"/>
      <c r="B12" s="7"/>
      <c r="C12" s="7"/>
      <c r="D12" s="5"/>
      <c r="E12" s="9"/>
      <c r="F12" s="25"/>
      <c r="G12" s="9"/>
      <c r="H12" s="9"/>
      <c r="I12" s="9"/>
      <c r="J12" s="9"/>
      <c r="K12" s="9"/>
      <c r="L12" s="9"/>
    </row>
    <row r="13" ht="49.5" spans="1:12">
      <c r="A13" s="23" t="s">
        <v>230</v>
      </c>
      <c r="B13" s="26" t="s">
        <v>231</v>
      </c>
      <c r="C13" s="7">
        <v>56</v>
      </c>
      <c r="D13" s="26" t="s">
        <v>232</v>
      </c>
      <c r="E13" s="9">
        <v>-1</v>
      </c>
      <c r="F13" s="27" t="s">
        <v>233</v>
      </c>
      <c r="G13" s="9">
        <v>0</v>
      </c>
      <c r="H13" s="9">
        <v>1</v>
      </c>
      <c r="I13" s="9">
        <v>0</v>
      </c>
      <c r="J13" s="9"/>
      <c r="K13" s="9" t="s">
        <v>15</v>
      </c>
      <c r="L13" s="9" t="s">
        <v>16</v>
      </c>
    </row>
    <row r="14" ht="49.5" spans="1:12">
      <c r="A14" s="23" t="s">
        <v>234</v>
      </c>
      <c r="B14" s="26" t="s">
        <v>235</v>
      </c>
      <c r="C14" s="9">
        <v>57</v>
      </c>
      <c r="D14" s="26" t="s">
        <v>236</v>
      </c>
      <c r="E14" s="9">
        <v>-1</v>
      </c>
      <c r="F14" s="27" t="s">
        <v>233</v>
      </c>
      <c r="G14" s="9">
        <v>0</v>
      </c>
      <c r="H14" s="9">
        <v>1</v>
      </c>
      <c r="I14" s="9">
        <v>0</v>
      </c>
      <c r="J14" s="9"/>
      <c r="K14" s="9" t="s">
        <v>15</v>
      </c>
      <c r="L14" s="9" t="s">
        <v>16</v>
      </c>
    </row>
    <row r="15" ht="49.5" spans="1:12">
      <c r="A15" s="23" t="s">
        <v>237</v>
      </c>
      <c r="B15" s="26" t="s">
        <v>238</v>
      </c>
      <c r="C15" s="7">
        <v>58</v>
      </c>
      <c r="D15" s="26" t="s">
        <v>239</v>
      </c>
      <c r="E15" s="9">
        <v>-1</v>
      </c>
      <c r="F15" s="27" t="s">
        <v>233</v>
      </c>
      <c r="G15" s="9">
        <v>0</v>
      </c>
      <c r="H15" s="9">
        <v>1</v>
      </c>
      <c r="I15" s="9">
        <v>0</v>
      </c>
      <c r="J15" s="9"/>
      <c r="K15" s="9" t="s">
        <v>15</v>
      </c>
      <c r="L15" s="9" t="s">
        <v>16</v>
      </c>
    </row>
    <row r="16" ht="49.5" spans="1:12">
      <c r="A16" s="23" t="s">
        <v>240</v>
      </c>
      <c r="B16" s="26" t="s">
        <v>241</v>
      </c>
      <c r="C16" s="9">
        <v>59</v>
      </c>
      <c r="D16" s="26" t="s">
        <v>242</v>
      </c>
      <c r="E16" s="9">
        <v>-1</v>
      </c>
      <c r="F16" s="27" t="s">
        <v>233</v>
      </c>
      <c r="G16" s="9">
        <v>0</v>
      </c>
      <c r="H16" s="9">
        <v>1</v>
      </c>
      <c r="I16" s="9">
        <v>0</v>
      </c>
      <c r="J16" s="9"/>
      <c r="K16" s="9" t="s">
        <v>15</v>
      </c>
      <c r="L16" s="9" t="s">
        <v>16</v>
      </c>
    </row>
    <row r="17" ht="49.5" spans="1:12">
      <c r="A17" s="23" t="s">
        <v>243</v>
      </c>
      <c r="B17" s="26" t="s">
        <v>244</v>
      </c>
      <c r="C17" s="7">
        <v>60</v>
      </c>
      <c r="D17" s="26" t="s">
        <v>245</v>
      </c>
      <c r="E17" s="9">
        <v>-1</v>
      </c>
      <c r="F17" s="27" t="s">
        <v>246</v>
      </c>
      <c r="G17" s="9">
        <v>0</v>
      </c>
      <c r="H17" s="9">
        <v>1</v>
      </c>
      <c r="I17" s="9">
        <v>0</v>
      </c>
      <c r="J17" s="9"/>
      <c r="K17" s="9" t="s">
        <v>15</v>
      </c>
      <c r="L17" s="9" t="s">
        <v>16</v>
      </c>
    </row>
    <row r="18" ht="49.5" spans="1:12">
      <c r="A18" s="23" t="s">
        <v>247</v>
      </c>
      <c r="B18" s="26" t="s">
        <v>248</v>
      </c>
      <c r="C18" s="9">
        <v>61</v>
      </c>
      <c r="D18" s="26" t="s">
        <v>249</v>
      </c>
      <c r="E18" s="9">
        <v>-1</v>
      </c>
      <c r="F18" s="27" t="s">
        <v>246</v>
      </c>
      <c r="G18" s="9">
        <v>0</v>
      </c>
      <c r="H18" s="9">
        <v>1</v>
      </c>
      <c r="I18" s="9">
        <v>0</v>
      </c>
      <c r="J18" s="9"/>
      <c r="K18" s="9" t="s">
        <v>15</v>
      </c>
      <c r="L18" s="9" t="s">
        <v>16</v>
      </c>
    </row>
    <row r="19" ht="49.5" spans="1:12">
      <c r="A19" s="23" t="s">
        <v>250</v>
      </c>
      <c r="B19" s="26" t="s">
        <v>251</v>
      </c>
      <c r="C19" s="7">
        <v>62</v>
      </c>
      <c r="D19" s="26" t="s">
        <v>252</v>
      </c>
      <c r="E19" s="9">
        <v>-1</v>
      </c>
      <c r="F19" s="27" t="s">
        <v>246</v>
      </c>
      <c r="G19" s="9">
        <v>0</v>
      </c>
      <c r="H19" s="9">
        <v>1</v>
      </c>
      <c r="I19" s="9">
        <v>0</v>
      </c>
      <c r="J19" s="9"/>
      <c r="K19" s="9" t="s">
        <v>15</v>
      </c>
      <c r="L19" s="9" t="s">
        <v>16</v>
      </c>
    </row>
    <row r="20" ht="49.5" spans="1:12">
      <c r="A20" s="23" t="s">
        <v>253</v>
      </c>
      <c r="B20" s="26" t="s">
        <v>254</v>
      </c>
      <c r="C20" s="9">
        <v>63</v>
      </c>
      <c r="D20" s="26" t="s">
        <v>255</v>
      </c>
      <c r="E20" s="9">
        <v>-1</v>
      </c>
      <c r="F20" s="27" t="s">
        <v>246</v>
      </c>
      <c r="G20" s="9">
        <v>0</v>
      </c>
      <c r="H20" s="9">
        <v>1</v>
      </c>
      <c r="I20" s="9">
        <v>0</v>
      </c>
      <c r="J20" s="9"/>
      <c r="K20" s="9" t="s">
        <v>15</v>
      </c>
      <c r="L20" s="9" t="s">
        <v>16</v>
      </c>
    </row>
    <row r="21" ht="49.5" spans="1:12">
      <c r="A21" s="23" t="s">
        <v>256</v>
      </c>
      <c r="B21" s="26" t="s">
        <v>257</v>
      </c>
      <c r="C21" s="7">
        <v>64</v>
      </c>
      <c r="D21" s="26" t="s">
        <v>258</v>
      </c>
      <c r="E21" s="9">
        <v>-1</v>
      </c>
      <c r="F21" s="27" t="s">
        <v>259</v>
      </c>
      <c r="G21" s="9">
        <v>0</v>
      </c>
      <c r="H21" s="9">
        <v>1</v>
      </c>
      <c r="I21" s="9">
        <v>0</v>
      </c>
      <c r="J21" s="9"/>
      <c r="K21" s="9" t="s">
        <v>15</v>
      </c>
      <c r="L21" s="9" t="s">
        <v>16</v>
      </c>
    </row>
    <row r="22" ht="49.5" spans="1:12">
      <c r="A22" s="23" t="s">
        <v>260</v>
      </c>
      <c r="B22" s="26" t="s">
        <v>261</v>
      </c>
      <c r="C22" s="9">
        <v>65</v>
      </c>
      <c r="D22" s="26" t="s">
        <v>262</v>
      </c>
      <c r="E22" s="9">
        <v>-1</v>
      </c>
      <c r="F22" s="27" t="s">
        <v>259</v>
      </c>
      <c r="G22" s="9">
        <v>0</v>
      </c>
      <c r="H22" s="9">
        <v>1</v>
      </c>
      <c r="I22" s="9">
        <v>0</v>
      </c>
      <c r="J22" s="9"/>
      <c r="K22" s="9" t="s">
        <v>15</v>
      </c>
      <c r="L22" s="9" t="s">
        <v>16</v>
      </c>
    </row>
    <row r="23" ht="49.5" spans="1:12">
      <c r="A23" s="23" t="s">
        <v>263</v>
      </c>
      <c r="B23" s="26" t="s">
        <v>264</v>
      </c>
      <c r="C23" s="7">
        <v>66</v>
      </c>
      <c r="D23" s="26" t="s">
        <v>265</v>
      </c>
      <c r="E23" s="9">
        <v>-1</v>
      </c>
      <c r="F23" s="27" t="s">
        <v>259</v>
      </c>
      <c r="G23" s="9">
        <v>0</v>
      </c>
      <c r="H23" s="9">
        <v>1</v>
      </c>
      <c r="I23" s="9">
        <v>0</v>
      </c>
      <c r="J23" s="9"/>
      <c r="K23" s="9" t="s">
        <v>15</v>
      </c>
      <c r="L23" s="9" t="s">
        <v>16</v>
      </c>
    </row>
    <row r="24" ht="49.5" spans="1:12">
      <c r="A24" s="23" t="s">
        <v>266</v>
      </c>
      <c r="B24" s="26" t="s">
        <v>267</v>
      </c>
      <c r="C24" s="9">
        <v>67</v>
      </c>
      <c r="D24" s="26" t="s">
        <v>268</v>
      </c>
      <c r="E24" s="9">
        <v>-1</v>
      </c>
      <c r="F24" s="27" t="s">
        <v>259</v>
      </c>
      <c r="G24" s="9">
        <v>0</v>
      </c>
      <c r="H24" s="9">
        <v>1</v>
      </c>
      <c r="I24" s="9">
        <v>0</v>
      </c>
      <c r="J24" s="9"/>
      <c r="K24" s="9" t="s">
        <v>15</v>
      </c>
      <c r="L24" s="9" t="s">
        <v>16</v>
      </c>
    </row>
    <row r="25" ht="49.5" spans="1:12">
      <c r="A25" s="23" t="s">
        <v>269</v>
      </c>
      <c r="B25" s="26" t="s">
        <v>270</v>
      </c>
      <c r="C25" s="7">
        <v>68</v>
      </c>
      <c r="D25" s="26" t="s">
        <v>271</v>
      </c>
      <c r="E25" s="9">
        <v>-1</v>
      </c>
      <c r="F25" s="27" t="s">
        <v>272</v>
      </c>
      <c r="G25" s="9">
        <v>0</v>
      </c>
      <c r="H25" s="9">
        <v>1</v>
      </c>
      <c r="I25" s="9">
        <v>0</v>
      </c>
      <c r="J25" s="9"/>
      <c r="K25" s="9" t="s">
        <v>15</v>
      </c>
      <c r="L25" s="9" t="s">
        <v>16</v>
      </c>
    </row>
    <row r="26" ht="49.5" spans="1:12">
      <c r="A26" s="23" t="s">
        <v>273</v>
      </c>
      <c r="B26" s="26" t="s">
        <v>274</v>
      </c>
      <c r="C26" s="9">
        <v>69</v>
      </c>
      <c r="D26" s="26" t="s">
        <v>275</v>
      </c>
      <c r="E26" s="9">
        <v>-1</v>
      </c>
      <c r="F26" s="27" t="s">
        <v>272</v>
      </c>
      <c r="G26" s="9">
        <v>0</v>
      </c>
      <c r="H26" s="9">
        <v>1</v>
      </c>
      <c r="I26" s="9">
        <v>0</v>
      </c>
      <c r="J26" s="9"/>
      <c r="K26" s="9" t="s">
        <v>15</v>
      </c>
      <c r="L26" s="9" t="s">
        <v>16</v>
      </c>
    </row>
    <row r="27" ht="49.5" spans="1:12">
      <c r="A27" s="23" t="s">
        <v>276</v>
      </c>
      <c r="B27" s="26" t="s">
        <v>277</v>
      </c>
      <c r="C27" s="7">
        <v>70</v>
      </c>
      <c r="D27" s="26" t="s">
        <v>278</v>
      </c>
      <c r="E27" s="9">
        <v>-1</v>
      </c>
      <c r="F27" s="27" t="s">
        <v>272</v>
      </c>
      <c r="G27" s="9">
        <v>0</v>
      </c>
      <c r="H27" s="9">
        <v>1</v>
      </c>
      <c r="I27" s="9">
        <v>0</v>
      </c>
      <c r="J27" s="9"/>
      <c r="K27" s="9" t="s">
        <v>15</v>
      </c>
      <c r="L27" s="9" t="s">
        <v>16</v>
      </c>
    </row>
    <row r="28" ht="49.5" spans="1:12">
      <c r="A28" s="23" t="s">
        <v>279</v>
      </c>
      <c r="B28" s="26" t="s">
        <v>280</v>
      </c>
      <c r="C28" s="9">
        <v>71</v>
      </c>
      <c r="D28" s="26" t="s">
        <v>281</v>
      </c>
      <c r="E28" s="9">
        <v>-1</v>
      </c>
      <c r="F28" s="27" t="s">
        <v>272</v>
      </c>
      <c r="G28" s="9">
        <v>0</v>
      </c>
      <c r="H28" s="9">
        <v>1</v>
      </c>
      <c r="I28" s="9">
        <v>0</v>
      </c>
      <c r="J28" s="9"/>
      <c r="K28" s="9" t="s">
        <v>15</v>
      </c>
      <c r="L28" s="9" t="s">
        <v>16</v>
      </c>
    </row>
    <row r="29" ht="66" spans="1:12">
      <c r="A29" s="23" t="s">
        <v>282</v>
      </c>
      <c r="B29" s="26" t="s">
        <v>283</v>
      </c>
      <c r="C29" s="7">
        <v>68</v>
      </c>
      <c r="D29" s="26" t="s">
        <v>284</v>
      </c>
      <c r="E29" s="9">
        <v>-1</v>
      </c>
      <c r="F29" s="27" t="s">
        <v>285</v>
      </c>
      <c r="G29" s="9">
        <v>0</v>
      </c>
      <c r="H29" s="9">
        <v>1</v>
      </c>
      <c r="I29" s="9">
        <v>0</v>
      </c>
      <c r="J29" s="9"/>
      <c r="K29" s="9" t="s">
        <v>15</v>
      </c>
      <c r="L29" s="9" t="s">
        <v>16</v>
      </c>
    </row>
    <row r="30" ht="66" spans="1:12">
      <c r="A30" s="23" t="s">
        <v>286</v>
      </c>
      <c r="B30" s="26" t="s">
        <v>287</v>
      </c>
      <c r="C30" s="9">
        <v>69</v>
      </c>
      <c r="D30" s="26" t="s">
        <v>288</v>
      </c>
      <c r="E30" s="9">
        <v>-1</v>
      </c>
      <c r="F30" s="27" t="s">
        <v>285</v>
      </c>
      <c r="G30" s="9">
        <v>0</v>
      </c>
      <c r="H30" s="9">
        <v>1</v>
      </c>
      <c r="I30" s="9">
        <v>0</v>
      </c>
      <c r="J30" s="9"/>
      <c r="K30" s="9" t="s">
        <v>15</v>
      </c>
      <c r="L30" s="9" t="s">
        <v>16</v>
      </c>
    </row>
    <row r="31" ht="66" spans="1:12">
      <c r="A31" s="23" t="s">
        <v>289</v>
      </c>
      <c r="B31" s="26" t="s">
        <v>290</v>
      </c>
      <c r="C31" s="7">
        <v>70</v>
      </c>
      <c r="D31" s="26" t="s">
        <v>291</v>
      </c>
      <c r="E31" s="9">
        <v>-1</v>
      </c>
      <c r="F31" s="27" t="s">
        <v>285</v>
      </c>
      <c r="G31" s="9">
        <v>0</v>
      </c>
      <c r="H31" s="9">
        <v>1</v>
      </c>
      <c r="I31" s="9">
        <v>0</v>
      </c>
      <c r="J31" s="9"/>
      <c r="K31" s="9" t="s">
        <v>15</v>
      </c>
      <c r="L31" s="9" t="s">
        <v>16</v>
      </c>
    </row>
    <row r="32" ht="66" spans="1:12">
      <c r="A32" s="23" t="s">
        <v>292</v>
      </c>
      <c r="B32" s="26" t="s">
        <v>293</v>
      </c>
      <c r="C32" s="9">
        <v>71</v>
      </c>
      <c r="D32" s="26" t="s">
        <v>294</v>
      </c>
      <c r="E32" s="9">
        <v>-1</v>
      </c>
      <c r="F32" s="27" t="s">
        <v>285</v>
      </c>
      <c r="G32" s="9">
        <v>0</v>
      </c>
      <c r="H32" s="9">
        <v>1</v>
      </c>
      <c r="I32" s="9">
        <v>0</v>
      </c>
      <c r="J32" s="9"/>
      <c r="K32" s="9" t="s">
        <v>15</v>
      </c>
      <c r="L32" s="9" t="s">
        <v>16</v>
      </c>
    </row>
    <row r="33" ht="148.5" spans="1:12">
      <c r="A33" s="23" t="s">
        <v>295</v>
      </c>
      <c r="B33" s="26" t="s">
        <v>296</v>
      </c>
      <c r="C33" s="9">
        <v>71</v>
      </c>
      <c r="D33" s="26" t="s">
        <v>297</v>
      </c>
      <c r="E33" s="9">
        <v>-1</v>
      </c>
      <c r="F33" s="27" t="s">
        <v>298</v>
      </c>
      <c r="G33" s="9">
        <v>0</v>
      </c>
      <c r="H33" s="9">
        <v>7</v>
      </c>
      <c r="I33" s="9">
        <v>0</v>
      </c>
      <c r="J33" s="9"/>
      <c r="K33" s="9" t="s">
        <v>15</v>
      </c>
      <c r="L33" s="9" t="s">
        <v>16</v>
      </c>
    </row>
    <row r="34" s="1" customFormat="1" spans="1:12">
      <c r="A34" s="23"/>
      <c r="B34" s="26"/>
      <c r="C34" s="9"/>
      <c r="D34" s="26"/>
      <c r="E34" s="9"/>
      <c r="F34" s="27"/>
      <c r="G34" s="9"/>
      <c r="H34" s="9"/>
      <c r="I34" s="9"/>
      <c r="J34" s="9"/>
      <c r="K34" s="9"/>
      <c r="L34" s="9"/>
    </row>
    <row r="35" spans="1:12">
      <c r="A35" s="5"/>
      <c r="B35" s="5"/>
      <c r="C35" s="7"/>
      <c r="D35" s="5"/>
      <c r="E35" s="9"/>
      <c r="F35" s="8"/>
      <c r="G35" s="9"/>
      <c r="H35" s="9"/>
      <c r="I35" s="9"/>
      <c r="J35" s="9"/>
      <c r="K35" s="9"/>
      <c r="L35" s="9"/>
    </row>
  </sheetData>
  <dataValidations count="2">
    <dataValidation type="list" allowBlank="1" showInputMessage="1" showErrorMessage="1" error="未输入提供的数据类型" sqref="K2:K35" errorStyle="warning">
      <formula1>"boolean,int8,uint8,int16,uint16,int32,uint32"</formula1>
    </dataValidation>
    <dataValidation type="list" allowBlank="1" showInputMessage="1" showErrorMessage="1" sqref="L2:L35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8"/>
  <sheetViews>
    <sheetView workbookViewId="0">
      <selection activeCell="E32" sqref="E32"/>
    </sheetView>
  </sheetViews>
  <sheetFormatPr defaultColWidth="9" defaultRowHeight="16.5"/>
  <cols>
    <col min="1" max="1" width="33.75" style="20" customWidth="1"/>
    <col min="2" max="2" width="14.25" style="1" customWidth="1"/>
    <col min="3" max="3" width="36.5" style="20" customWidth="1"/>
    <col min="4" max="4" width="9" style="1"/>
    <col min="5" max="5" width="13.25" style="1" customWidth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299</v>
      </c>
      <c r="G1" s="4" t="s">
        <v>9</v>
      </c>
      <c r="H1" s="4" t="s">
        <v>10</v>
      </c>
      <c r="I1" s="4" t="s">
        <v>11</v>
      </c>
      <c r="J1" s="4" t="s">
        <v>300</v>
      </c>
      <c r="K1" s="4" t="s">
        <v>301</v>
      </c>
    </row>
    <row r="2" spans="1:9">
      <c r="A2" s="5" t="s">
        <v>302</v>
      </c>
      <c r="B2" s="7" t="s">
        <v>303</v>
      </c>
      <c r="C2" s="5" t="s">
        <v>304</v>
      </c>
      <c r="D2" s="7">
        <v>0</v>
      </c>
      <c r="E2" s="7">
        <v>255</v>
      </c>
      <c r="F2" s="7">
        <v>10</v>
      </c>
      <c r="G2" s="7" t="s">
        <v>305</v>
      </c>
      <c r="H2" s="7" t="s">
        <v>15</v>
      </c>
      <c r="I2" s="7" t="s">
        <v>306</v>
      </c>
    </row>
    <row r="3" spans="1:9">
      <c r="A3" s="5" t="s">
        <v>307</v>
      </c>
      <c r="B3" s="7" t="s">
        <v>303</v>
      </c>
      <c r="C3" s="5" t="s">
        <v>308</v>
      </c>
      <c r="D3" s="7">
        <v>0</v>
      </c>
      <c r="E3" s="7">
        <v>255</v>
      </c>
      <c r="F3" s="7">
        <v>20</v>
      </c>
      <c r="G3" s="7" t="s">
        <v>305</v>
      </c>
      <c r="H3" s="7" t="s">
        <v>15</v>
      </c>
      <c r="I3" s="7" t="s">
        <v>306</v>
      </c>
    </row>
    <row r="4" ht="33" spans="1:9">
      <c r="A4" s="5" t="s">
        <v>309</v>
      </c>
      <c r="B4" s="7" t="s">
        <v>303</v>
      </c>
      <c r="C4" s="8" t="s">
        <v>310</v>
      </c>
      <c r="D4" s="7">
        <v>0</v>
      </c>
      <c r="E4" s="7">
        <v>255</v>
      </c>
      <c r="F4" s="7">
        <f>100/F2</f>
        <v>10</v>
      </c>
      <c r="G4" s="7" t="s">
        <v>305</v>
      </c>
      <c r="H4" s="7" t="s">
        <v>15</v>
      </c>
      <c r="I4" s="7" t="s">
        <v>306</v>
      </c>
    </row>
    <row r="5" s="1" customFormat="1" spans="1:9">
      <c r="A5" s="5" t="s">
        <v>311</v>
      </c>
      <c r="B5" s="7" t="s">
        <v>303</v>
      </c>
      <c r="C5" s="5" t="s">
        <v>312</v>
      </c>
      <c r="D5" s="7">
        <v>0</v>
      </c>
      <c r="E5" s="7">
        <v>255</v>
      </c>
      <c r="F5" s="7">
        <f>100/F2</f>
        <v>10</v>
      </c>
      <c r="G5" s="7" t="s">
        <v>305</v>
      </c>
      <c r="H5" s="7" t="s">
        <v>41</v>
      </c>
      <c r="I5" s="7" t="s">
        <v>306</v>
      </c>
    </row>
    <row r="6" s="1" customFormat="1" spans="1:9">
      <c r="A6" s="5" t="s">
        <v>313</v>
      </c>
      <c r="B6" s="7" t="s">
        <v>303</v>
      </c>
      <c r="C6" s="5" t="s">
        <v>314</v>
      </c>
      <c r="D6" s="7">
        <v>0</v>
      </c>
      <c r="E6" s="7">
        <v>255</v>
      </c>
      <c r="F6" s="7">
        <f>30/F2</f>
        <v>3</v>
      </c>
      <c r="G6" s="7" t="s">
        <v>305</v>
      </c>
      <c r="H6" s="7" t="s">
        <v>15</v>
      </c>
      <c r="I6" s="7" t="s">
        <v>306</v>
      </c>
    </row>
    <row r="7" s="1" customFormat="1" spans="1:9">
      <c r="A7" s="5" t="s">
        <v>315</v>
      </c>
      <c r="B7" s="7" t="s">
        <v>303</v>
      </c>
      <c r="C7" s="5" t="s">
        <v>316</v>
      </c>
      <c r="D7" s="7">
        <v>0</v>
      </c>
      <c r="E7" s="7">
        <v>255</v>
      </c>
      <c r="F7" s="7">
        <f>100/F2</f>
        <v>10</v>
      </c>
      <c r="G7" s="7" t="s">
        <v>305</v>
      </c>
      <c r="H7" s="7" t="s">
        <v>15</v>
      </c>
      <c r="I7" s="7" t="s">
        <v>306</v>
      </c>
    </row>
    <row r="8" spans="1:9">
      <c r="A8" s="5" t="s">
        <v>317</v>
      </c>
      <c r="B8" s="7" t="s">
        <v>303</v>
      </c>
      <c r="C8" s="5" t="s">
        <v>318</v>
      </c>
      <c r="D8" s="7">
        <v>0</v>
      </c>
      <c r="E8" s="7">
        <v>255</v>
      </c>
      <c r="F8" s="7">
        <f>50/F2</f>
        <v>5</v>
      </c>
      <c r="G8" s="7" t="s">
        <v>305</v>
      </c>
      <c r="H8" s="7" t="s">
        <v>15</v>
      </c>
      <c r="I8" s="7" t="s">
        <v>306</v>
      </c>
    </row>
    <row r="9" s="1" customFormat="1" spans="1:9">
      <c r="A9" s="5" t="s">
        <v>319</v>
      </c>
      <c r="B9" s="7" t="s">
        <v>303</v>
      </c>
      <c r="C9" s="5" t="s">
        <v>320</v>
      </c>
      <c r="D9" s="7">
        <v>0</v>
      </c>
      <c r="E9" s="7">
        <v>65535</v>
      </c>
      <c r="F9" s="7">
        <v>200</v>
      </c>
      <c r="G9" s="7" t="s">
        <v>305</v>
      </c>
      <c r="H9" s="7" t="s">
        <v>41</v>
      </c>
      <c r="I9" s="7" t="s">
        <v>306</v>
      </c>
    </row>
    <row r="10" spans="1:9">
      <c r="A10" s="5" t="s">
        <v>321</v>
      </c>
      <c r="B10" s="7" t="s">
        <v>303</v>
      </c>
      <c r="C10" s="5" t="s">
        <v>322</v>
      </c>
      <c r="D10" s="7">
        <v>0</v>
      </c>
      <c r="E10" s="7">
        <v>65535</v>
      </c>
      <c r="F10" s="7">
        <v>200</v>
      </c>
      <c r="G10" s="7" t="s">
        <v>305</v>
      </c>
      <c r="H10" s="7" t="s">
        <v>41</v>
      </c>
      <c r="I10" s="7" t="s">
        <v>306</v>
      </c>
    </row>
    <row r="11" s="1" customFormat="1" spans="1:9">
      <c r="A11" s="5" t="s">
        <v>323</v>
      </c>
      <c r="B11" s="7" t="s">
        <v>303</v>
      </c>
      <c r="C11" s="5" t="s">
        <v>324</v>
      </c>
      <c r="D11" s="7">
        <v>0</v>
      </c>
      <c r="E11" s="7">
        <v>65535</v>
      </c>
      <c r="F11" s="7">
        <v>3</v>
      </c>
      <c r="G11" s="7" t="s">
        <v>305</v>
      </c>
      <c r="H11" s="7" t="s">
        <v>41</v>
      </c>
      <c r="I11" s="7" t="s">
        <v>306</v>
      </c>
    </row>
    <row r="12" s="1" customFormat="1" spans="1:9">
      <c r="A12" s="5" t="s">
        <v>325</v>
      </c>
      <c r="B12" s="7" t="s">
        <v>303</v>
      </c>
      <c r="C12" s="5" t="s">
        <v>326</v>
      </c>
      <c r="D12" s="7">
        <v>0</v>
      </c>
      <c r="E12" s="7">
        <v>65535</v>
      </c>
      <c r="F12" s="7">
        <v>6000</v>
      </c>
      <c r="G12" s="7" t="s">
        <v>305</v>
      </c>
      <c r="H12" s="7" t="s">
        <v>41</v>
      </c>
      <c r="I12" s="7" t="s">
        <v>306</v>
      </c>
    </row>
    <row r="13" spans="1:9">
      <c r="A13" s="21" t="s">
        <v>327</v>
      </c>
      <c r="B13" s="7" t="s">
        <v>303</v>
      </c>
      <c r="C13" s="5" t="s">
        <v>328</v>
      </c>
      <c r="D13" s="7">
        <v>0</v>
      </c>
      <c r="E13" s="7">
        <v>255</v>
      </c>
      <c r="F13" s="7">
        <f>1000/F2</f>
        <v>100</v>
      </c>
      <c r="G13" s="7" t="s">
        <v>305</v>
      </c>
      <c r="H13" s="7" t="s">
        <v>15</v>
      </c>
      <c r="I13" s="7" t="s">
        <v>306</v>
      </c>
    </row>
    <row r="14" s="1" customFormat="1" spans="1:9">
      <c r="A14" s="21" t="s">
        <v>329</v>
      </c>
      <c r="B14" s="7" t="s">
        <v>303</v>
      </c>
      <c r="C14" s="5" t="s">
        <v>330</v>
      </c>
      <c r="D14" s="7">
        <v>0</v>
      </c>
      <c r="E14" s="7">
        <v>4294967295</v>
      </c>
      <c r="F14" s="7">
        <f>150*100</f>
        <v>15000</v>
      </c>
      <c r="G14" s="7" t="s">
        <v>305</v>
      </c>
      <c r="H14" s="7" t="s">
        <v>331</v>
      </c>
      <c r="I14" s="7" t="s">
        <v>306</v>
      </c>
    </row>
    <row r="15" spans="1:9">
      <c r="A15" s="21" t="s">
        <v>332</v>
      </c>
      <c r="B15" s="7" t="s">
        <v>303</v>
      </c>
      <c r="C15" s="5" t="s">
        <v>333</v>
      </c>
      <c r="D15" s="7">
        <v>0</v>
      </c>
      <c r="E15" s="7">
        <v>65535</v>
      </c>
      <c r="F15" s="7">
        <v>5</v>
      </c>
      <c r="G15" s="7" t="s">
        <v>305</v>
      </c>
      <c r="H15" s="7" t="s">
        <v>41</v>
      </c>
      <c r="I15" s="7" t="s">
        <v>306</v>
      </c>
    </row>
    <row r="16" s="1" customFormat="1" spans="1:9">
      <c r="A16" s="21" t="s">
        <v>334</v>
      </c>
      <c r="B16" s="7" t="s">
        <v>303</v>
      </c>
      <c r="C16" s="5" t="s">
        <v>335</v>
      </c>
      <c r="D16" s="7">
        <v>0</v>
      </c>
      <c r="E16" s="7">
        <v>255</v>
      </c>
      <c r="F16" s="7">
        <v>20</v>
      </c>
      <c r="G16" s="7" t="s">
        <v>305</v>
      </c>
      <c r="H16" s="7" t="s">
        <v>15</v>
      </c>
      <c r="I16" s="7" t="s">
        <v>306</v>
      </c>
    </row>
    <row r="17" s="1" customFormat="1" spans="1:9">
      <c r="A17" s="21" t="s">
        <v>336</v>
      </c>
      <c r="B17" s="7" t="s">
        <v>303</v>
      </c>
      <c r="C17" s="5" t="s">
        <v>337</v>
      </c>
      <c r="D17" s="7">
        <v>0</v>
      </c>
      <c r="E17" s="7">
        <v>255</v>
      </c>
      <c r="F17" s="7">
        <v>200</v>
      </c>
      <c r="G17" s="7" t="s">
        <v>305</v>
      </c>
      <c r="H17" s="7" t="s">
        <v>15</v>
      </c>
      <c r="I17" s="7" t="s">
        <v>306</v>
      </c>
    </row>
    <row r="18" spans="1:9">
      <c r="A18" s="5" t="s">
        <v>338</v>
      </c>
      <c r="B18" s="7" t="s">
        <v>303</v>
      </c>
      <c r="C18" s="5" t="s">
        <v>339</v>
      </c>
      <c r="D18" s="7">
        <v>0</v>
      </c>
      <c r="E18" s="7">
        <v>20</v>
      </c>
      <c r="F18" s="7">
        <v>20</v>
      </c>
      <c r="G18" s="7" t="s">
        <v>305</v>
      </c>
      <c r="H18" s="7" t="s">
        <v>15</v>
      </c>
      <c r="I18" s="7" t="s">
        <v>306</v>
      </c>
    </row>
  </sheetData>
  <dataValidations count="2">
    <dataValidation type="list" allowBlank="1" showInputMessage="1" showErrorMessage="1" error="未输入提供的数据类型" sqref="H2:H18" errorStyle="warning">
      <formula1>"boolean,int8,uint8,int16,uint16,int32,uint32"</formula1>
    </dataValidation>
    <dataValidation type="list" allowBlank="1" showInputMessage="1" showErrorMessage="1" sqref="I2:I18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6"/>
  <sheetViews>
    <sheetView workbookViewId="0">
      <selection activeCell="B30" sqref="B30"/>
    </sheetView>
  </sheetViews>
  <sheetFormatPr defaultColWidth="9" defaultRowHeight="16.5" outlineLevelRow="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299</v>
      </c>
      <c r="F1" s="4" t="s">
        <v>9</v>
      </c>
      <c r="G1" s="4" t="s">
        <v>10</v>
      </c>
      <c r="H1" s="4" t="s">
        <v>11</v>
      </c>
      <c r="I1" s="4" t="s">
        <v>301</v>
      </c>
    </row>
    <row r="2" s="1" customFormat="1" spans="1:9">
      <c r="A2" s="7" t="b">
        <v>1</v>
      </c>
      <c r="B2" s="5" t="s">
        <v>340</v>
      </c>
      <c r="C2" s="7">
        <v>0</v>
      </c>
      <c r="D2" s="7">
        <v>1</v>
      </c>
      <c r="E2" s="7">
        <v>1</v>
      </c>
      <c r="F2" s="7"/>
      <c r="G2" s="9" t="s">
        <v>341</v>
      </c>
      <c r="H2" s="7" t="s">
        <v>342</v>
      </c>
      <c r="I2" s="7" t="s">
        <v>343</v>
      </c>
    </row>
    <row r="3" spans="1:9">
      <c r="A3" s="7" t="b">
        <v>0</v>
      </c>
      <c r="B3" s="5" t="s">
        <v>344</v>
      </c>
      <c r="C3" s="7">
        <v>0</v>
      </c>
      <c r="D3" s="7">
        <v>0</v>
      </c>
      <c r="E3" s="7">
        <v>0</v>
      </c>
      <c r="F3" s="7"/>
      <c r="G3" s="9" t="s">
        <v>341</v>
      </c>
      <c r="H3" s="7" t="s">
        <v>342</v>
      </c>
      <c r="I3" s="7" t="s">
        <v>343</v>
      </c>
    </row>
    <row r="4" s="1" customFormat="1" spans="1:9">
      <c r="A4" s="7" t="s">
        <v>345</v>
      </c>
      <c r="B4" s="5" t="s">
        <v>346</v>
      </c>
      <c r="C4" s="7">
        <v>2</v>
      </c>
      <c r="D4" s="7">
        <v>2</v>
      </c>
      <c r="E4" s="7">
        <v>2</v>
      </c>
      <c r="F4" s="7"/>
      <c r="G4" s="19" t="s">
        <v>15</v>
      </c>
      <c r="H4" s="7" t="s">
        <v>342</v>
      </c>
      <c r="I4" s="7" t="s">
        <v>343</v>
      </c>
    </row>
    <row r="5" s="1" customFormat="1" spans="1:9">
      <c r="A5" s="7" t="s">
        <v>347</v>
      </c>
      <c r="B5" s="5" t="s">
        <v>348</v>
      </c>
      <c r="C5" s="7">
        <v>1</v>
      </c>
      <c r="D5" s="7">
        <v>1</v>
      </c>
      <c r="E5" s="7">
        <v>1</v>
      </c>
      <c r="F5" s="7"/>
      <c r="G5" s="7" t="s">
        <v>15</v>
      </c>
      <c r="H5" s="7" t="s">
        <v>342</v>
      </c>
      <c r="I5" s="7" t="s">
        <v>343</v>
      </c>
    </row>
    <row r="6" spans="1:9">
      <c r="A6" s="7" t="s">
        <v>349</v>
      </c>
      <c r="B6" s="5" t="s">
        <v>350</v>
      </c>
      <c r="C6" s="7">
        <v>5</v>
      </c>
      <c r="D6" s="7">
        <v>5</v>
      </c>
      <c r="E6" s="7">
        <v>5</v>
      </c>
      <c r="F6" s="7" t="s">
        <v>351</v>
      </c>
      <c r="G6" s="7" t="s">
        <v>41</v>
      </c>
      <c r="H6" s="7" t="s">
        <v>342</v>
      </c>
      <c r="I6" s="7" t="s">
        <v>343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6" errorStyle="warning">
      <formula1>"int8,uint8,int16,uint16,int32,uint32"</formula1>
    </dataValidation>
    <dataValidation type="list" allowBlank="1" showInputMessage="1" showErrorMessage="1" sqref="H2:H6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J21"/>
  <sheetViews>
    <sheetView tabSelected="1" zoomScale="85" zoomScaleNormal="85" topLeftCell="X1" workbookViewId="0">
      <selection activeCell="AD4" sqref="AD4"/>
    </sheetView>
  </sheetViews>
  <sheetFormatPr defaultColWidth="9" defaultRowHeight="13.5"/>
  <cols>
    <col min="1" max="1" width="24.5" customWidth="1"/>
    <col min="2" max="2" width="33" customWidth="1"/>
    <col min="3" max="3" width="11" customWidth="1"/>
    <col min="4" max="4" width="26.5" customWidth="1"/>
    <col min="5" max="5" width="33.625" customWidth="1"/>
    <col min="6" max="6" width="31.125" customWidth="1"/>
    <col min="7" max="7" width="29.75" customWidth="1"/>
    <col min="8" max="8" width="37.25" customWidth="1"/>
    <col min="9" max="9" width="35" customWidth="1"/>
    <col min="10" max="10" width="31.625" customWidth="1"/>
    <col min="11" max="11" width="26.125" customWidth="1"/>
    <col min="12" max="12" width="25.5" customWidth="1"/>
    <col min="13" max="13" width="24.75" customWidth="1"/>
    <col min="14" max="14" width="31.75" customWidth="1"/>
    <col min="15" max="15" width="28.875" customWidth="1"/>
    <col min="16" max="16" width="32.75" customWidth="1"/>
    <col min="17" max="17" width="30.5" customWidth="1"/>
    <col min="18" max="18" width="32.75" customWidth="1"/>
    <col min="19" max="25" width="24.75" customWidth="1"/>
    <col min="26" max="33" width="26.25" customWidth="1"/>
    <col min="35" max="35" width="16.25" customWidth="1"/>
  </cols>
  <sheetData>
    <row r="1" ht="16.5" spans="1:36">
      <c r="A1" s="3" t="s">
        <v>0</v>
      </c>
      <c r="B1" s="4" t="s">
        <v>5</v>
      </c>
      <c r="C1" s="4" t="s">
        <v>10</v>
      </c>
      <c r="D1" s="4" t="s">
        <v>352</v>
      </c>
      <c r="E1" s="4" t="s">
        <v>352</v>
      </c>
      <c r="F1" s="4" t="s">
        <v>352</v>
      </c>
      <c r="G1" s="4" t="s">
        <v>352</v>
      </c>
      <c r="H1" s="4" t="s">
        <v>352</v>
      </c>
      <c r="I1" s="4" t="s">
        <v>352</v>
      </c>
      <c r="J1" s="4" t="s">
        <v>352</v>
      </c>
      <c r="K1" s="4" t="s">
        <v>352</v>
      </c>
      <c r="L1" s="4" t="s">
        <v>352</v>
      </c>
      <c r="M1" s="4" t="s">
        <v>352</v>
      </c>
      <c r="N1" s="4" t="s">
        <v>352</v>
      </c>
      <c r="O1" s="4" t="s">
        <v>352</v>
      </c>
      <c r="P1" s="4" t="s">
        <v>352</v>
      </c>
      <c r="Q1" s="4" t="s">
        <v>352</v>
      </c>
      <c r="R1" s="4" t="s">
        <v>352</v>
      </c>
      <c r="S1" s="4" t="s">
        <v>352</v>
      </c>
      <c r="T1" s="4" t="s">
        <v>352</v>
      </c>
      <c r="U1" s="4" t="s">
        <v>352</v>
      </c>
      <c r="V1" s="4" t="s">
        <v>352</v>
      </c>
      <c r="W1" s="4" t="s">
        <v>352</v>
      </c>
      <c r="X1" s="4" t="s">
        <v>352</v>
      </c>
      <c r="Y1" s="4" t="s">
        <v>352</v>
      </c>
      <c r="Z1" s="4" t="s">
        <v>352</v>
      </c>
      <c r="AA1" s="4" t="s">
        <v>352</v>
      </c>
      <c r="AB1" s="4" t="s">
        <v>352</v>
      </c>
      <c r="AC1" s="4" t="s">
        <v>352</v>
      </c>
      <c r="AD1" s="4" t="s">
        <v>352</v>
      </c>
      <c r="AE1" s="4" t="s">
        <v>352</v>
      </c>
      <c r="AF1" s="4" t="s">
        <v>352</v>
      </c>
      <c r="AG1" s="17" t="s">
        <v>353</v>
      </c>
      <c r="AH1" s="4" t="s">
        <v>354</v>
      </c>
      <c r="AI1" s="4" t="s">
        <v>355</v>
      </c>
      <c r="AJ1" s="18" t="s">
        <v>356</v>
      </c>
    </row>
    <row r="2" ht="99" spans="1:36">
      <c r="A2" s="5" t="s">
        <v>357</v>
      </c>
      <c r="B2" s="6" t="s">
        <v>358</v>
      </c>
      <c r="C2" s="7" t="s">
        <v>15</v>
      </c>
      <c r="D2" s="7" t="s">
        <v>359</v>
      </c>
      <c r="E2" s="7" t="s">
        <v>360</v>
      </c>
      <c r="F2" s="7" t="s">
        <v>361</v>
      </c>
      <c r="G2" s="7" t="s">
        <v>362</v>
      </c>
      <c r="H2" s="7" t="s">
        <v>363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 t="str">
        <f t="shared" ref="AG2" si="0">D2</f>
        <v>eOff(0)</v>
      </c>
      <c r="AH2" s="7" t="s">
        <v>364</v>
      </c>
      <c r="AI2" s="7"/>
      <c r="AJ2" s="7" t="s">
        <v>365</v>
      </c>
    </row>
    <row r="3" ht="148.5" spans="1:36">
      <c r="A3" s="5" t="s">
        <v>366</v>
      </c>
      <c r="B3" s="8" t="s">
        <v>367</v>
      </c>
      <c r="C3" s="7" t="s">
        <v>15</v>
      </c>
      <c r="D3" s="7" t="s">
        <v>368</v>
      </c>
      <c r="E3" s="7" t="s">
        <v>369</v>
      </c>
      <c r="F3" s="7" t="s">
        <v>370</v>
      </c>
      <c r="G3" s="7" t="s">
        <v>371</v>
      </c>
      <c r="H3" s="7" t="s">
        <v>372</v>
      </c>
      <c r="I3" s="7" t="s">
        <v>373</v>
      </c>
      <c r="J3" s="7" t="s">
        <v>374</v>
      </c>
      <c r="K3" s="7" t="s">
        <v>375</v>
      </c>
      <c r="L3" s="7" t="s">
        <v>376</v>
      </c>
      <c r="M3" s="7" t="s">
        <v>377</v>
      </c>
      <c r="N3" s="7" t="s">
        <v>378</v>
      </c>
      <c r="O3" s="7" t="s">
        <v>379</v>
      </c>
      <c r="P3" s="7" t="s">
        <v>380</v>
      </c>
      <c r="Q3" s="7" t="s">
        <v>381</v>
      </c>
      <c r="R3" s="7" t="s">
        <v>382</v>
      </c>
      <c r="S3" s="7" t="s">
        <v>383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 t="str">
        <f t="shared" ref="AG3:AG10" si="1">D3</f>
        <v>EN_TCM_INITIAL_INTERVAL(0)</v>
      </c>
      <c r="AH3" s="7" t="s">
        <v>364</v>
      </c>
      <c r="AI3" s="7"/>
      <c r="AJ3" s="7" t="s">
        <v>365</v>
      </c>
    </row>
    <row r="4" ht="115.5" spans="1:36">
      <c r="A4" s="5" t="s">
        <v>384</v>
      </c>
      <c r="B4" s="8" t="s">
        <v>385</v>
      </c>
      <c r="C4" s="7" t="s">
        <v>15</v>
      </c>
      <c r="D4" s="7" t="s">
        <v>386</v>
      </c>
      <c r="E4" s="7" t="s">
        <v>387</v>
      </c>
      <c r="F4" s="7" t="s">
        <v>388</v>
      </c>
      <c r="G4" s="7" t="s">
        <v>389</v>
      </c>
      <c r="H4" s="7" t="s">
        <v>390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 t="str">
        <f t="shared" si="1"/>
        <v>EN_SEAT_BTN_INACTIVE(0)</v>
      </c>
      <c r="AH4" s="7" t="s">
        <v>364</v>
      </c>
      <c r="AI4" s="7"/>
      <c r="AJ4" s="7" t="s">
        <v>365</v>
      </c>
    </row>
    <row r="5" ht="82.5" spans="1:36">
      <c r="A5" s="5" t="s">
        <v>391</v>
      </c>
      <c r="B5" s="8" t="s">
        <v>392</v>
      </c>
      <c r="C5" s="9" t="s">
        <v>15</v>
      </c>
      <c r="D5" s="7" t="s">
        <v>393</v>
      </c>
      <c r="E5" s="7" t="s">
        <v>394</v>
      </c>
      <c r="F5" s="10" t="s">
        <v>395</v>
      </c>
      <c r="G5" s="7" t="s">
        <v>396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 t="str">
        <f t="shared" si="1"/>
        <v>EN_SEAT_INVALID(0)</v>
      </c>
      <c r="AH5" s="7" t="s">
        <v>364</v>
      </c>
      <c r="AI5" s="7"/>
      <c r="AJ5" s="7" t="s">
        <v>365</v>
      </c>
    </row>
    <row r="6" ht="181.5" spans="1:36">
      <c r="A6" s="11" t="s">
        <v>397</v>
      </c>
      <c r="B6" s="8" t="s">
        <v>398</v>
      </c>
      <c r="C6" s="7" t="s">
        <v>15</v>
      </c>
      <c r="D6" s="7" t="s">
        <v>399</v>
      </c>
      <c r="E6" s="7" t="s">
        <v>400</v>
      </c>
      <c r="F6" s="7" t="s">
        <v>401</v>
      </c>
      <c r="G6" s="7" t="s">
        <v>402</v>
      </c>
      <c r="H6" s="9" t="s">
        <v>403</v>
      </c>
      <c r="I6" s="7" t="s">
        <v>404</v>
      </c>
      <c r="J6" s="7" t="s">
        <v>405</v>
      </c>
      <c r="K6" s="7" t="s">
        <v>406</v>
      </c>
      <c r="L6" s="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7"/>
      <c r="AA6" s="7"/>
      <c r="AB6" s="7"/>
      <c r="AC6" s="7"/>
      <c r="AD6" s="7"/>
      <c r="AE6" s="7"/>
      <c r="AF6" s="7"/>
      <c r="AG6" s="7" t="str">
        <f t="shared" si="1"/>
        <v>EN_FB_INACTIVE(0)</v>
      </c>
      <c r="AH6" s="7" t="s">
        <v>364</v>
      </c>
      <c r="AI6" s="7"/>
      <c r="AJ6" s="7" t="s">
        <v>365</v>
      </c>
    </row>
    <row r="7" ht="247.5" spans="1:36">
      <c r="A7" s="11" t="s">
        <v>407</v>
      </c>
      <c r="B7" s="8" t="s">
        <v>408</v>
      </c>
      <c r="C7" s="7" t="s">
        <v>15</v>
      </c>
      <c r="D7" s="7" t="s">
        <v>409</v>
      </c>
      <c r="E7" s="7" t="s">
        <v>410</v>
      </c>
      <c r="F7" s="7" t="s">
        <v>411</v>
      </c>
      <c r="G7" s="7" t="s">
        <v>412</v>
      </c>
      <c r="H7" s="7" t="s">
        <v>413</v>
      </c>
      <c r="I7" s="7" t="s">
        <v>414</v>
      </c>
      <c r="J7" s="7" t="s">
        <v>415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 t="str">
        <f t="shared" si="1"/>
        <v>EN_INACTIVE(0)</v>
      </c>
      <c r="AH7" s="7" t="s">
        <v>364</v>
      </c>
      <c r="AI7" s="7"/>
      <c r="AJ7" s="7" t="s">
        <v>365</v>
      </c>
    </row>
    <row r="8" ht="181.5" spans="1:36">
      <c r="A8" s="11" t="s">
        <v>416</v>
      </c>
      <c r="B8" s="8" t="s">
        <v>417</v>
      </c>
      <c r="C8" s="7" t="s">
        <v>15</v>
      </c>
      <c r="D8" s="7" t="s">
        <v>418</v>
      </c>
      <c r="E8" s="7" t="s">
        <v>419</v>
      </c>
      <c r="F8" s="7" t="s">
        <v>420</v>
      </c>
      <c r="G8" s="7" t="s">
        <v>421</v>
      </c>
      <c r="H8" s="7" t="s">
        <v>422</v>
      </c>
      <c r="I8" s="7" t="s">
        <v>423</v>
      </c>
      <c r="J8" s="7" t="s">
        <v>424</v>
      </c>
      <c r="K8" s="7" t="s">
        <v>425</v>
      </c>
      <c r="L8" s="7" t="s">
        <v>426</v>
      </c>
      <c r="M8" s="7" t="s">
        <v>427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 t="str">
        <f t="shared" si="1"/>
        <v>EN_NULL(0)</v>
      </c>
      <c r="AH8" s="7" t="s">
        <v>364</v>
      </c>
      <c r="AI8" s="7"/>
      <c r="AJ8" s="7" t="s">
        <v>365</v>
      </c>
    </row>
    <row r="9" ht="49.5" spans="1:36">
      <c r="A9" s="11" t="s">
        <v>428</v>
      </c>
      <c r="B9" s="8" t="s">
        <v>429</v>
      </c>
      <c r="C9" s="7" t="s">
        <v>15</v>
      </c>
      <c r="D9" s="7" t="s">
        <v>418</v>
      </c>
      <c r="E9" s="7" t="s">
        <v>430</v>
      </c>
      <c r="F9" s="7" t="s">
        <v>431</v>
      </c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5"/>
      <c r="AA9" s="15"/>
      <c r="AB9" s="15"/>
      <c r="AC9" s="15"/>
      <c r="AD9" s="15"/>
      <c r="AE9" s="15"/>
      <c r="AF9" s="15"/>
      <c r="AG9" s="15" t="str">
        <f t="shared" si="1"/>
        <v>EN_NULL(0)</v>
      </c>
      <c r="AH9" s="7" t="s">
        <v>364</v>
      </c>
      <c r="AI9" s="7"/>
      <c r="AJ9" s="7" t="s">
        <v>365</v>
      </c>
    </row>
    <row r="10" ht="186.75" customHeight="1" spans="1:36">
      <c r="A10" s="11" t="s">
        <v>432</v>
      </c>
      <c r="B10" s="8" t="s">
        <v>433</v>
      </c>
      <c r="C10" s="7" t="s">
        <v>15</v>
      </c>
      <c r="D10" s="7" t="s">
        <v>418</v>
      </c>
      <c r="E10" s="7" t="s">
        <v>434</v>
      </c>
      <c r="F10" s="7" t="s">
        <v>435</v>
      </c>
      <c r="G10" s="7" t="s">
        <v>436</v>
      </c>
      <c r="H10" s="7" t="s">
        <v>437</v>
      </c>
      <c r="I10" s="7" t="s">
        <v>438</v>
      </c>
      <c r="J10" s="7" t="s">
        <v>439</v>
      </c>
      <c r="K10" s="7" t="s">
        <v>440</v>
      </c>
      <c r="L10" s="13" t="s">
        <v>441</v>
      </c>
      <c r="M10" s="13" t="s">
        <v>442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 t="str">
        <f t="shared" si="1"/>
        <v>EN_NULL(0)</v>
      </c>
      <c r="AH10" s="7" t="s">
        <v>364</v>
      </c>
      <c r="AI10" s="7"/>
      <c r="AJ10" s="7" t="s">
        <v>365</v>
      </c>
    </row>
    <row r="11" ht="138" customHeight="1" spans="1:36">
      <c r="A11" s="11" t="s">
        <v>194</v>
      </c>
      <c r="B11" s="8" t="s">
        <v>443</v>
      </c>
      <c r="C11" s="7" t="s">
        <v>15</v>
      </c>
      <c r="D11" s="7" t="s">
        <v>193</v>
      </c>
      <c r="E11" s="7" t="s">
        <v>444</v>
      </c>
      <c r="F11" s="7" t="s">
        <v>445</v>
      </c>
      <c r="G11" s="7" t="s">
        <v>446</v>
      </c>
      <c r="H11" s="7" t="s">
        <v>447</v>
      </c>
      <c r="I11" s="7"/>
      <c r="J11" s="7"/>
      <c r="K11" s="7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7"/>
      <c r="AA11" s="7"/>
      <c r="AB11" s="7"/>
      <c r="AC11" s="7"/>
      <c r="AD11" s="7"/>
      <c r="AE11" s="7"/>
      <c r="AF11" s="7"/>
      <c r="AG11" s="7" t="s">
        <v>193</v>
      </c>
      <c r="AH11" s="7" t="s">
        <v>364</v>
      </c>
      <c r="AI11" s="7"/>
      <c r="AJ11" s="7" t="s">
        <v>365</v>
      </c>
    </row>
    <row r="12" ht="408" customHeight="1" spans="1:36">
      <c r="A12" s="11" t="s">
        <v>448</v>
      </c>
      <c r="B12" s="8" t="s">
        <v>449</v>
      </c>
      <c r="C12" s="7" t="s">
        <v>15</v>
      </c>
      <c r="D12" s="7" t="s">
        <v>418</v>
      </c>
      <c r="E12" s="7" t="s">
        <v>450</v>
      </c>
      <c r="F12" s="7" t="s">
        <v>451</v>
      </c>
      <c r="G12" s="7" t="s">
        <v>452</v>
      </c>
      <c r="H12" s="7" t="s">
        <v>453</v>
      </c>
      <c r="I12" s="7" t="s">
        <v>454</v>
      </c>
      <c r="J12" s="7" t="s">
        <v>455</v>
      </c>
      <c r="K12" s="7" t="s">
        <v>456</v>
      </c>
      <c r="L12" s="7" t="s">
        <v>457</v>
      </c>
      <c r="M12" s="7" t="s">
        <v>458</v>
      </c>
      <c r="N12" s="7" t="s">
        <v>459</v>
      </c>
      <c r="O12" s="7" t="s">
        <v>460</v>
      </c>
      <c r="P12" s="7" t="s">
        <v>461</v>
      </c>
      <c r="Q12" s="7" t="s">
        <v>462</v>
      </c>
      <c r="R12" s="7" t="s">
        <v>463</v>
      </c>
      <c r="S12" s="13" t="s">
        <v>464</v>
      </c>
      <c r="T12" s="13" t="s">
        <v>465</v>
      </c>
      <c r="U12" s="13" t="s">
        <v>466</v>
      </c>
      <c r="V12" s="13" t="s">
        <v>467</v>
      </c>
      <c r="W12" s="13" t="s">
        <v>468</v>
      </c>
      <c r="X12" s="13" t="s">
        <v>469</v>
      </c>
      <c r="Y12" s="13" t="s">
        <v>470</v>
      </c>
      <c r="Z12" s="15" t="s">
        <v>471</v>
      </c>
      <c r="AA12" s="15" t="s">
        <v>472</v>
      </c>
      <c r="AB12" s="15" t="s">
        <v>473</v>
      </c>
      <c r="AC12" s="15" t="s">
        <v>474</v>
      </c>
      <c r="AD12" s="15" t="s">
        <v>475</v>
      </c>
      <c r="AE12" s="15" t="s">
        <v>476</v>
      </c>
      <c r="AF12" s="15" t="s">
        <v>477</v>
      </c>
      <c r="AG12" s="15" t="str">
        <f t="shared" ref="AG12:AG21" si="2">D12</f>
        <v>EN_NULL(0)</v>
      </c>
      <c r="AH12" s="7" t="s">
        <v>364</v>
      </c>
      <c r="AI12" s="7"/>
      <c r="AJ12" s="7" t="s">
        <v>365</v>
      </c>
    </row>
    <row r="13" ht="49.5" spans="1:36">
      <c r="A13" s="11" t="s">
        <v>478</v>
      </c>
      <c r="B13" s="8" t="s">
        <v>479</v>
      </c>
      <c r="C13" s="7" t="s">
        <v>15</v>
      </c>
      <c r="D13" s="9" t="s">
        <v>202</v>
      </c>
      <c r="E13" s="9" t="s">
        <v>480</v>
      </c>
      <c r="F13" s="9" t="s">
        <v>481</v>
      </c>
      <c r="G13" s="9"/>
      <c r="H13" s="9"/>
      <c r="I13" s="9"/>
      <c r="J13" s="9"/>
      <c r="K13" s="9"/>
      <c r="L13" s="13"/>
      <c r="M13" s="9"/>
      <c r="N13" s="9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5"/>
      <c r="AA13" s="15"/>
      <c r="AB13" s="15"/>
      <c r="AC13" s="15"/>
      <c r="AD13" s="15"/>
      <c r="AE13" s="15"/>
      <c r="AF13" s="15"/>
      <c r="AG13" s="15" t="str">
        <f t="shared" si="2"/>
        <v>enNULL(0)</v>
      </c>
      <c r="AH13" s="7" t="s">
        <v>364</v>
      </c>
      <c r="AI13" s="7"/>
      <c r="AJ13" s="7" t="s">
        <v>365</v>
      </c>
    </row>
    <row r="14" ht="268.5" customHeight="1" spans="1:36">
      <c r="A14" s="11" t="s">
        <v>482</v>
      </c>
      <c r="B14" s="12" t="s">
        <v>483</v>
      </c>
      <c r="C14" s="7" t="s">
        <v>15</v>
      </c>
      <c r="D14" s="9" t="s">
        <v>484</v>
      </c>
      <c r="E14" s="9" t="s">
        <v>485</v>
      </c>
      <c r="F14" s="9" t="s">
        <v>486</v>
      </c>
      <c r="G14" s="9" t="s">
        <v>487</v>
      </c>
      <c r="H14" s="9" t="s">
        <v>488</v>
      </c>
      <c r="I14" s="9" t="s">
        <v>489</v>
      </c>
      <c r="J14" s="9" t="s">
        <v>490</v>
      </c>
      <c r="K14" s="9" t="s">
        <v>491</v>
      </c>
      <c r="L14" s="9" t="s">
        <v>492</v>
      </c>
      <c r="M14" s="9" t="s">
        <v>493</v>
      </c>
      <c r="N14" s="9" t="s">
        <v>494</v>
      </c>
      <c r="O14" s="9" t="s">
        <v>495</v>
      </c>
      <c r="P14" s="9" t="s">
        <v>496</v>
      </c>
      <c r="Q14" s="9" t="s">
        <v>497</v>
      </c>
      <c r="R14" s="9" t="s">
        <v>498</v>
      </c>
      <c r="S14" s="13"/>
      <c r="T14" s="13"/>
      <c r="U14" s="13"/>
      <c r="V14" s="13"/>
      <c r="W14" s="13"/>
      <c r="X14" s="13"/>
      <c r="Y14" s="13"/>
      <c r="Z14" s="16"/>
      <c r="AA14" s="16"/>
      <c r="AB14" s="16"/>
      <c r="AC14" s="16"/>
      <c r="AD14" s="16"/>
      <c r="AE14" s="16"/>
      <c r="AF14" s="16"/>
      <c r="AG14" s="16" t="str">
        <f t="shared" si="2"/>
        <v>enInvalid(0) </v>
      </c>
      <c r="AH14" s="7" t="s">
        <v>364</v>
      </c>
      <c r="AI14" s="7"/>
      <c r="AJ14" s="7" t="s">
        <v>365</v>
      </c>
    </row>
    <row r="15" ht="49.5" spans="1:36">
      <c r="A15" s="11" t="s">
        <v>499</v>
      </c>
      <c r="B15" s="8" t="s">
        <v>500</v>
      </c>
      <c r="C15" s="7" t="s">
        <v>15</v>
      </c>
      <c r="D15" s="9" t="s">
        <v>202</v>
      </c>
      <c r="E15" s="9" t="s">
        <v>501</v>
      </c>
      <c r="F15" s="9" t="s">
        <v>502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6"/>
      <c r="AA15" s="16"/>
      <c r="AB15" s="16"/>
      <c r="AC15" s="16"/>
      <c r="AD15" s="16"/>
      <c r="AE15" s="16"/>
      <c r="AF15" s="16"/>
      <c r="AG15" s="16" t="str">
        <f t="shared" si="2"/>
        <v>enNULL(0)</v>
      </c>
      <c r="AH15" s="7" t="s">
        <v>364</v>
      </c>
      <c r="AI15" s="7"/>
      <c r="AJ15" s="7" t="s">
        <v>365</v>
      </c>
    </row>
    <row r="16" ht="66" spans="1:36">
      <c r="A16" s="11" t="s">
        <v>503</v>
      </c>
      <c r="B16" s="8" t="s">
        <v>504</v>
      </c>
      <c r="C16" s="7" t="s">
        <v>15</v>
      </c>
      <c r="D16" s="9" t="s">
        <v>202</v>
      </c>
      <c r="E16" s="9" t="s">
        <v>505</v>
      </c>
      <c r="F16" s="9" t="s">
        <v>506</v>
      </c>
      <c r="G16" s="9" t="s">
        <v>507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6"/>
      <c r="AA16" s="16"/>
      <c r="AB16" s="16"/>
      <c r="AC16" s="16"/>
      <c r="AD16" s="16"/>
      <c r="AE16" s="16"/>
      <c r="AF16" s="16"/>
      <c r="AG16" s="16" t="str">
        <f t="shared" si="2"/>
        <v>enNULL(0)</v>
      </c>
      <c r="AH16" s="7" t="s">
        <v>364</v>
      </c>
      <c r="AI16" s="7"/>
      <c r="AJ16" s="7" t="s">
        <v>365</v>
      </c>
    </row>
    <row r="17" ht="387.75" customHeight="1" spans="1:36">
      <c r="A17" s="11" t="s">
        <v>508</v>
      </c>
      <c r="B17" s="8" t="s">
        <v>509</v>
      </c>
      <c r="C17" s="7" t="s">
        <v>15</v>
      </c>
      <c r="D17" s="7" t="s">
        <v>418</v>
      </c>
      <c r="E17" s="7" t="s">
        <v>510</v>
      </c>
      <c r="F17" s="7" t="s">
        <v>511</v>
      </c>
      <c r="G17" s="7" t="s">
        <v>512</v>
      </c>
      <c r="H17" s="7" t="s">
        <v>513</v>
      </c>
      <c r="I17" s="7" t="s">
        <v>514</v>
      </c>
      <c r="J17" s="7" t="s">
        <v>515</v>
      </c>
      <c r="K17" s="7" t="s">
        <v>516</v>
      </c>
      <c r="L17" s="7"/>
      <c r="M17" s="7"/>
      <c r="N17" s="7"/>
      <c r="O17" s="7"/>
      <c r="P17" s="7"/>
      <c r="Q17" s="7"/>
      <c r="R17" s="7"/>
      <c r="S17" s="13"/>
      <c r="T17" s="13"/>
      <c r="U17" s="13"/>
      <c r="V17" s="13"/>
      <c r="W17" s="13"/>
      <c r="X17" s="13"/>
      <c r="Y17" s="13"/>
      <c r="Z17" s="15"/>
      <c r="AA17" s="15"/>
      <c r="AB17" s="15"/>
      <c r="AC17" s="15"/>
      <c r="AD17" s="15"/>
      <c r="AE17" s="15"/>
      <c r="AF17" s="15"/>
      <c r="AG17" s="15" t="str">
        <f t="shared" si="2"/>
        <v>EN_NULL(0)</v>
      </c>
      <c r="AH17" s="7" t="s">
        <v>364</v>
      </c>
      <c r="AI17" s="7"/>
      <c r="AJ17" s="7" t="s">
        <v>365</v>
      </c>
    </row>
    <row r="18" ht="49.5" spans="1:36">
      <c r="A18" s="11" t="s">
        <v>517</v>
      </c>
      <c r="B18" s="8" t="s">
        <v>518</v>
      </c>
      <c r="C18" s="7" t="s">
        <v>15</v>
      </c>
      <c r="D18" s="7" t="s">
        <v>519</v>
      </c>
      <c r="E18" s="7" t="s">
        <v>520</v>
      </c>
      <c r="F18" s="7" t="s">
        <v>521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5"/>
      <c r="AA18" s="15"/>
      <c r="AB18" s="15"/>
      <c r="AC18" s="15"/>
      <c r="AD18" s="15"/>
      <c r="AE18" s="15"/>
      <c r="AF18" s="15"/>
      <c r="AG18" s="15" t="str">
        <f t="shared" si="2"/>
        <v>en_NULL(0)</v>
      </c>
      <c r="AH18" s="7" t="s">
        <v>364</v>
      </c>
      <c r="AI18" s="7"/>
      <c r="AJ18" s="7" t="s">
        <v>365</v>
      </c>
    </row>
    <row r="19" ht="49.5" spans="1:36">
      <c r="A19" s="11" t="s">
        <v>522</v>
      </c>
      <c r="B19" s="8" t="s">
        <v>523</v>
      </c>
      <c r="C19" s="7" t="s">
        <v>15</v>
      </c>
      <c r="D19" s="7" t="s">
        <v>202</v>
      </c>
      <c r="E19" s="7" t="s">
        <v>524</v>
      </c>
      <c r="F19" s="7" t="s">
        <v>525</v>
      </c>
      <c r="G19" s="7" t="s">
        <v>526</v>
      </c>
      <c r="H19" s="7" t="s">
        <v>527</v>
      </c>
      <c r="I19" s="7" t="s">
        <v>528</v>
      </c>
      <c r="J19" s="7" t="s">
        <v>529</v>
      </c>
      <c r="K19" s="13" t="s">
        <v>530</v>
      </c>
      <c r="L19" s="13" t="s">
        <v>531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5"/>
      <c r="AA19" s="15"/>
      <c r="AB19" s="15"/>
      <c r="AC19" s="15"/>
      <c r="AD19" s="15"/>
      <c r="AE19" s="15"/>
      <c r="AF19" s="15"/>
      <c r="AG19" s="15" t="str">
        <f t="shared" si="2"/>
        <v>enNULL(0)</v>
      </c>
      <c r="AH19" s="7" t="s">
        <v>364</v>
      </c>
      <c r="AI19" s="7"/>
      <c r="AJ19" s="7" t="s">
        <v>365</v>
      </c>
    </row>
    <row r="20" ht="66" spans="1:36">
      <c r="A20" s="11" t="s">
        <v>532</v>
      </c>
      <c r="B20" s="8" t="s">
        <v>533</v>
      </c>
      <c r="C20" s="7" t="s">
        <v>15</v>
      </c>
      <c r="D20" s="7" t="s">
        <v>534</v>
      </c>
      <c r="E20" s="7" t="s">
        <v>505</v>
      </c>
      <c r="F20" s="7" t="s">
        <v>506</v>
      </c>
      <c r="G20" s="7" t="s">
        <v>507</v>
      </c>
      <c r="H20" s="7"/>
      <c r="I20" s="7"/>
      <c r="J20" s="7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5"/>
      <c r="AA20" s="15"/>
      <c r="AB20" s="15"/>
      <c r="AC20" s="15"/>
      <c r="AD20" s="15"/>
      <c r="AE20" s="15"/>
      <c r="AF20" s="15"/>
      <c r="AG20" s="15" t="str">
        <f t="shared" si="2"/>
        <v>enInactive(0)</v>
      </c>
      <c r="AH20" s="7" t="s">
        <v>364</v>
      </c>
      <c r="AI20" s="7"/>
      <c r="AJ20" s="7" t="s">
        <v>365</v>
      </c>
    </row>
    <row r="21" ht="148.5" spans="1:36">
      <c r="A21" s="11" t="s">
        <v>203</v>
      </c>
      <c r="B21" s="8" t="s">
        <v>535</v>
      </c>
      <c r="C21" s="7" t="s">
        <v>15</v>
      </c>
      <c r="D21" s="9" t="s">
        <v>202</v>
      </c>
      <c r="E21" s="9" t="s">
        <v>536</v>
      </c>
      <c r="F21" s="9" t="s">
        <v>537</v>
      </c>
      <c r="G21" s="9" t="s">
        <v>538</v>
      </c>
      <c r="H21" s="9" t="s">
        <v>539</v>
      </c>
      <c r="I21" s="9" t="s">
        <v>540</v>
      </c>
      <c r="J21" s="9" t="s">
        <v>541</v>
      </c>
      <c r="K21" s="9" t="s">
        <v>542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6"/>
      <c r="AA21" s="16"/>
      <c r="AB21" s="16"/>
      <c r="AC21" s="16"/>
      <c r="AD21" s="16"/>
      <c r="AE21" s="16"/>
      <c r="AF21" s="16"/>
      <c r="AG21" s="16" t="str">
        <f t="shared" si="2"/>
        <v>enNULL(0)</v>
      </c>
      <c r="AH21" s="7" t="s">
        <v>364</v>
      </c>
      <c r="AI21" s="7"/>
      <c r="AJ21" s="7" t="s">
        <v>365</v>
      </c>
    </row>
  </sheetData>
  <dataValidations count="3">
    <dataValidation type="list" allowBlank="1" showInputMessage="1" showErrorMessage="1" error="未输入提供的数据类型" sqref="C2:C21" errorStyle="warning">
      <formula1>"boolean,int8,uint8,int16,uint16,int32,uint32"</formula1>
    </dataValidation>
    <dataValidation type="list" allowBlank="1" showInputMessage="1" showErrorMessage="1" sqref="AH2:AH21">
      <formula1>"Auto,Exported,Imported"</formula1>
    </dataValidation>
    <dataValidation type="list" allowBlank="1" showInputMessage="1" showErrorMessage="1" sqref="AJ2:AJ21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40" sqref="B40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企业用户_669300868</cp:lastModifiedBy>
  <dcterms:created xsi:type="dcterms:W3CDTF">2006-09-13T11:21:00Z</dcterms:created>
  <dcterms:modified xsi:type="dcterms:W3CDTF">2022-04-29T05:37:17Z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A527F1E823A24F3D87F3139929EBEFE3_12</vt:lpwstr>
  </property>
  <property fmtid="{D5CDD505-2E9C-101B-9397-08002B2CF9AE}" pid="3" name="KSOProductBuildVer">
    <vt:lpwstr>2052-12.1.0.21541</vt:lpwstr>
  </property>
</Properties>
</file>