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WinFileTests\bench\results\"/>
    </mc:Choice>
  </mc:AlternateContent>
  <bookViews>
    <workbookView xWindow="9756" yWindow="0" windowWidth="23856" windowHeight="12060"/>
  </bookViews>
  <sheets>
    <sheet name="SSD" sheetId="2" r:id="rId1"/>
    <sheet name="HDD" sheetId="3" r:id="rId2"/>
  </sheets>
  <definedNames>
    <definedName name="_1024_res" localSheetId="0">SSD!$C$4:$I$23</definedName>
    <definedName name="_1024_res_s" localSheetId="0">SSD!$C$31:$I$50</definedName>
    <definedName name="_2048_res" localSheetId="0">SSD!$C$65:$I$84</definedName>
    <definedName name="hdd_256_res" localSheetId="1">HDD!$B$4:$H$23</definedName>
    <definedName name="hdd_512_res" localSheetId="1">HDD!$B$28:$H$47</definedName>
    <definedName name="hdd_512_res_s" localSheetId="1">HDD!$B$52:$H$71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2" l="1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L31" i="2"/>
  <c r="K31" i="2"/>
  <c r="J31" i="2"/>
  <c r="I31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4" i="2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52" i="3"/>
  <c r="H53" i="3"/>
  <c r="J53" i="3"/>
  <c r="I53" i="3"/>
  <c r="H54" i="3"/>
  <c r="J54" i="3"/>
  <c r="I54" i="3"/>
  <c r="H55" i="3"/>
  <c r="J55" i="3"/>
  <c r="I55" i="3"/>
  <c r="H56" i="3"/>
  <c r="J56" i="3"/>
  <c r="I56" i="3"/>
  <c r="H57" i="3"/>
  <c r="J57" i="3"/>
  <c r="I57" i="3"/>
  <c r="H58" i="3"/>
  <c r="J58" i="3"/>
  <c r="I58" i="3"/>
  <c r="H59" i="3"/>
  <c r="J59" i="3"/>
  <c r="I59" i="3"/>
  <c r="H60" i="3"/>
  <c r="J60" i="3"/>
  <c r="I60" i="3"/>
  <c r="H61" i="3"/>
  <c r="J61" i="3"/>
  <c r="I61" i="3"/>
  <c r="H62" i="3"/>
  <c r="J62" i="3"/>
  <c r="I62" i="3"/>
  <c r="H63" i="3"/>
  <c r="J63" i="3"/>
  <c r="I63" i="3"/>
  <c r="H64" i="3"/>
  <c r="J64" i="3"/>
  <c r="I64" i="3"/>
  <c r="H65" i="3"/>
  <c r="J65" i="3"/>
  <c r="I65" i="3"/>
  <c r="H66" i="3"/>
  <c r="J66" i="3"/>
  <c r="I66" i="3"/>
  <c r="H67" i="3"/>
  <c r="J67" i="3"/>
  <c r="I67" i="3"/>
  <c r="H68" i="3"/>
  <c r="J68" i="3"/>
  <c r="I68" i="3"/>
  <c r="H69" i="3"/>
  <c r="J69" i="3"/>
  <c r="I69" i="3"/>
  <c r="H70" i="3"/>
  <c r="J70" i="3"/>
  <c r="I70" i="3"/>
  <c r="H71" i="3"/>
  <c r="J71" i="3"/>
  <c r="I71" i="3"/>
  <c r="I52" i="3"/>
  <c r="J52" i="3"/>
  <c r="H52" i="3"/>
  <c r="H29" i="3"/>
  <c r="J29" i="3"/>
  <c r="I29" i="3"/>
  <c r="H30" i="3"/>
  <c r="J30" i="3"/>
  <c r="I30" i="3"/>
  <c r="H31" i="3"/>
  <c r="J31" i="3"/>
  <c r="I31" i="3"/>
  <c r="H32" i="3"/>
  <c r="J32" i="3"/>
  <c r="I32" i="3"/>
  <c r="H33" i="3"/>
  <c r="J33" i="3"/>
  <c r="I33" i="3"/>
  <c r="H34" i="3"/>
  <c r="J34" i="3"/>
  <c r="I34" i="3"/>
  <c r="H35" i="3"/>
  <c r="J35" i="3"/>
  <c r="I35" i="3"/>
  <c r="H36" i="3"/>
  <c r="J36" i="3"/>
  <c r="I36" i="3"/>
  <c r="H37" i="3"/>
  <c r="J37" i="3"/>
  <c r="I37" i="3"/>
  <c r="H38" i="3"/>
  <c r="J38" i="3"/>
  <c r="I38" i="3"/>
  <c r="H39" i="3"/>
  <c r="J39" i="3"/>
  <c r="I39" i="3"/>
  <c r="H40" i="3"/>
  <c r="J40" i="3"/>
  <c r="I40" i="3"/>
  <c r="H41" i="3"/>
  <c r="J41" i="3"/>
  <c r="I41" i="3"/>
  <c r="H42" i="3"/>
  <c r="J42" i="3"/>
  <c r="I42" i="3"/>
  <c r="H43" i="3"/>
  <c r="J43" i="3"/>
  <c r="I43" i="3"/>
  <c r="H44" i="3"/>
  <c r="J44" i="3"/>
  <c r="I44" i="3"/>
  <c r="H45" i="3"/>
  <c r="J45" i="3"/>
  <c r="I45" i="3"/>
  <c r="H46" i="3"/>
  <c r="J46" i="3"/>
  <c r="I46" i="3"/>
  <c r="H47" i="3"/>
  <c r="J47" i="3"/>
  <c r="I47" i="3"/>
  <c r="I28" i="3"/>
  <c r="J28" i="3"/>
  <c r="H28" i="3"/>
  <c r="H5" i="3"/>
  <c r="J5" i="3"/>
  <c r="I5" i="3"/>
  <c r="H6" i="3"/>
  <c r="J6" i="3"/>
  <c r="I6" i="3"/>
  <c r="H7" i="3"/>
  <c r="J7" i="3"/>
  <c r="I7" i="3"/>
  <c r="H8" i="3"/>
  <c r="J8" i="3"/>
  <c r="I8" i="3"/>
  <c r="H9" i="3"/>
  <c r="J9" i="3"/>
  <c r="I9" i="3"/>
  <c r="H10" i="3"/>
  <c r="J10" i="3"/>
  <c r="I10" i="3"/>
  <c r="H11" i="3"/>
  <c r="J11" i="3"/>
  <c r="I11" i="3"/>
  <c r="H12" i="3"/>
  <c r="J12" i="3"/>
  <c r="I12" i="3"/>
  <c r="H13" i="3"/>
  <c r="J13" i="3"/>
  <c r="I13" i="3"/>
  <c r="H14" i="3"/>
  <c r="J14" i="3"/>
  <c r="I14" i="3"/>
  <c r="H15" i="3"/>
  <c r="J15" i="3"/>
  <c r="I15" i="3"/>
  <c r="H16" i="3"/>
  <c r="J16" i="3"/>
  <c r="I16" i="3"/>
  <c r="H17" i="3"/>
  <c r="J17" i="3"/>
  <c r="I17" i="3"/>
  <c r="H18" i="3"/>
  <c r="J18" i="3"/>
  <c r="I18" i="3"/>
  <c r="H19" i="3"/>
  <c r="J19" i="3"/>
  <c r="I19" i="3"/>
  <c r="H20" i="3"/>
  <c r="J20" i="3"/>
  <c r="I20" i="3"/>
  <c r="H21" i="3"/>
  <c r="J21" i="3"/>
  <c r="I21" i="3"/>
  <c r="H22" i="3"/>
  <c r="J22" i="3"/>
  <c r="I22" i="3"/>
  <c r="H23" i="3"/>
  <c r="J23" i="3"/>
  <c r="I23" i="3"/>
  <c r="H4" i="3"/>
  <c r="I4" i="3"/>
  <c r="J4" i="3"/>
  <c r="J84" i="2" l="1"/>
  <c r="K84" i="2"/>
  <c r="I84" i="2"/>
  <c r="J83" i="2"/>
  <c r="K83" i="2"/>
  <c r="I83" i="2"/>
  <c r="J82" i="2"/>
  <c r="K82" i="2"/>
  <c r="I82" i="2"/>
  <c r="J81" i="2"/>
  <c r="K81" i="2"/>
  <c r="I81" i="2"/>
  <c r="J80" i="2"/>
  <c r="K80" i="2"/>
  <c r="I80" i="2"/>
  <c r="J79" i="2"/>
  <c r="K79" i="2"/>
  <c r="I79" i="2"/>
  <c r="J78" i="2"/>
  <c r="K78" i="2"/>
  <c r="I78" i="2"/>
  <c r="J77" i="2"/>
  <c r="K77" i="2"/>
  <c r="I77" i="2"/>
  <c r="J76" i="2"/>
  <c r="K76" i="2"/>
  <c r="I76" i="2"/>
  <c r="J75" i="2"/>
  <c r="K75" i="2"/>
  <c r="I75" i="2"/>
  <c r="J74" i="2"/>
  <c r="K74" i="2"/>
  <c r="I74" i="2"/>
  <c r="J73" i="2"/>
  <c r="K73" i="2"/>
  <c r="I73" i="2"/>
  <c r="J72" i="2"/>
  <c r="K72" i="2"/>
  <c r="I72" i="2"/>
  <c r="J71" i="2"/>
  <c r="K71" i="2"/>
  <c r="I71" i="2"/>
  <c r="J70" i="2"/>
  <c r="K70" i="2"/>
  <c r="I70" i="2"/>
  <c r="J69" i="2"/>
  <c r="K69" i="2"/>
  <c r="I69" i="2"/>
  <c r="J68" i="2"/>
  <c r="K68" i="2"/>
  <c r="I68" i="2"/>
  <c r="J67" i="2"/>
  <c r="K67" i="2"/>
  <c r="I67" i="2"/>
  <c r="J66" i="2"/>
  <c r="K66" i="2"/>
  <c r="I66" i="2"/>
  <c r="J65" i="2"/>
  <c r="K65" i="2"/>
  <c r="I65" i="2"/>
  <c r="J23" i="2"/>
  <c r="K23" i="2"/>
  <c r="I23" i="2"/>
  <c r="J22" i="2"/>
  <c r="K22" i="2"/>
  <c r="I22" i="2"/>
  <c r="J21" i="2"/>
  <c r="K21" i="2"/>
  <c r="I21" i="2"/>
  <c r="J20" i="2"/>
  <c r="K20" i="2"/>
  <c r="I20" i="2"/>
  <c r="J19" i="2"/>
  <c r="K19" i="2"/>
  <c r="I19" i="2"/>
  <c r="J18" i="2"/>
  <c r="K18" i="2"/>
  <c r="I18" i="2"/>
  <c r="J17" i="2"/>
  <c r="K17" i="2"/>
  <c r="I17" i="2"/>
  <c r="J16" i="2"/>
  <c r="K16" i="2"/>
  <c r="I16" i="2"/>
  <c r="J15" i="2"/>
  <c r="K15" i="2"/>
  <c r="I15" i="2"/>
  <c r="J14" i="2"/>
  <c r="K14" i="2"/>
  <c r="I14" i="2"/>
  <c r="J13" i="2"/>
  <c r="K13" i="2"/>
  <c r="I13" i="2"/>
  <c r="J12" i="2"/>
  <c r="K12" i="2"/>
  <c r="I12" i="2"/>
  <c r="J11" i="2"/>
  <c r="K11" i="2"/>
  <c r="I11" i="2"/>
  <c r="J10" i="2"/>
  <c r="K10" i="2"/>
  <c r="I10" i="2"/>
  <c r="J9" i="2"/>
  <c r="K9" i="2"/>
  <c r="I9" i="2"/>
  <c r="J8" i="2"/>
  <c r="K8" i="2"/>
  <c r="I8" i="2"/>
  <c r="J7" i="2"/>
  <c r="K7" i="2"/>
  <c r="I7" i="2"/>
  <c r="J6" i="2"/>
  <c r="K6" i="2"/>
  <c r="I6" i="2"/>
  <c r="J5" i="2"/>
  <c r="K5" i="2"/>
  <c r="I5" i="2"/>
  <c r="J4" i="2"/>
  <c r="K4" i="2"/>
  <c r="I4" i="2"/>
</calcChain>
</file>

<file path=xl/connections.xml><?xml version="1.0" encoding="utf-8"?>
<connections xmlns="http://schemas.openxmlformats.org/spreadsheetml/2006/main">
  <connection id="1" name="1024_res_s" type="6" refreshedVersion="5" background="1" saveData="1">
    <textPr codePage="852" sourceFile="D:\github\WinFileTests\bench\results\1024_res_s.txt" thousands=" " semicolon="1">
      <textFields count="7">
        <textField/>
        <textField/>
        <textField/>
        <textField/>
        <textField/>
        <textField/>
        <textField/>
      </textFields>
    </textPr>
  </connection>
  <connection id="2" name="1024_res1" type="6" refreshedVersion="5" background="1" saveData="1">
    <textPr codePage="852" sourceFile="D:\github\WinFileTests\bench\1024_res.txt" thousands=" " semicolon="1">
      <textFields count="7">
        <textField/>
        <textField/>
        <textField/>
        <textField/>
        <textField/>
        <textField/>
        <textField/>
      </textFields>
    </textPr>
  </connection>
  <connection id="3" name="2048_res" type="6" refreshedVersion="5" background="1" saveData="1">
    <textPr codePage="852" sourceFile="D:\github\WinFileTests\bench\2048_res.txt" thousands=" " semicolon="1">
      <textFields count="7">
        <textField/>
        <textField/>
        <textField/>
        <textField/>
        <textField/>
        <textField/>
        <textField/>
      </textFields>
    </textPr>
  </connection>
  <connection id="4" name="hdd_256_res" type="6" refreshedVersion="5" background="1" saveData="1">
    <textPr codePage="852" sourceFile="D:\github\WinFileTests\bench\results\hdd_256_res.txt" thousands=" " semicolon="1">
      <textFields count="7">
        <textField/>
        <textField/>
        <textField/>
        <textField/>
        <textField/>
        <textField/>
        <textField/>
      </textFields>
    </textPr>
  </connection>
  <connection id="5" name="hdd_512_res" type="6" refreshedVersion="5" background="1" saveData="1">
    <textPr codePage="852" sourceFile="D:\github\WinFileTests\bench\results\hdd_512_res.txt" thousands=" " semicolon="1">
      <textFields count="7">
        <textField/>
        <textField/>
        <textField/>
        <textField/>
        <textField/>
        <textField/>
        <textField/>
      </textFields>
    </textPr>
  </connection>
  <connection id="6" name="hdd_512_res_s" type="6" refreshedVersion="5" background="1" saveData="1">
    <textPr codePage="852" sourceFile="D:\github\WinFileTests\bench\results\hdd_512_res_s.txt" thousands=" 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<sst xmlns="http://schemas.openxmlformats.org/spreadsheetml/2006/main" count="147" uniqueCount="51">
  <si>
    <t>min</t>
  </si>
  <si>
    <t>max</t>
  </si>
  <si>
    <t>CRT 1kb</t>
  </si>
  <si>
    <t>CRT 1kb S</t>
  </si>
  <si>
    <t>CRT 16kb</t>
  </si>
  <si>
    <t>CRT 16kb S</t>
  </si>
  <si>
    <t>CRT 128kb</t>
  </si>
  <si>
    <t>CRT 128kb S</t>
  </si>
  <si>
    <t>CRT 1024kb</t>
  </si>
  <si>
    <t>CRT 1024kb S</t>
  </si>
  <si>
    <t>CRT 2048kb</t>
  </si>
  <si>
    <t>CRT 2048kb S</t>
  </si>
  <si>
    <t>STD 1kb</t>
  </si>
  <si>
    <t>STD 1kb S</t>
  </si>
  <si>
    <t>STD 16kb</t>
  </si>
  <si>
    <t>STD 16kb S</t>
  </si>
  <si>
    <t>STD 128kb</t>
  </si>
  <si>
    <t>STD 128kb S</t>
  </si>
  <si>
    <t>STD 1024kb</t>
  </si>
  <si>
    <t>STD 1024kb S</t>
  </si>
  <si>
    <t>STD 2048kb</t>
  </si>
  <si>
    <t>STD 2048kb S</t>
  </si>
  <si>
    <t>WIN 1kb</t>
  </si>
  <si>
    <t>WIN 1kb S</t>
  </si>
  <si>
    <t>WIN 16kb</t>
  </si>
  <si>
    <t>WIN 16kb S</t>
  </si>
  <si>
    <t>WIN 128kb</t>
  </si>
  <si>
    <t>WIN 128kb S</t>
  </si>
  <si>
    <t>WIN 1024kb</t>
  </si>
  <si>
    <t>WIN 1024kb S</t>
  </si>
  <si>
    <t>WIN 2048kb</t>
  </si>
  <si>
    <t>WIN 2048kb S</t>
  </si>
  <si>
    <t>median</t>
  </si>
  <si>
    <t>WINMAP 1kb</t>
  </si>
  <si>
    <t>WINMAP 16kb</t>
  </si>
  <si>
    <t>WINMAP 128kb</t>
  </si>
  <si>
    <t>WINMAP 1024kb</t>
  </si>
  <si>
    <t>WINMAP 2048kb</t>
  </si>
  <si>
    <t>i7 SSD 1024MB file</t>
  </si>
  <si>
    <t>i7 SSD 2048MB</t>
  </si>
  <si>
    <t>i5 HDD 256MB</t>
  </si>
  <si>
    <t>i5 HDD 512MB</t>
  </si>
  <si>
    <t>i5 HDD 512MB Sequential</t>
  </si>
  <si>
    <t>WINMAP 1kb S</t>
  </si>
  <si>
    <t>WINMAP 16kb S</t>
  </si>
  <si>
    <t>WINMAP 128kb S</t>
  </si>
  <si>
    <t>WINMAP 1024kb S</t>
  </si>
  <si>
    <t>WINMAP 2048kb S</t>
  </si>
  <si>
    <t>improvement</t>
  </si>
  <si>
    <t>variance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</si>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</sst>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SSD</a:t>
            </a:r>
            <a:r>
              <a:rPr lang="en-GB" baseline="0"/>
              <a:t> 1024MB </a:t>
            </a:r>
            <a:r>
              <a:rPr lang="en-GB" sz="1600" b="1" i="0" u="none" strike="noStrike" cap="none" normalizeH="0" baseline="0">
                <a:effectLst/>
              </a:rPr>
              <a:t>(time in seconds)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SSD!$I$3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SSD!$C$4:$C$23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SSD!$I$4:$I$23</c:f>
              <c:numCache>
                <c:formatCode>General</c:formatCode>
                <c:ptCount val="20"/>
                <c:pt idx="0">
                  <c:v>3.6520000000000001</c:v>
                </c:pt>
                <c:pt idx="1">
                  <c:v>4.2130000000000001</c:v>
                </c:pt>
                <c:pt idx="2">
                  <c:v>3.5870000000000002</c:v>
                </c:pt>
                <c:pt idx="3">
                  <c:v>2.415</c:v>
                </c:pt>
                <c:pt idx="4">
                  <c:v>2.4249999999999998</c:v>
                </c:pt>
                <c:pt idx="5">
                  <c:v>3.7770000000000001</c:v>
                </c:pt>
                <c:pt idx="6">
                  <c:v>4.0359999999999996</c:v>
                </c:pt>
                <c:pt idx="7">
                  <c:v>4.0389999999999997</c:v>
                </c:pt>
                <c:pt idx="8">
                  <c:v>4.8979999999999997</c:v>
                </c:pt>
                <c:pt idx="9">
                  <c:v>5.14</c:v>
                </c:pt>
                <c:pt idx="10">
                  <c:v>4.056</c:v>
                </c:pt>
                <c:pt idx="11">
                  <c:v>4.1630000000000003</c:v>
                </c:pt>
                <c:pt idx="12">
                  <c:v>3.5609999999999999</c:v>
                </c:pt>
                <c:pt idx="13">
                  <c:v>2.4300000000000002</c:v>
                </c:pt>
                <c:pt idx="14">
                  <c:v>2.4319999999999999</c:v>
                </c:pt>
                <c:pt idx="15">
                  <c:v>2.984</c:v>
                </c:pt>
                <c:pt idx="16">
                  <c:v>3.032</c:v>
                </c:pt>
                <c:pt idx="17">
                  <c:v>3.0270000000000001</c:v>
                </c:pt>
                <c:pt idx="18">
                  <c:v>2.99</c:v>
                </c:pt>
                <c:pt idx="19">
                  <c:v>3.0230000000000001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SSD!$J$3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SSD!$C$4:$C$23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SSD!$J$4:$J$23</c:f>
              <c:numCache>
                <c:formatCode>General</c:formatCode>
                <c:ptCount val="20"/>
                <c:pt idx="0">
                  <c:v>6.7089999999999996</c:v>
                </c:pt>
                <c:pt idx="1">
                  <c:v>6.04</c:v>
                </c:pt>
                <c:pt idx="2">
                  <c:v>4.29</c:v>
                </c:pt>
                <c:pt idx="3">
                  <c:v>2.8450000000000002</c:v>
                </c:pt>
                <c:pt idx="4">
                  <c:v>2.7570000000000001</c:v>
                </c:pt>
                <c:pt idx="5">
                  <c:v>4.8129999999999997</c:v>
                </c:pt>
                <c:pt idx="6">
                  <c:v>4.8789999999999996</c:v>
                </c:pt>
                <c:pt idx="7">
                  <c:v>4.8010000000000002</c:v>
                </c:pt>
                <c:pt idx="8">
                  <c:v>6.3</c:v>
                </c:pt>
                <c:pt idx="9">
                  <c:v>6.0629999999999997</c:v>
                </c:pt>
                <c:pt idx="10">
                  <c:v>4.9809999999999999</c:v>
                </c:pt>
                <c:pt idx="11">
                  <c:v>5.9</c:v>
                </c:pt>
                <c:pt idx="12">
                  <c:v>4.1509999999999998</c:v>
                </c:pt>
                <c:pt idx="13">
                  <c:v>3.359</c:v>
                </c:pt>
                <c:pt idx="14">
                  <c:v>2.8839999999999999</c:v>
                </c:pt>
                <c:pt idx="15">
                  <c:v>3.4220000000000002</c:v>
                </c:pt>
                <c:pt idx="16">
                  <c:v>3.411</c:v>
                </c:pt>
                <c:pt idx="17">
                  <c:v>3.3650000000000002</c:v>
                </c:pt>
                <c:pt idx="18">
                  <c:v>4.7270000000000003</c:v>
                </c:pt>
                <c:pt idx="19">
                  <c:v>3.3820000000000001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SSD!$K$3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SSD!$C$4:$C$23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SSD!$K$4:$K$23</c:f>
              <c:numCache>
                <c:formatCode>General</c:formatCode>
                <c:ptCount val="20"/>
                <c:pt idx="0">
                  <c:v>4.3639999999999999</c:v>
                </c:pt>
                <c:pt idx="1">
                  <c:v>4.9809999999999999</c:v>
                </c:pt>
                <c:pt idx="2">
                  <c:v>3.7669999999999999</c:v>
                </c:pt>
                <c:pt idx="3">
                  <c:v>2.6469999999999998</c:v>
                </c:pt>
                <c:pt idx="4">
                  <c:v>2.5209999999999999</c:v>
                </c:pt>
                <c:pt idx="5">
                  <c:v>4.0069999999999997</c:v>
                </c:pt>
                <c:pt idx="6">
                  <c:v>4.6859999999999999</c:v>
                </c:pt>
                <c:pt idx="7">
                  <c:v>4.556</c:v>
                </c:pt>
                <c:pt idx="8">
                  <c:v>5.0679999999999996</c:v>
                </c:pt>
                <c:pt idx="9">
                  <c:v>5.2779999999999996</c:v>
                </c:pt>
                <c:pt idx="10">
                  <c:v>4.3520000000000003</c:v>
                </c:pt>
                <c:pt idx="11">
                  <c:v>4.8710000000000004</c:v>
                </c:pt>
                <c:pt idx="12">
                  <c:v>3.83</c:v>
                </c:pt>
                <c:pt idx="13">
                  <c:v>2.82</c:v>
                </c:pt>
                <c:pt idx="14">
                  <c:v>2.532</c:v>
                </c:pt>
                <c:pt idx="15">
                  <c:v>3.226</c:v>
                </c:pt>
                <c:pt idx="16">
                  <c:v>3.16</c:v>
                </c:pt>
                <c:pt idx="17">
                  <c:v>3.1110000000000002</c:v>
                </c:pt>
                <c:pt idx="18">
                  <c:v>3.1680000000000001</c:v>
                </c:pt>
                <c:pt idx="19">
                  <c:v>3.1669999999999998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78029968"/>
        <c:axId val="578033232"/>
      </c:stockChart>
      <c:catAx>
        <c:axId val="57802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33232"/>
        <c:crosses val="autoZero"/>
        <c:auto val="1"/>
        <c:lblAlgn val="ctr"/>
        <c:lblOffset val="100"/>
        <c:noMultiLvlLbl val="0"/>
      </c:catAx>
      <c:valAx>
        <c:axId val="5780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29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SSD 2048MB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SSD!$I$3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SSD!$C$65:$C$84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SSD!$I$65:$I$84</c:f>
              <c:numCache>
                <c:formatCode>General</c:formatCode>
                <c:ptCount val="20"/>
                <c:pt idx="0">
                  <c:v>9.0980000000000008</c:v>
                </c:pt>
                <c:pt idx="1">
                  <c:v>8.9969999999999999</c:v>
                </c:pt>
                <c:pt idx="2">
                  <c:v>7.4939999999999998</c:v>
                </c:pt>
                <c:pt idx="3">
                  <c:v>6.1520000000000001</c:v>
                </c:pt>
                <c:pt idx="4">
                  <c:v>6.077</c:v>
                </c:pt>
                <c:pt idx="5">
                  <c:v>8.6690000000000005</c:v>
                </c:pt>
                <c:pt idx="6">
                  <c:v>9.4060000000000006</c:v>
                </c:pt>
                <c:pt idx="7">
                  <c:v>9.0530000000000008</c:v>
                </c:pt>
                <c:pt idx="8">
                  <c:v>10.657</c:v>
                </c:pt>
                <c:pt idx="9">
                  <c:v>12.388999999999999</c:v>
                </c:pt>
                <c:pt idx="10">
                  <c:v>9.6920000000000002</c:v>
                </c:pt>
                <c:pt idx="11">
                  <c:v>9.3659999999999997</c:v>
                </c:pt>
                <c:pt idx="12">
                  <c:v>8.5660000000000007</c:v>
                </c:pt>
                <c:pt idx="13">
                  <c:v>6.1719999999999997</c:v>
                </c:pt>
                <c:pt idx="14">
                  <c:v>6.0430000000000001</c:v>
                </c:pt>
                <c:pt idx="15">
                  <c:v>6.0709999999999997</c:v>
                </c:pt>
                <c:pt idx="16">
                  <c:v>6.0579999999999998</c:v>
                </c:pt>
                <c:pt idx="17">
                  <c:v>6.3369999999999997</c:v>
                </c:pt>
                <c:pt idx="18">
                  <c:v>5.9640000000000004</c:v>
                </c:pt>
                <c:pt idx="19">
                  <c:v>6.109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SSD!$J$3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SSD!$C$65:$C$84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SSD!$J$65:$J$84</c:f>
              <c:numCache>
                <c:formatCode>General</c:formatCode>
                <c:ptCount val="20"/>
                <c:pt idx="0">
                  <c:v>11.795999999999999</c:v>
                </c:pt>
                <c:pt idx="1">
                  <c:v>10.352</c:v>
                </c:pt>
                <c:pt idx="2">
                  <c:v>9.4610000000000003</c:v>
                </c:pt>
                <c:pt idx="3">
                  <c:v>7.327</c:v>
                </c:pt>
                <c:pt idx="4">
                  <c:v>7.6680000000000001</c:v>
                </c:pt>
                <c:pt idx="5">
                  <c:v>10.878</c:v>
                </c:pt>
                <c:pt idx="6">
                  <c:v>10.874000000000001</c:v>
                </c:pt>
                <c:pt idx="7">
                  <c:v>10.334</c:v>
                </c:pt>
                <c:pt idx="8">
                  <c:v>13.321999999999999</c:v>
                </c:pt>
                <c:pt idx="9">
                  <c:v>15.927</c:v>
                </c:pt>
                <c:pt idx="10">
                  <c:v>11.746</c:v>
                </c:pt>
                <c:pt idx="11">
                  <c:v>10.664999999999999</c:v>
                </c:pt>
                <c:pt idx="12">
                  <c:v>13.114000000000001</c:v>
                </c:pt>
                <c:pt idx="13">
                  <c:v>7.8440000000000003</c:v>
                </c:pt>
                <c:pt idx="14">
                  <c:v>7.1890000000000001</c:v>
                </c:pt>
                <c:pt idx="15">
                  <c:v>6.859</c:v>
                </c:pt>
                <c:pt idx="16">
                  <c:v>6.4169999999999998</c:v>
                </c:pt>
                <c:pt idx="17">
                  <c:v>6.5060000000000002</c:v>
                </c:pt>
                <c:pt idx="18">
                  <c:v>10.532</c:v>
                </c:pt>
                <c:pt idx="19">
                  <c:v>8.343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SSD!$K$3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SSD!$C$65:$C$84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SSD!$K$65:$K$84</c:f>
              <c:numCache>
                <c:formatCode>General</c:formatCode>
                <c:ptCount val="20"/>
                <c:pt idx="0">
                  <c:v>9.9689999999999994</c:v>
                </c:pt>
                <c:pt idx="1">
                  <c:v>9.843</c:v>
                </c:pt>
                <c:pt idx="2">
                  <c:v>8.93</c:v>
                </c:pt>
                <c:pt idx="3">
                  <c:v>6.5810000000000004</c:v>
                </c:pt>
                <c:pt idx="4">
                  <c:v>6.4119999999999999</c:v>
                </c:pt>
                <c:pt idx="5">
                  <c:v>10.361000000000001</c:v>
                </c:pt>
                <c:pt idx="6">
                  <c:v>10.276999999999999</c:v>
                </c:pt>
                <c:pt idx="7">
                  <c:v>9.8309999999999995</c:v>
                </c:pt>
                <c:pt idx="8">
                  <c:v>10.914999999999999</c:v>
                </c:pt>
                <c:pt idx="9">
                  <c:v>15.284000000000001</c:v>
                </c:pt>
                <c:pt idx="10">
                  <c:v>9.9730000000000008</c:v>
                </c:pt>
                <c:pt idx="11">
                  <c:v>9.5709999999999997</c:v>
                </c:pt>
                <c:pt idx="12">
                  <c:v>10.641999999999999</c:v>
                </c:pt>
                <c:pt idx="13">
                  <c:v>7.0259999999999998</c:v>
                </c:pt>
                <c:pt idx="14">
                  <c:v>6.8470000000000004</c:v>
                </c:pt>
                <c:pt idx="15">
                  <c:v>6.4470000000000001</c:v>
                </c:pt>
                <c:pt idx="16">
                  <c:v>6.41</c:v>
                </c:pt>
                <c:pt idx="17">
                  <c:v>6.4619999999999997</c:v>
                </c:pt>
                <c:pt idx="18">
                  <c:v>6.4580000000000002</c:v>
                </c:pt>
                <c:pt idx="19">
                  <c:v>6.4669999999999996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78023984"/>
        <c:axId val="578033776"/>
      </c:stockChart>
      <c:catAx>
        <c:axId val="5780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33776"/>
        <c:crosses val="autoZero"/>
        <c:auto val="1"/>
        <c:lblAlgn val="ctr"/>
        <c:lblOffset val="100"/>
        <c:noMultiLvlLbl val="0"/>
      </c:catAx>
      <c:valAx>
        <c:axId val="5780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23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SSD</a:t>
            </a:r>
            <a:r>
              <a:rPr lang="en-GB" baseline="0"/>
              <a:t> 1024MB Sequential </a:t>
            </a:r>
            <a:r>
              <a:rPr lang="en-GB" sz="1600" b="1" i="0" u="none" strike="noStrike" cap="none" normalizeH="0" baseline="0">
                <a:effectLst/>
              </a:rPr>
              <a:t>(time in seconds)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SSD!$I$3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SSD!$C$31:$C$50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SSD!$I$31:$I$50</c:f>
              <c:numCache>
                <c:formatCode>General</c:formatCode>
                <c:ptCount val="20"/>
                <c:pt idx="0">
                  <c:v>4.0039999999999996</c:v>
                </c:pt>
                <c:pt idx="1">
                  <c:v>4.0039999999999996</c:v>
                </c:pt>
                <c:pt idx="2">
                  <c:v>3.25</c:v>
                </c:pt>
                <c:pt idx="3">
                  <c:v>2.5390000000000001</c:v>
                </c:pt>
                <c:pt idx="4">
                  <c:v>2.3540000000000001</c:v>
                </c:pt>
                <c:pt idx="5">
                  <c:v>3.8149999999999999</c:v>
                </c:pt>
                <c:pt idx="6">
                  <c:v>3.7410000000000001</c:v>
                </c:pt>
                <c:pt idx="7">
                  <c:v>3.8079999999999998</c:v>
                </c:pt>
                <c:pt idx="8">
                  <c:v>5.0110000000000001</c:v>
                </c:pt>
                <c:pt idx="9">
                  <c:v>5.24</c:v>
                </c:pt>
                <c:pt idx="10">
                  <c:v>3.8839999999999999</c:v>
                </c:pt>
                <c:pt idx="11">
                  <c:v>3.774</c:v>
                </c:pt>
                <c:pt idx="12">
                  <c:v>3.5139999999999998</c:v>
                </c:pt>
                <c:pt idx="13">
                  <c:v>2.4020000000000001</c:v>
                </c:pt>
                <c:pt idx="14">
                  <c:v>2.3929999999999998</c:v>
                </c:pt>
                <c:pt idx="15">
                  <c:v>2.9849999999999999</c:v>
                </c:pt>
                <c:pt idx="16">
                  <c:v>3.004</c:v>
                </c:pt>
                <c:pt idx="17">
                  <c:v>3.028</c:v>
                </c:pt>
                <c:pt idx="18">
                  <c:v>2.9969999999999999</c:v>
                </c:pt>
                <c:pt idx="19">
                  <c:v>2.99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SSD!$J$3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SSD!$C$31:$C$50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SSD!$J$31:$J$50</c:f>
              <c:numCache>
                <c:formatCode>General</c:formatCode>
                <c:ptCount val="20"/>
                <c:pt idx="0">
                  <c:v>4.968</c:v>
                </c:pt>
                <c:pt idx="1">
                  <c:v>5.2039999999999997</c:v>
                </c:pt>
                <c:pt idx="2">
                  <c:v>4.7539999999999996</c:v>
                </c:pt>
                <c:pt idx="3">
                  <c:v>5.0039999999999996</c:v>
                </c:pt>
                <c:pt idx="4">
                  <c:v>6.694</c:v>
                </c:pt>
                <c:pt idx="5">
                  <c:v>6.4409999999999998</c:v>
                </c:pt>
                <c:pt idx="6">
                  <c:v>5.0570000000000004</c:v>
                </c:pt>
                <c:pt idx="7">
                  <c:v>4.8010000000000002</c:v>
                </c:pt>
                <c:pt idx="8">
                  <c:v>6.2880000000000003</c:v>
                </c:pt>
                <c:pt idx="9">
                  <c:v>5.6390000000000002</c:v>
                </c:pt>
                <c:pt idx="10">
                  <c:v>4.8109999999999999</c:v>
                </c:pt>
                <c:pt idx="11">
                  <c:v>7.6239999999999997</c:v>
                </c:pt>
                <c:pt idx="12">
                  <c:v>4.26</c:v>
                </c:pt>
                <c:pt idx="13">
                  <c:v>2.9630000000000001</c:v>
                </c:pt>
                <c:pt idx="14">
                  <c:v>2.794</c:v>
                </c:pt>
                <c:pt idx="15">
                  <c:v>3.3929999999999998</c:v>
                </c:pt>
                <c:pt idx="16">
                  <c:v>3.411</c:v>
                </c:pt>
                <c:pt idx="17">
                  <c:v>3.3519999999999999</c:v>
                </c:pt>
                <c:pt idx="18">
                  <c:v>3.4119999999999999</c:v>
                </c:pt>
                <c:pt idx="19">
                  <c:v>3.4169999999999998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SSD!$K$3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SSD!$C$31:$C$50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SSD!$K$31:$K$50</c:f>
              <c:numCache>
                <c:formatCode>General</c:formatCode>
                <c:ptCount val="20"/>
                <c:pt idx="0">
                  <c:v>4.37</c:v>
                </c:pt>
                <c:pt idx="1">
                  <c:v>4.2839999999999998</c:v>
                </c:pt>
                <c:pt idx="2">
                  <c:v>3.45</c:v>
                </c:pt>
                <c:pt idx="3">
                  <c:v>2.7480000000000002</c:v>
                </c:pt>
                <c:pt idx="4">
                  <c:v>4.6070000000000002</c:v>
                </c:pt>
                <c:pt idx="5">
                  <c:v>4.1980000000000004</c:v>
                </c:pt>
                <c:pt idx="6">
                  <c:v>4.1710000000000003</c:v>
                </c:pt>
                <c:pt idx="7">
                  <c:v>4.0259999999999998</c:v>
                </c:pt>
                <c:pt idx="8">
                  <c:v>5.2489999999999997</c:v>
                </c:pt>
                <c:pt idx="9">
                  <c:v>5.4080000000000004</c:v>
                </c:pt>
                <c:pt idx="10">
                  <c:v>4.0119999999999996</c:v>
                </c:pt>
                <c:pt idx="11">
                  <c:v>4.8250000000000002</c:v>
                </c:pt>
                <c:pt idx="12">
                  <c:v>3.6150000000000002</c:v>
                </c:pt>
                <c:pt idx="13">
                  <c:v>2.7440000000000002</c:v>
                </c:pt>
                <c:pt idx="14">
                  <c:v>2.6539999999999999</c:v>
                </c:pt>
                <c:pt idx="15">
                  <c:v>3.2149999999999999</c:v>
                </c:pt>
                <c:pt idx="16">
                  <c:v>3.1640000000000001</c:v>
                </c:pt>
                <c:pt idx="17">
                  <c:v>3.177</c:v>
                </c:pt>
                <c:pt idx="18">
                  <c:v>3.238</c:v>
                </c:pt>
                <c:pt idx="19">
                  <c:v>3.2530000000000001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876399184"/>
        <c:axId val="876388848"/>
      </c:stockChart>
      <c:catAx>
        <c:axId val="87639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388848"/>
        <c:crosses val="autoZero"/>
        <c:auto val="1"/>
        <c:lblAlgn val="ctr"/>
        <c:lblOffset val="100"/>
        <c:noMultiLvlLbl val="0"/>
      </c:catAx>
      <c:valAx>
        <c:axId val="876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639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HDD 256MB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HDD!$H$3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HDD!$B$4:$B$23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HDD!$H$4:$H$23</c:f>
              <c:numCache>
                <c:formatCode>General</c:formatCode>
                <c:ptCount val="20"/>
                <c:pt idx="0">
                  <c:v>3.6869999999999998</c:v>
                </c:pt>
                <c:pt idx="1">
                  <c:v>3.75</c:v>
                </c:pt>
                <c:pt idx="2">
                  <c:v>3.875</c:v>
                </c:pt>
                <c:pt idx="3">
                  <c:v>2.984</c:v>
                </c:pt>
                <c:pt idx="4">
                  <c:v>2.89</c:v>
                </c:pt>
                <c:pt idx="5">
                  <c:v>3.968</c:v>
                </c:pt>
                <c:pt idx="6">
                  <c:v>3.859</c:v>
                </c:pt>
                <c:pt idx="7">
                  <c:v>3.6579999999999999</c:v>
                </c:pt>
                <c:pt idx="8">
                  <c:v>3.1709999999999998</c:v>
                </c:pt>
                <c:pt idx="9">
                  <c:v>7.25</c:v>
                </c:pt>
                <c:pt idx="10">
                  <c:v>3.5779999999999998</c:v>
                </c:pt>
                <c:pt idx="11">
                  <c:v>3.6869999999999998</c:v>
                </c:pt>
                <c:pt idx="12">
                  <c:v>3.75</c:v>
                </c:pt>
                <c:pt idx="13">
                  <c:v>3.2959999999999998</c:v>
                </c:pt>
                <c:pt idx="14">
                  <c:v>2.7810000000000001</c:v>
                </c:pt>
                <c:pt idx="15">
                  <c:v>2.64</c:v>
                </c:pt>
                <c:pt idx="16">
                  <c:v>2.593</c:v>
                </c:pt>
                <c:pt idx="17">
                  <c:v>2.609</c:v>
                </c:pt>
                <c:pt idx="18">
                  <c:v>2.609</c:v>
                </c:pt>
                <c:pt idx="19">
                  <c:v>2.609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HDD!$I$3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HDD!$B$4:$B$23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HDD!$I$4:$I$23</c:f>
              <c:numCache>
                <c:formatCode>General</c:formatCode>
                <c:ptCount val="20"/>
                <c:pt idx="0">
                  <c:v>4.25</c:v>
                </c:pt>
                <c:pt idx="1">
                  <c:v>4.359</c:v>
                </c:pt>
                <c:pt idx="2">
                  <c:v>4.1559999999999997</c:v>
                </c:pt>
                <c:pt idx="3">
                  <c:v>3.7029999999999998</c:v>
                </c:pt>
                <c:pt idx="4">
                  <c:v>3.4529999999999998</c:v>
                </c:pt>
                <c:pt idx="5">
                  <c:v>4.5309999999999997</c:v>
                </c:pt>
                <c:pt idx="6">
                  <c:v>4.3609999999999998</c:v>
                </c:pt>
                <c:pt idx="7">
                  <c:v>4.1559999999999997</c:v>
                </c:pt>
                <c:pt idx="8">
                  <c:v>5.9059999999999997</c:v>
                </c:pt>
                <c:pt idx="9">
                  <c:v>10.593</c:v>
                </c:pt>
                <c:pt idx="10">
                  <c:v>4.4530000000000003</c:v>
                </c:pt>
                <c:pt idx="11">
                  <c:v>4.218</c:v>
                </c:pt>
                <c:pt idx="12">
                  <c:v>5.25</c:v>
                </c:pt>
                <c:pt idx="13">
                  <c:v>3.64</c:v>
                </c:pt>
                <c:pt idx="14">
                  <c:v>3.3279999999999998</c:v>
                </c:pt>
                <c:pt idx="15">
                  <c:v>2.7650000000000001</c:v>
                </c:pt>
                <c:pt idx="16">
                  <c:v>2.9529999999999998</c:v>
                </c:pt>
                <c:pt idx="17">
                  <c:v>2.734</c:v>
                </c:pt>
                <c:pt idx="18">
                  <c:v>2.7650000000000001</c:v>
                </c:pt>
                <c:pt idx="19">
                  <c:v>2.718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HDD!$J$3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HDD!$B$4:$B$23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HDD!$J$4:$J$23</c:f>
              <c:numCache>
                <c:formatCode>General</c:formatCode>
                <c:ptCount val="20"/>
                <c:pt idx="0">
                  <c:v>3.8279999999999998</c:v>
                </c:pt>
                <c:pt idx="1">
                  <c:v>4.0780000000000003</c:v>
                </c:pt>
                <c:pt idx="2">
                  <c:v>4</c:v>
                </c:pt>
                <c:pt idx="3">
                  <c:v>3.4209999999999998</c:v>
                </c:pt>
                <c:pt idx="4">
                  <c:v>3.0150000000000001</c:v>
                </c:pt>
                <c:pt idx="5">
                  <c:v>4.093</c:v>
                </c:pt>
                <c:pt idx="6">
                  <c:v>4.1559999999999997</c:v>
                </c:pt>
                <c:pt idx="7">
                  <c:v>4.0149999999999997</c:v>
                </c:pt>
                <c:pt idx="8">
                  <c:v>4.5119999999999996</c:v>
                </c:pt>
                <c:pt idx="9">
                  <c:v>7.875</c:v>
                </c:pt>
                <c:pt idx="10">
                  <c:v>4.0309999999999997</c:v>
                </c:pt>
                <c:pt idx="11">
                  <c:v>4.109</c:v>
                </c:pt>
                <c:pt idx="12">
                  <c:v>4.0780000000000003</c:v>
                </c:pt>
                <c:pt idx="13">
                  <c:v>3.3279999999999998</c:v>
                </c:pt>
                <c:pt idx="14">
                  <c:v>3.14</c:v>
                </c:pt>
                <c:pt idx="15">
                  <c:v>2.7029999999999998</c:v>
                </c:pt>
                <c:pt idx="16">
                  <c:v>2.6869999999999998</c:v>
                </c:pt>
                <c:pt idx="17">
                  <c:v>2.7029999999999998</c:v>
                </c:pt>
                <c:pt idx="18">
                  <c:v>2.6709999999999998</c:v>
                </c:pt>
                <c:pt idx="19">
                  <c:v>2.7029999999999998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578019632"/>
        <c:axId val="578021264"/>
      </c:stockChart>
      <c:catAx>
        <c:axId val="5780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21264"/>
        <c:crosses val="autoZero"/>
        <c:auto val="1"/>
        <c:lblAlgn val="ctr"/>
        <c:lblOffset val="100"/>
        <c:noMultiLvlLbl val="0"/>
      </c:catAx>
      <c:valAx>
        <c:axId val="5780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8019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HDD 512MB Sequential </a:t>
            </a:r>
            <a:r>
              <a:rPr lang="en-GB" sz="1600" b="1" i="0" u="none" strike="noStrike" cap="none" normalizeH="0" baseline="0">
                <a:effectLst/>
              </a:rPr>
              <a:t>(time in seconds)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HDD!$H$3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HDD!$B$52:$B$71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HDD!$H$52:$H$71</c:f>
              <c:numCache>
                <c:formatCode>General</c:formatCode>
                <c:ptCount val="20"/>
                <c:pt idx="0">
                  <c:v>9.3119999999999994</c:v>
                </c:pt>
                <c:pt idx="1">
                  <c:v>9.8559999999999999</c:v>
                </c:pt>
                <c:pt idx="2">
                  <c:v>9.875</c:v>
                </c:pt>
                <c:pt idx="3">
                  <c:v>9.14</c:v>
                </c:pt>
                <c:pt idx="4">
                  <c:v>9.0150000000000006</c:v>
                </c:pt>
                <c:pt idx="5">
                  <c:v>10.593</c:v>
                </c:pt>
                <c:pt idx="6">
                  <c:v>9.468</c:v>
                </c:pt>
                <c:pt idx="7">
                  <c:v>9.875</c:v>
                </c:pt>
                <c:pt idx="8">
                  <c:v>10.093</c:v>
                </c:pt>
                <c:pt idx="9">
                  <c:v>12.515000000000001</c:v>
                </c:pt>
                <c:pt idx="10">
                  <c:v>9.5790000000000006</c:v>
                </c:pt>
                <c:pt idx="11">
                  <c:v>10.262</c:v>
                </c:pt>
                <c:pt idx="12">
                  <c:v>10.750999999999999</c:v>
                </c:pt>
                <c:pt idx="13">
                  <c:v>9.5</c:v>
                </c:pt>
                <c:pt idx="14">
                  <c:v>9.2249999999999996</c:v>
                </c:pt>
                <c:pt idx="15">
                  <c:v>5.5330000000000004</c:v>
                </c:pt>
                <c:pt idx="16">
                  <c:v>5.5460000000000003</c:v>
                </c:pt>
                <c:pt idx="17">
                  <c:v>5.4059999999999997</c:v>
                </c:pt>
                <c:pt idx="18">
                  <c:v>5.5620000000000003</c:v>
                </c:pt>
                <c:pt idx="19">
                  <c:v>5.5309999999999997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HDD!$I$3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HDD!$B$52:$B$71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HDD!$I$52:$I$71</c:f>
              <c:numCache>
                <c:formatCode>General</c:formatCode>
                <c:ptCount val="20"/>
                <c:pt idx="0">
                  <c:v>10.718</c:v>
                </c:pt>
                <c:pt idx="1">
                  <c:v>11.311999999999999</c:v>
                </c:pt>
                <c:pt idx="2">
                  <c:v>10.75</c:v>
                </c:pt>
                <c:pt idx="3">
                  <c:v>9.5150000000000006</c:v>
                </c:pt>
                <c:pt idx="4">
                  <c:v>9.3659999999999997</c:v>
                </c:pt>
                <c:pt idx="5">
                  <c:v>10.859</c:v>
                </c:pt>
                <c:pt idx="6">
                  <c:v>11.015000000000001</c:v>
                </c:pt>
                <c:pt idx="7">
                  <c:v>11.093</c:v>
                </c:pt>
                <c:pt idx="8">
                  <c:v>11.327999999999999</c:v>
                </c:pt>
                <c:pt idx="9">
                  <c:v>18.106000000000002</c:v>
                </c:pt>
                <c:pt idx="10">
                  <c:v>10.581</c:v>
                </c:pt>
                <c:pt idx="11">
                  <c:v>19.125</c:v>
                </c:pt>
                <c:pt idx="12">
                  <c:v>11.319000000000001</c:v>
                </c:pt>
                <c:pt idx="13">
                  <c:v>9.9649999999999999</c:v>
                </c:pt>
                <c:pt idx="14">
                  <c:v>9.6709999999999994</c:v>
                </c:pt>
                <c:pt idx="15">
                  <c:v>6.1870000000000003</c:v>
                </c:pt>
                <c:pt idx="16">
                  <c:v>6.093</c:v>
                </c:pt>
                <c:pt idx="17">
                  <c:v>5.9279999999999999</c:v>
                </c:pt>
                <c:pt idx="18">
                  <c:v>6.1710000000000003</c:v>
                </c:pt>
                <c:pt idx="19">
                  <c:v>5.89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HDD!$J$3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HDD!$B$52:$B$71</c:f>
              <c:strCache>
                <c:ptCount val="20"/>
                <c:pt idx="0">
                  <c:v>CRT 1kb S</c:v>
                </c:pt>
                <c:pt idx="1">
                  <c:v>CRT 16kb S</c:v>
                </c:pt>
                <c:pt idx="2">
                  <c:v>CRT 128kb S</c:v>
                </c:pt>
                <c:pt idx="3">
                  <c:v>CRT 1024kb S</c:v>
                </c:pt>
                <c:pt idx="4">
                  <c:v>CRT 2048kb S</c:v>
                </c:pt>
                <c:pt idx="5">
                  <c:v>STD 1kb S</c:v>
                </c:pt>
                <c:pt idx="6">
                  <c:v>STD 16kb S</c:v>
                </c:pt>
                <c:pt idx="7">
                  <c:v>STD 128kb S</c:v>
                </c:pt>
                <c:pt idx="8">
                  <c:v>STD 1024kb S</c:v>
                </c:pt>
                <c:pt idx="9">
                  <c:v>STD 2048kb S</c:v>
                </c:pt>
                <c:pt idx="10">
                  <c:v>WIN 1kb S</c:v>
                </c:pt>
                <c:pt idx="11">
                  <c:v>WIN 16kb S</c:v>
                </c:pt>
                <c:pt idx="12">
                  <c:v>WIN 128kb S</c:v>
                </c:pt>
                <c:pt idx="13">
                  <c:v>WIN 1024kb S</c:v>
                </c:pt>
                <c:pt idx="14">
                  <c:v>WIN 2048kb S</c:v>
                </c:pt>
                <c:pt idx="15">
                  <c:v>WINMAP 1kb S</c:v>
                </c:pt>
                <c:pt idx="16">
                  <c:v>WINMAP 16kb S</c:v>
                </c:pt>
                <c:pt idx="17">
                  <c:v>WINMAP 128kb S</c:v>
                </c:pt>
                <c:pt idx="18">
                  <c:v>WINMAP 1024kb S</c:v>
                </c:pt>
                <c:pt idx="19">
                  <c:v>WINMAP 2048kb S</c:v>
                </c:pt>
              </c:strCache>
            </c:strRef>
          </c:cat>
          <c:val>
            <c:numRef>
              <c:f>HDD!$J$52:$J$71</c:f>
              <c:numCache>
                <c:formatCode>General</c:formatCode>
                <c:ptCount val="20"/>
                <c:pt idx="0">
                  <c:v>10.314</c:v>
                </c:pt>
                <c:pt idx="1">
                  <c:v>10.577999999999999</c:v>
                </c:pt>
                <c:pt idx="2">
                  <c:v>10.648</c:v>
                </c:pt>
                <c:pt idx="3">
                  <c:v>9.359</c:v>
                </c:pt>
                <c:pt idx="4">
                  <c:v>9.2029999999999994</c:v>
                </c:pt>
                <c:pt idx="5">
                  <c:v>10.797000000000001</c:v>
                </c:pt>
                <c:pt idx="6">
                  <c:v>10.343</c:v>
                </c:pt>
                <c:pt idx="7">
                  <c:v>10.422000000000001</c:v>
                </c:pt>
                <c:pt idx="8">
                  <c:v>10.922000000000001</c:v>
                </c:pt>
                <c:pt idx="9">
                  <c:v>15.592000000000001</c:v>
                </c:pt>
                <c:pt idx="10">
                  <c:v>10.39</c:v>
                </c:pt>
                <c:pt idx="11">
                  <c:v>11.109</c:v>
                </c:pt>
                <c:pt idx="12">
                  <c:v>11.061999999999999</c:v>
                </c:pt>
                <c:pt idx="13">
                  <c:v>9.6869999999999994</c:v>
                </c:pt>
                <c:pt idx="14">
                  <c:v>9.5</c:v>
                </c:pt>
                <c:pt idx="15">
                  <c:v>5.875</c:v>
                </c:pt>
                <c:pt idx="16">
                  <c:v>5.6870000000000003</c:v>
                </c:pt>
                <c:pt idx="17">
                  <c:v>5.75</c:v>
                </c:pt>
                <c:pt idx="18">
                  <c:v>5.734</c:v>
                </c:pt>
                <c:pt idx="19">
                  <c:v>5.593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764934944"/>
        <c:axId val="764937664"/>
      </c:stockChart>
      <c:catAx>
        <c:axId val="7649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937664"/>
        <c:crosses val="autoZero"/>
        <c:auto val="1"/>
        <c:lblAlgn val="ctr"/>
        <c:lblOffset val="100"/>
        <c:noMultiLvlLbl val="0"/>
      </c:catAx>
      <c:valAx>
        <c:axId val="7649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934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HDD</a:t>
            </a:r>
            <a:r>
              <a:rPr lang="en-GB" baseline="0"/>
              <a:t> 512MB (time in seconds)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tx>
            <c:strRef>
              <c:f>HDD!$H$3</c:f>
              <c:strCache>
                <c:ptCount val="1"/>
                <c:pt idx="0">
                  <c:v>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HDD!$B$28:$B$47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HDD!$H$28:$H$47</c:f>
              <c:numCache>
                <c:formatCode>General</c:formatCode>
                <c:ptCount val="20"/>
                <c:pt idx="0">
                  <c:v>10.093</c:v>
                </c:pt>
                <c:pt idx="1">
                  <c:v>9.7810000000000006</c:v>
                </c:pt>
                <c:pt idx="2">
                  <c:v>10.14</c:v>
                </c:pt>
                <c:pt idx="3">
                  <c:v>9.218</c:v>
                </c:pt>
                <c:pt idx="4">
                  <c:v>8.8119999999999994</c:v>
                </c:pt>
                <c:pt idx="5">
                  <c:v>10.545</c:v>
                </c:pt>
                <c:pt idx="6">
                  <c:v>9.5470000000000006</c:v>
                </c:pt>
                <c:pt idx="7">
                  <c:v>9.2940000000000005</c:v>
                </c:pt>
                <c:pt idx="8">
                  <c:v>9.9369999999999994</c:v>
                </c:pt>
                <c:pt idx="9">
                  <c:v>13.577999999999999</c:v>
                </c:pt>
                <c:pt idx="10">
                  <c:v>10.504</c:v>
                </c:pt>
                <c:pt idx="11">
                  <c:v>9.375</c:v>
                </c:pt>
                <c:pt idx="12">
                  <c:v>9.9220000000000006</c:v>
                </c:pt>
                <c:pt idx="13">
                  <c:v>9.5470000000000006</c:v>
                </c:pt>
                <c:pt idx="14">
                  <c:v>9.218</c:v>
                </c:pt>
                <c:pt idx="15">
                  <c:v>5.484</c:v>
                </c:pt>
                <c:pt idx="16">
                  <c:v>5.5620000000000003</c:v>
                </c:pt>
                <c:pt idx="17">
                  <c:v>5.484</c:v>
                </c:pt>
                <c:pt idx="18">
                  <c:v>5.4059999999999997</c:v>
                </c:pt>
                <c:pt idx="19">
                  <c:v>5.343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HDD!$I$3</c:f>
              <c:strCache>
                <c:ptCount val="1"/>
                <c:pt idx="0">
                  <c:v>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HDD!$B$28:$B$47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HDD!$I$28:$I$47</c:f>
              <c:numCache>
                <c:formatCode>General</c:formatCode>
                <c:ptCount val="20"/>
                <c:pt idx="0">
                  <c:v>12.272</c:v>
                </c:pt>
                <c:pt idx="1">
                  <c:v>10.89</c:v>
                </c:pt>
                <c:pt idx="2">
                  <c:v>10.781000000000001</c:v>
                </c:pt>
                <c:pt idx="3">
                  <c:v>9.484</c:v>
                </c:pt>
                <c:pt idx="4">
                  <c:v>9.9149999999999991</c:v>
                </c:pt>
                <c:pt idx="5">
                  <c:v>11.093</c:v>
                </c:pt>
                <c:pt idx="6">
                  <c:v>10.612</c:v>
                </c:pt>
                <c:pt idx="7">
                  <c:v>10.952999999999999</c:v>
                </c:pt>
                <c:pt idx="8">
                  <c:v>11.952999999999999</c:v>
                </c:pt>
                <c:pt idx="9">
                  <c:v>18.312000000000001</c:v>
                </c:pt>
                <c:pt idx="10">
                  <c:v>11.843</c:v>
                </c:pt>
                <c:pt idx="11">
                  <c:v>10.952999999999999</c:v>
                </c:pt>
                <c:pt idx="12">
                  <c:v>11.596</c:v>
                </c:pt>
                <c:pt idx="13">
                  <c:v>9.7810000000000006</c:v>
                </c:pt>
                <c:pt idx="14">
                  <c:v>9.5960000000000001</c:v>
                </c:pt>
                <c:pt idx="15">
                  <c:v>5.9189999999999996</c:v>
                </c:pt>
                <c:pt idx="16">
                  <c:v>5.6479999999999997</c:v>
                </c:pt>
                <c:pt idx="17">
                  <c:v>5.718</c:v>
                </c:pt>
                <c:pt idx="18">
                  <c:v>5.8650000000000002</c:v>
                </c:pt>
                <c:pt idx="19">
                  <c:v>5.6870000000000003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HDD!$J$3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HDD!$B$28:$B$47</c:f>
              <c:strCache>
                <c:ptCount val="20"/>
                <c:pt idx="0">
                  <c:v>CRT 1kb</c:v>
                </c:pt>
                <c:pt idx="1">
                  <c:v>CRT 16kb</c:v>
                </c:pt>
                <c:pt idx="2">
                  <c:v>CRT 128kb</c:v>
                </c:pt>
                <c:pt idx="3">
                  <c:v>CRT 1024kb</c:v>
                </c:pt>
                <c:pt idx="4">
                  <c:v>CRT 2048kb</c:v>
                </c:pt>
                <c:pt idx="5">
                  <c:v>STD 1kb</c:v>
                </c:pt>
                <c:pt idx="6">
                  <c:v>STD 16kb</c:v>
                </c:pt>
                <c:pt idx="7">
                  <c:v>STD 128kb</c:v>
                </c:pt>
                <c:pt idx="8">
                  <c:v>STD 1024kb</c:v>
                </c:pt>
                <c:pt idx="9">
                  <c:v>STD 2048kb</c:v>
                </c:pt>
                <c:pt idx="10">
                  <c:v>WIN 1kb</c:v>
                </c:pt>
                <c:pt idx="11">
                  <c:v>WIN 16kb</c:v>
                </c:pt>
                <c:pt idx="12">
                  <c:v>WIN 128kb</c:v>
                </c:pt>
                <c:pt idx="13">
                  <c:v>WIN 1024kb</c:v>
                </c:pt>
                <c:pt idx="14">
                  <c:v>WIN 2048kb</c:v>
                </c:pt>
                <c:pt idx="15">
                  <c:v>WINMAP 1kb</c:v>
                </c:pt>
                <c:pt idx="16">
                  <c:v>WINMAP 16kb</c:v>
                </c:pt>
                <c:pt idx="17">
                  <c:v>WINMAP 128kb</c:v>
                </c:pt>
                <c:pt idx="18">
                  <c:v>WINMAP 1024kb</c:v>
                </c:pt>
                <c:pt idx="19">
                  <c:v>WINMAP 2048kb</c:v>
                </c:pt>
              </c:strCache>
            </c:strRef>
          </c:cat>
          <c:val>
            <c:numRef>
              <c:f>HDD!$J$28:$J$47</c:f>
              <c:numCache>
                <c:formatCode>General</c:formatCode>
                <c:ptCount val="20"/>
                <c:pt idx="0">
                  <c:v>11.172000000000001</c:v>
                </c:pt>
                <c:pt idx="1">
                  <c:v>10.327999999999999</c:v>
                </c:pt>
                <c:pt idx="2">
                  <c:v>10.561999999999999</c:v>
                </c:pt>
                <c:pt idx="3">
                  <c:v>9.359</c:v>
                </c:pt>
                <c:pt idx="4">
                  <c:v>9.2530000000000001</c:v>
                </c:pt>
                <c:pt idx="5">
                  <c:v>10.797000000000001</c:v>
                </c:pt>
                <c:pt idx="6">
                  <c:v>10.406000000000001</c:v>
                </c:pt>
                <c:pt idx="7">
                  <c:v>10.359</c:v>
                </c:pt>
                <c:pt idx="8">
                  <c:v>10.695</c:v>
                </c:pt>
                <c:pt idx="9">
                  <c:v>17.14</c:v>
                </c:pt>
                <c:pt idx="10">
                  <c:v>11.044</c:v>
                </c:pt>
                <c:pt idx="11">
                  <c:v>10.398</c:v>
                </c:pt>
                <c:pt idx="12">
                  <c:v>10.984</c:v>
                </c:pt>
                <c:pt idx="13">
                  <c:v>9.625</c:v>
                </c:pt>
                <c:pt idx="14">
                  <c:v>9.484</c:v>
                </c:pt>
                <c:pt idx="15">
                  <c:v>5.6710000000000003</c:v>
                </c:pt>
                <c:pt idx="16">
                  <c:v>5.609</c:v>
                </c:pt>
                <c:pt idx="17">
                  <c:v>5.6289999999999996</c:v>
                </c:pt>
                <c:pt idx="18">
                  <c:v>5.625</c:v>
                </c:pt>
                <c:pt idx="19">
                  <c:v>5.39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764944192"/>
        <c:axId val="764944736"/>
      </c:stockChart>
      <c:catAx>
        <c:axId val="7649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944736"/>
        <c:crosses val="autoZero"/>
        <c:auto val="1"/>
        <c:lblAlgn val="ctr"/>
        <c:lblOffset val="100"/>
        <c:noMultiLvlLbl val="0"/>
      </c:catAx>
      <c:valAx>
        <c:axId val="7649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494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5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12700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375062</xdr:colOff>
      <xdr:row>0</xdr:row>
      <xdr:rowOff>0</xdr:rowOff>
    </xdr:from>
    <xdr:to>
      <xdr:col>34</xdr:col>
      <xdr:colOff>361950</xdr:colOff>
      <xdr:row>31</xdr:row>
      <xdr:rowOff>69521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30</xdr:col>
      <xdr:colOff>13855</xdr:colOff>
      <xdr:row>89</xdr:row>
      <xdr:rowOff>27709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363682</xdr:colOff>
      <xdr:row>32</xdr:row>
      <xdr:rowOff>71004</xdr:rowOff>
    </xdr:from>
    <xdr:to>
      <xdr:col>34</xdr:col>
      <xdr:colOff>323850</xdr:colOff>
      <xdr:row>63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420829</xdr:colOff>
      <xdr:row>1</xdr:row>
      <xdr:rowOff>111547</xdr:rowOff>
    </xdr:from>
    <xdr:to>
      <xdr:col>27</xdr:col>
      <xdr:colOff>162197</xdr:colOff>
      <xdr:row>26</xdr:row>
      <xdr:rowOff>9797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470806</xdr:colOff>
      <xdr:row>60</xdr:row>
      <xdr:rowOff>182336</xdr:rowOff>
    </xdr:from>
    <xdr:to>
      <xdr:col>32</xdr:col>
      <xdr:colOff>419099</xdr:colOff>
      <xdr:row>93</xdr:row>
      <xdr:rowOff>133349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427264</xdr:colOff>
      <xdr:row>26</xdr:row>
      <xdr:rowOff>19048</xdr:rowOff>
    </xdr:from>
    <xdr:to>
      <xdr:col>32</xdr:col>
      <xdr:colOff>381000</xdr:colOff>
      <xdr:row>59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24_res_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48_r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24_res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dd_256_re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hdd_512_res_s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hdd_512_re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M84"/>
  <sheetViews>
    <sheetView tabSelected="1" zoomScale="40" zoomScaleNormal="40" workbookViewId="0">
      <selection activeCell="AM19" sqref="AM19"/>
    </sheetView>
  </sheetViews>
  <sheetFormatPr defaultRowHeight="14.4" x14ac:dyDescent="0.3"/>
  <cols>
    <col min="3" max="3" width="17.44140625" bestFit="1" customWidth="1"/>
    <col min="4" max="8" width="6.6640625" customWidth="1"/>
  </cols>
  <sheetData>
    <row r="3" spans="3:12" x14ac:dyDescent="0.3">
      <c r="C3" t="s">
        <v>38</v>
      </c>
      <c r="I3" t="s">
        <v>0</v>
      </c>
      <c r="J3" t="s">
        <v>1</v>
      </c>
      <c r="K3" t="s">
        <v>32</v>
      </c>
      <c r="L3" t="s">
        <v>49</v>
      </c>
    </row>
    <row r="4" spans="3:12" x14ac:dyDescent="0.3">
      <c r="C4" t="s">
        <v>2</v>
      </c>
      <c r="D4">
        <v>4.3639999999999999</v>
      </c>
      <c r="E4">
        <v>4.5039999999999996</v>
      </c>
      <c r="F4">
        <v>3.6520000000000001</v>
      </c>
      <c r="G4">
        <v>6.7089999999999996</v>
      </c>
      <c r="H4">
        <v>4.1319999999999997</v>
      </c>
      <c r="I4">
        <f>MIN(D4:H4)</f>
        <v>3.6520000000000001</v>
      </c>
      <c r="J4">
        <f>MAX(D4:H4)</f>
        <v>6.7089999999999996</v>
      </c>
      <c r="K4">
        <f t="shared" ref="K4:K23" si="0">MEDIAN(D4:H4)</f>
        <v>4.3639999999999999</v>
      </c>
      <c r="L4">
        <f>_xlfn.VAR.S(D4:H4)</f>
        <v>1.4011142000000092</v>
      </c>
    </row>
    <row r="5" spans="3:12" x14ac:dyDescent="0.3">
      <c r="C5" t="s">
        <v>4</v>
      </c>
      <c r="D5">
        <v>4.492</v>
      </c>
      <c r="E5">
        <v>6.04</v>
      </c>
      <c r="F5">
        <v>4.9809999999999999</v>
      </c>
      <c r="G5">
        <v>4.2130000000000001</v>
      </c>
      <c r="H5">
        <v>5.3250000000000002</v>
      </c>
      <c r="I5">
        <f t="shared" ref="I5:I23" si="1">MIN(D5:H5)</f>
        <v>4.2130000000000001</v>
      </c>
      <c r="J5">
        <f t="shared" ref="J5:J23" si="2">MAX(D5:H5)</f>
        <v>6.04</v>
      </c>
      <c r="K5">
        <f t="shared" si="0"/>
        <v>4.9809999999999999</v>
      </c>
      <c r="L5">
        <f t="shared" ref="L5:L23" si="3">_xlfn.VAR.S(D5:H5)</f>
        <v>0.51612470000000599</v>
      </c>
    </row>
    <row r="6" spans="3:12" x14ac:dyDescent="0.3">
      <c r="C6" s="1" t="s">
        <v>6</v>
      </c>
      <c r="D6">
        <v>3.6469999999999998</v>
      </c>
      <c r="E6">
        <v>4.29</v>
      </c>
      <c r="F6">
        <v>3.5870000000000002</v>
      </c>
      <c r="G6">
        <v>3.7669999999999999</v>
      </c>
      <c r="H6">
        <v>3.7669999999999999</v>
      </c>
      <c r="I6">
        <f t="shared" si="1"/>
        <v>3.5870000000000002</v>
      </c>
      <c r="J6">
        <f t="shared" si="2"/>
        <v>4.29</v>
      </c>
      <c r="K6">
        <f t="shared" si="0"/>
        <v>3.7669999999999999</v>
      </c>
      <c r="L6">
        <f t="shared" si="3"/>
        <v>7.7595800000000006E-2</v>
      </c>
    </row>
    <row r="7" spans="3:12" x14ac:dyDescent="0.3">
      <c r="C7" s="1" t="s">
        <v>8</v>
      </c>
      <c r="D7">
        <v>2.6469999999999998</v>
      </c>
      <c r="E7">
        <v>2.6850000000000001</v>
      </c>
      <c r="F7">
        <v>2.415</v>
      </c>
      <c r="G7">
        <v>2.4889999999999999</v>
      </c>
      <c r="H7">
        <v>2.8450000000000002</v>
      </c>
      <c r="I7">
        <f t="shared" si="1"/>
        <v>2.415</v>
      </c>
      <c r="J7">
        <f t="shared" si="2"/>
        <v>2.8450000000000002</v>
      </c>
      <c r="K7">
        <f t="shared" si="0"/>
        <v>2.6469999999999998</v>
      </c>
      <c r="L7">
        <f t="shared" si="3"/>
        <v>2.8673200000000027E-2</v>
      </c>
    </row>
    <row r="8" spans="3:12" x14ac:dyDescent="0.3">
      <c r="C8" s="1" t="s">
        <v>10</v>
      </c>
      <c r="D8">
        <v>2.4249999999999998</v>
      </c>
      <c r="E8">
        <v>2.7570000000000001</v>
      </c>
      <c r="F8">
        <v>2.5209999999999999</v>
      </c>
      <c r="G8">
        <v>2.6709999999999998</v>
      </c>
      <c r="H8">
        <v>2.44</v>
      </c>
      <c r="I8">
        <f t="shared" si="1"/>
        <v>2.4249999999999998</v>
      </c>
      <c r="J8">
        <f t="shared" si="2"/>
        <v>2.7570000000000001</v>
      </c>
      <c r="K8">
        <f t="shared" si="0"/>
        <v>2.5209999999999999</v>
      </c>
      <c r="L8">
        <f t="shared" si="3"/>
        <v>2.1309200000000021E-2</v>
      </c>
    </row>
    <row r="9" spans="3:12" x14ac:dyDescent="0.3">
      <c r="C9" s="1" t="s">
        <v>12</v>
      </c>
      <c r="D9">
        <v>4.8129999999999997</v>
      </c>
      <c r="E9">
        <v>4.3979999999999997</v>
      </c>
      <c r="F9">
        <v>3.9830000000000001</v>
      </c>
      <c r="G9">
        <v>4.0069999999999997</v>
      </c>
      <c r="H9">
        <v>3.7770000000000001</v>
      </c>
      <c r="I9">
        <f t="shared" si="1"/>
        <v>3.7770000000000001</v>
      </c>
      <c r="J9">
        <f t="shared" si="2"/>
        <v>4.8129999999999997</v>
      </c>
      <c r="K9">
        <f t="shared" si="0"/>
        <v>4.0069999999999997</v>
      </c>
      <c r="L9">
        <f t="shared" si="3"/>
        <v>0.16953579999999988</v>
      </c>
    </row>
    <row r="10" spans="3:12" x14ac:dyDescent="0.3">
      <c r="C10" s="1" t="s">
        <v>14</v>
      </c>
      <c r="D10">
        <v>4.7690000000000001</v>
      </c>
      <c r="E10">
        <v>4.8789999999999996</v>
      </c>
      <c r="F10">
        <v>4.6859999999999999</v>
      </c>
      <c r="G10">
        <v>4.4560000000000004</v>
      </c>
      <c r="H10">
        <v>4.0359999999999996</v>
      </c>
      <c r="I10">
        <f t="shared" si="1"/>
        <v>4.0359999999999996</v>
      </c>
      <c r="J10">
        <f t="shared" si="2"/>
        <v>4.8789999999999996</v>
      </c>
      <c r="K10">
        <f t="shared" si="0"/>
        <v>4.6859999999999999</v>
      </c>
      <c r="L10">
        <f t="shared" si="3"/>
        <v>0.11164370000000004</v>
      </c>
    </row>
    <row r="11" spans="3:12" x14ac:dyDescent="0.3">
      <c r="C11" s="1" t="s">
        <v>16</v>
      </c>
      <c r="D11">
        <v>4.0389999999999997</v>
      </c>
      <c r="E11">
        <v>4.8010000000000002</v>
      </c>
      <c r="F11">
        <v>4.7290000000000001</v>
      </c>
      <c r="G11">
        <v>4.1609999999999996</v>
      </c>
      <c r="H11">
        <v>4.556</v>
      </c>
      <c r="I11">
        <f t="shared" si="1"/>
        <v>4.0389999999999997</v>
      </c>
      <c r="J11">
        <f t="shared" si="2"/>
        <v>4.8010000000000002</v>
      </c>
      <c r="K11">
        <f t="shared" si="0"/>
        <v>4.556</v>
      </c>
      <c r="L11">
        <f t="shared" si="3"/>
        <v>0.11611520000000017</v>
      </c>
    </row>
    <row r="12" spans="3:12" x14ac:dyDescent="0.3">
      <c r="C12" s="1" t="s">
        <v>18</v>
      </c>
      <c r="D12">
        <v>5.0140000000000002</v>
      </c>
      <c r="E12">
        <v>4.8979999999999997</v>
      </c>
      <c r="F12">
        <v>6.3</v>
      </c>
      <c r="G12">
        <v>5.4260000000000002</v>
      </c>
      <c r="H12">
        <v>5.0679999999999996</v>
      </c>
      <c r="I12">
        <f t="shared" si="1"/>
        <v>4.8979999999999997</v>
      </c>
      <c r="J12">
        <f t="shared" si="2"/>
        <v>6.3</v>
      </c>
      <c r="K12">
        <f t="shared" si="0"/>
        <v>5.0679999999999996</v>
      </c>
      <c r="L12">
        <f t="shared" si="3"/>
        <v>0.32615319999999998</v>
      </c>
    </row>
    <row r="13" spans="3:12" x14ac:dyDescent="0.3">
      <c r="C13" s="1" t="s">
        <v>20</v>
      </c>
      <c r="D13">
        <v>5.234</v>
      </c>
      <c r="E13">
        <v>5.14</v>
      </c>
      <c r="F13">
        <v>5.4790000000000001</v>
      </c>
      <c r="G13">
        <v>5.2779999999999996</v>
      </c>
      <c r="H13">
        <v>6.0629999999999997</v>
      </c>
      <c r="I13">
        <f t="shared" si="1"/>
        <v>5.14</v>
      </c>
      <c r="J13">
        <f t="shared" si="2"/>
        <v>6.0629999999999997</v>
      </c>
      <c r="K13">
        <f t="shared" si="0"/>
        <v>5.2779999999999996</v>
      </c>
      <c r="L13">
        <f t="shared" si="3"/>
        <v>0.1370807</v>
      </c>
    </row>
    <row r="14" spans="3:12" x14ac:dyDescent="0.3">
      <c r="C14" s="1" t="s">
        <v>22</v>
      </c>
      <c r="D14">
        <v>4.6120000000000001</v>
      </c>
      <c r="E14">
        <v>4.056</v>
      </c>
      <c r="F14">
        <v>4.234</v>
      </c>
      <c r="G14">
        <v>4.3520000000000003</v>
      </c>
      <c r="H14">
        <v>4.9809999999999999</v>
      </c>
      <c r="I14">
        <f t="shared" si="1"/>
        <v>4.056</v>
      </c>
      <c r="J14">
        <f t="shared" si="2"/>
        <v>4.9809999999999999</v>
      </c>
      <c r="K14">
        <f t="shared" si="0"/>
        <v>4.3520000000000003</v>
      </c>
      <c r="L14">
        <f t="shared" si="3"/>
        <v>0.12991399999999997</v>
      </c>
    </row>
    <row r="15" spans="3:12" x14ac:dyDescent="0.3">
      <c r="C15" s="1" t="s">
        <v>24</v>
      </c>
      <c r="D15">
        <v>5.9</v>
      </c>
      <c r="E15">
        <v>4.1630000000000003</v>
      </c>
      <c r="F15">
        <v>4.4450000000000003</v>
      </c>
      <c r="G15">
        <v>4.9880000000000004</v>
      </c>
      <c r="H15">
        <v>4.8710000000000004</v>
      </c>
      <c r="I15">
        <f t="shared" si="1"/>
        <v>4.1630000000000003</v>
      </c>
      <c r="J15">
        <f t="shared" si="2"/>
        <v>5.9</v>
      </c>
      <c r="K15">
        <f t="shared" si="0"/>
        <v>4.8710000000000004</v>
      </c>
      <c r="L15">
        <f t="shared" si="3"/>
        <v>0.43881029999999299</v>
      </c>
    </row>
    <row r="16" spans="3:12" x14ac:dyDescent="0.3">
      <c r="C16" s="1" t="s">
        <v>26</v>
      </c>
      <c r="D16">
        <v>3.7690000000000001</v>
      </c>
      <c r="E16">
        <v>3.5609999999999999</v>
      </c>
      <c r="F16">
        <v>3.83</v>
      </c>
      <c r="G16">
        <v>4.1509999999999998</v>
      </c>
      <c r="H16">
        <v>3.867</v>
      </c>
      <c r="I16">
        <f t="shared" si="1"/>
        <v>3.5609999999999999</v>
      </c>
      <c r="J16">
        <f t="shared" si="2"/>
        <v>4.1509999999999998</v>
      </c>
      <c r="K16">
        <f t="shared" si="0"/>
        <v>3.83</v>
      </c>
      <c r="L16">
        <f t="shared" si="3"/>
        <v>4.5083799999999973E-2</v>
      </c>
    </row>
    <row r="17" spans="3:13" x14ac:dyDescent="0.3">
      <c r="C17" s="1" t="s">
        <v>28</v>
      </c>
      <c r="D17">
        <v>2.4300000000000002</v>
      </c>
      <c r="E17">
        <v>2.82</v>
      </c>
      <c r="F17">
        <v>2.758</v>
      </c>
      <c r="G17">
        <v>3.359</v>
      </c>
      <c r="H17">
        <v>3.0030000000000001</v>
      </c>
      <c r="I17">
        <f t="shared" si="1"/>
        <v>2.4300000000000002</v>
      </c>
      <c r="J17">
        <f t="shared" si="2"/>
        <v>3.359</v>
      </c>
      <c r="K17">
        <f t="shared" si="0"/>
        <v>2.82</v>
      </c>
      <c r="L17">
        <f t="shared" si="3"/>
        <v>0.11634349999999927</v>
      </c>
    </row>
    <row r="18" spans="3:13" x14ac:dyDescent="0.3">
      <c r="C18" s="1" t="s">
        <v>30</v>
      </c>
      <c r="D18">
        <v>2.4319999999999999</v>
      </c>
      <c r="E18">
        <v>2.6179999999999999</v>
      </c>
      <c r="F18">
        <v>2.8839999999999999</v>
      </c>
      <c r="G18">
        <v>2.4369999999999998</v>
      </c>
      <c r="H18">
        <v>2.532</v>
      </c>
      <c r="I18">
        <f t="shared" si="1"/>
        <v>2.4319999999999999</v>
      </c>
      <c r="J18">
        <f t="shared" si="2"/>
        <v>2.8839999999999999</v>
      </c>
      <c r="K18">
        <f t="shared" si="0"/>
        <v>2.532</v>
      </c>
      <c r="L18">
        <f t="shared" si="3"/>
        <v>3.4628800000000001E-2</v>
      </c>
    </row>
    <row r="19" spans="3:13" x14ac:dyDescent="0.3">
      <c r="C19" s="1" t="s">
        <v>33</v>
      </c>
      <c r="D19">
        <v>3.0289999999999999</v>
      </c>
      <c r="E19">
        <v>3.4220000000000002</v>
      </c>
      <c r="F19">
        <v>3.4129999999999998</v>
      </c>
      <c r="G19">
        <v>2.984</v>
      </c>
      <c r="H19">
        <v>3.226</v>
      </c>
      <c r="I19">
        <f t="shared" si="1"/>
        <v>2.984</v>
      </c>
      <c r="J19">
        <f t="shared" si="2"/>
        <v>3.4220000000000002</v>
      </c>
      <c r="K19">
        <f t="shared" si="0"/>
        <v>3.226</v>
      </c>
      <c r="L19">
        <f t="shared" si="3"/>
        <v>4.2532700000000014E-2</v>
      </c>
    </row>
    <row r="20" spans="3:13" x14ac:dyDescent="0.3">
      <c r="C20" s="1" t="s">
        <v>34</v>
      </c>
      <c r="D20">
        <v>3.411</v>
      </c>
      <c r="E20">
        <v>3.032</v>
      </c>
      <c r="F20">
        <v>3.16</v>
      </c>
      <c r="G20">
        <v>3.3980000000000001</v>
      </c>
      <c r="H20">
        <v>3.0379999999999998</v>
      </c>
      <c r="I20">
        <f t="shared" si="1"/>
        <v>3.032</v>
      </c>
      <c r="J20">
        <f t="shared" si="2"/>
        <v>3.411</v>
      </c>
      <c r="K20">
        <f t="shared" si="0"/>
        <v>3.16</v>
      </c>
      <c r="L20">
        <f t="shared" si="3"/>
        <v>3.4872200000000027E-2</v>
      </c>
    </row>
    <row r="21" spans="3:13" x14ac:dyDescent="0.3">
      <c r="C21" s="1" t="s">
        <v>35</v>
      </c>
      <c r="D21">
        <v>3.1110000000000002</v>
      </c>
      <c r="E21">
        <v>3.3650000000000002</v>
      </c>
      <c r="F21">
        <v>3.0270000000000001</v>
      </c>
      <c r="G21">
        <v>3.052</v>
      </c>
      <c r="H21">
        <v>3.2559999999999998</v>
      </c>
      <c r="I21">
        <f t="shared" si="1"/>
        <v>3.0270000000000001</v>
      </c>
      <c r="J21">
        <f t="shared" si="2"/>
        <v>3.3650000000000002</v>
      </c>
      <c r="K21">
        <f t="shared" si="0"/>
        <v>3.1110000000000002</v>
      </c>
      <c r="L21">
        <f t="shared" si="3"/>
        <v>2.0742699999999992E-2</v>
      </c>
    </row>
    <row r="22" spans="3:13" x14ac:dyDescent="0.3">
      <c r="C22" s="1" t="s">
        <v>36</v>
      </c>
      <c r="D22">
        <v>2.9910000000000001</v>
      </c>
      <c r="E22">
        <v>3.1680000000000001</v>
      </c>
      <c r="F22">
        <v>3.254</v>
      </c>
      <c r="G22">
        <v>4.7270000000000003</v>
      </c>
      <c r="H22">
        <v>2.99</v>
      </c>
      <c r="I22">
        <f t="shared" si="1"/>
        <v>2.99</v>
      </c>
      <c r="J22">
        <f t="shared" si="2"/>
        <v>4.7270000000000003</v>
      </c>
      <c r="K22">
        <f t="shared" si="0"/>
        <v>3.1680000000000001</v>
      </c>
      <c r="L22">
        <f t="shared" si="3"/>
        <v>0.54201749999999649</v>
      </c>
    </row>
    <row r="23" spans="3:13" x14ac:dyDescent="0.3">
      <c r="C23" s="1" t="s">
        <v>37</v>
      </c>
      <c r="D23">
        <v>3.0230000000000001</v>
      </c>
      <c r="E23">
        <v>3.214</v>
      </c>
      <c r="F23">
        <v>3.0329999999999999</v>
      </c>
      <c r="G23">
        <v>3.1669999999999998</v>
      </c>
      <c r="H23">
        <v>3.3820000000000001</v>
      </c>
      <c r="I23">
        <f t="shared" si="1"/>
        <v>3.0230000000000001</v>
      </c>
      <c r="J23">
        <f t="shared" si="2"/>
        <v>3.3820000000000001</v>
      </c>
      <c r="K23">
        <f t="shared" si="0"/>
        <v>3.1669999999999998</v>
      </c>
      <c r="L23">
        <f t="shared" si="3"/>
        <v>2.1768700000000009E-2</v>
      </c>
    </row>
    <row r="24" spans="3:13" x14ac:dyDescent="0.3">
      <c r="C24" s="1"/>
    </row>
    <row r="25" spans="3:13" x14ac:dyDescent="0.3">
      <c r="C25" s="1"/>
    </row>
    <row r="30" spans="3:13" x14ac:dyDescent="0.3">
      <c r="I30" t="s">
        <v>0</v>
      </c>
      <c r="J30" t="s">
        <v>1</v>
      </c>
      <c r="K30" t="s">
        <v>32</v>
      </c>
      <c r="L30" t="s">
        <v>49</v>
      </c>
      <c r="M30" t="s">
        <v>50</v>
      </c>
    </row>
    <row r="31" spans="3:13" x14ac:dyDescent="0.3">
      <c r="C31" t="s">
        <v>3</v>
      </c>
      <c r="D31">
        <v>4.0039999999999996</v>
      </c>
      <c r="E31">
        <v>4.5369999999999999</v>
      </c>
      <c r="F31">
        <v>4.968</v>
      </c>
      <c r="G31">
        <v>4.37</v>
      </c>
      <c r="H31">
        <v>4.1449999999999996</v>
      </c>
      <c r="I31">
        <f>MIN(D31:H31)</f>
        <v>4.0039999999999996</v>
      </c>
      <c r="J31">
        <f>MAX(D31:H31)</f>
        <v>4.968</v>
      </c>
      <c r="K31">
        <f t="shared" ref="K31" si="4">MEDIAN(D31:H31)</f>
        <v>4.37</v>
      </c>
      <c r="L31">
        <f>_xlfn.VAR.S(D31:H31)</f>
        <v>0.14100470000000015</v>
      </c>
      <c r="M31" s="2">
        <f>(K4-K31)/K4</f>
        <v>-1.3748854262145343E-3</v>
      </c>
    </row>
    <row r="32" spans="3:13" x14ac:dyDescent="0.3">
      <c r="C32" t="s">
        <v>5</v>
      </c>
      <c r="D32">
        <v>4.407</v>
      </c>
      <c r="E32">
        <v>4.2839999999999998</v>
      </c>
      <c r="F32">
        <v>4.0039999999999996</v>
      </c>
      <c r="G32">
        <v>5.2039999999999997</v>
      </c>
      <c r="H32">
        <v>4.2149999999999999</v>
      </c>
      <c r="I32">
        <f t="shared" ref="I32:I50" si="5">MIN(D32:H32)</f>
        <v>4.0039999999999996</v>
      </c>
      <c r="J32">
        <f t="shared" ref="J32:J50" si="6">MAX(D32:H32)</f>
        <v>5.2039999999999997</v>
      </c>
      <c r="K32">
        <f t="shared" ref="K32:K50" si="7">MEDIAN(D32:H32)</f>
        <v>4.2839999999999998</v>
      </c>
      <c r="M32" s="2">
        <f t="shared" ref="M32:M50" si="8">(K5-K32)/K5</f>
        <v>0.1399317406143345</v>
      </c>
    </row>
    <row r="33" spans="3:13" x14ac:dyDescent="0.3">
      <c r="C33" t="s">
        <v>7</v>
      </c>
      <c r="D33">
        <v>3.85</v>
      </c>
      <c r="E33">
        <v>3.3690000000000002</v>
      </c>
      <c r="F33">
        <v>3.45</v>
      </c>
      <c r="G33">
        <v>3.25</v>
      </c>
      <c r="H33">
        <v>4.7539999999999996</v>
      </c>
      <c r="I33">
        <f t="shared" si="5"/>
        <v>3.25</v>
      </c>
      <c r="J33">
        <f t="shared" si="6"/>
        <v>4.7539999999999996</v>
      </c>
      <c r="K33">
        <f t="shared" si="7"/>
        <v>3.45</v>
      </c>
      <c r="M33" s="2">
        <f t="shared" si="8"/>
        <v>8.4151844969471659E-2</v>
      </c>
    </row>
    <row r="34" spans="3:13" x14ac:dyDescent="0.3">
      <c r="C34" t="s">
        <v>9</v>
      </c>
      <c r="D34">
        <v>2.5390000000000001</v>
      </c>
      <c r="E34">
        <v>2.7480000000000002</v>
      </c>
      <c r="F34">
        <v>5.0039999999999996</v>
      </c>
      <c r="G34">
        <v>2.5710000000000002</v>
      </c>
      <c r="H34">
        <v>3.089</v>
      </c>
      <c r="I34">
        <f t="shared" si="5"/>
        <v>2.5390000000000001</v>
      </c>
      <c r="J34">
        <f t="shared" si="6"/>
        <v>5.0039999999999996</v>
      </c>
      <c r="K34">
        <f t="shared" si="7"/>
        <v>2.7480000000000002</v>
      </c>
      <c r="M34" s="2">
        <f t="shared" si="8"/>
        <v>-3.8156403475632955E-2</v>
      </c>
    </row>
    <row r="35" spans="3:13" x14ac:dyDescent="0.3">
      <c r="C35" t="s">
        <v>11</v>
      </c>
      <c r="D35">
        <v>2.3540000000000001</v>
      </c>
      <c r="E35">
        <v>4.6070000000000002</v>
      </c>
      <c r="F35">
        <v>4.7750000000000004</v>
      </c>
      <c r="G35">
        <v>6.694</v>
      </c>
      <c r="H35">
        <v>2.3580000000000001</v>
      </c>
      <c r="I35">
        <f t="shared" si="5"/>
        <v>2.3540000000000001</v>
      </c>
      <c r="J35">
        <f t="shared" si="6"/>
        <v>6.694</v>
      </c>
      <c r="K35">
        <f t="shared" si="7"/>
        <v>4.6070000000000002</v>
      </c>
      <c r="M35" s="2">
        <f t="shared" si="8"/>
        <v>-0.82744942483141626</v>
      </c>
    </row>
    <row r="36" spans="3:13" x14ac:dyDescent="0.3">
      <c r="C36" t="s">
        <v>13</v>
      </c>
      <c r="D36">
        <v>5.7759999999999998</v>
      </c>
      <c r="E36">
        <v>6.4409999999999998</v>
      </c>
      <c r="F36">
        <v>3.8540000000000001</v>
      </c>
      <c r="G36">
        <v>4.1980000000000004</v>
      </c>
      <c r="H36">
        <v>3.8149999999999999</v>
      </c>
      <c r="I36">
        <f t="shared" si="5"/>
        <v>3.8149999999999999</v>
      </c>
      <c r="J36">
        <f t="shared" si="6"/>
        <v>6.4409999999999998</v>
      </c>
      <c r="K36">
        <f t="shared" si="7"/>
        <v>4.1980000000000004</v>
      </c>
      <c r="M36" s="2">
        <f t="shared" si="8"/>
        <v>-4.7666583478912089E-2</v>
      </c>
    </row>
    <row r="37" spans="3:13" x14ac:dyDescent="0.3">
      <c r="C37" t="s">
        <v>15</v>
      </c>
      <c r="D37">
        <v>3.7410000000000001</v>
      </c>
      <c r="E37">
        <v>5.0570000000000004</v>
      </c>
      <c r="F37">
        <v>3.8620000000000001</v>
      </c>
      <c r="G37">
        <v>4.99</v>
      </c>
      <c r="H37">
        <v>4.1710000000000003</v>
      </c>
      <c r="I37">
        <f t="shared" si="5"/>
        <v>3.7410000000000001</v>
      </c>
      <c r="J37">
        <f t="shared" si="6"/>
        <v>5.0570000000000004</v>
      </c>
      <c r="K37">
        <f t="shared" si="7"/>
        <v>4.1710000000000003</v>
      </c>
      <c r="M37" s="2">
        <f t="shared" si="8"/>
        <v>0.10990183525394787</v>
      </c>
    </row>
    <row r="38" spans="3:13" x14ac:dyDescent="0.3">
      <c r="C38" t="s">
        <v>17</v>
      </c>
      <c r="D38">
        <v>4.0259999999999998</v>
      </c>
      <c r="E38">
        <v>3.8290000000000002</v>
      </c>
      <c r="F38">
        <v>4.8010000000000002</v>
      </c>
      <c r="G38">
        <v>4.1429999999999998</v>
      </c>
      <c r="H38">
        <v>3.8079999999999998</v>
      </c>
      <c r="I38">
        <f t="shared" si="5"/>
        <v>3.8079999999999998</v>
      </c>
      <c r="J38">
        <f t="shared" si="6"/>
        <v>4.8010000000000002</v>
      </c>
      <c r="K38">
        <f t="shared" si="7"/>
        <v>4.0259999999999998</v>
      </c>
      <c r="M38" s="2">
        <f t="shared" si="8"/>
        <v>0.11633011413520637</v>
      </c>
    </row>
    <row r="39" spans="3:13" x14ac:dyDescent="0.3">
      <c r="C39" t="s">
        <v>19</v>
      </c>
      <c r="D39">
        <v>5.4160000000000004</v>
      </c>
      <c r="E39">
        <v>5.0110000000000001</v>
      </c>
      <c r="F39">
        <v>5.2489999999999997</v>
      </c>
      <c r="G39">
        <v>5.069</v>
      </c>
      <c r="H39">
        <v>6.2880000000000003</v>
      </c>
      <c r="I39">
        <f t="shared" si="5"/>
        <v>5.0110000000000001</v>
      </c>
      <c r="J39">
        <f t="shared" si="6"/>
        <v>6.2880000000000003</v>
      </c>
      <c r="K39">
        <f t="shared" si="7"/>
        <v>5.2489999999999997</v>
      </c>
      <c r="M39" s="2">
        <f t="shared" si="8"/>
        <v>-3.5714285714285726E-2</v>
      </c>
    </row>
    <row r="40" spans="3:13" x14ac:dyDescent="0.3">
      <c r="C40" t="s">
        <v>21</v>
      </c>
      <c r="D40">
        <v>5.4080000000000004</v>
      </c>
      <c r="E40">
        <v>5.6390000000000002</v>
      </c>
      <c r="F40">
        <v>5.24</v>
      </c>
      <c r="G40">
        <v>5.4749999999999996</v>
      </c>
      <c r="H40">
        <v>5.3970000000000002</v>
      </c>
      <c r="I40">
        <f t="shared" si="5"/>
        <v>5.24</v>
      </c>
      <c r="J40">
        <f t="shared" si="6"/>
        <v>5.6390000000000002</v>
      </c>
      <c r="K40">
        <f t="shared" si="7"/>
        <v>5.4080000000000004</v>
      </c>
      <c r="M40" s="2">
        <f t="shared" si="8"/>
        <v>-2.4630541871921333E-2</v>
      </c>
    </row>
    <row r="41" spans="3:13" x14ac:dyDescent="0.3">
      <c r="C41" t="s">
        <v>23</v>
      </c>
      <c r="D41">
        <v>4.165</v>
      </c>
      <c r="E41">
        <v>4.0119999999999996</v>
      </c>
      <c r="F41">
        <v>4.8109999999999999</v>
      </c>
      <c r="G41">
        <v>3.8839999999999999</v>
      </c>
      <c r="H41">
        <v>4.0090000000000003</v>
      </c>
      <c r="I41">
        <f t="shared" si="5"/>
        <v>3.8839999999999999</v>
      </c>
      <c r="J41">
        <f t="shared" si="6"/>
        <v>4.8109999999999999</v>
      </c>
      <c r="K41">
        <f t="shared" si="7"/>
        <v>4.0119999999999996</v>
      </c>
      <c r="M41" s="2">
        <f t="shared" si="8"/>
        <v>7.8125000000000167E-2</v>
      </c>
    </row>
    <row r="42" spans="3:13" x14ac:dyDescent="0.3">
      <c r="C42" t="s">
        <v>25</v>
      </c>
      <c r="D42">
        <v>4.0110000000000001</v>
      </c>
      <c r="E42">
        <v>4.8250000000000002</v>
      </c>
      <c r="F42">
        <v>3.774</v>
      </c>
      <c r="G42">
        <v>7.6239999999999997</v>
      </c>
      <c r="H42">
        <v>5.0380000000000003</v>
      </c>
      <c r="I42">
        <f t="shared" si="5"/>
        <v>3.774</v>
      </c>
      <c r="J42">
        <f t="shared" si="6"/>
        <v>7.6239999999999997</v>
      </c>
      <c r="K42">
        <f t="shared" si="7"/>
        <v>4.8250000000000002</v>
      </c>
      <c r="M42" s="2">
        <f t="shared" si="8"/>
        <v>9.4436460685691347E-3</v>
      </c>
    </row>
    <row r="43" spans="3:13" x14ac:dyDescent="0.3">
      <c r="C43" t="s">
        <v>27</v>
      </c>
      <c r="D43">
        <v>3.6150000000000002</v>
      </c>
      <c r="E43">
        <v>3.5139999999999998</v>
      </c>
      <c r="F43">
        <v>4.0529999999999999</v>
      </c>
      <c r="G43">
        <v>3.5979999999999999</v>
      </c>
      <c r="H43">
        <v>4.26</v>
      </c>
      <c r="I43">
        <f t="shared" si="5"/>
        <v>3.5139999999999998</v>
      </c>
      <c r="J43">
        <f t="shared" si="6"/>
        <v>4.26</v>
      </c>
      <c r="K43">
        <f t="shared" si="7"/>
        <v>3.6150000000000002</v>
      </c>
      <c r="M43" s="2">
        <f t="shared" si="8"/>
        <v>5.6135770234986906E-2</v>
      </c>
    </row>
    <row r="44" spans="3:13" x14ac:dyDescent="0.3">
      <c r="C44" t="s">
        <v>29</v>
      </c>
      <c r="D44">
        <v>2.4020000000000001</v>
      </c>
      <c r="E44">
        <v>2.4409999999999998</v>
      </c>
      <c r="F44">
        <v>2.7440000000000002</v>
      </c>
      <c r="G44">
        <v>2.7679999999999998</v>
      </c>
      <c r="H44">
        <v>2.9630000000000001</v>
      </c>
      <c r="I44">
        <f t="shared" si="5"/>
        <v>2.4020000000000001</v>
      </c>
      <c r="J44">
        <f t="shared" si="6"/>
        <v>2.9630000000000001</v>
      </c>
      <c r="K44">
        <f t="shared" si="7"/>
        <v>2.7440000000000002</v>
      </c>
      <c r="M44" s="2">
        <f t="shared" si="8"/>
        <v>2.6950354609928947E-2</v>
      </c>
    </row>
    <row r="45" spans="3:13" x14ac:dyDescent="0.3">
      <c r="C45" t="s">
        <v>31</v>
      </c>
      <c r="D45">
        <v>2.3929999999999998</v>
      </c>
      <c r="E45">
        <v>2.6539999999999999</v>
      </c>
      <c r="F45">
        <v>2.4039999999999999</v>
      </c>
      <c r="G45">
        <v>2.794</v>
      </c>
      <c r="H45">
        <v>2.6970000000000001</v>
      </c>
      <c r="I45">
        <f t="shared" si="5"/>
        <v>2.3929999999999998</v>
      </c>
      <c r="J45">
        <f t="shared" si="6"/>
        <v>2.794</v>
      </c>
      <c r="K45">
        <f t="shared" si="7"/>
        <v>2.6539999999999999</v>
      </c>
      <c r="M45" s="2">
        <f t="shared" si="8"/>
        <v>-4.8183254344391739E-2</v>
      </c>
    </row>
    <row r="46" spans="3:13" x14ac:dyDescent="0.3">
      <c r="C46" t="s">
        <v>43</v>
      </c>
      <c r="D46">
        <v>3.0339999999999998</v>
      </c>
      <c r="E46">
        <v>3.2389999999999999</v>
      </c>
      <c r="F46">
        <v>3.3929999999999998</v>
      </c>
      <c r="G46">
        <v>2.9849999999999999</v>
      </c>
      <c r="H46">
        <v>3.2149999999999999</v>
      </c>
      <c r="I46">
        <f t="shared" si="5"/>
        <v>2.9849999999999999</v>
      </c>
      <c r="J46">
        <f t="shared" si="6"/>
        <v>3.3929999999999998</v>
      </c>
      <c r="K46">
        <f t="shared" si="7"/>
        <v>3.2149999999999999</v>
      </c>
      <c r="M46" s="2">
        <f t="shared" si="8"/>
        <v>3.4097954122753009E-3</v>
      </c>
    </row>
    <row r="47" spans="3:13" x14ac:dyDescent="0.3">
      <c r="C47" t="s">
        <v>44</v>
      </c>
      <c r="D47">
        <v>3.411</v>
      </c>
      <c r="E47">
        <v>3.004</v>
      </c>
      <c r="F47">
        <v>3.1640000000000001</v>
      </c>
      <c r="G47">
        <v>3.4089999999999998</v>
      </c>
      <c r="H47">
        <v>3.0339999999999998</v>
      </c>
      <c r="I47">
        <f t="shared" si="5"/>
        <v>3.004</v>
      </c>
      <c r="J47">
        <f t="shared" si="6"/>
        <v>3.411</v>
      </c>
      <c r="K47">
        <f t="shared" si="7"/>
        <v>3.1640000000000001</v>
      </c>
      <c r="M47" s="2">
        <f t="shared" si="8"/>
        <v>-1.2658227848101277E-3</v>
      </c>
    </row>
    <row r="48" spans="3:13" x14ac:dyDescent="0.3">
      <c r="C48" t="s">
        <v>45</v>
      </c>
      <c r="D48">
        <v>3.177</v>
      </c>
      <c r="E48">
        <v>3.3519999999999999</v>
      </c>
      <c r="F48">
        <v>3.0350000000000001</v>
      </c>
      <c r="G48">
        <v>3.028</v>
      </c>
      <c r="H48">
        <v>3.2040000000000002</v>
      </c>
      <c r="I48">
        <f t="shared" si="5"/>
        <v>3.028</v>
      </c>
      <c r="J48">
        <f t="shared" si="6"/>
        <v>3.3519999999999999</v>
      </c>
      <c r="K48">
        <f t="shared" si="7"/>
        <v>3.177</v>
      </c>
      <c r="M48" s="2">
        <f t="shared" si="8"/>
        <v>-2.1215043394406888E-2</v>
      </c>
    </row>
    <row r="49" spans="3:13" x14ac:dyDescent="0.3">
      <c r="C49" t="s">
        <v>46</v>
      </c>
      <c r="D49">
        <v>2.9969999999999999</v>
      </c>
      <c r="E49">
        <v>3.3580000000000001</v>
      </c>
      <c r="F49">
        <v>3.4119999999999999</v>
      </c>
      <c r="G49">
        <v>3.238</v>
      </c>
      <c r="H49">
        <v>3.0390000000000001</v>
      </c>
      <c r="I49">
        <f t="shared" si="5"/>
        <v>2.9969999999999999</v>
      </c>
      <c r="J49">
        <f t="shared" si="6"/>
        <v>3.4119999999999999</v>
      </c>
      <c r="K49">
        <f t="shared" si="7"/>
        <v>3.238</v>
      </c>
      <c r="M49" s="2">
        <f t="shared" si="8"/>
        <v>-2.2095959595959544E-2</v>
      </c>
    </row>
    <row r="50" spans="3:13" x14ac:dyDescent="0.3">
      <c r="C50" t="s">
        <v>47</v>
      </c>
      <c r="D50">
        <v>3.2290000000000001</v>
      </c>
      <c r="E50">
        <v>3.4169999999999998</v>
      </c>
      <c r="F50">
        <v>2.99</v>
      </c>
      <c r="G50">
        <v>3.2530000000000001</v>
      </c>
      <c r="H50">
        <v>3.4159999999999999</v>
      </c>
      <c r="I50">
        <f t="shared" si="5"/>
        <v>2.99</v>
      </c>
      <c r="J50">
        <f t="shared" si="6"/>
        <v>3.4169999999999998</v>
      </c>
      <c r="K50">
        <f t="shared" si="7"/>
        <v>3.2530000000000001</v>
      </c>
      <c r="M50" s="2">
        <f t="shared" si="8"/>
        <v>-2.7155036311967258E-2</v>
      </c>
    </row>
    <row r="64" spans="3:13" x14ac:dyDescent="0.3">
      <c r="C64" t="s">
        <v>39</v>
      </c>
      <c r="I64" t="s">
        <v>0</v>
      </c>
      <c r="J64" t="s">
        <v>1</v>
      </c>
      <c r="K64" t="s">
        <v>32</v>
      </c>
    </row>
    <row r="65" spans="3:11" x14ac:dyDescent="0.3">
      <c r="C65" t="s">
        <v>2</v>
      </c>
      <c r="D65">
        <v>9.9149999999999991</v>
      </c>
      <c r="E65">
        <v>11.340999999999999</v>
      </c>
      <c r="F65">
        <v>9.0980000000000008</v>
      </c>
      <c r="G65">
        <v>9.9689999999999994</v>
      </c>
      <c r="H65">
        <v>11.795999999999999</v>
      </c>
      <c r="I65">
        <f>MIN(D65:H65)</f>
        <v>9.0980000000000008</v>
      </c>
      <c r="J65">
        <f>MAX(D65:H65)</f>
        <v>11.795999999999999</v>
      </c>
      <c r="K65">
        <f t="shared" ref="K65:K84" si="9">MEDIAN(D65:H65)</f>
        <v>9.9689999999999994</v>
      </c>
    </row>
    <row r="66" spans="3:11" x14ac:dyDescent="0.3">
      <c r="C66" t="s">
        <v>4</v>
      </c>
      <c r="D66">
        <v>9.2349999999999994</v>
      </c>
      <c r="E66">
        <v>8.9969999999999999</v>
      </c>
      <c r="F66">
        <v>9.843</v>
      </c>
      <c r="G66">
        <v>10.352</v>
      </c>
      <c r="H66">
        <v>10.131</v>
      </c>
      <c r="I66">
        <f t="shared" ref="I66:I84" si="10">MIN(D66:H66)</f>
        <v>8.9969999999999999</v>
      </c>
      <c r="J66">
        <f t="shared" ref="J66:J84" si="11">MAX(D66:H66)</f>
        <v>10.352</v>
      </c>
      <c r="K66">
        <f t="shared" si="9"/>
        <v>9.843</v>
      </c>
    </row>
    <row r="67" spans="3:11" x14ac:dyDescent="0.3">
      <c r="C67" t="s">
        <v>6</v>
      </c>
      <c r="D67">
        <v>8.4329999999999998</v>
      </c>
      <c r="E67">
        <v>9.4610000000000003</v>
      </c>
      <c r="F67">
        <v>9.0399999999999991</v>
      </c>
      <c r="G67">
        <v>7.4939999999999998</v>
      </c>
      <c r="H67">
        <v>8.93</v>
      </c>
      <c r="I67">
        <f t="shared" si="10"/>
        <v>7.4939999999999998</v>
      </c>
      <c r="J67">
        <f t="shared" si="11"/>
        <v>9.4610000000000003</v>
      </c>
      <c r="K67">
        <f t="shared" si="9"/>
        <v>8.93</v>
      </c>
    </row>
    <row r="68" spans="3:11" x14ac:dyDescent="0.3">
      <c r="C68" t="s">
        <v>8</v>
      </c>
      <c r="D68">
        <v>6.5810000000000004</v>
      </c>
      <c r="E68">
        <v>6.3209999999999997</v>
      </c>
      <c r="F68">
        <v>6.9340000000000002</v>
      </c>
      <c r="G68">
        <v>7.327</v>
      </c>
      <c r="H68">
        <v>6.1520000000000001</v>
      </c>
      <c r="I68">
        <f t="shared" si="10"/>
        <v>6.1520000000000001</v>
      </c>
      <c r="J68">
        <f t="shared" si="11"/>
        <v>7.327</v>
      </c>
      <c r="K68">
        <f t="shared" si="9"/>
        <v>6.5810000000000004</v>
      </c>
    </row>
    <row r="69" spans="3:11" x14ac:dyDescent="0.3">
      <c r="C69" t="s">
        <v>10</v>
      </c>
      <c r="D69">
        <v>6.4119999999999999</v>
      </c>
      <c r="E69">
        <v>6.9539999999999997</v>
      </c>
      <c r="F69">
        <v>6.077</v>
      </c>
      <c r="G69">
        <v>7.6680000000000001</v>
      </c>
      <c r="H69">
        <v>6.2889999999999997</v>
      </c>
      <c r="I69">
        <f t="shared" si="10"/>
        <v>6.077</v>
      </c>
      <c r="J69">
        <f t="shared" si="11"/>
        <v>7.6680000000000001</v>
      </c>
      <c r="K69">
        <f t="shared" si="9"/>
        <v>6.4119999999999999</v>
      </c>
    </row>
    <row r="70" spans="3:11" x14ac:dyDescent="0.3">
      <c r="C70" t="s">
        <v>12</v>
      </c>
      <c r="D70">
        <v>9.9969999999999999</v>
      </c>
      <c r="E70">
        <v>10.878</v>
      </c>
      <c r="F70">
        <v>8.6690000000000005</v>
      </c>
      <c r="G70">
        <v>10.361000000000001</v>
      </c>
      <c r="H70">
        <v>10.635999999999999</v>
      </c>
      <c r="I70">
        <f t="shared" si="10"/>
        <v>8.6690000000000005</v>
      </c>
      <c r="J70">
        <f t="shared" si="11"/>
        <v>10.878</v>
      </c>
      <c r="K70">
        <f t="shared" si="9"/>
        <v>10.361000000000001</v>
      </c>
    </row>
    <row r="71" spans="3:11" x14ac:dyDescent="0.3">
      <c r="C71" t="s">
        <v>14</v>
      </c>
      <c r="D71">
        <v>9.9730000000000008</v>
      </c>
      <c r="E71">
        <v>9.4060000000000006</v>
      </c>
      <c r="F71">
        <v>10.874000000000001</v>
      </c>
      <c r="G71">
        <v>10.818</v>
      </c>
      <c r="H71">
        <v>10.276999999999999</v>
      </c>
      <c r="I71">
        <f t="shared" si="10"/>
        <v>9.4060000000000006</v>
      </c>
      <c r="J71">
        <f t="shared" si="11"/>
        <v>10.874000000000001</v>
      </c>
      <c r="K71">
        <f t="shared" si="9"/>
        <v>10.276999999999999</v>
      </c>
    </row>
    <row r="72" spans="3:11" x14ac:dyDescent="0.3">
      <c r="C72" t="s">
        <v>16</v>
      </c>
      <c r="D72">
        <v>10.334</v>
      </c>
      <c r="E72">
        <v>9.1479999999999997</v>
      </c>
      <c r="F72">
        <v>9.9710000000000001</v>
      </c>
      <c r="G72">
        <v>9.8309999999999995</v>
      </c>
      <c r="H72">
        <v>9.0530000000000008</v>
      </c>
      <c r="I72">
        <f t="shared" si="10"/>
        <v>9.0530000000000008</v>
      </c>
      <c r="J72">
        <f t="shared" si="11"/>
        <v>10.334</v>
      </c>
      <c r="K72">
        <f t="shared" si="9"/>
        <v>9.8309999999999995</v>
      </c>
    </row>
    <row r="73" spans="3:11" x14ac:dyDescent="0.3">
      <c r="C73" t="s">
        <v>18</v>
      </c>
      <c r="D73">
        <v>10.701000000000001</v>
      </c>
      <c r="E73">
        <v>10.914999999999999</v>
      </c>
      <c r="F73">
        <v>12.058</v>
      </c>
      <c r="G73">
        <v>10.657</v>
      </c>
      <c r="H73">
        <v>13.321999999999999</v>
      </c>
      <c r="I73">
        <f t="shared" si="10"/>
        <v>10.657</v>
      </c>
      <c r="J73">
        <f t="shared" si="11"/>
        <v>13.321999999999999</v>
      </c>
      <c r="K73">
        <f t="shared" si="9"/>
        <v>10.914999999999999</v>
      </c>
    </row>
    <row r="74" spans="3:11" x14ac:dyDescent="0.3">
      <c r="C74" t="s">
        <v>20</v>
      </c>
      <c r="D74">
        <v>15.284000000000001</v>
      </c>
      <c r="E74">
        <v>15.247999999999999</v>
      </c>
      <c r="F74">
        <v>15.927</v>
      </c>
      <c r="G74">
        <v>15.596</v>
      </c>
      <c r="H74">
        <v>12.388999999999999</v>
      </c>
      <c r="I74">
        <f t="shared" si="10"/>
        <v>12.388999999999999</v>
      </c>
      <c r="J74">
        <f t="shared" si="11"/>
        <v>15.927</v>
      </c>
      <c r="K74">
        <f t="shared" si="9"/>
        <v>15.284000000000001</v>
      </c>
    </row>
    <row r="75" spans="3:11" x14ac:dyDescent="0.3">
      <c r="C75" t="s">
        <v>22</v>
      </c>
      <c r="D75">
        <v>9.7629999999999999</v>
      </c>
      <c r="E75">
        <v>10.164999999999999</v>
      </c>
      <c r="F75">
        <v>11.746</v>
      </c>
      <c r="G75">
        <v>9.6920000000000002</v>
      </c>
      <c r="H75">
        <v>9.9730000000000008</v>
      </c>
      <c r="I75">
        <f t="shared" si="10"/>
        <v>9.6920000000000002</v>
      </c>
      <c r="J75">
        <f t="shared" si="11"/>
        <v>11.746</v>
      </c>
      <c r="K75">
        <f t="shared" si="9"/>
        <v>9.9730000000000008</v>
      </c>
    </row>
    <row r="76" spans="3:11" x14ac:dyDescent="0.3">
      <c r="C76" t="s">
        <v>24</v>
      </c>
      <c r="D76">
        <v>10.584</v>
      </c>
      <c r="E76">
        <v>9.3659999999999997</v>
      </c>
      <c r="F76">
        <v>9.516</v>
      </c>
      <c r="G76">
        <v>9.5709999999999997</v>
      </c>
      <c r="H76">
        <v>10.664999999999999</v>
      </c>
      <c r="I76">
        <f t="shared" si="10"/>
        <v>9.3659999999999997</v>
      </c>
      <c r="J76">
        <f t="shared" si="11"/>
        <v>10.664999999999999</v>
      </c>
      <c r="K76">
        <f t="shared" si="9"/>
        <v>9.5709999999999997</v>
      </c>
    </row>
    <row r="77" spans="3:11" x14ac:dyDescent="0.3">
      <c r="C77" t="s">
        <v>26</v>
      </c>
      <c r="D77">
        <v>8.8350000000000009</v>
      </c>
      <c r="E77">
        <v>8.5660000000000007</v>
      </c>
      <c r="F77">
        <v>13.114000000000001</v>
      </c>
      <c r="G77">
        <v>12.708</v>
      </c>
      <c r="H77">
        <v>10.641999999999999</v>
      </c>
      <c r="I77">
        <f t="shared" si="10"/>
        <v>8.5660000000000007</v>
      </c>
      <c r="J77">
        <f t="shared" si="11"/>
        <v>13.114000000000001</v>
      </c>
      <c r="K77">
        <f t="shared" si="9"/>
        <v>10.641999999999999</v>
      </c>
    </row>
    <row r="78" spans="3:11" x14ac:dyDescent="0.3">
      <c r="C78" t="s">
        <v>28</v>
      </c>
      <c r="D78">
        <v>7.8440000000000003</v>
      </c>
      <c r="E78">
        <v>7.5460000000000003</v>
      </c>
      <c r="F78">
        <v>6.8019999999999996</v>
      </c>
      <c r="G78">
        <v>6.1719999999999997</v>
      </c>
      <c r="H78">
        <v>7.0259999999999998</v>
      </c>
      <c r="I78">
        <f t="shared" si="10"/>
        <v>6.1719999999999997</v>
      </c>
      <c r="J78">
        <f t="shared" si="11"/>
        <v>7.8440000000000003</v>
      </c>
      <c r="K78">
        <f t="shared" si="9"/>
        <v>7.0259999999999998</v>
      </c>
    </row>
    <row r="79" spans="3:11" x14ac:dyDescent="0.3">
      <c r="C79" t="s">
        <v>30</v>
      </c>
      <c r="D79">
        <v>6.9829999999999997</v>
      </c>
      <c r="E79">
        <v>6.0430000000000001</v>
      </c>
      <c r="F79">
        <v>6.8470000000000004</v>
      </c>
      <c r="G79">
        <v>6.2930000000000001</v>
      </c>
      <c r="H79">
        <v>7.1890000000000001</v>
      </c>
      <c r="I79">
        <f t="shared" si="10"/>
        <v>6.0430000000000001</v>
      </c>
      <c r="J79">
        <f t="shared" si="11"/>
        <v>7.1890000000000001</v>
      </c>
      <c r="K79">
        <f t="shared" si="9"/>
        <v>6.8470000000000004</v>
      </c>
    </row>
    <row r="80" spans="3:11" x14ac:dyDescent="0.3">
      <c r="C80" t="s">
        <v>33</v>
      </c>
      <c r="D80">
        <v>6.859</v>
      </c>
      <c r="E80">
        <v>6.0709999999999997</v>
      </c>
      <c r="F80">
        <v>6.3860000000000001</v>
      </c>
      <c r="G80">
        <v>6.4539999999999997</v>
      </c>
      <c r="H80">
        <v>6.4470000000000001</v>
      </c>
      <c r="I80">
        <f t="shared" si="10"/>
        <v>6.0709999999999997</v>
      </c>
      <c r="J80">
        <f t="shared" si="11"/>
        <v>6.859</v>
      </c>
      <c r="K80">
        <f t="shared" si="9"/>
        <v>6.4470000000000001</v>
      </c>
    </row>
    <row r="81" spans="3:11" x14ac:dyDescent="0.3">
      <c r="C81" t="s">
        <v>34</v>
      </c>
      <c r="D81">
        <v>6.4169999999999998</v>
      </c>
      <c r="E81">
        <v>6.3630000000000004</v>
      </c>
      <c r="F81">
        <v>6.0579999999999998</v>
      </c>
      <c r="G81">
        <v>6.4139999999999997</v>
      </c>
      <c r="H81">
        <v>6.41</v>
      </c>
      <c r="I81">
        <f t="shared" si="10"/>
        <v>6.0579999999999998</v>
      </c>
      <c r="J81">
        <f t="shared" si="11"/>
        <v>6.4169999999999998</v>
      </c>
      <c r="K81">
        <f t="shared" si="9"/>
        <v>6.41</v>
      </c>
    </row>
    <row r="82" spans="3:11" x14ac:dyDescent="0.3">
      <c r="C82" t="s">
        <v>35</v>
      </c>
      <c r="D82">
        <v>6.3369999999999997</v>
      </c>
      <c r="E82">
        <v>6.476</v>
      </c>
      <c r="F82">
        <v>6.4619999999999997</v>
      </c>
      <c r="G82">
        <v>6.5060000000000002</v>
      </c>
      <c r="H82">
        <v>6.3410000000000002</v>
      </c>
      <c r="I82">
        <f t="shared" si="10"/>
        <v>6.3369999999999997</v>
      </c>
      <c r="J82">
        <f t="shared" si="11"/>
        <v>6.5060000000000002</v>
      </c>
      <c r="K82">
        <f t="shared" si="9"/>
        <v>6.4619999999999997</v>
      </c>
    </row>
    <row r="83" spans="3:11" x14ac:dyDescent="0.3">
      <c r="C83" t="s">
        <v>36</v>
      </c>
      <c r="D83">
        <v>6.4580000000000002</v>
      </c>
      <c r="E83">
        <v>6.4470000000000001</v>
      </c>
      <c r="F83">
        <v>10.532</v>
      </c>
      <c r="G83">
        <v>5.9640000000000004</v>
      </c>
      <c r="H83">
        <v>8.3919999999999995</v>
      </c>
      <c r="I83">
        <f t="shared" si="10"/>
        <v>5.9640000000000004</v>
      </c>
      <c r="J83">
        <f t="shared" si="11"/>
        <v>10.532</v>
      </c>
      <c r="K83">
        <f t="shared" si="9"/>
        <v>6.4580000000000002</v>
      </c>
    </row>
    <row r="84" spans="3:11" x14ac:dyDescent="0.3">
      <c r="C84" t="s">
        <v>37</v>
      </c>
      <c r="D84">
        <v>8.343</v>
      </c>
      <c r="E84">
        <v>6.8029999999999999</v>
      </c>
      <c r="F84">
        <v>6.109</v>
      </c>
      <c r="G84">
        <v>6.4669999999999996</v>
      </c>
      <c r="H84">
        <v>6.3390000000000004</v>
      </c>
      <c r="I84">
        <f t="shared" si="10"/>
        <v>6.109</v>
      </c>
      <c r="J84">
        <f t="shared" si="11"/>
        <v>8.343</v>
      </c>
      <c r="K84">
        <f t="shared" si="9"/>
        <v>6.4669999999999996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71"/>
  <sheetViews>
    <sheetView topLeftCell="A22" zoomScale="40" zoomScaleNormal="40" workbookViewId="0">
      <selection activeCell="AK84" sqref="AK84"/>
    </sheetView>
  </sheetViews>
  <sheetFormatPr defaultRowHeight="14.4" x14ac:dyDescent="0.3"/>
  <cols>
    <col min="2" max="2" width="16.88671875" bestFit="1" customWidth="1"/>
    <col min="3" max="7" width="7.21875" bestFit="1" customWidth="1"/>
  </cols>
  <sheetData>
    <row r="3" spans="2:10" x14ac:dyDescent="0.3">
      <c r="B3" t="s">
        <v>40</v>
      </c>
      <c r="H3" t="s">
        <v>0</v>
      </c>
      <c r="I3" t="s">
        <v>1</v>
      </c>
      <c r="J3" t="s">
        <v>32</v>
      </c>
    </row>
    <row r="4" spans="2:10" x14ac:dyDescent="0.3">
      <c r="B4" t="s">
        <v>2</v>
      </c>
      <c r="C4">
        <v>3.6869999999999998</v>
      </c>
      <c r="D4">
        <v>4.25</v>
      </c>
      <c r="E4">
        <v>3.8279999999999998</v>
      </c>
      <c r="F4">
        <v>3.718</v>
      </c>
      <c r="G4">
        <v>4.1589999999999998</v>
      </c>
      <c r="H4">
        <f>MIN(C4:G4)</f>
        <v>3.6869999999999998</v>
      </c>
      <c r="I4">
        <f>MAX(C4:G4)</f>
        <v>4.25</v>
      </c>
      <c r="J4">
        <f t="shared" ref="J4:J23" si="0">MEDIAN(C4:G4)</f>
        <v>3.8279999999999998</v>
      </c>
    </row>
    <row r="5" spans="2:10" x14ac:dyDescent="0.3">
      <c r="B5" t="s">
        <v>4</v>
      </c>
      <c r="C5">
        <v>4.0780000000000003</v>
      </c>
      <c r="D5">
        <v>3.75</v>
      </c>
      <c r="E5">
        <v>3.7679999999999998</v>
      </c>
      <c r="F5">
        <v>4.359</v>
      </c>
      <c r="G5">
        <v>4.0780000000000003</v>
      </c>
      <c r="H5">
        <f t="shared" ref="H5:H23" si="1">MIN(C5:G5)</f>
        <v>3.75</v>
      </c>
      <c r="I5">
        <f t="shared" ref="I5:I23" si="2">MAX(C5:G5)</f>
        <v>4.359</v>
      </c>
      <c r="J5">
        <f t="shared" si="0"/>
        <v>4.0780000000000003</v>
      </c>
    </row>
    <row r="6" spans="2:10" x14ac:dyDescent="0.3">
      <c r="B6" t="s">
        <v>6</v>
      </c>
      <c r="C6">
        <v>3.875</v>
      </c>
      <c r="D6">
        <v>4</v>
      </c>
      <c r="E6">
        <v>4.1559999999999997</v>
      </c>
      <c r="F6">
        <v>4</v>
      </c>
      <c r="G6">
        <v>3.9060000000000001</v>
      </c>
      <c r="H6">
        <f t="shared" si="1"/>
        <v>3.875</v>
      </c>
      <c r="I6">
        <f t="shared" si="2"/>
        <v>4.1559999999999997</v>
      </c>
      <c r="J6">
        <f t="shared" si="0"/>
        <v>4</v>
      </c>
    </row>
    <row r="7" spans="2:10" x14ac:dyDescent="0.3">
      <c r="B7" t="s">
        <v>8</v>
      </c>
      <c r="C7">
        <v>3.4209999999999998</v>
      </c>
      <c r="D7">
        <v>2.984</v>
      </c>
      <c r="E7">
        <v>3.5619999999999998</v>
      </c>
      <c r="F7">
        <v>3.218</v>
      </c>
      <c r="G7">
        <v>3.7029999999999998</v>
      </c>
      <c r="H7">
        <f t="shared" si="1"/>
        <v>2.984</v>
      </c>
      <c r="I7">
        <f t="shared" si="2"/>
        <v>3.7029999999999998</v>
      </c>
      <c r="J7">
        <f t="shared" si="0"/>
        <v>3.4209999999999998</v>
      </c>
    </row>
    <row r="8" spans="2:10" x14ac:dyDescent="0.3">
      <c r="B8" t="s">
        <v>10</v>
      </c>
      <c r="C8">
        <v>3.4529999999999998</v>
      </c>
      <c r="D8">
        <v>2.9369999999999998</v>
      </c>
      <c r="E8">
        <v>3.0150000000000001</v>
      </c>
      <c r="F8">
        <v>3.0779999999999998</v>
      </c>
      <c r="G8">
        <v>2.89</v>
      </c>
      <c r="H8">
        <f t="shared" si="1"/>
        <v>2.89</v>
      </c>
      <c r="I8">
        <f t="shared" si="2"/>
        <v>3.4529999999999998</v>
      </c>
      <c r="J8">
        <f t="shared" si="0"/>
        <v>3.0150000000000001</v>
      </c>
    </row>
    <row r="9" spans="2:10" x14ac:dyDescent="0.3">
      <c r="B9" t="s">
        <v>12</v>
      </c>
      <c r="C9">
        <v>4.1399999999999997</v>
      </c>
      <c r="D9">
        <v>3.968</v>
      </c>
      <c r="E9">
        <v>4.0250000000000004</v>
      </c>
      <c r="F9">
        <v>4.093</v>
      </c>
      <c r="G9">
        <v>4.5309999999999997</v>
      </c>
      <c r="H9">
        <f t="shared" si="1"/>
        <v>3.968</v>
      </c>
      <c r="I9">
        <f t="shared" si="2"/>
        <v>4.5309999999999997</v>
      </c>
      <c r="J9">
        <f t="shared" si="0"/>
        <v>4.093</v>
      </c>
    </row>
    <row r="10" spans="2:10" x14ac:dyDescent="0.3">
      <c r="B10" t="s">
        <v>14</v>
      </c>
      <c r="C10">
        <v>4.3609999999999998</v>
      </c>
      <c r="D10">
        <v>4.0780000000000003</v>
      </c>
      <c r="E10">
        <v>3.859</v>
      </c>
      <c r="F10">
        <v>4.1559999999999997</v>
      </c>
      <c r="G10">
        <v>4.2030000000000003</v>
      </c>
      <c r="H10">
        <f t="shared" si="1"/>
        <v>3.859</v>
      </c>
      <c r="I10">
        <f t="shared" si="2"/>
        <v>4.3609999999999998</v>
      </c>
      <c r="J10">
        <f t="shared" si="0"/>
        <v>4.1559999999999997</v>
      </c>
    </row>
    <row r="11" spans="2:10" x14ac:dyDescent="0.3">
      <c r="B11" t="s">
        <v>16</v>
      </c>
      <c r="C11">
        <v>3.984</v>
      </c>
      <c r="D11">
        <v>3.6579999999999999</v>
      </c>
      <c r="E11">
        <v>4.0149999999999997</v>
      </c>
      <c r="F11">
        <v>4.1559999999999997</v>
      </c>
      <c r="G11">
        <v>4.0620000000000003</v>
      </c>
      <c r="H11">
        <f t="shared" si="1"/>
        <v>3.6579999999999999</v>
      </c>
      <c r="I11">
        <f t="shared" si="2"/>
        <v>4.1559999999999997</v>
      </c>
      <c r="J11">
        <f t="shared" si="0"/>
        <v>4.0149999999999997</v>
      </c>
    </row>
    <row r="12" spans="2:10" x14ac:dyDescent="0.3">
      <c r="B12" t="s">
        <v>18</v>
      </c>
      <c r="C12">
        <v>5.218</v>
      </c>
      <c r="D12">
        <v>5.9059999999999997</v>
      </c>
      <c r="E12">
        <v>3.6869999999999998</v>
      </c>
      <c r="F12">
        <v>3.1709999999999998</v>
      </c>
      <c r="G12">
        <v>4.5119999999999996</v>
      </c>
      <c r="H12">
        <f t="shared" si="1"/>
        <v>3.1709999999999998</v>
      </c>
      <c r="I12">
        <f t="shared" si="2"/>
        <v>5.9059999999999997</v>
      </c>
      <c r="J12">
        <f t="shared" si="0"/>
        <v>4.5119999999999996</v>
      </c>
    </row>
    <row r="13" spans="2:10" x14ac:dyDescent="0.3">
      <c r="B13" t="s">
        <v>20</v>
      </c>
      <c r="C13">
        <v>7.875</v>
      </c>
      <c r="D13">
        <v>7.359</v>
      </c>
      <c r="E13">
        <v>10.593</v>
      </c>
      <c r="F13">
        <v>7.25</v>
      </c>
      <c r="G13">
        <v>8.8350000000000009</v>
      </c>
      <c r="H13">
        <f t="shared" si="1"/>
        <v>7.25</v>
      </c>
      <c r="I13">
        <f t="shared" si="2"/>
        <v>10.593</v>
      </c>
      <c r="J13">
        <f t="shared" si="0"/>
        <v>7.875</v>
      </c>
    </row>
    <row r="14" spans="2:10" x14ac:dyDescent="0.3">
      <c r="B14" t="s">
        <v>22</v>
      </c>
      <c r="C14">
        <v>4.4530000000000003</v>
      </c>
      <c r="D14">
        <v>4.125</v>
      </c>
      <c r="E14">
        <v>4.0309999999999997</v>
      </c>
      <c r="F14">
        <v>3.9369999999999998</v>
      </c>
      <c r="G14">
        <v>3.5779999999999998</v>
      </c>
      <c r="H14">
        <f t="shared" si="1"/>
        <v>3.5779999999999998</v>
      </c>
      <c r="I14">
        <f t="shared" si="2"/>
        <v>4.4530000000000003</v>
      </c>
      <c r="J14">
        <f t="shared" si="0"/>
        <v>4.0309999999999997</v>
      </c>
    </row>
    <row r="15" spans="2:10" x14ac:dyDescent="0.3">
      <c r="B15" t="s">
        <v>24</v>
      </c>
      <c r="C15">
        <v>4.218</v>
      </c>
      <c r="D15">
        <v>4.109</v>
      </c>
      <c r="E15">
        <v>4.0460000000000003</v>
      </c>
      <c r="F15">
        <v>3.6869999999999998</v>
      </c>
      <c r="G15">
        <v>4.1559999999999997</v>
      </c>
      <c r="H15">
        <f t="shared" si="1"/>
        <v>3.6869999999999998</v>
      </c>
      <c r="I15">
        <f t="shared" si="2"/>
        <v>4.218</v>
      </c>
      <c r="J15">
        <f t="shared" si="0"/>
        <v>4.109</v>
      </c>
    </row>
    <row r="16" spans="2:10" x14ac:dyDescent="0.3">
      <c r="B16" t="s">
        <v>26</v>
      </c>
      <c r="C16">
        <v>3.75</v>
      </c>
      <c r="D16">
        <v>5.25</v>
      </c>
      <c r="E16">
        <v>4.234</v>
      </c>
      <c r="F16">
        <v>4.0620000000000003</v>
      </c>
      <c r="G16">
        <v>4.0780000000000003</v>
      </c>
      <c r="H16">
        <f t="shared" si="1"/>
        <v>3.75</v>
      </c>
      <c r="I16">
        <f t="shared" si="2"/>
        <v>5.25</v>
      </c>
      <c r="J16">
        <f t="shared" si="0"/>
        <v>4.0780000000000003</v>
      </c>
    </row>
    <row r="17" spans="2:10" x14ac:dyDescent="0.3">
      <c r="B17" t="s">
        <v>28</v>
      </c>
      <c r="C17">
        <v>3.5150000000000001</v>
      </c>
      <c r="D17">
        <v>3.306</v>
      </c>
      <c r="E17">
        <v>3.64</v>
      </c>
      <c r="F17">
        <v>3.3279999999999998</v>
      </c>
      <c r="G17">
        <v>3.2959999999999998</v>
      </c>
      <c r="H17">
        <f t="shared" si="1"/>
        <v>3.2959999999999998</v>
      </c>
      <c r="I17">
        <f t="shared" si="2"/>
        <v>3.64</v>
      </c>
      <c r="J17">
        <f t="shared" si="0"/>
        <v>3.3279999999999998</v>
      </c>
    </row>
    <row r="18" spans="2:10" x14ac:dyDescent="0.3">
      <c r="B18" t="s">
        <v>30</v>
      </c>
      <c r="C18">
        <v>3.3279999999999998</v>
      </c>
      <c r="D18">
        <v>2.8119999999999998</v>
      </c>
      <c r="E18">
        <v>3.1560000000000001</v>
      </c>
      <c r="F18">
        <v>2.7810000000000001</v>
      </c>
      <c r="G18">
        <v>3.14</v>
      </c>
      <c r="H18">
        <f t="shared" si="1"/>
        <v>2.7810000000000001</v>
      </c>
      <c r="I18">
        <f t="shared" si="2"/>
        <v>3.3279999999999998</v>
      </c>
      <c r="J18">
        <f t="shared" si="0"/>
        <v>3.14</v>
      </c>
    </row>
    <row r="19" spans="2:10" x14ac:dyDescent="0.3">
      <c r="B19" t="s">
        <v>33</v>
      </c>
      <c r="C19">
        <v>2.734</v>
      </c>
      <c r="D19">
        <v>2.64</v>
      </c>
      <c r="E19">
        <v>2.7650000000000001</v>
      </c>
      <c r="F19">
        <v>2.64</v>
      </c>
      <c r="G19">
        <v>2.7029999999999998</v>
      </c>
      <c r="H19">
        <f t="shared" si="1"/>
        <v>2.64</v>
      </c>
      <c r="I19">
        <f t="shared" si="2"/>
        <v>2.7650000000000001</v>
      </c>
      <c r="J19">
        <f t="shared" si="0"/>
        <v>2.7029999999999998</v>
      </c>
    </row>
    <row r="20" spans="2:10" x14ac:dyDescent="0.3">
      <c r="B20" t="s">
        <v>34</v>
      </c>
      <c r="C20">
        <v>2.593</v>
      </c>
      <c r="D20">
        <v>2.6869999999999998</v>
      </c>
      <c r="E20">
        <v>2.609</v>
      </c>
      <c r="F20">
        <v>2.9529999999999998</v>
      </c>
      <c r="G20">
        <v>2.718</v>
      </c>
      <c r="H20">
        <f t="shared" si="1"/>
        <v>2.593</v>
      </c>
      <c r="I20">
        <f t="shared" si="2"/>
        <v>2.9529999999999998</v>
      </c>
      <c r="J20">
        <f t="shared" si="0"/>
        <v>2.6869999999999998</v>
      </c>
    </row>
    <row r="21" spans="2:10" x14ac:dyDescent="0.3">
      <c r="B21" t="s">
        <v>35</v>
      </c>
      <c r="C21">
        <v>2.6560000000000001</v>
      </c>
      <c r="D21">
        <v>2.7029999999999998</v>
      </c>
      <c r="E21">
        <v>2.609</v>
      </c>
      <c r="F21">
        <v>2.734</v>
      </c>
      <c r="G21">
        <v>2.718</v>
      </c>
      <c r="H21">
        <f t="shared" si="1"/>
        <v>2.609</v>
      </c>
      <c r="I21">
        <f t="shared" si="2"/>
        <v>2.734</v>
      </c>
      <c r="J21">
        <f t="shared" si="0"/>
        <v>2.7029999999999998</v>
      </c>
    </row>
    <row r="22" spans="2:10" x14ac:dyDescent="0.3">
      <c r="B22" t="s">
        <v>36</v>
      </c>
      <c r="C22">
        <v>2.7650000000000001</v>
      </c>
      <c r="D22">
        <v>2.6520000000000001</v>
      </c>
      <c r="E22">
        <v>2.6709999999999998</v>
      </c>
      <c r="F22">
        <v>2.609</v>
      </c>
      <c r="G22">
        <v>2.6709999999999998</v>
      </c>
      <c r="H22">
        <f t="shared" si="1"/>
        <v>2.609</v>
      </c>
      <c r="I22">
        <f t="shared" si="2"/>
        <v>2.7650000000000001</v>
      </c>
      <c r="J22">
        <f t="shared" si="0"/>
        <v>2.6709999999999998</v>
      </c>
    </row>
    <row r="23" spans="2:10" x14ac:dyDescent="0.3">
      <c r="B23" t="s">
        <v>37</v>
      </c>
      <c r="C23">
        <v>2.718</v>
      </c>
      <c r="D23">
        <v>2.609</v>
      </c>
      <c r="E23">
        <v>2.7029999999999998</v>
      </c>
      <c r="F23">
        <v>2.609</v>
      </c>
      <c r="G23">
        <v>2.7029999999999998</v>
      </c>
      <c r="H23">
        <f t="shared" si="1"/>
        <v>2.609</v>
      </c>
      <c r="I23">
        <f t="shared" si="2"/>
        <v>2.718</v>
      </c>
      <c r="J23">
        <f t="shared" si="0"/>
        <v>2.7029999999999998</v>
      </c>
    </row>
    <row r="27" spans="2:10" x14ac:dyDescent="0.3">
      <c r="B27" t="s">
        <v>41</v>
      </c>
      <c r="H27" t="s">
        <v>0</v>
      </c>
      <c r="I27" t="s">
        <v>1</v>
      </c>
      <c r="J27" t="s">
        <v>32</v>
      </c>
    </row>
    <row r="28" spans="2:10" x14ac:dyDescent="0.3">
      <c r="B28" t="s">
        <v>2</v>
      </c>
      <c r="C28">
        <v>12.272</v>
      </c>
      <c r="D28">
        <v>10.093</v>
      </c>
      <c r="E28">
        <v>11.172000000000001</v>
      </c>
      <c r="F28">
        <v>10.752000000000001</v>
      </c>
      <c r="G28">
        <v>11.468</v>
      </c>
      <c r="H28">
        <f>MIN(C28:G28)</f>
        <v>10.093</v>
      </c>
      <c r="I28">
        <f>MAX(C28:G28)</f>
        <v>12.272</v>
      </c>
      <c r="J28">
        <f t="shared" ref="J28:J47" si="3">MEDIAN(C28:G28)</f>
        <v>11.172000000000001</v>
      </c>
    </row>
    <row r="29" spans="2:10" x14ac:dyDescent="0.3">
      <c r="B29" t="s">
        <v>4</v>
      </c>
      <c r="C29">
        <v>10.327999999999999</v>
      </c>
      <c r="D29">
        <v>9.7940000000000005</v>
      </c>
      <c r="E29">
        <v>10.89</v>
      </c>
      <c r="F29">
        <v>9.7810000000000006</v>
      </c>
      <c r="G29">
        <v>10.493</v>
      </c>
      <c r="H29">
        <f t="shared" ref="H29:H47" si="4">MIN(C29:G29)</f>
        <v>9.7810000000000006</v>
      </c>
      <c r="I29">
        <f t="shared" ref="I29:I47" si="5">MAX(C29:G29)</f>
        <v>10.89</v>
      </c>
      <c r="J29">
        <f t="shared" si="3"/>
        <v>10.327999999999999</v>
      </c>
    </row>
    <row r="30" spans="2:10" x14ac:dyDescent="0.3">
      <c r="B30" t="s">
        <v>6</v>
      </c>
      <c r="C30">
        <v>10.561999999999999</v>
      </c>
      <c r="D30">
        <v>10.781000000000001</v>
      </c>
      <c r="E30">
        <v>10.14</v>
      </c>
      <c r="F30">
        <v>10.393000000000001</v>
      </c>
      <c r="G30">
        <v>10.609</v>
      </c>
      <c r="H30">
        <f t="shared" si="4"/>
        <v>10.14</v>
      </c>
      <c r="I30">
        <f t="shared" si="5"/>
        <v>10.781000000000001</v>
      </c>
      <c r="J30">
        <f t="shared" si="3"/>
        <v>10.561999999999999</v>
      </c>
    </row>
    <row r="31" spans="2:10" x14ac:dyDescent="0.3">
      <c r="B31" t="s">
        <v>8</v>
      </c>
      <c r="C31">
        <v>9.375</v>
      </c>
      <c r="D31">
        <v>9.2479999999999993</v>
      </c>
      <c r="E31">
        <v>9.484</v>
      </c>
      <c r="F31">
        <v>9.359</v>
      </c>
      <c r="G31">
        <v>9.218</v>
      </c>
      <c r="H31">
        <f t="shared" si="4"/>
        <v>9.218</v>
      </c>
      <c r="I31">
        <f t="shared" si="5"/>
        <v>9.484</v>
      </c>
      <c r="J31">
        <f t="shared" si="3"/>
        <v>9.359</v>
      </c>
    </row>
    <row r="32" spans="2:10" x14ac:dyDescent="0.3">
      <c r="B32" t="s">
        <v>10</v>
      </c>
      <c r="C32">
        <v>9.9149999999999991</v>
      </c>
      <c r="D32">
        <v>8.8119999999999994</v>
      </c>
      <c r="E32">
        <v>9.4060000000000006</v>
      </c>
      <c r="F32">
        <v>8.843</v>
      </c>
      <c r="G32">
        <v>9.2530000000000001</v>
      </c>
      <c r="H32">
        <f t="shared" si="4"/>
        <v>8.8119999999999994</v>
      </c>
      <c r="I32">
        <f t="shared" si="5"/>
        <v>9.9149999999999991</v>
      </c>
      <c r="J32">
        <f t="shared" si="3"/>
        <v>9.2530000000000001</v>
      </c>
    </row>
    <row r="33" spans="2:10" x14ac:dyDescent="0.3">
      <c r="B33" t="s">
        <v>12</v>
      </c>
      <c r="C33">
        <v>10.811999999999999</v>
      </c>
      <c r="D33">
        <v>10.797000000000001</v>
      </c>
      <c r="E33">
        <v>10.545</v>
      </c>
      <c r="F33">
        <v>10.718</v>
      </c>
      <c r="G33">
        <v>11.093</v>
      </c>
      <c r="H33">
        <f t="shared" si="4"/>
        <v>10.545</v>
      </c>
      <c r="I33">
        <f t="shared" si="5"/>
        <v>11.093</v>
      </c>
      <c r="J33">
        <f t="shared" si="3"/>
        <v>10.797000000000001</v>
      </c>
    </row>
    <row r="34" spans="2:10" x14ac:dyDescent="0.3">
      <c r="B34" t="s">
        <v>14</v>
      </c>
      <c r="C34">
        <v>10.601000000000001</v>
      </c>
      <c r="D34">
        <v>9.843</v>
      </c>
      <c r="E34">
        <v>9.5470000000000006</v>
      </c>
      <c r="F34">
        <v>10.406000000000001</v>
      </c>
      <c r="G34">
        <v>10.612</v>
      </c>
      <c r="H34">
        <f t="shared" si="4"/>
        <v>9.5470000000000006</v>
      </c>
      <c r="I34">
        <f t="shared" si="5"/>
        <v>10.612</v>
      </c>
      <c r="J34">
        <f t="shared" si="3"/>
        <v>10.406000000000001</v>
      </c>
    </row>
    <row r="35" spans="2:10" x14ac:dyDescent="0.3">
      <c r="B35" t="s">
        <v>16</v>
      </c>
      <c r="C35">
        <v>9.593</v>
      </c>
      <c r="D35">
        <v>10.811999999999999</v>
      </c>
      <c r="E35">
        <v>9.2940000000000005</v>
      </c>
      <c r="F35">
        <v>10.359</v>
      </c>
      <c r="G35">
        <v>10.952999999999999</v>
      </c>
      <c r="H35">
        <f t="shared" si="4"/>
        <v>9.2940000000000005</v>
      </c>
      <c r="I35">
        <f t="shared" si="5"/>
        <v>10.952999999999999</v>
      </c>
      <c r="J35">
        <f t="shared" si="3"/>
        <v>10.359</v>
      </c>
    </row>
    <row r="36" spans="2:10" x14ac:dyDescent="0.3">
      <c r="B36" t="s">
        <v>18</v>
      </c>
      <c r="C36">
        <v>10.695</v>
      </c>
      <c r="D36">
        <v>9.9369999999999994</v>
      </c>
      <c r="E36">
        <v>11.811999999999999</v>
      </c>
      <c r="F36">
        <v>11.952999999999999</v>
      </c>
      <c r="G36">
        <v>10.422000000000001</v>
      </c>
      <c r="H36">
        <f t="shared" si="4"/>
        <v>9.9369999999999994</v>
      </c>
      <c r="I36">
        <f t="shared" si="5"/>
        <v>11.952999999999999</v>
      </c>
      <c r="J36">
        <f t="shared" si="3"/>
        <v>10.695</v>
      </c>
    </row>
    <row r="37" spans="2:10" x14ac:dyDescent="0.3">
      <c r="B37" t="s">
        <v>20</v>
      </c>
      <c r="C37">
        <v>18.312000000000001</v>
      </c>
      <c r="D37">
        <v>14.731999999999999</v>
      </c>
      <c r="E37">
        <v>17.14</v>
      </c>
      <c r="F37">
        <v>17.774000000000001</v>
      </c>
      <c r="G37">
        <v>13.577999999999999</v>
      </c>
      <c r="H37">
        <f t="shared" si="4"/>
        <v>13.577999999999999</v>
      </c>
      <c r="I37">
        <f t="shared" si="5"/>
        <v>18.312000000000001</v>
      </c>
      <c r="J37">
        <f t="shared" si="3"/>
        <v>17.14</v>
      </c>
    </row>
    <row r="38" spans="2:10" x14ac:dyDescent="0.3">
      <c r="B38" t="s">
        <v>22</v>
      </c>
      <c r="C38">
        <v>10.875</v>
      </c>
      <c r="D38">
        <v>10.504</v>
      </c>
      <c r="E38">
        <v>11.843</v>
      </c>
      <c r="F38">
        <v>11.186999999999999</v>
      </c>
      <c r="G38">
        <v>11.044</v>
      </c>
      <c r="H38">
        <f t="shared" si="4"/>
        <v>10.504</v>
      </c>
      <c r="I38">
        <f t="shared" si="5"/>
        <v>11.843</v>
      </c>
      <c r="J38">
        <f t="shared" si="3"/>
        <v>11.044</v>
      </c>
    </row>
    <row r="39" spans="2:10" x14ac:dyDescent="0.3">
      <c r="B39" t="s">
        <v>24</v>
      </c>
      <c r="C39">
        <v>10.531000000000001</v>
      </c>
      <c r="D39">
        <v>9.6560000000000006</v>
      </c>
      <c r="E39">
        <v>10.398</v>
      </c>
      <c r="F39">
        <v>9.375</v>
      </c>
      <c r="G39">
        <v>10.952999999999999</v>
      </c>
      <c r="H39">
        <f t="shared" si="4"/>
        <v>9.375</v>
      </c>
      <c r="I39">
        <f t="shared" si="5"/>
        <v>10.952999999999999</v>
      </c>
      <c r="J39">
        <f t="shared" si="3"/>
        <v>10.398</v>
      </c>
    </row>
    <row r="40" spans="2:10" x14ac:dyDescent="0.3">
      <c r="B40" t="s">
        <v>26</v>
      </c>
      <c r="C40">
        <v>10.75</v>
      </c>
      <c r="D40">
        <v>11.596</v>
      </c>
      <c r="E40">
        <v>9.9220000000000006</v>
      </c>
      <c r="F40">
        <v>10.984</v>
      </c>
      <c r="G40">
        <v>11.451000000000001</v>
      </c>
      <c r="H40">
        <f t="shared" si="4"/>
        <v>9.9220000000000006</v>
      </c>
      <c r="I40">
        <f t="shared" si="5"/>
        <v>11.596</v>
      </c>
      <c r="J40">
        <f t="shared" si="3"/>
        <v>10.984</v>
      </c>
    </row>
    <row r="41" spans="2:10" x14ac:dyDescent="0.3">
      <c r="B41" t="s">
        <v>28</v>
      </c>
      <c r="C41">
        <v>9.5470000000000006</v>
      </c>
      <c r="D41">
        <v>9.7810000000000006</v>
      </c>
      <c r="E41">
        <v>9.6010000000000009</v>
      </c>
      <c r="F41">
        <v>9.6720000000000006</v>
      </c>
      <c r="G41">
        <v>9.625</v>
      </c>
      <c r="H41">
        <f t="shared" si="4"/>
        <v>9.5470000000000006</v>
      </c>
      <c r="I41">
        <f t="shared" si="5"/>
        <v>9.7810000000000006</v>
      </c>
      <c r="J41">
        <f t="shared" si="3"/>
        <v>9.625</v>
      </c>
    </row>
    <row r="42" spans="2:10" x14ac:dyDescent="0.3">
      <c r="B42" t="s">
        <v>30</v>
      </c>
      <c r="C42">
        <v>9.39</v>
      </c>
      <c r="D42">
        <v>9.5960000000000001</v>
      </c>
      <c r="E42">
        <v>9.484</v>
      </c>
      <c r="F42">
        <v>9.5779999999999994</v>
      </c>
      <c r="G42">
        <v>9.218</v>
      </c>
      <c r="H42">
        <f t="shared" si="4"/>
        <v>9.218</v>
      </c>
      <c r="I42">
        <f t="shared" si="5"/>
        <v>9.5960000000000001</v>
      </c>
      <c r="J42">
        <f t="shared" si="3"/>
        <v>9.484</v>
      </c>
    </row>
    <row r="43" spans="2:10" x14ac:dyDescent="0.3">
      <c r="B43" t="s">
        <v>33</v>
      </c>
      <c r="C43">
        <v>5.9189999999999996</v>
      </c>
      <c r="D43">
        <v>5.6710000000000003</v>
      </c>
      <c r="E43">
        <v>5.484</v>
      </c>
      <c r="F43">
        <v>5.843</v>
      </c>
      <c r="G43">
        <v>5.5309999999999997</v>
      </c>
      <c r="H43">
        <f t="shared" si="4"/>
        <v>5.484</v>
      </c>
      <c r="I43">
        <f t="shared" si="5"/>
        <v>5.9189999999999996</v>
      </c>
      <c r="J43">
        <f t="shared" si="3"/>
        <v>5.6710000000000003</v>
      </c>
    </row>
    <row r="44" spans="2:10" x14ac:dyDescent="0.3">
      <c r="B44" t="s">
        <v>34</v>
      </c>
      <c r="C44">
        <v>5.609</v>
      </c>
      <c r="D44">
        <v>5.6479999999999997</v>
      </c>
      <c r="E44">
        <v>5.5620000000000003</v>
      </c>
      <c r="F44">
        <v>5.5780000000000003</v>
      </c>
      <c r="G44">
        <v>5.64</v>
      </c>
      <c r="H44">
        <f t="shared" si="4"/>
        <v>5.5620000000000003</v>
      </c>
      <c r="I44">
        <f t="shared" si="5"/>
        <v>5.6479999999999997</v>
      </c>
      <c r="J44">
        <f t="shared" si="3"/>
        <v>5.609</v>
      </c>
    </row>
    <row r="45" spans="2:10" x14ac:dyDescent="0.3">
      <c r="B45" t="s">
        <v>35</v>
      </c>
      <c r="C45">
        <v>5.64</v>
      </c>
      <c r="D45">
        <v>5.625</v>
      </c>
      <c r="E45">
        <v>5.6289999999999996</v>
      </c>
      <c r="F45">
        <v>5.718</v>
      </c>
      <c r="G45">
        <v>5.484</v>
      </c>
      <c r="H45">
        <f t="shared" si="4"/>
        <v>5.484</v>
      </c>
      <c r="I45">
        <f t="shared" si="5"/>
        <v>5.718</v>
      </c>
      <c r="J45">
        <f t="shared" si="3"/>
        <v>5.6289999999999996</v>
      </c>
    </row>
    <row r="46" spans="2:10" x14ac:dyDescent="0.3">
      <c r="B46" t="s">
        <v>36</v>
      </c>
      <c r="C46">
        <v>5.8650000000000002</v>
      </c>
      <c r="D46">
        <v>5.468</v>
      </c>
      <c r="E46">
        <v>5.625</v>
      </c>
      <c r="F46">
        <v>5.8490000000000002</v>
      </c>
      <c r="G46">
        <v>5.4059999999999997</v>
      </c>
      <c r="H46">
        <f t="shared" si="4"/>
        <v>5.4059999999999997</v>
      </c>
      <c r="I46">
        <f t="shared" si="5"/>
        <v>5.8650000000000002</v>
      </c>
      <c r="J46">
        <f t="shared" si="3"/>
        <v>5.625</v>
      </c>
    </row>
    <row r="47" spans="2:10" x14ac:dyDescent="0.3">
      <c r="B47" t="s">
        <v>37</v>
      </c>
      <c r="C47">
        <v>5.5460000000000003</v>
      </c>
      <c r="D47">
        <v>5.39</v>
      </c>
      <c r="E47">
        <v>5.343</v>
      </c>
      <c r="F47">
        <v>5.6870000000000003</v>
      </c>
      <c r="G47">
        <v>5.351</v>
      </c>
      <c r="H47">
        <f t="shared" si="4"/>
        <v>5.343</v>
      </c>
      <c r="I47">
        <f t="shared" si="5"/>
        <v>5.6870000000000003</v>
      </c>
      <c r="J47">
        <f t="shared" si="3"/>
        <v>5.39</v>
      </c>
    </row>
    <row r="51" spans="2:11" x14ac:dyDescent="0.3">
      <c r="B51" t="s">
        <v>42</v>
      </c>
      <c r="H51" t="s">
        <v>0</v>
      </c>
      <c r="I51" t="s">
        <v>1</v>
      </c>
      <c r="J51" t="s">
        <v>32</v>
      </c>
      <c r="K51" t="s">
        <v>48</v>
      </c>
    </row>
    <row r="52" spans="2:11" x14ac:dyDescent="0.3">
      <c r="B52" t="s">
        <v>3</v>
      </c>
      <c r="C52">
        <v>10.718</v>
      </c>
      <c r="D52">
        <v>9.64</v>
      </c>
      <c r="E52">
        <v>10.711</v>
      </c>
      <c r="F52">
        <v>9.3119999999999994</v>
      </c>
      <c r="G52">
        <v>10.314</v>
      </c>
      <c r="H52">
        <f>MIN(C52:G52)</f>
        <v>9.3119999999999994</v>
      </c>
      <c r="I52">
        <f>MAX(C52:G52)</f>
        <v>10.718</v>
      </c>
      <c r="J52">
        <f t="shared" ref="J52:J71" si="6">MEDIAN(C52:G52)</f>
        <v>10.314</v>
      </c>
      <c r="K52" s="2">
        <f>(J28-J52)/J28</f>
        <v>7.6799140708915192E-2</v>
      </c>
    </row>
    <row r="53" spans="2:11" x14ac:dyDescent="0.3">
      <c r="B53" t="s">
        <v>5</v>
      </c>
      <c r="C53">
        <v>10.577999999999999</v>
      </c>
      <c r="D53">
        <v>10.125</v>
      </c>
      <c r="E53">
        <v>11.311999999999999</v>
      </c>
      <c r="F53">
        <v>10.952999999999999</v>
      </c>
      <c r="G53">
        <v>9.8559999999999999</v>
      </c>
      <c r="H53">
        <f t="shared" ref="H53:H71" si="7">MIN(C53:G53)</f>
        <v>9.8559999999999999</v>
      </c>
      <c r="I53">
        <f t="shared" ref="I53:I71" si="8">MAX(C53:G53)</f>
        <v>11.311999999999999</v>
      </c>
      <c r="J53">
        <f t="shared" si="6"/>
        <v>10.577999999999999</v>
      </c>
      <c r="K53" s="2">
        <f t="shared" ref="K53:K71" si="9">(J29-J53)/J29</f>
        <v>-2.420604182804028E-2</v>
      </c>
    </row>
    <row r="54" spans="2:11" x14ac:dyDescent="0.3">
      <c r="B54" t="s">
        <v>7</v>
      </c>
      <c r="C54">
        <v>10.577999999999999</v>
      </c>
      <c r="D54">
        <v>10.75</v>
      </c>
      <c r="E54">
        <v>10.686999999999999</v>
      </c>
      <c r="F54">
        <v>10.648</v>
      </c>
      <c r="G54">
        <v>9.875</v>
      </c>
      <c r="H54">
        <f t="shared" si="7"/>
        <v>9.875</v>
      </c>
      <c r="I54">
        <f t="shared" si="8"/>
        <v>10.75</v>
      </c>
      <c r="J54">
        <f t="shared" si="6"/>
        <v>10.648</v>
      </c>
      <c r="K54" s="2">
        <f t="shared" si="9"/>
        <v>-8.1423972732437323E-3</v>
      </c>
    </row>
    <row r="55" spans="2:11" x14ac:dyDescent="0.3">
      <c r="B55" t="s">
        <v>9</v>
      </c>
      <c r="C55">
        <v>9.359</v>
      </c>
      <c r="D55">
        <v>9.2829999999999995</v>
      </c>
      <c r="E55">
        <v>9.4220000000000006</v>
      </c>
      <c r="F55">
        <v>9.5150000000000006</v>
      </c>
      <c r="G55">
        <v>9.14</v>
      </c>
      <c r="H55">
        <f t="shared" si="7"/>
        <v>9.14</v>
      </c>
      <c r="I55">
        <f t="shared" si="8"/>
        <v>9.5150000000000006</v>
      </c>
      <c r="J55">
        <f t="shared" si="6"/>
        <v>9.359</v>
      </c>
      <c r="K55" s="2">
        <f t="shared" si="9"/>
        <v>0</v>
      </c>
    </row>
    <row r="56" spans="2:11" x14ac:dyDescent="0.3">
      <c r="B56" t="s">
        <v>11</v>
      </c>
      <c r="C56">
        <v>9.0589999999999993</v>
      </c>
      <c r="D56">
        <v>9.2029999999999994</v>
      </c>
      <c r="E56">
        <v>9.25</v>
      </c>
      <c r="F56">
        <v>9.0150000000000006</v>
      </c>
      <c r="G56">
        <v>9.3659999999999997</v>
      </c>
      <c r="H56">
        <f t="shared" si="7"/>
        <v>9.0150000000000006</v>
      </c>
      <c r="I56">
        <f t="shared" si="8"/>
        <v>9.3659999999999997</v>
      </c>
      <c r="J56">
        <f t="shared" si="6"/>
        <v>9.2029999999999994</v>
      </c>
      <c r="K56" s="2">
        <f t="shared" si="9"/>
        <v>5.4036528693397505E-3</v>
      </c>
    </row>
    <row r="57" spans="2:11" x14ac:dyDescent="0.3">
      <c r="B57" t="s">
        <v>13</v>
      </c>
      <c r="C57">
        <v>10.656000000000001</v>
      </c>
      <c r="D57">
        <v>10.859</v>
      </c>
      <c r="E57">
        <v>10.83</v>
      </c>
      <c r="F57">
        <v>10.797000000000001</v>
      </c>
      <c r="G57">
        <v>10.593</v>
      </c>
      <c r="H57">
        <f t="shared" si="7"/>
        <v>10.593</v>
      </c>
      <c r="I57">
        <f t="shared" si="8"/>
        <v>10.859</v>
      </c>
      <c r="J57">
        <f t="shared" si="6"/>
        <v>10.797000000000001</v>
      </c>
      <c r="K57" s="2">
        <f t="shared" si="9"/>
        <v>0</v>
      </c>
    </row>
    <row r="58" spans="2:11" x14ac:dyDescent="0.3">
      <c r="B58" t="s">
        <v>15</v>
      </c>
      <c r="C58">
        <v>9.468</v>
      </c>
      <c r="D58">
        <v>10.699</v>
      </c>
      <c r="E58">
        <v>10.343</v>
      </c>
      <c r="F58">
        <v>11.015000000000001</v>
      </c>
      <c r="G58">
        <v>9.9920000000000009</v>
      </c>
      <c r="H58">
        <f t="shared" si="7"/>
        <v>9.468</v>
      </c>
      <c r="I58">
        <f t="shared" si="8"/>
        <v>11.015000000000001</v>
      </c>
      <c r="J58">
        <f t="shared" si="6"/>
        <v>10.343</v>
      </c>
      <c r="K58" s="2">
        <f t="shared" si="9"/>
        <v>6.0541995002883538E-3</v>
      </c>
    </row>
    <row r="59" spans="2:11" x14ac:dyDescent="0.3">
      <c r="B59" t="s">
        <v>17</v>
      </c>
      <c r="C59">
        <v>9.875</v>
      </c>
      <c r="D59">
        <v>10.125</v>
      </c>
      <c r="E59">
        <v>10.532</v>
      </c>
      <c r="F59">
        <v>10.422000000000001</v>
      </c>
      <c r="G59">
        <v>11.093</v>
      </c>
      <c r="H59">
        <f t="shared" si="7"/>
        <v>9.875</v>
      </c>
      <c r="I59">
        <f t="shared" si="8"/>
        <v>11.093</v>
      </c>
      <c r="J59">
        <f t="shared" si="6"/>
        <v>10.422000000000001</v>
      </c>
      <c r="K59" s="2">
        <f t="shared" si="9"/>
        <v>-6.0816681146829438E-3</v>
      </c>
    </row>
    <row r="60" spans="2:11" x14ac:dyDescent="0.3">
      <c r="B60" t="s">
        <v>19</v>
      </c>
      <c r="C60">
        <v>11.327999999999999</v>
      </c>
      <c r="D60">
        <v>11.010999999999999</v>
      </c>
      <c r="E60">
        <v>10.922000000000001</v>
      </c>
      <c r="F60">
        <v>10.093</v>
      </c>
      <c r="G60">
        <v>10.678000000000001</v>
      </c>
      <c r="H60">
        <f t="shared" si="7"/>
        <v>10.093</v>
      </c>
      <c r="I60">
        <f t="shared" si="8"/>
        <v>11.327999999999999</v>
      </c>
      <c r="J60">
        <f t="shared" si="6"/>
        <v>10.922000000000001</v>
      </c>
      <c r="K60" s="2">
        <f t="shared" si="9"/>
        <v>-2.1224871435250144E-2</v>
      </c>
    </row>
    <row r="61" spans="2:11" x14ac:dyDescent="0.3">
      <c r="B61" t="s">
        <v>21</v>
      </c>
      <c r="C61">
        <v>16.096</v>
      </c>
      <c r="D61">
        <v>12.515000000000001</v>
      </c>
      <c r="E61">
        <v>15.592000000000001</v>
      </c>
      <c r="F61">
        <v>15.468</v>
      </c>
      <c r="G61">
        <v>18.106000000000002</v>
      </c>
      <c r="H61">
        <f t="shared" si="7"/>
        <v>12.515000000000001</v>
      </c>
      <c r="I61">
        <f t="shared" si="8"/>
        <v>18.106000000000002</v>
      </c>
      <c r="J61">
        <f t="shared" si="6"/>
        <v>15.592000000000001</v>
      </c>
      <c r="K61" s="2">
        <f t="shared" si="9"/>
        <v>9.0315052508751464E-2</v>
      </c>
    </row>
    <row r="62" spans="2:11" x14ac:dyDescent="0.3">
      <c r="B62" t="s">
        <v>23</v>
      </c>
      <c r="C62">
        <v>10.093</v>
      </c>
      <c r="D62">
        <v>10.488</v>
      </c>
      <c r="E62">
        <v>10.581</v>
      </c>
      <c r="F62">
        <v>9.5790000000000006</v>
      </c>
      <c r="G62">
        <v>10.39</v>
      </c>
      <c r="H62">
        <f t="shared" si="7"/>
        <v>9.5790000000000006</v>
      </c>
      <c r="I62">
        <f t="shared" si="8"/>
        <v>10.581</v>
      </c>
      <c r="J62">
        <f t="shared" si="6"/>
        <v>10.39</v>
      </c>
      <c r="K62" s="2">
        <f t="shared" si="9"/>
        <v>5.921767475552335E-2</v>
      </c>
    </row>
    <row r="63" spans="2:11" x14ac:dyDescent="0.3">
      <c r="B63" t="s">
        <v>25</v>
      </c>
      <c r="C63">
        <v>10.859</v>
      </c>
      <c r="D63">
        <v>19.125</v>
      </c>
      <c r="E63">
        <v>14.984</v>
      </c>
      <c r="F63">
        <v>10.262</v>
      </c>
      <c r="G63">
        <v>11.109</v>
      </c>
      <c r="H63">
        <f t="shared" si="7"/>
        <v>10.262</v>
      </c>
      <c r="I63">
        <f t="shared" si="8"/>
        <v>19.125</v>
      </c>
      <c r="J63">
        <f t="shared" si="6"/>
        <v>11.109</v>
      </c>
      <c r="K63" s="2">
        <f t="shared" si="9"/>
        <v>-6.8378534333525712E-2</v>
      </c>
    </row>
    <row r="64" spans="2:11" x14ac:dyDescent="0.3">
      <c r="B64" t="s">
        <v>27</v>
      </c>
      <c r="C64">
        <v>11.218</v>
      </c>
      <c r="D64">
        <v>11.319000000000001</v>
      </c>
      <c r="E64">
        <v>11.061999999999999</v>
      </c>
      <c r="F64">
        <v>10.906000000000001</v>
      </c>
      <c r="G64">
        <v>10.750999999999999</v>
      </c>
      <c r="H64">
        <f t="shared" si="7"/>
        <v>10.750999999999999</v>
      </c>
      <c r="I64">
        <f t="shared" si="8"/>
        <v>11.319000000000001</v>
      </c>
      <c r="J64">
        <f t="shared" si="6"/>
        <v>11.061999999999999</v>
      </c>
      <c r="K64" s="2">
        <f t="shared" si="9"/>
        <v>-7.101238164603005E-3</v>
      </c>
    </row>
    <row r="65" spans="2:11" x14ac:dyDescent="0.3">
      <c r="B65" t="s">
        <v>29</v>
      </c>
      <c r="C65">
        <v>9.7029999999999994</v>
      </c>
      <c r="D65">
        <v>9.6720000000000006</v>
      </c>
      <c r="E65">
        <v>9.6869999999999994</v>
      </c>
      <c r="F65">
        <v>9.9649999999999999</v>
      </c>
      <c r="G65">
        <v>9.5</v>
      </c>
      <c r="H65">
        <f t="shared" si="7"/>
        <v>9.5</v>
      </c>
      <c r="I65">
        <f t="shared" si="8"/>
        <v>9.9649999999999999</v>
      </c>
      <c r="J65">
        <f t="shared" si="6"/>
        <v>9.6869999999999994</v>
      </c>
      <c r="K65" s="2">
        <f t="shared" si="9"/>
        <v>-6.4415584415583784E-3</v>
      </c>
    </row>
    <row r="66" spans="2:11" x14ac:dyDescent="0.3">
      <c r="B66" t="s">
        <v>31</v>
      </c>
      <c r="C66">
        <v>9.4529999999999994</v>
      </c>
      <c r="D66">
        <v>9.2249999999999996</v>
      </c>
      <c r="E66">
        <v>9.6709999999999994</v>
      </c>
      <c r="F66">
        <v>9.5</v>
      </c>
      <c r="G66">
        <v>9.609</v>
      </c>
      <c r="H66">
        <f t="shared" si="7"/>
        <v>9.2249999999999996</v>
      </c>
      <c r="I66">
        <f t="shared" si="8"/>
        <v>9.6709999999999994</v>
      </c>
      <c r="J66">
        <f t="shared" si="6"/>
        <v>9.5</v>
      </c>
      <c r="K66" s="2">
        <f t="shared" si="9"/>
        <v>-1.6870518768452145E-3</v>
      </c>
    </row>
    <row r="67" spans="2:11" x14ac:dyDescent="0.3">
      <c r="B67" t="s">
        <v>43</v>
      </c>
      <c r="C67">
        <v>5.5330000000000004</v>
      </c>
      <c r="D67">
        <v>5.64</v>
      </c>
      <c r="E67">
        <v>5.9210000000000003</v>
      </c>
      <c r="F67">
        <v>5.875</v>
      </c>
      <c r="G67">
        <v>6.1870000000000003</v>
      </c>
      <c r="H67">
        <f t="shared" si="7"/>
        <v>5.5330000000000004</v>
      </c>
      <c r="I67">
        <f t="shared" si="8"/>
        <v>6.1870000000000003</v>
      </c>
      <c r="J67">
        <f t="shared" si="6"/>
        <v>5.875</v>
      </c>
      <c r="K67" s="2">
        <f t="shared" si="9"/>
        <v>-3.5972491624052146E-2</v>
      </c>
    </row>
    <row r="68" spans="2:11" x14ac:dyDescent="0.3">
      <c r="B68" t="s">
        <v>44</v>
      </c>
      <c r="C68">
        <v>6.093</v>
      </c>
      <c r="D68">
        <v>5.6980000000000004</v>
      </c>
      <c r="E68">
        <v>5.6870000000000003</v>
      </c>
      <c r="F68">
        <v>5.5460000000000003</v>
      </c>
      <c r="G68">
        <v>5.6710000000000003</v>
      </c>
      <c r="H68">
        <f t="shared" si="7"/>
        <v>5.5460000000000003</v>
      </c>
      <c r="I68">
        <f t="shared" si="8"/>
        <v>6.093</v>
      </c>
      <c r="J68">
        <f t="shared" si="6"/>
        <v>5.6870000000000003</v>
      </c>
      <c r="K68" s="2">
        <f t="shared" si="9"/>
        <v>-1.3906222142984542E-2</v>
      </c>
    </row>
    <row r="69" spans="2:11" x14ac:dyDescent="0.3">
      <c r="B69" t="s">
        <v>45</v>
      </c>
      <c r="C69">
        <v>5.4059999999999997</v>
      </c>
      <c r="D69">
        <v>5.875</v>
      </c>
      <c r="E69">
        <v>5.75</v>
      </c>
      <c r="F69">
        <v>5.9279999999999999</v>
      </c>
      <c r="G69">
        <v>5.625</v>
      </c>
      <c r="H69">
        <f t="shared" si="7"/>
        <v>5.4059999999999997</v>
      </c>
      <c r="I69">
        <f t="shared" si="8"/>
        <v>5.9279999999999999</v>
      </c>
      <c r="J69">
        <f t="shared" si="6"/>
        <v>5.75</v>
      </c>
      <c r="K69" s="2">
        <f t="shared" si="9"/>
        <v>-2.1495825190975388E-2</v>
      </c>
    </row>
    <row r="70" spans="2:11" x14ac:dyDescent="0.3">
      <c r="B70" t="s">
        <v>46</v>
      </c>
      <c r="C70">
        <v>6.1710000000000003</v>
      </c>
      <c r="D70">
        <v>5.5620000000000003</v>
      </c>
      <c r="E70">
        <v>5.734</v>
      </c>
      <c r="F70">
        <v>5.64</v>
      </c>
      <c r="G70">
        <v>5.7510000000000003</v>
      </c>
      <c r="H70">
        <f t="shared" si="7"/>
        <v>5.5620000000000003</v>
      </c>
      <c r="I70">
        <f t="shared" si="8"/>
        <v>6.1710000000000003</v>
      </c>
      <c r="J70">
        <f t="shared" si="6"/>
        <v>5.734</v>
      </c>
      <c r="K70" s="2">
        <f t="shared" si="9"/>
        <v>-1.9377777777777775E-2</v>
      </c>
    </row>
    <row r="71" spans="2:11" x14ac:dyDescent="0.3">
      <c r="B71" t="s">
        <v>47</v>
      </c>
      <c r="C71">
        <v>5.6870000000000003</v>
      </c>
      <c r="D71">
        <v>5.89</v>
      </c>
      <c r="E71">
        <v>5.5620000000000003</v>
      </c>
      <c r="F71">
        <v>5.593</v>
      </c>
      <c r="G71">
        <v>5.5309999999999997</v>
      </c>
      <c r="H71">
        <f t="shared" si="7"/>
        <v>5.5309999999999997</v>
      </c>
      <c r="I71">
        <f t="shared" si="8"/>
        <v>5.89</v>
      </c>
      <c r="J71">
        <f t="shared" si="6"/>
        <v>5.593</v>
      </c>
      <c r="K71">
        <f t="shared" si="9"/>
        <v>-3.7662337662337717E-2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SSD</vt:lpstr>
      <vt:lpstr>HDD</vt:lpstr>
      <vt:lpstr>SSD!_1024_res</vt:lpstr>
      <vt:lpstr>SSD!_1024_res_s</vt:lpstr>
      <vt:lpstr>SSD!_2048_res</vt:lpstr>
      <vt:lpstr>HDD!hdd_256_res</vt:lpstr>
      <vt:lpstr>HDD!hdd_512_res</vt:lpstr>
      <vt:lpstr>HDD!hdd_512_res_s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</dc:creator>
  <cp:lastModifiedBy>fen</cp:lastModifiedBy>
  <dcterms:created xsi:type="dcterms:W3CDTF">2016-10-21T06:49:06Z</dcterms:created>
  <dcterms:modified xsi:type="dcterms:W3CDTF">2016-10-22T19:02:12Z</dcterms:modified>
</cp:coreProperties>
</file>