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enderNew\dashboards\data\"/>
    </mc:Choice>
  </mc:AlternateContent>
  <bookViews>
    <workbookView xWindow="0" yWindow="0" windowWidth="38400" windowHeight="17100"/>
  </bookViews>
  <sheets>
    <sheet name="data" sheetId="3" r:id="rId1"/>
    <sheet name="EEV_original" sheetId="1" r:id="rId2"/>
  </sheets>
  <externalReferences>
    <externalReference r:id="rId3"/>
  </externalReferences>
  <definedNames>
    <definedName name="_xlnm._FilterDatabase" localSheetId="1" hidden="1">EEV_original!$A$1:$H$564</definedName>
  </definedNames>
  <calcPr calcId="162913"/>
  <fileRecoveryPr repairLoad="1"/>
  <extLst>
    <ext uri="GoogleSheetsCustomDataVersion2">
      <go:sheetsCustomData xmlns:go="http://customooxmlschemas.google.com/" r:id="rId6" roundtripDataChecksum="vFDdiOaZyYBbpNhfEKRxW5ulwqiHUDCyupsfedtnrAU="/>
    </ext>
  </extLst>
</workbook>
</file>

<file path=xl/calcChain.xml><?xml version="1.0" encoding="utf-8"?>
<calcChain xmlns="http://schemas.openxmlformats.org/spreadsheetml/2006/main">
  <c r="A2" i="3" l="1"/>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2" i="3"/>
  <c r="A3" i="3"/>
  <c r="D3" i="3"/>
  <c r="F3" i="3"/>
  <c r="A4" i="3"/>
  <c r="D4" i="3"/>
  <c r="F4" i="3"/>
  <c r="A5" i="3"/>
  <c r="D5" i="3"/>
  <c r="F5" i="3"/>
  <c r="A6" i="3"/>
  <c r="D6" i="3"/>
  <c r="F6" i="3"/>
  <c r="A7" i="3"/>
  <c r="D7" i="3"/>
  <c r="F7" i="3"/>
  <c r="A8" i="3"/>
  <c r="D8" i="3"/>
  <c r="F8" i="3"/>
  <c r="A9" i="3"/>
  <c r="D9" i="3"/>
  <c r="F9" i="3"/>
  <c r="A10" i="3"/>
  <c r="D10" i="3"/>
  <c r="F10" i="3"/>
  <c r="A11" i="3"/>
  <c r="D11" i="3"/>
  <c r="F11" i="3"/>
  <c r="A12" i="3"/>
  <c r="D12" i="3"/>
  <c r="F12" i="3"/>
  <c r="A13" i="3"/>
  <c r="D13" i="3"/>
  <c r="F13" i="3"/>
  <c r="A14" i="3"/>
  <c r="D14" i="3"/>
  <c r="F14" i="3"/>
  <c r="A15" i="3"/>
  <c r="D15" i="3"/>
  <c r="F15" i="3"/>
  <c r="A16" i="3"/>
  <c r="D16" i="3"/>
  <c r="F16" i="3"/>
  <c r="A17" i="3"/>
  <c r="D17" i="3"/>
  <c r="F17" i="3"/>
  <c r="A18" i="3"/>
  <c r="D18" i="3"/>
  <c r="F18" i="3"/>
  <c r="A19" i="3"/>
  <c r="D19" i="3"/>
  <c r="F19" i="3"/>
  <c r="A20" i="3"/>
  <c r="D20" i="3"/>
  <c r="F20" i="3"/>
  <c r="A21" i="3"/>
  <c r="D21" i="3"/>
  <c r="F21" i="3"/>
  <c r="A22" i="3"/>
  <c r="D22" i="3"/>
  <c r="F22" i="3"/>
  <c r="A23" i="3"/>
  <c r="D23" i="3"/>
  <c r="F23" i="3"/>
  <c r="A24" i="3"/>
  <c r="D24" i="3"/>
  <c r="F24" i="3"/>
  <c r="A25" i="3"/>
  <c r="D25" i="3"/>
  <c r="F25" i="3"/>
  <c r="A26" i="3"/>
  <c r="D26" i="3"/>
  <c r="F26" i="3"/>
  <c r="A27" i="3"/>
  <c r="D27" i="3"/>
  <c r="F27" i="3"/>
  <c r="A28" i="3"/>
  <c r="D28" i="3"/>
  <c r="F28" i="3"/>
  <c r="A29" i="3"/>
  <c r="D29" i="3"/>
  <c r="F29" i="3"/>
  <c r="A30" i="3"/>
  <c r="D30" i="3"/>
  <c r="F30" i="3"/>
  <c r="A31" i="3"/>
  <c r="D31" i="3"/>
  <c r="F31" i="3"/>
  <c r="A32" i="3"/>
  <c r="D32" i="3"/>
  <c r="F32" i="3"/>
  <c r="A33" i="3"/>
  <c r="D33" i="3"/>
  <c r="F33" i="3"/>
  <c r="A34" i="3"/>
  <c r="D34" i="3"/>
  <c r="F34" i="3"/>
  <c r="A35" i="3"/>
  <c r="D35" i="3"/>
  <c r="F35" i="3"/>
  <c r="A36" i="3"/>
  <c r="D36" i="3"/>
  <c r="F36" i="3"/>
  <c r="A37" i="3"/>
  <c r="D37" i="3"/>
  <c r="F37" i="3"/>
  <c r="A38" i="3"/>
  <c r="D38" i="3"/>
  <c r="F38" i="3"/>
  <c r="A39" i="3"/>
  <c r="D39" i="3"/>
  <c r="F39" i="3"/>
  <c r="A40" i="3"/>
  <c r="D40" i="3"/>
  <c r="F40" i="3"/>
  <c r="A41" i="3"/>
  <c r="D41" i="3"/>
  <c r="F41" i="3"/>
  <c r="A42" i="3"/>
  <c r="D42" i="3"/>
  <c r="F42" i="3"/>
  <c r="A43" i="3"/>
  <c r="D43" i="3"/>
  <c r="F43" i="3"/>
  <c r="A44" i="3"/>
  <c r="D44" i="3"/>
  <c r="F44" i="3"/>
  <c r="A45" i="3"/>
  <c r="D45" i="3"/>
  <c r="F45" i="3"/>
  <c r="A46" i="3"/>
  <c r="D46" i="3"/>
  <c r="F46" i="3"/>
  <c r="A47" i="3"/>
  <c r="D47" i="3"/>
  <c r="F47" i="3"/>
  <c r="A48" i="3"/>
  <c r="D48" i="3"/>
  <c r="F48" i="3"/>
  <c r="A49" i="3"/>
  <c r="D49" i="3"/>
  <c r="F49" i="3"/>
  <c r="A50" i="3"/>
  <c r="D50" i="3"/>
  <c r="F50" i="3"/>
  <c r="A51" i="3"/>
  <c r="D51" i="3"/>
  <c r="F51" i="3"/>
  <c r="A52" i="3"/>
  <c r="D52" i="3"/>
  <c r="F52" i="3"/>
  <c r="A53" i="3"/>
  <c r="D53" i="3"/>
  <c r="F53" i="3"/>
  <c r="A54" i="3"/>
  <c r="D54" i="3"/>
  <c r="F54" i="3"/>
  <c r="A55" i="3"/>
  <c r="D55" i="3"/>
  <c r="F55" i="3"/>
  <c r="A56" i="3"/>
  <c r="D56" i="3"/>
  <c r="F56" i="3"/>
  <c r="A57" i="3"/>
  <c r="D57" i="3"/>
  <c r="F57" i="3"/>
  <c r="A58" i="3"/>
  <c r="D58" i="3"/>
  <c r="F58" i="3"/>
  <c r="A59" i="3"/>
  <c r="D59" i="3"/>
  <c r="F59" i="3"/>
  <c r="A60" i="3"/>
  <c r="D60" i="3"/>
  <c r="F60" i="3"/>
  <c r="A61" i="3"/>
  <c r="D61" i="3"/>
  <c r="F61" i="3"/>
  <c r="A62" i="3"/>
  <c r="D62" i="3"/>
  <c r="F62" i="3"/>
  <c r="A63" i="3"/>
  <c r="D63" i="3"/>
  <c r="F63" i="3"/>
  <c r="A64" i="3"/>
  <c r="D64" i="3"/>
  <c r="F64" i="3"/>
  <c r="A65" i="3"/>
  <c r="D65" i="3"/>
  <c r="F65" i="3"/>
  <c r="A66" i="3"/>
  <c r="D66" i="3"/>
  <c r="F66" i="3"/>
  <c r="A67" i="3"/>
  <c r="D67" i="3"/>
  <c r="F67" i="3"/>
  <c r="A68" i="3"/>
  <c r="D68" i="3"/>
  <c r="F68" i="3"/>
  <c r="A69" i="3"/>
  <c r="D69" i="3"/>
  <c r="F69" i="3"/>
  <c r="A70" i="3"/>
  <c r="D70" i="3"/>
  <c r="F70" i="3"/>
  <c r="A71" i="3"/>
  <c r="D71" i="3"/>
  <c r="F71" i="3"/>
  <c r="A72" i="3"/>
  <c r="D72" i="3"/>
  <c r="F72" i="3"/>
  <c r="A73" i="3"/>
  <c r="D73" i="3"/>
  <c r="F73" i="3"/>
  <c r="A74" i="3"/>
  <c r="D74" i="3"/>
  <c r="F74" i="3"/>
  <c r="A75" i="3"/>
  <c r="D75" i="3"/>
  <c r="F75" i="3"/>
  <c r="A76" i="3"/>
  <c r="D76" i="3"/>
  <c r="F76" i="3"/>
  <c r="A77" i="3"/>
  <c r="D77" i="3"/>
  <c r="F77" i="3"/>
  <c r="A78" i="3"/>
  <c r="D78" i="3"/>
  <c r="F78" i="3"/>
  <c r="A79" i="3"/>
  <c r="D79" i="3"/>
  <c r="F79" i="3"/>
  <c r="A80" i="3"/>
  <c r="D80" i="3"/>
  <c r="F80" i="3"/>
  <c r="A81" i="3"/>
  <c r="D81" i="3"/>
  <c r="F81" i="3"/>
  <c r="A82" i="3"/>
  <c r="D82" i="3"/>
  <c r="F82" i="3"/>
  <c r="A83" i="3"/>
  <c r="D83" i="3"/>
  <c r="F83" i="3"/>
  <c r="A84" i="3"/>
  <c r="D84" i="3"/>
  <c r="F84" i="3"/>
  <c r="A85" i="3"/>
  <c r="D85" i="3"/>
  <c r="F85" i="3"/>
  <c r="A86" i="3"/>
  <c r="D86" i="3"/>
  <c r="F86" i="3"/>
  <c r="A87" i="3"/>
  <c r="D87" i="3"/>
  <c r="F87" i="3"/>
  <c r="A88" i="3"/>
  <c r="D88" i="3"/>
  <c r="F88" i="3"/>
  <c r="A89" i="3"/>
  <c r="D89" i="3"/>
  <c r="F89" i="3"/>
  <c r="A90" i="3"/>
  <c r="D90" i="3"/>
  <c r="F90" i="3"/>
  <c r="A91" i="3"/>
  <c r="D91" i="3"/>
  <c r="F91" i="3"/>
  <c r="A92" i="3"/>
  <c r="D92" i="3"/>
  <c r="F92" i="3"/>
  <c r="A93" i="3"/>
  <c r="D93" i="3"/>
  <c r="F93" i="3"/>
  <c r="A94" i="3"/>
  <c r="D94" i="3"/>
  <c r="F94" i="3"/>
  <c r="A95" i="3"/>
  <c r="D95" i="3"/>
  <c r="F95" i="3"/>
  <c r="A96" i="3"/>
  <c r="D96" i="3"/>
  <c r="F96" i="3"/>
  <c r="A97" i="3"/>
  <c r="D97" i="3"/>
  <c r="F97" i="3"/>
  <c r="A98" i="3"/>
  <c r="D98" i="3"/>
  <c r="F98" i="3"/>
  <c r="A99" i="3"/>
  <c r="D99" i="3"/>
  <c r="F99" i="3"/>
  <c r="A100" i="3"/>
  <c r="D100" i="3"/>
  <c r="F100" i="3"/>
  <c r="A101" i="3"/>
  <c r="D101" i="3"/>
  <c r="F101" i="3"/>
  <c r="A102" i="3"/>
  <c r="D102" i="3"/>
  <c r="F102" i="3"/>
  <c r="A103" i="3"/>
  <c r="D103" i="3"/>
  <c r="F103" i="3"/>
  <c r="A104" i="3"/>
  <c r="D104" i="3"/>
  <c r="F104" i="3"/>
  <c r="A105" i="3"/>
  <c r="D105" i="3"/>
  <c r="F105" i="3"/>
  <c r="A106" i="3"/>
  <c r="D106" i="3"/>
  <c r="F106" i="3"/>
  <c r="A107" i="3"/>
  <c r="D107" i="3"/>
  <c r="F107" i="3"/>
  <c r="A108" i="3"/>
  <c r="D108" i="3"/>
  <c r="F108" i="3"/>
  <c r="A109" i="3"/>
  <c r="D109" i="3"/>
  <c r="F109" i="3"/>
  <c r="A110" i="3"/>
  <c r="D110" i="3"/>
  <c r="F110" i="3"/>
  <c r="A111" i="3"/>
  <c r="D111" i="3"/>
  <c r="F111" i="3"/>
  <c r="A112" i="3"/>
  <c r="D112" i="3"/>
  <c r="F112" i="3"/>
  <c r="A113" i="3"/>
  <c r="D113" i="3"/>
  <c r="F113" i="3"/>
  <c r="A114" i="3"/>
  <c r="D114" i="3"/>
  <c r="F114" i="3"/>
  <c r="A115" i="3"/>
  <c r="D115" i="3"/>
  <c r="F115" i="3"/>
  <c r="A116" i="3"/>
  <c r="D116" i="3"/>
  <c r="F116" i="3"/>
  <c r="A117" i="3"/>
  <c r="D117" i="3"/>
  <c r="F117" i="3"/>
  <c r="A118" i="3"/>
  <c r="D118" i="3"/>
  <c r="F118" i="3"/>
  <c r="A119" i="3"/>
  <c r="D119" i="3"/>
  <c r="F119" i="3"/>
  <c r="A120" i="3"/>
  <c r="D120" i="3"/>
  <c r="F120" i="3"/>
  <c r="A121" i="3"/>
  <c r="D121" i="3"/>
  <c r="F121" i="3"/>
  <c r="A122" i="3"/>
  <c r="D122" i="3"/>
  <c r="F122" i="3"/>
  <c r="A123" i="3"/>
  <c r="D123" i="3"/>
  <c r="F123" i="3"/>
  <c r="A124" i="3"/>
  <c r="D124" i="3"/>
  <c r="F124" i="3"/>
  <c r="A125" i="3"/>
  <c r="D125" i="3"/>
  <c r="F125" i="3"/>
  <c r="A126" i="3"/>
  <c r="D126" i="3"/>
  <c r="F126" i="3"/>
  <c r="A127" i="3"/>
  <c r="D127" i="3"/>
  <c r="F127" i="3"/>
  <c r="A128" i="3"/>
  <c r="D128" i="3"/>
  <c r="F128" i="3"/>
  <c r="A129" i="3"/>
  <c r="D129" i="3"/>
  <c r="F129" i="3"/>
  <c r="A130" i="3"/>
  <c r="D130" i="3"/>
  <c r="F130" i="3"/>
  <c r="A131" i="3"/>
  <c r="D131" i="3"/>
  <c r="F131" i="3"/>
  <c r="A132" i="3"/>
  <c r="D132" i="3"/>
  <c r="F132" i="3"/>
  <c r="A133" i="3"/>
  <c r="D133" i="3"/>
  <c r="F133" i="3"/>
  <c r="A134" i="3"/>
  <c r="D134" i="3"/>
  <c r="F134" i="3"/>
  <c r="A135" i="3"/>
  <c r="D135" i="3"/>
  <c r="F135" i="3"/>
  <c r="A136" i="3"/>
  <c r="D136" i="3"/>
  <c r="F136" i="3"/>
  <c r="A137" i="3"/>
  <c r="D137" i="3"/>
  <c r="F137" i="3"/>
  <c r="A138" i="3"/>
  <c r="D138" i="3"/>
  <c r="F138" i="3"/>
  <c r="A139" i="3"/>
  <c r="D139" i="3"/>
  <c r="F139" i="3"/>
  <c r="A140" i="3"/>
  <c r="D140" i="3"/>
  <c r="F140" i="3"/>
  <c r="A141" i="3"/>
  <c r="D141" i="3"/>
  <c r="F141" i="3"/>
  <c r="A142" i="3"/>
  <c r="D142" i="3"/>
  <c r="F142" i="3"/>
  <c r="A143" i="3"/>
  <c r="D143" i="3"/>
  <c r="F143" i="3"/>
  <c r="A144" i="3"/>
  <c r="D144" i="3"/>
  <c r="F144" i="3"/>
  <c r="A145" i="3"/>
  <c r="D145" i="3"/>
  <c r="F145" i="3"/>
  <c r="A146" i="3"/>
  <c r="D146" i="3"/>
  <c r="F146" i="3"/>
  <c r="A147" i="3"/>
  <c r="D147" i="3"/>
  <c r="F147" i="3"/>
  <c r="A148" i="3"/>
  <c r="D148" i="3"/>
  <c r="F148" i="3"/>
  <c r="A149" i="3"/>
  <c r="D149" i="3"/>
  <c r="F149" i="3"/>
  <c r="A150" i="3"/>
  <c r="D150" i="3"/>
  <c r="F150" i="3"/>
  <c r="A151" i="3"/>
  <c r="D151" i="3"/>
  <c r="F151" i="3"/>
  <c r="A152" i="3"/>
  <c r="D152" i="3"/>
  <c r="F152" i="3"/>
  <c r="A153" i="3"/>
  <c r="D153" i="3"/>
  <c r="F153" i="3"/>
  <c r="A154" i="3"/>
  <c r="D154" i="3"/>
  <c r="F154" i="3"/>
  <c r="A155" i="3"/>
  <c r="D155" i="3"/>
  <c r="F155" i="3"/>
  <c r="A156" i="3"/>
  <c r="D156" i="3"/>
  <c r="F156" i="3"/>
  <c r="A157" i="3"/>
  <c r="D157" i="3"/>
  <c r="F157" i="3"/>
  <c r="A158" i="3"/>
  <c r="D158" i="3"/>
  <c r="F158" i="3"/>
  <c r="A159" i="3"/>
  <c r="D159" i="3"/>
  <c r="F159" i="3"/>
  <c r="A160" i="3"/>
  <c r="D160" i="3"/>
  <c r="F160" i="3"/>
  <c r="A161" i="3"/>
  <c r="D161" i="3"/>
  <c r="F161" i="3"/>
  <c r="A162" i="3"/>
  <c r="D162" i="3"/>
  <c r="F162" i="3"/>
  <c r="A163" i="3"/>
  <c r="D163" i="3"/>
  <c r="F163" i="3"/>
  <c r="A164" i="3"/>
  <c r="D164" i="3"/>
  <c r="F164" i="3"/>
  <c r="A165" i="3"/>
  <c r="D165" i="3"/>
  <c r="F165" i="3"/>
  <c r="A166" i="3"/>
  <c r="D166" i="3"/>
  <c r="F166" i="3"/>
  <c r="A167" i="3"/>
  <c r="D167" i="3"/>
  <c r="F167" i="3"/>
  <c r="A168" i="3"/>
  <c r="D168" i="3"/>
  <c r="F168" i="3"/>
  <c r="A169" i="3"/>
  <c r="D169" i="3"/>
  <c r="F169" i="3"/>
  <c r="A170" i="3"/>
  <c r="D170" i="3"/>
  <c r="F170" i="3"/>
  <c r="A171" i="3"/>
  <c r="D171" i="3"/>
  <c r="F171" i="3"/>
  <c r="A172" i="3"/>
  <c r="D172" i="3"/>
  <c r="F172" i="3"/>
  <c r="A173" i="3"/>
  <c r="D173" i="3"/>
  <c r="F173" i="3"/>
  <c r="A174" i="3"/>
  <c r="D174" i="3"/>
  <c r="F174" i="3"/>
  <c r="A175" i="3"/>
  <c r="D175" i="3"/>
  <c r="F175" i="3"/>
  <c r="A176" i="3"/>
  <c r="D176" i="3"/>
  <c r="F176" i="3"/>
  <c r="A177" i="3"/>
  <c r="D177" i="3"/>
  <c r="F177" i="3"/>
  <c r="A178" i="3"/>
  <c r="D178" i="3"/>
  <c r="F178" i="3"/>
  <c r="A179" i="3"/>
  <c r="D179" i="3"/>
  <c r="F179" i="3"/>
  <c r="A180" i="3"/>
  <c r="D180" i="3"/>
  <c r="F180" i="3"/>
  <c r="A181" i="3"/>
  <c r="D181" i="3"/>
  <c r="F181" i="3"/>
  <c r="A182" i="3"/>
  <c r="D182" i="3"/>
  <c r="F182" i="3"/>
  <c r="A183" i="3"/>
  <c r="D183" i="3"/>
  <c r="F183" i="3"/>
  <c r="A184" i="3"/>
  <c r="D184" i="3"/>
  <c r="F184" i="3"/>
  <c r="A185" i="3"/>
  <c r="D185" i="3"/>
  <c r="F185" i="3"/>
  <c r="A186" i="3"/>
  <c r="D186" i="3"/>
  <c r="F186" i="3"/>
  <c r="A187" i="3"/>
  <c r="D187" i="3"/>
  <c r="F187" i="3"/>
  <c r="A188" i="3"/>
  <c r="D188" i="3"/>
  <c r="F188" i="3"/>
  <c r="A189" i="3"/>
  <c r="D189" i="3"/>
  <c r="F189" i="3"/>
  <c r="A190" i="3"/>
  <c r="D190" i="3"/>
  <c r="F190" i="3"/>
  <c r="A191" i="3"/>
  <c r="D191" i="3"/>
  <c r="F191" i="3"/>
  <c r="A192" i="3"/>
  <c r="D192" i="3"/>
  <c r="F192" i="3"/>
  <c r="A193" i="3"/>
  <c r="D193" i="3"/>
  <c r="F193" i="3"/>
  <c r="A194" i="3"/>
  <c r="D194" i="3"/>
  <c r="F194" i="3"/>
  <c r="A195" i="3"/>
  <c r="D195" i="3"/>
  <c r="F195" i="3"/>
  <c r="A196" i="3"/>
  <c r="D196" i="3"/>
  <c r="F196" i="3"/>
  <c r="A197" i="3"/>
  <c r="D197" i="3"/>
  <c r="F197" i="3"/>
  <c r="A198" i="3"/>
  <c r="D198" i="3"/>
  <c r="F198" i="3"/>
  <c r="A199" i="3"/>
  <c r="D199" i="3"/>
  <c r="F199" i="3"/>
  <c r="A200" i="3"/>
  <c r="D200" i="3"/>
  <c r="F200" i="3"/>
  <c r="A201" i="3"/>
  <c r="D201" i="3"/>
  <c r="F201" i="3"/>
  <c r="A202" i="3"/>
  <c r="D202" i="3"/>
  <c r="F202" i="3"/>
  <c r="A203" i="3"/>
  <c r="D203" i="3"/>
  <c r="F203" i="3"/>
  <c r="A204" i="3"/>
  <c r="D204" i="3"/>
  <c r="F204" i="3"/>
  <c r="A205" i="3"/>
  <c r="D205" i="3"/>
  <c r="F205" i="3"/>
  <c r="A206" i="3"/>
  <c r="D206" i="3"/>
  <c r="F206" i="3"/>
  <c r="A207" i="3"/>
  <c r="D207" i="3"/>
  <c r="F207" i="3"/>
  <c r="A208" i="3"/>
  <c r="D208" i="3"/>
  <c r="F208" i="3"/>
  <c r="A209" i="3"/>
  <c r="D209" i="3"/>
  <c r="F209" i="3"/>
  <c r="A210" i="3"/>
  <c r="D210" i="3"/>
  <c r="F210" i="3"/>
  <c r="A211" i="3"/>
  <c r="D211" i="3"/>
  <c r="F211" i="3"/>
  <c r="A212" i="3"/>
  <c r="D212" i="3"/>
  <c r="F212" i="3"/>
  <c r="A213" i="3"/>
  <c r="D213" i="3"/>
  <c r="F213" i="3"/>
  <c r="A214" i="3"/>
  <c r="D214" i="3"/>
  <c r="F214" i="3"/>
  <c r="A215" i="3"/>
  <c r="D215" i="3"/>
  <c r="F215" i="3"/>
  <c r="A216" i="3"/>
  <c r="D216" i="3"/>
  <c r="F216" i="3"/>
  <c r="A217" i="3"/>
  <c r="D217" i="3"/>
  <c r="F217" i="3"/>
  <c r="A218" i="3"/>
  <c r="D218" i="3"/>
  <c r="F218" i="3"/>
  <c r="A219" i="3"/>
  <c r="D219" i="3"/>
  <c r="F219" i="3"/>
  <c r="A220" i="3"/>
  <c r="D220" i="3"/>
  <c r="F220" i="3"/>
  <c r="A221" i="3"/>
  <c r="D221" i="3"/>
  <c r="F221" i="3"/>
  <c r="A222" i="3"/>
  <c r="D222" i="3"/>
  <c r="F222" i="3"/>
  <c r="A223" i="3"/>
  <c r="D223" i="3"/>
  <c r="F223" i="3"/>
  <c r="A224" i="3"/>
  <c r="D224" i="3"/>
  <c r="F224" i="3"/>
  <c r="A225" i="3"/>
  <c r="D225" i="3"/>
  <c r="F225" i="3"/>
  <c r="A226" i="3"/>
  <c r="D226" i="3"/>
  <c r="F226" i="3"/>
  <c r="A227" i="3"/>
  <c r="D227" i="3"/>
  <c r="F227" i="3"/>
  <c r="A228" i="3"/>
  <c r="D228" i="3"/>
  <c r="F228" i="3"/>
  <c r="A229" i="3"/>
  <c r="D229" i="3"/>
  <c r="F229" i="3"/>
  <c r="A230" i="3"/>
  <c r="D230" i="3"/>
  <c r="F230" i="3"/>
  <c r="A231" i="3"/>
  <c r="D231" i="3"/>
  <c r="F231" i="3"/>
  <c r="A232" i="3"/>
  <c r="D232" i="3"/>
  <c r="F232" i="3"/>
  <c r="A233" i="3"/>
  <c r="D233" i="3"/>
  <c r="F233" i="3"/>
  <c r="A234" i="3"/>
  <c r="D234" i="3"/>
  <c r="F234" i="3"/>
  <c r="A235" i="3"/>
  <c r="D235" i="3"/>
  <c r="F235" i="3"/>
  <c r="A236" i="3"/>
  <c r="D236" i="3"/>
  <c r="F236" i="3"/>
  <c r="A237" i="3"/>
  <c r="D237" i="3"/>
  <c r="F237" i="3"/>
  <c r="A238" i="3"/>
  <c r="D238" i="3"/>
  <c r="F238" i="3"/>
  <c r="A239" i="3"/>
  <c r="D239" i="3"/>
  <c r="F239" i="3"/>
  <c r="A240" i="3"/>
  <c r="D240" i="3"/>
  <c r="F240" i="3"/>
  <c r="A241" i="3"/>
  <c r="D241" i="3"/>
  <c r="F241" i="3"/>
  <c r="A242" i="3"/>
  <c r="D242" i="3"/>
  <c r="F242" i="3"/>
  <c r="A243" i="3"/>
  <c r="D243" i="3"/>
  <c r="F243" i="3"/>
  <c r="A244" i="3"/>
  <c r="D244" i="3"/>
  <c r="F244" i="3"/>
  <c r="A245" i="3"/>
  <c r="D245" i="3"/>
  <c r="F245" i="3"/>
  <c r="A246" i="3"/>
  <c r="D246" i="3"/>
  <c r="F246" i="3"/>
  <c r="A247" i="3"/>
  <c r="D247" i="3"/>
  <c r="F247" i="3"/>
  <c r="A248" i="3"/>
  <c r="D248" i="3"/>
  <c r="F248" i="3"/>
  <c r="A249" i="3"/>
  <c r="D249" i="3"/>
  <c r="F249" i="3"/>
  <c r="A250" i="3"/>
  <c r="D250" i="3"/>
  <c r="F250" i="3"/>
  <c r="A251" i="3"/>
  <c r="D251" i="3"/>
  <c r="F251" i="3"/>
  <c r="A252" i="3"/>
  <c r="D252" i="3"/>
  <c r="F252" i="3"/>
  <c r="A253" i="3"/>
  <c r="D253" i="3"/>
  <c r="F253" i="3"/>
  <c r="A254" i="3"/>
  <c r="D254" i="3"/>
  <c r="F254" i="3"/>
  <c r="A255" i="3"/>
  <c r="D255" i="3"/>
  <c r="F255" i="3"/>
  <c r="A256" i="3"/>
  <c r="D256" i="3"/>
  <c r="F256" i="3"/>
  <c r="A257" i="3"/>
  <c r="D257" i="3"/>
  <c r="F257" i="3"/>
  <c r="A258" i="3"/>
  <c r="D258" i="3"/>
  <c r="F258" i="3"/>
  <c r="A259" i="3"/>
  <c r="D259" i="3"/>
  <c r="F259" i="3"/>
  <c r="A260" i="3"/>
  <c r="D260" i="3"/>
  <c r="F260" i="3"/>
  <c r="A261" i="3"/>
  <c r="D261" i="3"/>
  <c r="F261" i="3"/>
  <c r="A262" i="3"/>
  <c r="D262" i="3"/>
  <c r="F262" i="3"/>
  <c r="A263" i="3"/>
  <c r="D263" i="3"/>
  <c r="F263" i="3"/>
  <c r="A264" i="3"/>
  <c r="D264" i="3"/>
  <c r="F264" i="3"/>
  <c r="A265" i="3"/>
  <c r="D265" i="3"/>
  <c r="F265" i="3"/>
  <c r="A266" i="3"/>
  <c r="D266" i="3"/>
  <c r="F266" i="3"/>
  <c r="A267" i="3"/>
  <c r="D267" i="3"/>
  <c r="F267" i="3"/>
  <c r="A268" i="3"/>
  <c r="D268" i="3"/>
  <c r="F268" i="3"/>
  <c r="A269" i="3"/>
  <c r="D269" i="3"/>
  <c r="F269" i="3"/>
  <c r="A270" i="3"/>
  <c r="D270" i="3"/>
  <c r="F270" i="3"/>
  <c r="A271" i="3"/>
  <c r="D271" i="3"/>
  <c r="F271" i="3"/>
  <c r="A272" i="3"/>
  <c r="D272" i="3"/>
  <c r="F272" i="3"/>
  <c r="A273" i="3"/>
  <c r="D273" i="3"/>
  <c r="F273" i="3"/>
  <c r="A274" i="3"/>
  <c r="D274" i="3"/>
  <c r="F274" i="3"/>
  <c r="A275" i="3"/>
  <c r="D275" i="3"/>
  <c r="F275" i="3"/>
  <c r="A276" i="3"/>
  <c r="D276" i="3"/>
  <c r="F276" i="3"/>
  <c r="A277" i="3"/>
  <c r="D277" i="3"/>
  <c r="F277" i="3"/>
  <c r="A278" i="3"/>
  <c r="D278" i="3"/>
  <c r="F278" i="3"/>
  <c r="A279" i="3"/>
  <c r="D279" i="3"/>
  <c r="F279" i="3"/>
  <c r="A280" i="3"/>
  <c r="D280" i="3"/>
  <c r="F280" i="3"/>
  <c r="A281" i="3"/>
  <c r="D281" i="3"/>
  <c r="F281" i="3"/>
  <c r="A282" i="3"/>
  <c r="D282" i="3"/>
  <c r="F282" i="3"/>
  <c r="A283" i="3"/>
  <c r="D283" i="3"/>
  <c r="F283" i="3"/>
  <c r="A284" i="3"/>
  <c r="D284" i="3"/>
  <c r="F284" i="3"/>
  <c r="A285" i="3"/>
  <c r="D285" i="3"/>
  <c r="F285" i="3"/>
  <c r="A286" i="3"/>
  <c r="D286" i="3"/>
  <c r="F286" i="3"/>
  <c r="A287" i="3"/>
  <c r="D287" i="3"/>
  <c r="F287" i="3"/>
  <c r="A288" i="3"/>
  <c r="D288" i="3"/>
  <c r="F288" i="3"/>
  <c r="A289" i="3"/>
  <c r="D289" i="3"/>
  <c r="F289" i="3"/>
  <c r="A290" i="3"/>
  <c r="D290" i="3"/>
  <c r="F290" i="3"/>
  <c r="A291" i="3"/>
  <c r="D291" i="3"/>
  <c r="F291" i="3"/>
  <c r="A292" i="3"/>
  <c r="D292" i="3"/>
  <c r="F292" i="3"/>
  <c r="A293" i="3"/>
  <c r="D293" i="3"/>
  <c r="F293" i="3"/>
  <c r="A294" i="3"/>
  <c r="D294" i="3"/>
  <c r="F294" i="3"/>
  <c r="A295" i="3"/>
  <c r="D295" i="3"/>
  <c r="F295" i="3"/>
  <c r="A296" i="3"/>
  <c r="D296" i="3"/>
  <c r="F296" i="3"/>
  <c r="A297" i="3"/>
  <c r="D297" i="3"/>
  <c r="F297" i="3"/>
  <c r="A298" i="3"/>
  <c r="D298" i="3"/>
  <c r="F298" i="3"/>
  <c r="A299" i="3"/>
  <c r="D299" i="3"/>
  <c r="F299" i="3"/>
  <c r="A300" i="3"/>
  <c r="D300" i="3"/>
  <c r="F300" i="3"/>
  <c r="A301" i="3"/>
  <c r="D301" i="3"/>
  <c r="F301" i="3"/>
  <c r="A302" i="3"/>
  <c r="D302" i="3"/>
  <c r="F302" i="3"/>
  <c r="A303" i="3"/>
  <c r="D303" i="3"/>
  <c r="F303" i="3"/>
  <c r="A304" i="3"/>
  <c r="D304" i="3"/>
  <c r="F304" i="3"/>
  <c r="A305" i="3"/>
  <c r="D305" i="3"/>
  <c r="F305" i="3"/>
  <c r="A306" i="3"/>
  <c r="D306" i="3"/>
  <c r="F306" i="3"/>
  <c r="A307" i="3"/>
  <c r="D307" i="3"/>
  <c r="F307" i="3"/>
  <c r="A308" i="3"/>
  <c r="D308" i="3"/>
  <c r="F308" i="3"/>
  <c r="A309" i="3"/>
  <c r="D309" i="3"/>
  <c r="F309" i="3"/>
  <c r="A310" i="3"/>
  <c r="D310" i="3"/>
  <c r="F310" i="3"/>
  <c r="A311" i="3"/>
  <c r="D311" i="3"/>
  <c r="F311" i="3"/>
  <c r="A312" i="3"/>
  <c r="D312" i="3"/>
  <c r="F312" i="3"/>
  <c r="A313" i="3"/>
  <c r="D313" i="3"/>
  <c r="F313" i="3"/>
  <c r="A314" i="3"/>
  <c r="D314" i="3"/>
  <c r="F314" i="3"/>
  <c r="A315" i="3"/>
  <c r="D315" i="3"/>
  <c r="F315" i="3"/>
  <c r="A316" i="3"/>
  <c r="D316" i="3"/>
  <c r="F316" i="3"/>
  <c r="A317" i="3"/>
  <c r="D317" i="3"/>
  <c r="F317" i="3"/>
  <c r="A318" i="3"/>
  <c r="D318" i="3"/>
  <c r="F318" i="3"/>
  <c r="A319" i="3"/>
  <c r="D319" i="3"/>
  <c r="F319" i="3"/>
  <c r="A320" i="3"/>
  <c r="D320" i="3"/>
  <c r="F320" i="3"/>
  <c r="A321" i="3"/>
  <c r="D321" i="3"/>
  <c r="F321" i="3"/>
  <c r="A322" i="3"/>
  <c r="D322" i="3"/>
  <c r="F322" i="3"/>
  <c r="A323" i="3"/>
  <c r="D323" i="3"/>
  <c r="F323" i="3"/>
  <c r="A324" i="3"/>
  <c r="D324" i="3"/>
  <c r="F324" i="3"/>
  <c r="A325" i="3"/>
  <c r="D325" i="3"/>
  <c r="F325" i="3"/>
  <c r="A326" i="3"/>
  <c r="D326" i="3"/>
  <c r="F326" i="3"/>
  <c r="A327" i="3"/>
  <c r="D327" i="3"/>
  <c r="F327" i="3"/>
  <c r="A328" i="3"/>
  <c r="D328" i="3"/>
  <c r="F328" i="3"/>
  <c r="A329" i="3"/>
  <c r="D329" i="3"/>
  <c r="F329" i="3"/>
  <c r="A330" i="3"/>
  <c r="D330" i="3"/>
  <c r="F330" i="3"/>
  <c r="A331" i="3"/>
  <c r="D331" i="3"/>
  <c r="F331" i="3"/>
  <c r="A332" i="3"/>
  <c r="D332" i="3"/>
  <c r="F332" i="3"/>
  <c r="A333" i="3"/>
  <c r="D333" i="3"/>
  <c r="F333" i="3"/>
  <c r="A334" i="3"/>
  <c r="D334" i="3"/>
  <c r="F334" i="3"/>
  <c r="A335" i="3"/>
  <c r="D335" i="3"/>
  <c r="F335" i="3"/>
  <c r="A336" i="3"/>
  <c r="D336" i="3"/>
  <c r="F336" i="3"/>
  <c r="A337" i="3"/>
  <c r="D337" i="3"/>
  <c r="F337" i="3"/>
  <c r="A338" i="3"/>
  <c r="D338" i="3"/>
  <c r="F338" i="3"/>
  <c r="A339" i="3"/>
  <c r="D339" i="3"/>
  <c r="F339" i="3"/>
  <c r="A340" i="3"/>
  <c r="D340" i="3"/>
  <c r="F340" i="3"/>
  <c r="A341" i="3"/>
  <c r="D341" i="3"/>
  <c r="F341" i="3"/>
  <c r="A342" i="3"/>
  <c r="D342" i="3"/>
  <c r="F342" i="3"/>
  <c r="A343" i="3"/>
  <c r="D343" i="3"/>
  <c r="F343" i="3"/>
  <c r="A344" i="3"/>
  <c r="D344" i="3"/>
  <c r="F344" i="3"/>
  <c r="A345" i="3"/>
  <c r="D345" i="3"/>
  <c r="F345" i="3"/>
  <c r="A346" i="3"/>
  <c r="D346" i="3"/>
  <c r="F346" i="3"/>
  <c r="A347" i="3"/>
  <c r="D347" i="3"/>
  <c r="F347" i="3"/>
  <c r="A348" i="3"/>
  <c r="D348" i="3"/>
  <c r="F348" i="3"/>
  <c r="A349" i="3"/>
  <c r="D349" i="3"/>
  <c r="F349" i="3"/>
  <c r="A350" i="3"/>
  <c r="D350" i="3"/>
  <c r="F350" i="3"/>
  <c r="A351" i="3"/>
  <c r="D351" i="3"/>
  <c r="F351" i="3"/>
  <c r="A352" i="3"/>
  <c r="D352" i="3"/>
  <c r="F352" i="3"/>
  <c r="A353" i="3"/>
  <c r="D353" i="3"/>
  <c r="F353" i="3"/>
  <c r="A354" i="3"/>
  <c r="D354" i="3"/>
  <c r="F354" i="3"/>
  <c r="A355" i="3"/>
  <c r="D355" i="3"/>
  <c r="F355" i="3"/>
  <c r="A356" i="3"/>
  <c r="D356" i="3"/>
  <c r="F356" i="3"/>
  <c r="A357" i="3"/>
  <c r="D357" i="3"/>
  <c r="F357" i="3"/>
  <c r="A358" i="3"/>
  <c r="D358" i="3"/>
  <c r="F358" i="3"/>
  <c r="A359" i="3"/>
  <c r="D359" i="3"/>
  <c r="F359" i="3"/>
  <c r="A360" i="3"/>
  <c r="D360" i="3"/>
  <c r="F360" i="3"/>
  <c r="A361" i="3"/>
  <c r="D361" i="3"/>
  <c r="F361" i="3"/>
  <c r="A362" i="3"/>
  <c r="D362" i="3"/>
  <c r="F362" i="3"/>
  <c r="A363" i="3"/>
  <c r="D363" i="3"/>
  <c r="F363" i="3"/>
  <c r="A364" i="3"/>
  <c r="D364" i="3"/>
  <c r="F364" i="3"/>
  <c r="A365" i="3"/>
  <c r="D365" i="3"/>
  <c r="F365" i="3"/>
  <c r="A366" i="3"/>
  <c r="D366" i="3"/>
  <c r="F366" i="3"/>
  <c r="A367" i="3"/>
  <c r="D367" i="3"/>
  <c r="F367" i="3"/>
  <c r="A368" i="3"/>
  <c r="D368" i="3"/>
  <c r="F368" i="3"/>
  <c r="A369" i="3"/>
  <c r="D369" i="3"/>
  <c r="F369" i="3"/>
  <c r="A370" i="3"/>
  <c r="D370" i="3"/>
  <c r="F370" i="3"/>
  <c r="A371" i="3"/>
  <c r="D371" i="3"/>
  <c r="F371" i="3"/>
  <c r="A372" i="3"/>
  <c r="D372" i="3"/>
  <c r="F372" i="3"/>
  <c r="A373" i="3"/>
  <c r="D373" i="3"/>
  <c r="F373" i="3"/>
  <c r="A374" i="3"/>
  <c r="D374" i="3"/>
  <c r="F374" i="3"/>
  <c r="A375" i="3"/>
  <c r="D375" i="3"/>
  <c r="F375" i="3"/>
  <c r="A376" i="3"/>
  <c r="D376" i="3"/>
  <c r="F376" i="3"/>
  <c r="A377" i="3"/>
  <c r="D377" i="3"/>
  <c r="F377" i="3"/>
  <c r="A378" i="3"/>
  <c r="D378" i="3"/>
  <c r="F378" i="3"/>
  <c r="A379" i="3"/>
  <c r="D379" i="3"/>
  <c r="F379" i="3"/>
  <c r="A380" i="3"/>
  <c r="D380" i="3"/>
  <c r="F380" i="3"/>
  <c r="A381" i="3"/>
  <c r="D381" i="3"/>
  <c r="F381" i="3"/>
  <c r="A382" i="3"/>
  <c r="D382" i="3"/>
  <c r="F382" i="3"/>
  <c r="A383" i="3"/>
  <c r="D383" i="3"/>
  <c r="F383" i="3"/>
  <c r="A384" i="3"/>
  <c r="D384" i="3"/>
  <c r="F384" i="3"/>
  <c r="A385" i="3"/>
  <c r="D385" i="3"/>
  <c r="F385" i="3"/>
  <c r="A386" i="3"/>
  <c r="D386" i="3"/>
  <c r="F386" i="3"/>
  <c r="A387" i="3"/>
  <c r="D387" i="3"/>
  <c r="F387" i="3"/>
  <c r="A388" i="3"/>
  <c r="D388" i="3"/>
  <c r="F388" i="3"/>
  <c r="A389" i="3"/>
  <c r="D389" i="3"/>
  <c r="F389" i="3"/>
  <c r="A390" i="3"/>
  <c r="D390" i="3"/>
  <c r="F390" i="3"/>
  <c r="A391" i="3"/>
  <c r="D391" i="3"/>
  <c r="F391" i="3"/>
  <c r="A392" i="3"/>
  <c r="D392" i="3"/>
  <c r="F392" i="3"/>
  <c r="A393" i="3"/>
  <c r="D393" i="3"/>
  <c r="F393" i="3"/>
  <c r="A394" i="3"/>
  <c r="D394" i="3"/>
  <c r="F394" i="3"/>
  <c r="A395" i="3"/>
  <c r="D395" i="3"/>
  <c r="F395" i="3"/>
  <c r="A396" i="3"/>
  <c r="D396" i="3"/>
  <c r="F396" i="3"/>
  <c r="A397" i="3"/>
  <c r="D397" i="3"/>
  <c r="F397" i="3"/>
  <c r="A398" i="3"/>
  <c r="D398" i="3"/>
  <c r="F398" i="3"/>
  <c r="A399" i="3"/>
  <c r="D399" i="3"/>
  <c r="F399" i="3"/>
  <c r="A400" i="3"/>
  <c r="D400" i="3"/>
  <c r="F400" i="3"/>
  <c r="A401" i="3"/>
  <c r="D401" i="3"/>
  <c r="F401" i="3"/>
  <c r="A402" i="3"/>
  <c r="D402" i="3"/>
  <c r="F402" i="3"/>
  <c r="A403" i="3"/>
  <c r="D403" i="3"/>
  <c r="F403" i="3"/>
  <c r="A404" i="3"/>
  <c r="D404" i="3"/>
  <c r="F404" i="3"/>
  <c r="A405" i="3"/>
  <c r="D405" i="3"/>
  <c r="F405" i="3"/>
  <c r="A406" i="3"/>
  <c r="D406" i="3"/>
  <c r="F406" i="3"/>
  <c r="A407" i="3"/>
  <c r="D407" i="3"/>
  <c r="F407" i="3"/>
  <c r="A408" i="3"/>
  <c r="D408" i="3"/>
  <c r="F408" i="3"/>
  <c r="A409" i="3"/>
  <c r="D409" i="3"/>
  <c r="F409" i="3"/>
  <c r="A410" i="3"/>
  <c r="D410" i="3"/>
  <c r="F410" i="3"/>
  <c r="A411" i="3"/>
  <c r="D411" i="3"/>
  <c r="F411" i="3"/>
  <c r="A412" i="3"/>
  <c r="D412" i="3"/>
  <c r="F412" i="3"/>
  <c r="A413" i="3"/>
  <c r="D413" i="3"/>
  <c r="F413" i="3"/>
  <c r="A414" i="3"/>
  <c r="D414" i="3"/>
  <c r="F414" i="3"/>
  <c r="A415" i="3"/>
  <c r="D415" i="3"/>
  <c r="F415" i="3"/>
  <c r="A416" i="3"/>
  <c r="D416" i="3"/>
  <c r="F416" i="3"/>
  <c r="A417" i="3"/>
  <c r="D417" i="3"/>
  <c r="F417" i="3"/>
  <c r="A418" i="3"/>
  <c r="D418" i="3"/>
  <c r="F418" i="3"/>
  <c r="A419" i="3"/>
  <c r="D419" i="3"/>
  <c r="F419" i="3"/>
  <c r="A420" i="3"/>
  <c r="D420" i="3"/>
  <c r="F420" i="3"/>
  <c r="A421" i="3"/>
  <c r="D421" i="3"/>
  <c r="F421" i="3"/>
  <c r="A422" i="3"/>
  <c r="D422" i="3"/>
  <c r="F422" i="3"/>
  <c r="A423" i="3"/>
  <c r="D423" i="3"/>
  <c r="F423" i="3"/>
  <c r="A424" i="3"/>
  <c r="D424" i="3"/>
  <c r="F424" i="3"/>
  <c r="A425" i="3"/>
  <c r="D425" i="3"/>
  <c r="F425" i="3"/>
  <c r="A426" i="3"/>
  <c r="D426" i="3"/>
  <c r="F426" i="3"/>
  <c r="A427" i="3"/>
  <c r="D427" i="3"/>
  <c r="F427" i="3"/>
  <c r="A428" i="3"/>
  <c r="D428" i="3"/>
  <c r="F428" i="3"/>
  <c r="A429" i="3"/>
  <c r="D429" i="3"/>
  <c r="F429" i="3"/>
  <c r="A430" i="3"/>
  <c r="D430" i="3"/>
  <c r="F430" i="3"/>
  <c r="A431" i="3"/>
  <c r="D431" i="3"/>
  <c r="F431" i="3"/>
  <c r="A432" i="3"/>
  <c r="D432" i="3"/>
  <c r="F432" i="3"/>
  <c r="A433" i="3"/>
  <c r="D433" i="3"/>
  <c r="F433" i="3"/>
  <c r="A434" i="3"/>
  <c r="D434" i="3"/>
  <c r="F434" i="3"/>
  <c r="A435" i="3"/>
  <c r="D435" i="3"/>
  <c r="F435" i="3"/>
  <c r="A436" i="3"/>
  <c r="D436" i="3"/>
  <c r="F436" i="3"/>
  <c r="A437" i="3"/>
  <c r="D437" i="3"/>
  <c r="F437" i="3"/>
  <c r="A438" i="3"/>
  <c r="D438" i="3"/>
  <c r="F438" i="3"/>
  <c r="A439" i="3"/>
  <c r="D439" i="3"/>
  <c r="F439" i="3"/>
  <c r="A440" i="3"/>
  <c r="D440" i="3"/>
  <c r="F440" i="3"/>
  <c r="A441" i="3"/>
  <c r="D441" i="3"/>
  <c r="F441" i="3"/>
  <c r="A442" i="3"/>
  <c r="D442" i="3"/>
  <c r="F442" i="3"/>
  <c r="A443" i="3"/>
  <c r="D443" i="3"/>
  <c r="F443" i="3"/>
  <c r="A444" i="3"/>
  <c r="D444" i="3"/>
  <c r="F444" i="3"/>
  <c r="A445" i="3"/>
  <c r="D445" i="3"/>
  <c r="F445" i="3"/>
  <c r="A446" i="3"/>
  <c r="D446" i="3"/>
  <c r="F446" i="3"/>
  <c r="A447" i="3"/>
  <c r="D447" i="3"/>
  <c r="F447" i="3"/>
  <c r="A448" i="3"/>
  <c r="D448" i="3"/>
  <c r="F448" i="3"/>
  <c r="A449" i="3"/>
  <c r="D449" i="3"/>
  <c r="F449" i="3"/>
  <c r="A450" i="3"/>
  <c r="D450" i="3"/>
  <c r="F450" i="3"/>
  <c r="A451" i="3"/>
  <c r="D451" i="3"/>
  <c r="F451" i="3"/>
  <c r="A452" i="3"/>
  <c r="D452" i="3"/>
  <c r="F452" i="3"/>
  <c r="A453" i="3"/>
  <c r="D453" i="3"/>
  <c r="F453" i="3"/>
  <c r="A454" i="3"/>
  <c r="D454" i="3"/>
  <c r="F454" i="3"/>
  <c r="A455" i="3"/>
  <c r="D455" i="3"/>
  <c r="F455" i="3"/>
  <c r="A456" i="3"/>
  <c r="D456" i="3"/>
  <c r="F456" i="3"/>
  <c r="A457" i="3"/>
  <c r="D457" i="3"/>
  <c r="F457" i="3"/>
  <c r="A458" i="3"/>
  <c r="D458" i="3"/>
  <c r="F458" i="3"/>
  <c r="A459" i="3"/>
  <c r="D459" i="3"/>
  <c r="F459" i="3"/>
  <c r="A460" i="3"/>
  <c r="D460" i="3"/>
  <c r="F460" i="3"/>
  <c r="A461" i="3"/>
  <c r="D461" i="3"/>
  <c r="F461" i="3"/>
  <c r="A462" i="3"/>
  <c r="D462" i="3"/>
  <c r="F462" i="3"/>
  <c r="A463" i="3"/>
  <c r="D463" i="3"/>
  <c r="F463" i="3"/>
  <c r="A464" i="3"/>
  <c r="D464" i="3"/>
  <c r="F464" i="3"/>
  <c r="A465" i="3"/>
  <c r="D465" i="3"/>
  <c r="F465" i="3"/>
  <c r="A466" i="3"/>
  <c r="D466" i="3"/>
  <c r="F466" i="3"/>
  <c r="A467" i="3"/>
  <c r="D467" i="3"/>
  <c r="F467" i="3"/>
  <c r="A468" i="3"/>
  <c r="D468" i="3"/>
  <c r="F468" i="3"/>
  <c r="A469" i="3"/>
  <c r="D469" i="3"/>
  <c r="F469" i="3"/>
  <c r="A470" i="3"/>
  <c r="D470" i="3"/>
  <c r="F470" i="3"/>
  <c r="A471" i="3"/>
  <c r="D471" i="3"/>
  <c r="F471" i="3"/>
  <c r="A472" i="3"/>
  <c r="D472" i="3"/>
  <c r="F472" i="3"/>
  <c r="A473" i="3"/>
  <c r="D473" i="3"/>
  <c r="F473" i="3"/>
  <c r="A474" i="3"/>
  <c r="D474" i="3"/>
  <c r="F474" i="3"/>
  <c r="A475" i="3"/>
  <c r="D475" i="3"/>
  <c r="F475" i="3"/>
  <c r="A476" i="3"/>
  <c r="D476" i="3"/>
  <c r="F476" i="3"/>
  <c r="A477" i="3"/>
  <c r="D477" i="3"/>
  <c r="F477" i="3"/>
  <c r="A478" i="3"/>
  <c r="D478" i="3"/>
  <c r="F478" i="3"/>
  <c r="A479" i="3"/>
  <c r="D479" i="3"/>
  <c r="F479" i="3"/>
  <c r="A480" i="3"/>
  <c r="D480" i="3"/>
  <c r="F480" i="3"/>
  <c r="A481" i="3"/>
  <c r="D481" i="3"/>
  <c r="F481" i="3"/>
  <c r="A482" i="3"/>
  <c r="D482" i="3"/>
  <c r="F482" i="3"/>
  <c r="A483" i="3"/>
  <c r="D483" i="3"/>
  <c r="F483" i="3"/>
  <c r="A484" i="3"/>
  <c r="D484" i="3"/>
  <c r="F484" i="3"/>
  <c r="A485" i="3"/>
  <c r="D485" i="3"/>
  <c r="F485" i="3"/>
  <c r="A486" i="3"/>
  <c r="D486" i="3"/>
  <c r="F486" i="3"/>
  <c r="A487" i="3"/>
  <c r="D487" i="3"/>
  <c r="F487" i="3"/>
  <c r="A488" i="3"/>
  <c r="D488" i="3"/>
  <c r="F488" i="3"/>
  <c r="A489" i="3"/>
  <c r="D489" i="3"/>
  <c r="F489" i="3"/>
  <c r="A490" i="3"/>
  <c r="D490" i="3"/>
  <c r="F490" i="3"/>
  <c r="A491" i="3"/>
  <c r="D491" i="3"/>
  <c r="F491" i="3"/>
  <c r="A492" i="3"/>
  <c r="D492" i="3"/>
  <c r="F492" i="3"/>
  <c r="A493" i="3"/>
  <c r="D493" i="3"/>
  <c r="F493" i="3"/>
  <c r="A494" i="3"/>
  <c r="D494" i="3"/>
  <c r="F494" i="3"/>
  <c r="A495" i="3"/>
  <c r="D495" i="3"/>
  <c r="F495" i="3"/>
  <c r="A496" i="3"/>
  <c r="D496" i="3"/>
  <c r="F496" i="3"/>
  <c r="A497" i="3"/>
  <c r="D497" i="3"/>
  <c r="F497" i="3"/>
  <c r="A498" i="3"/>
  <c r="D498" i="3"/>
  <c r="F498" i="3"/>
  <c r="A499" i="3"/>
  <c r="D499" i="3"/>
  <c r="F499" i="3"/>
  <c r="A500" i="3"/>
  <c r="D500" i="3"/>
  <c r="F500" i="3"/>
  <c r="A501" i="3"/>
  <c r="D501" i="3"/>
  <c r="F501" i="3"/>
  <c r="A502" i="3"/>
  <c r="D502" i="3"/>
  <c r="F502" i="3"/>
  <c r="A503" i="3"/>
  <c r="D503" i="3"/>
  <c r="F503" i="3"/>
  <c r="A504" i="3"/>
  <c r="D504" i="3"/>
  <c r="F504" i="3"/>
  <c r="A505" i="3"/>
  <c r="D505" i="3"/>
  <c r="F505" i="3"/>
  <c r="A506" i="3"/>
  <c r="D506" i="3"/>
  <c r="F506" i="3"/>
  <c r="A507" i="3"/>
  <c r="D507" i="3"/>
  <c r="F507" i="3"/>
  <c r="A508" i="3"/>
  <c r="D508" i="3"/>
  <c r="F508" i="3"/>
  <c r="A509" i="3"/>
  <c r="D509" i="3"/>
  <c r="F509" i="3"/>
  <c r="A510" i="3"/>
  <c r="D510" i="3"/>
  <c r="F510" i="3"/>
  <c r="A511" i="3"/>
  <c r="D511" i="3"/>
  <c r="F511" i="3"/>
  <c r="A512" i="3"/>
  <c r="D512" i="3"/>
  <c r="F512" i="3"/>
  <c r="A513" i="3"/>
  <c r="D513" i="3"/>
  <c r="F513" i="3"/>
  <c r="A514" i="3"/>
  <c r="D514" i="3"/>
  <c r="F514" i="3"/>
  <c r="A515" i="3"/>
  <c r="D515" i="3"/>
  <c r="F515" i="3"/>
  <c r="A516" i="3"/>
  <c r="D516" i="3"/>
  <c r="F516" i="3"/>
  <c r="A517" i="3"/>
  <c r="D517" i="3"/>
  <c r="F517" i="3"/>
  <c r="A518" i="3"/>
  <c r="D518" i="3"/>
  <c r="F518" i="3"/>
  <c r="A519" i="3"/>
  <c r="D519" i="3"/>
  <c r="F519" i="3"/>
  <c r="A520" i="3"/>
  <c r="D520" i="3"/>
  <c r="F520" i="3"/>
  <c r="A521" i="3"/>
  <c r="D521" i="3"/>
  <c r="F521" i="3"/>
  <c r="A522" i="3"/>
  <c r="D522" i="3"/>
  <c r="F522" i="3"/>
  <c r="A523" i="3"/>
  <c r="D523" i="3"/>
  <c r="F523" i="3"/>
  <c r="A524" i="3"/>
  <c r="D524" i="3"/>
  <c r="F524" i="3"/>
  <c r="A525" i="3"/>
  <c r="D525" i="3"/>
  <c r="F525" i="3"/>
  <c r="A526" i="3"/>
  <c r="D526" i="3"/>
  <c r="F526" i="3"/>
  <c r="A527" i="3"/>
  <c r="D527" i="3"/>
  <c r="F527" i="3"/>
  <c r="A528" i="3"/>
  <c r="D528" i="3"/>
  <c r="F528" i="3"/>
  <c r="A529" i="3"/>
  <c r="D529" i="3"/>
  <c r="F529" i="3"/>
  <c r="A530" i="3"/>
  <c r="D530" i="3"/>
  <c r="F530" i="3"/>
  <c r="A531" i="3"/>
  <c r="D531" i="3"/>
  <c r="F531" i="3"/>
  <c r="A532" i="3"/>
  <c r="D532" i="3"/>
  <c r="F532" i="3"/>
  <c r="A533" i="3"/>
  <c r="D533" i="3"/>
  <c r="F533" i="3"/>
  <c r="A534" i="3"/>
  <c r="D534" i="3"/>
  <c r="F534" i="3"/>
  <c r="A535" i="3"/>
  <c r="D535" i="3"/>
  <c r="F535" i="3"/>
  <c r="A536" i="3"/>
  <c r="D536" i="3"/>
  <c r="F536" i="3"/>
  <c r="A537" i="3"/>
  <c r="D537" i="3"/>
  <c r="F537" i="3"/>
  <c r="A538" i="3"/>
  <c r="D538" i="3"/>
  <c r="F538" i="3"/>
  <c r="A539" i="3"/>
  <c r="D539" i="3"/>
  <c r="F539" i="3"/>
  <c r="A540" i="3"/>
  <c r="D540" i="3"/>
  <c r="F540" i="3"/>
  <c r="A541" i="3"/>
  <c r="D541" i="3"/>
  <c r="F541" i="3"/>
  <c r="A542" i="3"/>
  <c r="D542" i="3"/>
  <c r="F542" i="3"/>
  <c r="A543" i="3"/>
  <c r="D543" i="3"/>
  <c r="F543" i="3"/>
  <c r="A544" i="3"/>
  <c r="D544" i="3"/>
  <c r="F544" i="3"/>
  <c r="A545" i="3"/>
  <c r="D545" i="3"/>
  <c r="F545" i="3"/>
  <c r="A546" i="3"/>
  <c r="D546" i="3"/>
  <c r="F546" i="3"/>
  <c r="A547" i="3"/>
  <c r="D547" i="3"/>
  <c r="F547" i="3"/>
  <c r="A548" i="3"/>
  <c r="D548" i="3"/>
  <c r="F548" i="3"/>
  <c r="A549" i="3"/>
  <c r="D549" i="3"/>
  <c r="F549" i="3"/>
  <c r="A550" i="3"/>
  <c r="D550" i="3"/>
  <c r="F550" i="3"/>
  <c r="A551" i="3"/>
  <c r="D551" i="3"/>
  <c r="F551" i="3"/>
  <c r="A552" i="3"/>
  <c r="D552" i="3"/>
  <c r="F552" i="3"/>
  <c r="A553" i="3"/>
  <c r="D553" i="3"/>
  <c r="F553" i="3"/>
  <c r="A554" i="3"/>
  <c r="D554" i="3"/>
  <c r="F554" i="3"/>
  <c r="A555" i="3"/>
  <c r="D555" i="3"/>
  <c r="F555" i="3"/>
  <c r="A556" i="3"/>
  <c r="D556" i="3"/>
  <c r="F556" i="3"/>
  <c r="A557" i="3"/>
  <c r="D557" i="3"/>
  <c r="F557" i="3"/>
  <c r="A558" i="3"/>
  <c r="D558" i="3"/>
  <c r="F558" i="3"/>
  <c r="A559" i="3"/>
  <c r="D559" i="3"/>
  <c r="F559" i="3"/>
  <c r="A560" i="3"/>
  <c r="D560" i="3"/>
  <c r="F560" i="3"/>
  <c r="A561" i="3"/>
  <c r="D561" i="3"/>
  <c r="F561" i="3"/>
  <c r="A562" i="3"/>
  <c r="D562" i="3"/>
  <c r="F562" i="3"/>
  <c r="A563" i="3"/>
  <c r="D563" i="3"/>
  <c r="F563" i="3"/>
  <c r="A564" i="3"/>
  <c r="D564" i="3"/>
  <c r="F564" i="3"/>
  <c r="F2" i="3"/>
  <c r="D2" i="3"/>
</calcChain>
</file>

<file path=xl/comments1.xml><?xml version="1.0" encoding="utf-8"?>
<comments xmlns="http://schemas.openxmlformats.org/spreadsheetml/2006/main">
  <authors>
    <author/>
  </authors>
  <commentList>
    <comment ref="D3" authorId="0" shapeId="0">
      <text>
        <r>
          <rPr>
            <sz val="11"/>
            <color theme="1"/>
            <rFont val="Calibri"/>
            <scheme val="minor"/>
          </rPr>
          <t>======
ID#AAABOlHpNBY
Şirin Alibaş    (2024-05-23 08:28:04)
erdöl, rohbenzin, ottokraftstoffe, dieselkraftstoffe, flgtürbinenkraftstoff</t>
        </r>
      </text>
    </comment>
    <comment ref="D15" authorId="0" shapeId="0">
      <text>
        <r>
          <rPr>
            <sz val="11"/>
            <color theme="1"/>
            <rFont val="Calibri"/>
            <scheme val="minor"/>
          </rPr>
          <t>======
ID#AAABOlHpNBc
Şirin Alibaş    (2024-05-23 08:28:57)
petrolkoks, andere mineralölprodukte</t>
        </r>
      </text>
    </comment>
    <comment ref="D20" authorId="0" shapeId="0">
      <text>
        <r>
          <rPr>
            <sz val="11"/>
            <color theme="1"/>
            <rFont val="Calibri"/>
            <scheme val="minor"/>
          </rPr>
          <t>======
ID#AAABOlHpNBg
Şirin Alibaş    (2024-05-23 08:30:18)
Klärgas, depoinegas, windkraft, sonstige erneuerbare Energien</t>
        </r>
      </text>
    </comment>
    <comment ref="C219" authorId="0" shapeId="0">
      <text>
        <r>
          <rPr>
            <sz val="11"/>
            <color theme="1"/>
            <rFont val="Calibri"/>
            <scheme val="minor"/>
          </rPr>
          <t>======
ID#AAABQHFA7aU
lenovo    (2024-06-20 08:08:33)
Der Sektor Haushalte und sonstige Verbraucher ist sehr heterogen und umfasst neben privaten Haushalten auch Kleingewerbe jeglicher Art, das Baugewerbe, sowie Dienstleistungsbetriebe, Landwirtschaft, Industrie mit weniger als 20 Beschäftigten und öffentliche Einrichtungen wie beispielsweise Behörden, Schulen oder Krankenhäuser.</t>
        </r>
      </text>
    </comment>
    <comment ref="D227" authorId="0" shapeId="0">
      <text>
        <r>
          <rPr>
            <sz val="11"/>
            <color theme="1"/>
            <rFont val="Calibri"/>
            <scheme val="minor"/>
          </rPr>
          <t>======
ID#AAABQHFA7aY
lenovo    (2024-06-20 08:08:33)
Klärgas und Wärmepumpen.</t>
        </r>
      </text>
    </comment>
  </commentList>
  <extLst>
    <ext xmlns:r="http://schemas.openxmlformats.org/officeDocument/2006/relationships" uri="GoogleSheetsCustomDataVersion2">
      <go:sheetsCustomData xmlns:go="http://customooxmlschemas.google.com/" r:id="rId1" roundtripDataSignature="AMtx7miNQuDwit3Gsyrqyy1pn+XczPEgEQ=="/>
    </ext>
  </extLst>
</comments>
</file>

<file path=xl/sharedStrings.xml><?xml version="1.0" encoding="utf-8"?>
<sst xmlns="http://schemas.openxmlformats.org/spreadsheetml/2006/main" count="3955" uniqueCount="46">
  <si>
    <t>bilanz</t>
  </si>
  <si>
    <t>region</t>
  </si>
  <si>
    <t>sector</t>
  </si>
  <si>
    <t>energy carrier</t>
  </si>
  <si>
    <t>end use</t>
  </si>
  <si>
    <t>year</t>
  </si>
  <si>
    <t>unit</t>
  </si>
  <si>
    <t>value</t>
  </si>
  <si>
    <t>Endenergieverbrauch (EEV)</t>
  </si>
  <si>
    <t>Rheinland-Pfalz</t>
  </si>
  <si>
    <t>Gewerbe, Handel, Dienstleistungen und übrige Verbraucher</t>
  </si>
  <si>
    <t>Total</t>
  </si>
  <si>
    <t>TJ</t>
  </si>
  <si>
    <t>Kraftstoff</t>
  </si>
  <si>
    <t>Heizöl</t>
  </si>
  <si>
    <t>Flüssiggas</t>
  </si>
  <si>
    <t>Erdgas</t>
  </si>
  <si>
    <t>Solarenergie</t>
  </si>
  <si>
    <t>Biomasse</t>
  </si>
  <si>
    <t>Sonstige erneuerbare Energieträger</t>
  </si>
  <si>
    <t>Strom</t>
  </si>
  <si>
    <t>Fernwärme</t>
  </si>
  <si>
    <t>Haushalte</t>
  </si>
  <si>
    <t>Andere Mineralöle</t>
  </si>
  <si>
    <t>Bayern</t>
  </si>
  <si>
    <t>Haushalte, Gewerbe, Handel, Dienstleistungen und übrige Verbraucher</t>
  </si>
  <si>
    <t>Berlin</t>
  </si>
  <si>
    <t>Brandenburg</t>
  </si>
  <si>
    <t>Bremen</t>
  </si>
  <si>
    <t>Hamburg</t>
  </si>
  <si>
    <t>Schleswig-Holstein</t>
  </si>
  <si>
    <t>Sachsen</t>
  </si>
  <si>
    <t>Sachsen-Anhalt</t>
  </si>
  <si>
    <t>Baden-Württemberg</t>
  </si>
  <si>
    <t>Haushalte und sonstige Verbraucher</t>
  </si>
  <si>
    <t>Hessen</t>
  </si>
  <si>
    <t>Mecklenburg-Vorpommern</t>
  </si>
  <si>
    <t>Niedersachsen</t>
  </si>
  <si>
    <t>Nordrhein-Westfalen</t>
  </si>
  <si>
    <t>Saarland</t>
  </si>
  <si>
    <t>Thüringen</t>
  </si>
  <si>
    <t>id_region</t>
  </si>
  <si>
    <t>id_sector</t>
  </si>
  <si>
    <t>id_energy_carrier</t>
  </si>
  <si>
    <t>Steinkohle</t>
  </si>
  <si>
    <t>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</si>
</sst>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_ ;_ * \-#,##0.0_ ;_ * &quot;-&quot;?_ ;_ @_ "/>
  </numFmts>
  <fonts count="4" x14ac:knownFonts="1">
    <font>
      <sz val="11"/>
      <color theme="1"/>
      <name val="Calibri"/>
      <scheme val="minor"/>
    </font>
    <font>
      <sz val="11"/>
      <color theme="1"/>
      <name val="Calibri"/>
    </font>
    <font>
      <sz val="11"/>
      <color theme="1"/>
      <name val="Calibri"/>
      <scheme val="minor"/>
    </font>
    <font>
      <sz val="11"/>
      <color rgb="FF000000"/>
      <name val="Calibri"/>
    </font>
  </fonts>
  <fills count="5">
    <fill>
      <patternFill patternType="none"/>
    </fill>
    <fill>
      <patternFill patternType="gray125"/>
    </fill>
    <fill>
      <patternFill patternType="solid">
        <fgColor theme="8"/>
        <bgColor theme="8"/>
      </patternFill>
    </fill>
    <fill>
      <patternFill patternType="solid">
        <fgColor rgb="FFD9E2F3"/>
        <bgColor rgb="FFD9E2F3"/>
      </patternFill>
    </fill>
    <fill>
      <patternFill patternType="solid">
        <fgColor rgb="FFBDD6EE"/>
        <bgColor rgb="FFBDD6EE"/>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xf numFmtId="164" fontId="1" fillId="2" borderId="0" xfId="0" applyNumberFormat="1" applyFont="1" applyFill="1"/>
    <xf numFmtId="0" fontId="1" fillId="3" borderId="0" xfId="0" applyFont="1" applyFill="1"/>
    <xf numFmtId="164" fontId="1" fillId="3" borderId="0" xfId="0" applyNumberFormat="1" applyFont="1" applyFill="1"/>
    <xf numFmtId="0" fontId="1" fillId="4" borderId="0" xfId="0" applyFont="1" applyFill="1"/>
    <xf numFmtId="164" fontId="1" fillId="4" borderId="0" xfId="0" applyNumberFormat="1" applyFont="1" applyFill="1"/>
    <xf numFmtId="0" fontId="2" fillId="3" borderId="0" xfId="0" applyFont="1" applyFill="1"/>
    <xf numFmtId="0" fontId="2" fillId="4" borderId="0" xfId="0" applyFont="1" applyFill="1"/>
    <xf numFmtId="0" fontId="3" fillId="3" borderId="0" xfId="0" applyFont="1" applyFill="1" applyAlignment="1"/>
    <xf numFmtId="0" fontId="3" fillId="3" borderId="0" xfId="0" applyFont="1" applyFill="1" applyAlignment="1">
      <alignment horizontal="right"/>
    </xf>
    <xf numFmtId="164" fontId="3" fillId="3" borderId="0" xfId="0" applyNumberFormat="1" applyFont="1" applyFill="1" applyAlignment="1"/>
    <xf numFmtId="0" fontId="3" fillId="4" borderId="0" xfId="0" applyFont="1" applyFill="1" applyAlignment="1"/>
    <xf numFmtId="0" fontId="3" fillId="4" borderId="0" xfId="0" applyFont="1" applyFill="1" applyAlignment="1">
      <alignment horizontal="right"/>
    </xf>
    <xf numFmtId="164" fontId="3" fillId="4" borderId="0" xfId="0" applyNumberFormat="1" applyFont="1" applyFill="1" applyAlignment="1"/>
    <xf numFmtId="164" fontId="1" fillId="0" borderId="0" xfId="0" applyNumberFormat="1" applyFont="1"/>
    <xf numFmtId="0" fontId="0" fillId="0" borderId="0" xfId="0" applyFont="1" applyAlignment="1">
      <alignment horizontal="right"/>
    </xf>
  </cellXfs>
  <cellStyles count="1">
    <cellStyle name="Normal" xfId="0" builtinId="0"/>
  </cellStyles>
  <dxfs count="2">
    <dxf>
      <numFmt numFmtId="165" formatCode="&quot;-&quot;"/>
      <fill>
        <patternFill patternType="none"/>
      </fill>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nderNew/projects/test_building/input/ID_Reg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5">
          <cell r="B35" t="str">
            <v>Baden-Württemberg</v>
          </cell>
          <cell r="C35" t="str">
            <v>DE1</v>
          </cell>
          <cell r="D35">
            <v>1</v>
          </cell>
          <cell r="E35">
            <v>901</v>
          </cell>
        </row>
        <row r="36">
          <cell r="B36" t="str">
            <v>Bayern</v>
          </cell>
          <cell r="C36" t="str">
            <v>DE2</v>
          </cell>
          <cell r="D36">
            <v>1</v>
          </cell>
          <cell r="E36">
            <v>902</v>
          </cell>
        </row>
        <row r="37">
          <cell r="B37" t="str">
            <v>Berlin</v>
          </cell>
          <cell r="C37" t="str">
            <v>DE3</v>
          </cell>
          <cell r="D37">
            <v>1</v>
          </cell>
          <cell r="E37">
            <v>903</v>
          </cell>
        </row>
        <row r="38">
          <cell r="B38" t="str">
            <v>Brandenburg</v>
          </cell>
          <cell r="C38" t="str">
            <v>DE4</v>
          </cell>
          <cell r="D38">
            <v>1</v>
          </cell>
          <cell r="E38">
            <v>904</v>
          </cell>
        </row>
        <row r="39">
          <cell r="B39" t="str">
            <v>Bremen</v>
          </cell>
          <cell r="C39" t="str">
            <v>DE5</v>
          </cell>
          <cell r="D39">
            <v>1</v>
          </cell>
          <cell r="E39">
            <v>905</v>
          </cell>
        </row>
        <row r="40">
          <cell r="B40" t="str">
            <v>Hamburg</v>
          </cell>
          <cell r="C40" t="str">
            <v>DE6</v>
          </cell>
          <cell r="D40">
            <v>1</v>
          </cell>
          <cell r="E40">
            <v>906</v>
          </cell>
        </row>
        <row r="41">
          <cell r="B41" t="str">
            <v>Hessen</v>
          </cell>
          <cell r="C41" t="str">
            <v>DE7</v>
          </cell>
          <cell r="D41">
            <v>1</v>
          </cell>
          <cell r="E41">
            <v>907</v>
          </cell>
        </row>
        <row r="42">
          <cell r="B42" t="str">
            <v>Mecklenburg-Vorpommern</v>
          </cell>
          <cell r="C42" t="str">
            <v>DE8</v>
          </cell>
          <cell r="D42">
            <v>1</v>
          </cell>
          <cell r="E42">
            <v>908</v>
          </cell>
        </row>
        <row r="43">
          <cell r="B43" t="str">
            <v>Niedersachsen</v>
          </cell>
          <cell r="C43" t="str">
            <v>DE9</v>
          </cell>
          <cell r="D43">
            <v>1</v>
          </cell>
          <cell r="E43">
            <v>909</v>
          </cell>
        </row>
        <row r="44">
          <cell r="B44" t="str">
            <v>Nordrhein-Westfalen</v>
          </cell>
          <cell r="C44" t="str">
            <v>DEA</v>
          </cell>
          <cell r="D44">
            <v>1</v>
          </cell>
          <cell r="E44">
            <v>910</v>
          </cell>
        </row>
        <row r="45">
          <cell r="B45" t="str">
            <v>Rheinland-Pfalz</v>
          </cell>
          <cell r="C45" t="str">
            <v>DEB</v>
          </cell>
          <cell r="D45">
            <v>1</v>
          </cell>
          <cell r="E45">
            <v>911</v>
          </cell>
        </row>
        <row r="46">
          <cell r="B46" t="str">
            <v>Saarland</v>
          </cell>
          <cell r="C46" t="str">
            <v>DEC</v>
          </cell>
          <cell r="D46">
            <v>1</v>
          </cell>
          <cell r="E46">
            <v>912</v>
          </cell>
        </row>
        <row r="47">
          <cell r="B47" t="str">
            <v>Sachsen</v>
          </cell>
          <cell r="C47" t="str">
            <v>DED</v>
          </cell>
          <cell r="D47">
            <v>1</v>
          </cell>
          <cell r="E47">
            <v>913</v>
          </cell>
        </row>
        <row r="48">
          <cell r="B48" t="str">
            <v>Sachsen-Anhalt</v>
          </cell>
          <cell r="C48" t="str">
            <v>DEE</v>
          </cell>
          <cell r="D48">
            <v>1</v>
          </cell>
          <cell r="E48">
            <v>914</v>
          </cell>
        </row>
        <row r="49">
          <cell r="B49" t="str">
            <v>Schleswig-Holstein</v>
          </cell>
          <cell r="C49" t="str">
            <v>DEF</v>
          </cell>
          <cell r="D49">
            <v>1</v>
          </cell>
          <cell r="E49">
            <v>915</v>
          </cell>
        </row>
        <row r="50">
          <cell r="B50" t="str">
            <v>Thüringen</v>
          </cell>
          <cell r="C50" t="str">
            <v>DEG</v>
          </cell>
          <cell r="D50">
            <v>1</v>
          </cell>
          <cell r="E50">
            <v>916</v>
          </cell>
        </row>
      </sheetData>
    </sheetDataSet>
  </externalBook>
</externalLink>
</file>

<file path=xl/tables/table1.xml><?xml version="1.0" encoding="utf-8"?>
<table xmlns="http://schemas.openxmlformats.org/spreadsheetml/2006/main" id="1" name="Table1" displayName="Table1" ref="A1:F564" totalsRowShown="0">
  <autoFilter ref="A1:F564"/>
  <tableColumns count="6">
    <tableColumn id="1" name="id_region">
      <calculatedColumnFormula>VLOOKUP(EEV_original!B2,[1]Tabelle1!$B$35:$E$50,4,FALSE)</calculatedColumnFormula>
    </tableColumn>
    <tableColumn id="2" name="id_sector" dataDxfId="1">
      <calculatedColumnFormula>IF(EEV_original!C2="Gewerbe, Handel, Dienstleistungen und übrige Verbraucher",3,IF(EEV_original!C2="Haushalte",6,"3&amp;6"))</calculatedColumnFormula>
    </tableColumn>
    <tableColumn id="3" name="id_energy_carrier"/>
    <tableColumn id="4" name="year">
      <calculatedColumnFormula>EEV_original!F2</calculatedColumnFormula>
    </tableColumn>
    <tableColumn id="5" name="unit"/>
    <tableColumn id="6" name="value">
      <calculatedColumnFormula>IF(EEV_original!G2="TJ",EEV_original!H2/3600,"ERROR")</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4"/>
  <sheetViews>
    <sheetView tabSelected="1" workbookViewId="0">
      <selection activeCell="P25" sqref="P25"/>
    </sheetView>
  </sheetViews>
  <sheetFormatPr defaultRowHeight="15" x14ac:dyDescent="0.25"/>
  <cols>
    <col min="1" max="1" width="11.5703125" customWidth="1"/>
    <col min="2" max="2" width="11.28515625" customWidth="1"/>
    <col min="3" max="3" width="18.7109375" customWidth="1"/>
    <col min="4" max="4" width="7" customWidth="1"/>
    <col min="5" max="5" width="6.7109375" customWidth="1"/>
    <col min="6" max="6" width="8" customWidth="1"/>
  </cols>
  <sheetData>
    <row r="1" spans="1:6" x14ac:dyDescent="0.25">
      <c r="A1" t="s">
        <v>41</v>
      </c>
      <c r="B1" t="s">
        <v>42</v>
      </c>
      <c r="C1" t="s">
        <v>43</v>
      </c>
      <c r="D1" t="s">
        <v>5</v>
      </c>
      <c r="E1" t="s">
        <v>6</v>
      </c>
      <c r="F1" t="s">
        <v>7</v>
      </c>
    </row>
    <row r="2" spans="1:6" x14ac:dyDescent="0.25">
      <c r="A2">
        <f>VLOOKUP(EEV_original!B2,[1]Tabelle1!$B$35:$E$50,4,FALSE)</f>
        <v>911</v>
      </c>
      <c r="B2" s="16">
        <f>IF(EEV_original!C2="Gewerbe, Handel, Dienstleistungen und übrige Verbraucher",3,IF(EEV_original!C2="Haushalte",6,"3&amp;6"))</f>
        <v>3</v>
      </c>
      <c r="C2">
        <v>3</v>
      </c>
      <c r="D2">
        <f>EEV_original!F2</f>
        <v>2021</v>
      </c>
      <c r="E2" t="s">
        <v>45</v>
      </c>
      <c r="F2">
        <f>IF(EEV_original!G2="TJ",EEV_original!H2/3600,"ERROR")</f>
        <v>1.5364999999999999E-4</v>
      </c>
    </row>
    <row r="3" spans="1:6" x14ac:dyDescent="0.25">
      <c r="A3">
        <f>VLOOKUP(EEV_original!B3,[1]Tabelle1!$B$35:$E$50,4,FALSE)</f>
        <v>911</v>
      </c>
      <c r="B3" s="16">
        <f>IF(EEV_original!C3="Gewerbe, Handel, Dienstleistungen und übrige Verbraucher",3,IF(EEV_original!C3="Haushalte",6,"3&amp;6"))</f>
        <v>3</v>
      </c>
      <c r="C3">
        <v>2</v>
      </c>
      <c r="D3">
        <f>EEV_original!F3</f>
        <v>2021</v>
      </c>
      <c r="E3" t="s">
        <v>45</v>
      </c>
      <c r="F3">
        <f>IF(EEV_original!G3="TJ",EEV_original!H3/3600,"ERROR")</f>
        <v>1.8669444444444445</v>
      </c>
    </row>
    <row r="4" spans="1:6" x14ac:dyDescent="0.25">
      <c r="A4">
        <f>VLOOKUP(EEV_original!B4,[1]Tabelle1!$B$35:$E$50,4,FALSE)</f>
        <v>911</v>
      </c>
      <c r="B4" s="16">
        <f>IF(EEV_original!C4="Gewerbe, Handel, Dienstleistungen und übrige Verbraucher",3,IF(EEV_original!C4="Haushalte",6,"3&amp;6"))</f>
        <v>3</v>
      </c>
      <c r="C4">
        <v>2</v>
      </c>
      <c r="D4">
        <f>EEV_original!F4</f>
        <v>2021</v>
      </c>
      <c r="E4" t="s">
        <v>45</v>
      </c>
      <c r="F4">
        <f>IF(EEV_original!G4="TJ",EEV_original!H4/3600,"ERROR")</f>
        <v>0.8880555555555556</v>
      </c>
    </row>
    <row r="5" spans="1:6" x14ac:dyDescent="0.25">
      <c r="A5">
        <f>VLOOKUP(EEV_original!B5,[1]Tabelle1!$B$35:$E$50,4,FALSE)</f>
        <v>911</v>
      </c>
      <c r="B5" s="16">
        <f>IF(EEV_original!C5="Gewerbe, Handel, Dienstleistungen und übrige Verbraucher",3,IF(EEV_original!C5="Haushalte",6,"3&amp;6"))</f>
        <v>3</v>
      </c>
      <c r="C5">
        <v>2</v>
      </c>
      <c r="D5">
        <f>EEV_original!F5</f>
        <v>2021</v>
      </c>
      <c r="E5" t="s">
        <v>45</v>
      </c>
      <c r="F5">
        <f>IF(EEV_original!G5="TJ",EEV_original!H5/3600,"ERROR")</f>
        <v>0.17027777777777778</v>
      </c>
    </row>
    <row r="6" spans="1:6" x14ac:dyDescent="0.25">
      <c r="A6">
        <f>VLOOKUP(EEV_original!B6,[1]Tabelle1!$B$35:$E$50,4,FALSE)</f>
        <v>911</v>
      </c>
      <c r="B6" s="16">
        <f>IF(EEV_original!C6="Gewerbe, Handel, Dienstleistungen und übrige Verbraucher",3,IF(EEV_original!C6="Haushalte",6,"3&amp;6"))</f>
        <v>3</v>
      </c>
      <c r="C6">
        <v>6</v>
      </c>
      <c r="D6">
        <f>EEV_original!F6</f>
        <v>2021</v>
      </c>
      <c r="E6" t="s">
        <v>45</v>
      </c>
      <c r="F6">
        <f>IF(EEV_original!G6="TJ",EEV_original!H6/3600,"ERROR")</f>
        <v>8.5938888888888894</v>
      </c>
    </row>
    <row r="7" spans="1:6" x14ac:dyDescent="0.25">
      <c r="A7">
        <f>VLOOKUP(EEV_original!B7,[1]Tabelle1!$B$35:$E$50,4,FALSE)</f>
        <v>911</v>
      </c>
      <c r="B7" s="16">
        <f>IF(EEV_original!C7="Gewerbe, Handel, Dienstleistungen und übrige Verbraucher",3,IF(EEV_original!C7="Haushalte",6,"3&amp;6"))</f>
        <v>3</v>
      </c>
      <c r="C7">
        <v>14</v>
      </c>
      <c r="D7">
        <f>EEV_original!F7</f>
        <v>2021</v>
      </c>
      <c r="E7" t="s">
        <v>45</v>
      </c>
      <c r="F7">
        <f>IF(EEV_original!G7="TJ",EEV_original!H7/3600,"ERROR")</f>
        <v>1.7500000000000002E-2</v>
      </c>
    </row>
    <row r="8" spans="1:6" x14ac:dyDescent="0.25">
      <c r="A8">
        <f>VLOOKUP(EEV_original!B8,[1]Tabelle1!$B$35:$E$50,4,FALSE)</f>
        <v>911</v>
      </c>
      <c r="B8" s="16">
        <f>IF(EEV_original!C8="Gewerbe, Handel, Dienstleistungen und übrige Verbraucher",3,IF(EEV_original!C8="Haushalte",6,"3&amp;6"))</f>
        <v>3</v>
      </c>
      <c r="C8">
        <v>12</v>
      </c>
      <c r="D8">
        <f>EEV_original!F8</f>
        <v>2021</v>
      </c>
      <c r="E8" t="s">
        <v>45</v>
      </c>
      <c r="F8">
        <f>IF(EEV_original!G8="TJ",EEV_original!H8/3600,"ERROR")</f>
        <v>1.2216666666666667</v>
      </c>
    </row>
    <row r="9" spans="1:6" x14ac:dyDescent="0.25">
      <c r="A9">
        <f>VLOOKUP(EEV_original!B9,[1]Tabelle1!$B$35:$E$50,4,FALSE)</f>
        <v>911</v>
      </c>
      <c r="B9" s="16">
        <f>IF(EEV_original!C9="Gewerbe, Handel, Dienstleistungen und übrige Verbraucher",3,IF(EEV_original!C9="Haushalte",6,"3&amp;6"))</f>
        <v>3</v>
      </c>
      <c r="C9">
        <v>24</v>
      </c>
      <c r="D9">
        <f>EEV_original!F9</f>
        <v>2021</v>
      </c>
      <c r="E9" t="s">
        <v>45</v>
      </c>
      <c r="F9">
        <f>IF(EEV_original!G9="TJ",EEV_original!H9/3600,"ERROR")</f>
        <v>0.10222222222222223</v>
      </c>
    </row>
    <row r="10" spans="1:6" x14ac:dyDescent="0.25">
      <c r="A10">
        <f>VLOOKUP(EEV_original!B10,[1]Tabelle1!$B$35:$E$50,4,FALSE)</f>
        <v>911</v>
      </c>
      <c r="B10" s="16">
        <f>IF(EEV_original!C10="Gewerbe, Handel, Dienstleistungen und übrige Verbraucher",3,IF(EEV_original!C10="Haushalte",6,"3&amp;6"))</f>
        <v>3</v>
      </c>
      <c r="C10">
        <v>1</v>
      </c>
      <c r="D10">
        <f>EEV_original!F10</f>
        <v>2021</v>
      </c>
      <c r="E10" t="s">
        <v>45</v>
      </c>
      <c r="F10">
        <f>IF(EEV_original!G10="TJ",EEV_original!H10/3600,"ERROR")</f>
        <v>5.4649999999999999</v>
      </c>
    </row>
    <row r="11" spans="1:6" x14ac:dyDescent="0.25">
      <c r="A11">
        <f>VLOOKUP(EEV_original!B11,[1]Tabelle1!$B$35:$E$50,4,FALSE)</f>
        <v>911</v>
      </c>
      <c r="B11" s="16">
        <f>IF(EEV_original!C11="Gewerbe, Handel, Dienstleistungen und übrige Verbraucher",3,IF(EEV_original!C11="Haushalte",6,"3&amp;6"))</f>
        <v>3</v>
      </c>
      <c r="C11">
        <v>13</v>
      </c>
      <c r="D11">
        <f>EEV_original!F11</f>
        <v>2021</v>
      </c>
      <c r="E11" t="s">
        <v>45</v>
      </c>
      <c r="F11">
        <f>IF(EEV_original!G11="TJ",EEV_original!H11/3600,"ERROR")</f>
        <v>1.7038888888888888</v>
      </c>
    </row>
    <row r="12" spans="1:6" x14ac:dyDescent="0.25">
      <c r="A12">
        <f>VLOOKUP(EEV_original!B12,[1]Tabelle1!$B$35:$E$50,4,FALSE)</f>
        <v>911</v>
      </c>
      <c r="B12" s="16">
        <f>IF(EEV_original!C12="Gewerbe, Handel, Dienstleistungen und übrige Verbraucher",3,IF(EEV_original!C12="Haushalte",6,"3&amp;6"))</f>
        <v>6</v>
      </c>
      <c r="C12">
        <v>3</v>
      </c>
      <c r="D12">
        <f>EEV_original!F12</f>
        <v>2021</v>
      </c>
      <c r="E12" t="s">
        <v>45</v>
      </c>
      <c r="F12">
        <f>IF(EEV_original!G12="TJ",EEV_original!H12/3600,"ERROR")</f>
        <v>0.16972222222222222</v>
      </c>
    </row>
    <row r="13" spans="1:6" x14ac:dyDescent="0.25">
      <c r="A13">
        <f>VLOOKUP(EEV_original!B13,[1]Tabelle1!$B$35:$E$50,4,FALSE)</f>
        <v>911</v>
      </c>
      <c r="B13" s="16">
        <f>IF(EEV_original!C13="Gewerbe, Handel, Dienstleistungen und übrige Verbraucher",3,IF(EEV_original!C13="Haushalte",6,"3&amp;6"))</f>
        <v>6</v>
      </c>
      <c r="C13">
        <v>2</v>
      </c>
      <c r="D13">
        <f>EEV_original!F13</f>
        <v>2021</v>
      </c>
      <c r="E13" t="s">
        <v>45</v>
      </c>
      <c r="F13">
        <f>IF(EEV_original!G13="TJ",EEV_original!H13/3600,"ERROR")</f>
        <v>7.194444444444445E-2</v>
      </c>
    </row>
    <row r="14" spans="1:6" x14ac:dyDescent="0.25">
      <c r="A14">
        <f>VLOOKUP(EEV_original!B14,[1]Tabelle1!$B$35:$E$50,4,FALSE)</f>
        <v>911</v>
      </c>
      <c r="B14" s="16">
        <f>IF(EEV_original!C14="Gewerbe, Handel, Dienstleistungen und übrige Verbraucher",3,IF(EEV_original!C14="Haushalte",6,"3&amp;6"))</f>
        <v>6</v>
      </c>
      <c r="C14">
        <v>2</v>
      </c>
      <c r="D14">
        <f>EEV_original!F14</f>
        <v>2021</v>
      </c>
      <c r="E14" t="s">
        <v>45</v>
      </c>
      <c r="F14">
        <f>IF(EEV_original!G14="TJ",EEV_original!H14/3600,"ERROR")</f>
        <v>8.6994444444444436</v>
      </c>
    </row>
    <row r="15" spans="1:6" x14ac:dyDescent="0.25">
      <c r="A15">
        <f>VLOOKUP(EEV_original!B15,[1]Tabelle1!$B$35:$E$50,4,FALSE)</f>
        <v>911</v>
      </c>
      <c r="B15" s="16">
        <f>IF(EEV_original!C15="Gewerbe, Handel, Dienstleistungen und übrige Verbraucher",3,IF(EEV_original!C15="Haushalte",6,"3&amp;6"))</f>
        <v>6</v>
      </c>
      <c r="C15">
        <v>7</v>
      </c>
      <c r="D15">
        <f>EEV_original!F15</f>
        <v>2021</v>
      </c>
      <c r="E15" t="s">
        <v>45</v>
      </c>
      <c r="F15">
        <f>IF(EEV_original!G15="TJ",EEV_original!H15/3600,"ERROR")</f>
        <v>2.361111111111111E-2</v>
      </c>
    </row>
    <row r="16" spans="1:6" x14ac:dyDescent="0.25">
      <c r="A16">
        <f>VLOOKUP(EEV_original!B16,[1]Tabelle1!$B$35:$E$50,4,FALSE)</f>
        <v>911</v>
      </c>
      <c r="B16" s="16">
        <f>IF(EEV_original!C16="Gewerbe, Handel, Dienstleistungen und übrige Verbraucher",3,IF(EEV_original!C16="Haushalte",6,"3&amp;6"))</f>
        <v>6</v>
      </c>
      <c r="C16">
        <v>2</v>
      </c>
      <c r="D16">
        <f>EEV_original!F16</f>
        <v>2021</v>
      </c>
      <c r="E16" t="s">
        <v>45</v>
      </c>
      <c r="F16">
        <f>IF(EEV_original!G16="TJ",EEV_original!H16/3600,"ERROR")</f>
        <v>0.65972222222222221</v>
      </c>
    </row>
    <row r="17" spans="1:6" x14ac:dyDescent="0.25">
      <c r="A17">
        <f>VLOOKUP(EEV_original!B17,[1]Tabelle1!$B$35:$E$50,4,FALSE)</f>
        <v>911</v>
      </c>
      <c r="B17" s="16">
        <f>IF(EEV_original!C17="Gewerbe, Handel, Dienstleistungen und übrige Verbraucher",3,IF(EEV_original!C17="Haushalte",6,"3&amp;6"))</f>
        <v>6</v>
      </c>
      <c r="C17">
        <v>6</v>
      </c>
      <c r="D17">
        <f>EEV_original!F17</f>
        <v>2021</v>
      </c>
      <c r="E17" t="s">
        <v>45</v>
      </c>
      <c r="F17">
        <f>IF(EEV_original!G17="TJ",EEV_original!H17/3600,"ERROR")</f>
        <v>15.875277777777777</v>
      </c>
    </row>
    <row r="18" spans="1:6" x14ac:dyDescent="0.25">
      <c r="A18">
        <f>VLOOKUP(EEV_original!B18,[1]Tabelle1!$B$35:$E$50,4,FALSE)</f>
        <v>911</v>
      </c>
      <c r="B18" s="16">
        <f>IF(EEV_original!C18="Gewerbe, Handel, Dienstleistungen und übrige Verbraucher",3,IF(EEV_original!C18="Haushalte",6,"3&amp;6"))</f>
        <v>6</v>
      </c>
      <c r="C18">
        <v>14</v>
      </c>
      <c r="D18">
        <f>EEV_original!F18</f>
        <v>2021</v>
      </c>
      <c r="E18" t="s">
        <v>45</v>
      </c>
      <c r="F18">
        <f>IF(EEV_original!G18="TJ",EEV_original!H18/3600,"ERROR")</f>
        <v>0.40250000000000002</v>
      </c>
    </row>
    <row r="19" spans="1:6" x14ac:dyDescent="0.25">
      <c r="A19">
        <f>VLOOKUP(EEV_original!B19,[1]Tabelle1!$B$35:$E$50,4,FALSE)</f>
        <v>911</v>
      </c>
      <c r="B19" s="16">
        <f>IF(EEV_original!C19="Gewerbe, Handel, Dienstleistungen und übrige Verbraucher",3,IF(EEV_original!C19="Haushalte",6,"3&amp;6"))</f>
        <v>6</v>
      </c>
      <c r="C19">
        <v>12</v>
      </c>
      <c r="D19">
        <f>EEV_original!F19</f>
        <v>2021</v>
      </c>
      <c r="E19" t="s">
        <v>45</v>
      </c>
      <c r="F19">
        <f>IF(EEV_original!G19="TJ",EEV_original!H19/3600,"ERROR")</f>
        <v>4.8597222222222225</v>
      </c>
    </row>
    <row r="20" spans="1:6" x14ac:dyDescent="0.25">
      <c r="A20">
        <f>VLOOKUP(EEV_original!B20,[1]Tabelle1!$B$35:$E$50,4,FALSE)</f>
        <v>911</v>
      </c>
      <c r="B20" s="16">
        <f>IF(EEV_original!C20="Gewerbe, Handel, Dienstleistungen und übrige Verbraucher",3,IF(EEV_original!C20="Haushalte",6,"3&amp;6"))</f>
        <v>6</v>
      </c>
      <c r="C20">
        <v>24</v>
      </c>
      <c r="D20">
        <f>EEV_original!F20</f>
        <v>2021</v>
      </c>
      <c r="E20" t="s">
        <v>45</v>
      </c>
      <c r="F20">
        <f>IF(EEV_original!G20="TJ",EEV_original!H20/3600,"ERROR")</f>
        <v>1.0372222222222223</v>
      </c>
    </row>
    <row r="21" spans="1:6" x14ac:dyDescent="0.25">
      <c r="A21">
        <f>VLOOKUP(EEV_original!B21,[1]Tabelle1!$B$35:$E$50,4,FALSE)</f>
        <v>911</v>
      </c>
      <c r="B21" s="16">
        <f>IF(EEV_original!C21="Gewerbe, Handel, Dienstleistungen und übrige Verbraucher",3,IF(EEV_original!C21="Haushalte",6,"3&amp;6"))</f>
        <v>6</v>
      </c>
      <c r="C21">
        <v>1</v>
      </c>
      <c r="D21">
        <f>EEV_original!F21</f>
        <v>2021</v>
      </c>
      <c r="E21" t="s">
        <v>45</v>
      </c>
      <c r="F21">
        <f>IF(EEV_original!G21="TJ",EEV_original!H21/3600,"ERROR")</f>
        <v>7.3624999999999998</v>
      </c>
    </row>
    <row r="22" spans="1:6" x14ac:dyDescent="0.25">
      <c r="A22">
        <f>VLOOKUP(EEV_original!B22,[1]Tabelle1!$B$35:$E$50,4,FALSE)</f>
        <v>911</v>
      </c>
      <c r="B22" s="16">
        <f>IF(EEV_original!C22="Gewerbe, Handel, Dienstleistungen und übrige Verbraucher",3,IF(EEV_original!C22="Haushalte",6,"3&amp;6"))</f>
        <v>6</v>
      </c>
      <c r="C22">
        <v>13</v>
      </c>
      <c r="D22">
        <f>EEV_original!F22</f>
        <v>2021</v>
      </c>
      <c r="E22" t="s">
        <v>45</v>
      </c>
      <c r="F22">
        <f>IF(EEV_original!G22="TJ",EEV_original!H22/3600,"ERROR")</f>
        <v>0.86277777777777775</v>
      </c>
    </row>
    <row r="23" spans="1:6" x14ac:dyDescent="0.25">
      <c r="A23">
        <f>VLOOKUP(EEV_original!B23,[1]Tabelle1!$B$35:$E$50,4,FALSE)</f>
        <v>902</v>
      </c>
      <c r="B23" s="16" t="str">
        <f>IF(EEV_original!C23="Gewerbe, Handel, Dienstleistungen und übrige Verbraucher",3,IF(EEV_original!C23="Haushalte",6,"3&amp;6"))</f>
        <v>3&amp;6</v>
      </c>
      <c r="C23">
        <v>3</v>
      </c>
      <c r="D23">
        <f>EEV_original!F23</f>
        <v>2021</v>
      </c>
      <c r="E23" t="s">
        <v>45</v>
      </c>
      <c r="F23">
        <f>IF(EEV_original!G23="TJ",EEV_original!H23/3600,"ERROR")</f>
        <v>0.39111111111111113</v>
      </c>
    </row>
    <row r="24" spans="1:6" x14ac:dyDescent="0.25">
      <c r="A24">
        <f>VLOOKUP(EEV_original!B24,[1]Tabelle1!$B$35:$E$50,4,FALSE)</f>
        <v>902</v>
      </c>
      <c r="B24" s="16" t="str">
        <f>IF(EEV_original!C24="Gewerbe, Handel, Dienstleistungen und übrige Verbraucher",3,IF(EEV_original!C24="Haushalte",6,"3&amp;6"))</f>
        <v>3&amp;6</v>
      </c>
      <c r="C24">
        <v>2</v>
      </c>
      <c r="D24">
        <f>EEV_original!F24</f>
        <v>2021</v>
      </c>
      <c r="E24" t="s">
        <v>45</v>
      </c>
      <c r="F24">
        <f>IF(EEV_original!G24="TJ",EEV_original!H24/3600,"ERROR")</f>
        <v>6.777222222222222</v>
      </c>
    </row>
    <row r="25" spans="1:6" x14ac:dyDescent="0.25">
      <c r="A25">
        <f>VLOOKUP(EEV_original!B25,[1]Tabelle1!$B$35:$E$50,4,FALSE)</f>
        <v>902</v>
      </c>
      <c r="B25" s="16" t="str">
        <f>IF(EEV_original!C25="Gewerbe, Handel, Dienstleistungen und übrige Verbraucher",3,IF(EEV_original!C25="Haushalte",6,"3&amp;6"))</f>
        <v>3&amp;6</v>
      </c>
      <c r="C25">
        <v>2</v>
      </c>
      <c r="D25">
        <f>EEV_original!F25</f>
        <v>2021</v>
      </c>
      <c r="E25" t="s">
        <v>45</v>
      </c>
      <c r="F25">
        <f>IF(EEV_original!G25="TJ",EEV_original!H25/3600,"ERROR")</f>
        <v>29.128611111111113</v>
      </c>
    </row>
    <row r="26" spans="1:6" x14ac:dyDescent="0.25">
      <c r="A26">
        <f>VLOOKUP(EEV_original!B26,[1]Tabelle1!$B$35:$E$50,4,FALSE)</f>
        <v>902</v>
      </c>
      <c r="B26" s="16" t="str">
        <f>IF(EEV_original!C26="Gewerbe, Handel, Dienstleistungen und übrige Verbraucher",3,IF(EEV_original!C26="Haushalte",6,"3&amp;6"))</f>
        <v>3&amp;6</v>
      </c>
      <c r="C26">
        <v>7</v>
      </c>
      <c r="D26">
        <f>EEV_original!F26</f>
        <v>2021</v>
      </c>
      <c r="E26" t="s">
        <v>45</v>
      </c>
      <c r="F26">
        <f>IF(EEV_original!G26="TJ",EEV_original!H26/3600,"ERROR")</f>
        <v>6.4722222222222223E-2</v>
      </c>
    </row>
    <row r="27" spans="1:6" x14ac:dyDescent="0.25">
      <c r="A27">
        <f>VLOOKUP(EEV_original!B27,[1]Tabelle1!$B$35:$E$50,4,FALSE)</f>
        <v>902</v>
      </c>
      <c r="B27" s="16" t="str">
        <f>IF(EEV_original!C27="Gewerbe, Handel, Dienstleistungen und übrige Verbraucher",3,IF(EEV_original!C27="Haushalte",6,"3&amp;6"))</f>
        <v>3&amp;6</v>
      </c>
      <c r="C27">
        <v>2</v>
      </c>
      <c r="D27">
        <f>EEV_original!F27</f>
        <v>2021</v>
      </c>
      <c r="E27" t="s">
        <v>45</v>
      </c>
      <c r="F27">
        <f>IF(EEV_original!G27="TJ",EEV_original!H27/3600,"ERROR")</f>
        <v>2.6019444444444444</v>
      </c>
    </row>
    <row r="28" spans="1:6" x14ac:dyDescent="0.25">
      <c r="A28">
        <f>VLOOKUP(EEV_original!B28,[1]Tabelle1!$B$35:$E$50,4,FALSE)</f>
        <v>902</v>
      </c>
      <c r="B28" s="16" t="str">
        <f>IF(EEV_original!C28="Gewerbe, Handel, Dienstleistungen und übrige Verbraucher",3,IF(EEV_original!C28="Haushalte",6,"3&amp;6"))</f>
        <v>3&amp;6</v>
      </c>
      <c r="C28">
        <v>6</v>
      </c>
      <c r="D28">
        <f>EEV_original!F28</f>
        <v>2021</v>
      </c>
      <c r="E28" t="s">
        <v>45</v>
      </c>
      <c r="F28">
        <f>IF(EEV_original!G28="TJ",EEV_original!H28/3600,"ERROR")</f>
        <v>54.75</v>
      </c>
    </row>
    <row r="29" spans="1:6" x14ac:dyDescent="0.25">
      <c r="A29">
        <f>VLOOKUP(EEV_original!B29,[1]Tabelle1!$B$35:$E$50,4,FALSE)</f>
        <v>902</v>
      </c>
      <c r="B29" s="16" t="str">
        <f>IF(EEV_original!C29="Gewerbe, Handel, Dienstleistungen und übrige Verbraucher",3,IF(EEV_original!C29="Haushalte",6,"3&amp;6"))</f>
        <v>3&amp;6</v>
      </c>
      <c r="C29">
        <v>12</v>
      </c>
      <c r="D29">
        <f>EEV_original!F29</f>
        <v>2021</v>
      </c>
      <c r="E29" t="s">
        <v>45</v>
      </c>
      <c r="F29">
        <f>IF(EEV_original!G29="TJ",EEV_original!H29/3600,"ERROR")</f>
        <v>33.523611111111109</v>
      </c>
    </row>
    <row r="30" spans="1:6" x14ac:dyDescent="0.25">
      <c r="A30">
        <f>VLOOKUP(EEV_original!B30,[1]Tabelle1!$B$35:$E$50,4,FALSE)</f>
        <v>902</v>
      </c>
      <c r="B30" s="16" t="str">
        <f>IF(EEV_original!C30="Gewerbe, Handel, Dienstleistungen und übrige Verbraucher",3,IF(EEV_original!C30="Haushalte",6,"3&amp;6"))</f>
        <v>3&amp;6</v>
      </c>
      <c r="C30">
        <v>24</v>
      </c>
      <c r="D30">
        <f>EEV_original!F30</f>
        <v>2021</v>
      </c>
      <c r="E30" t="s">
        <v>45</v>
      </c>
      <c r="F30">
        <f>IF(EEV_original!G30="TJ",EEV_original!H30/3600,"ERROR")</f>
        <v>6.0686111111111112</v>
      </c>
    </row>
    <row r="31" spans="1:6" x14ac:dyDescent="0.25">
      <c r="A31">
        <f>VLOOKUP(EEV_original!B31,[1]Tabelle1!$B$35:$E$50,4,FALSE)</f>
        <v>902</v>
      </c>
      <c r="B31" s="16" t="str">
        <f>IF(EEV_original!C31="Gewerbe, Handel, Dienstleistungen und übrige Verbraucher",3,IF(EEV_original!C31="Haushalte",6,"3&amp;6"))</f>
        <v>3&amp;6</v>
      </c>
      <c r="C31">
        <v>1</v>
      </c>
      <c r="D31">
        <f>EEV_original!F31</f>
        <v>2021</v>
      </c>
      <c r="E31" t="s">
        <v>45</v>
      </c>
      <c r="F31">
        <f>IF(EEV_original!G31="TJ",EEV_original!H31/3600,"ERROR")</f>
        <v>41.795269571888888</v>
      </c>
    </row>
    <row r="32" spans="1:6" x14ac:dyDescent="0.25">
      <c r="A32">
        <f>VLOOKUP(EEV_original!B32,[1]Tabelle1!$B$35:$E$50,4,FALSE)</f>
        <v>902</v>
      </c>
      <c r="B32" s="16" t="str">
        <f>IF(EEV_original!C32="Gewerbe, Handel, Dienstleistungen und übrige Verbraucher",3,IF(EEV_original!C32="Haushalte",6,"3&amp;6"))</f>
        <v>3&amp;6</v>
      </c>
      <c r="C32">
        <v>13</v>
      </c>
      <c r="D32">
        <f>EEV_original!F32</f>
        <v>2021</v>
      </c>
      <c r="E32" t="s">
        <v>45</v>
      </c>
      <c r="F32">
        <f>IF(EEV_original!G32="TJ",EEV_original!H32/3600,"ERROR")</f>
        <v>12.578693833333334</v>
      </c>
    </row>
    <row r="33" spans="1:6" x14ac:dyDescent="0.25">
      <c r="A33">
        <f>VLOOKUP(EEV_original!B33,[1]Tabelle1!$B$35:$E$50,4,FALSE)</f>
        <v>903</v>
      </c>
      <c r="B33" s="16">
        <f>IF(EEV_original!C33="Gewerbe, Handel, Dienstleistungen und übrige Verbraucher",3,IF(EEV_original!C33="Haushalte",6,"3&amp;6"))</f>
        <v>6</v>
      </c>
      <c r="C33">
        <v>3</v>
      </c>
      <c r="D33">
        <f>EEV_original!F33</f>
        <v>2021</v>
      </c>
      <c r="E33" t="s">
        <v>45</v>
      </c>
      <c r="F33">
        <f>IF(EEV_original!G33="TJ",EEV_original!H33/3600,"ERROR")</f>
        <v>0.13593333333333335</v>
      </c>
    </row>
    <row r="34" spans="1:6" x14ac:dyDescent="0.25">
      <c r="A34">
        <f>VLOOKUP(EEV_original!B34,[1]Tabelle1!$B$35:$E$50,4,FALSE)</f>
        <v>903</v>
      </c>
      <c r="B34" s="16">
        <f>IF(EEV_original!C34="Gewerbe, Handel, Dienstleistungen und übrige Verbraucher",3,IF(EEV_original!C34="Haushalte",6,"3&amp;6"))</f>
        <v>6</v>
      </c>
      <c r="C34">
        <v>2</v>
      </c>
      <c r="D34">
        <f>EEV_original!F34</f>
        <v>2021</v>
      </c>
      <c r="E34" t="s">
        <v>45</v>
      </c>
      <c r="F34">
        <f>IF(EEV_original!G34="TJ",EEV_original!H34/3600,"ERROR")</f>
        <v>8.980277777777778E-3</v>
      </c>
    </row>
    <row r="35" spans="1:6" x14ac:dyDescent="0.25">
      <c r="A35">
        <f>VLOOKUP(EEV_original!B35,[1]Tabelle1!$B$35:$E$50,4,FALSE)</f>
        <v>903</v>
      </c>
      <c r="B35" s="16">
        <f>IF(EEV_original!C35="Gewerbe, Handel, Dienstleistungen und übrige Verbraucher",3,IF(EEV_original!C35="Haushalte",6,"3&amp;6"))</f>
        <v>6</v>
      </c>
      <c r="C35">
        <v>2</v>
      </c>
      <c r="D35">
        <f>EEV_original!F35</f>
        <v>2021</v>
      </c>
      <c r="E35" t="s">
        <v>45</v>
      </c>
      <c r="F35">
        <f>IF(EEV_original!G35="TJ",EEV_original!H35/3600,"ERROR")</f>
        <v>2.0963891666666665</v>
      </c>
    </row>
    <row r="36" spans="1:6" x14ac:dyDescent="0.25">
      <c r="A36">
        <f>VLOOKUP(EEV_original!B36,[1]Tabelle1!$B$35:$E$50,4,FALSE)</f>
        <v>903</v>
      </c>
      <c r="B36" s="16">
        <f>IF(EEV_original!C36="Gewerbe, Handel, Dienstleistungen und übrige Verbraucher",3,IF(EEV_original!C36="Haushalte",6,"3&amp;6"))</f>
        <v>6</v>
      </c>
      <c r="C36">
        <v>7</v>
      </c>
      <c r="D36">
        <f>EEV_original!F36</f>
        <v>2021</v>
      </c>
      <c r="E36" t="s">
        <v>45</v>
      </c>
      <c r="F36">
        <f>IF(EEV_original!G36="TJ",EEV_original!H36/3600,"ERROR")</f>
        <v>5.6597222222222222E-3</v>
      </c>
    </row>
    <row r="37" spans="1:6" x14ac:dyDescent="0.25">
      <c r="A37">
        <f>VLOOKUP(EEV_original!B37,[1]Tabelle1!$B$35:$E$50,4,FALSE)</f>
        <v>903</v>
      </c>
      <c r="B37" s="16">
        <f>IF(EEV_original!C37="Gewerbe, Handel, Dienstleistungen und übrige Verbraucher",3,IF(EEV_original!C37="Haushalte",6,"3&amp;6"))</f>
        <v>6</v>
      </c>
      <c r="C37">
        <v>2</v>
      </c>
      <c r="D37">
        <f>EEV_original!F37</f>
        <v>2021</v>
      </c>
      <c r="E37" t="s">
        <v>45</v>
      </c>
      <c r="F37">
        <f>IF(EEV_original!G37="TJ",EEV_original!H37/3600,"ERROR")</f>
        <v>0.13558277777777777</v>
      </c>
    </row>
    <row r="38" spans="1:6" x14ac:dyDescent="0.25">
      <c r="A38">
        <f>VLOOKUP(EEV_original!B38,[1]Tabelle1!$B$35:$E$50,4,FALSE)</f>
        <v>903</v>
      </c>
      <c r="B38" s="16">
        <f>IF(EEV_original!C38="Gewerbe, Handel, Dienstleistungen und übrige Verbraucher",3,IF(EEV_original!C38="Haushalte",6,"3&amp;6"))</f>
        <v>6</v>
      </c>
      <c r="C38">
        <v>6</v>
      </c>
      <c r="D38">
        <f>EEV_original!F38</f>
        <v>2021</v>
      </c>
      <c r="E38" t="s">
        <v>45</v>
      </c>
      <c r="F38">
        <f>IF(EEV_original!G38="TJ",EEV_original!H38/3600,"ERROR")</f>
        <v>5.8786008333333335</v>
      </c>
    </row>
    <row r="39" spans="1:6" x14ac:dyDescent="0.25">
      <c r="A39">
        <f>VLOOKUP(EEV_original!B39,[1]Tabelle1!$B$35:$E$50,4,FALSE)</f>
        <v>903</v>
      </c>
      <c r="B39" s="16">
        <f>IF(EEV_original!C39="Gewerbe, Handel, Dienstleistungen und übrige Verbraucher",3,IF(EEV_original!C39="Haushalte",6,"3&amp;6"))</f>
        <v>6</v>
      </c>
      <c r="C39">
        <v>14</v>
      </c>
      <c r="D39">
        <f>EEV_original!F39</f>
        <v>2021</v>
      </c>
      <c r="E39" t="s">
        <v>45</v>
      </c>
      <c r="F39">
        <f>IF(EEV_original!G39="TJ",EEV_original!H39/3600,"ERROR")</f>
        <v>2.8741944444444445E-2</v>
      </c>
    </row>
    <row r="40" spans="1:6" x14ac:dyDescent="0.25">
      <c r="A40">
        <f>VLOOKUP(EEV_original!B40,[1]Tabelle1!$B$35:$E$50,4,FALSE)</f>
        <v>903</v>
      </c>
      <c r="B40" s="16">
        <f>IF(EEV_original!C40="Gewerbe, Handel, Dienstleistungen und übrige Verbraucher",3,IF(EEV_original!C40="Haushalte",6,"3&amp;6"))</f>
        <v>6</v>
      </c>
      <c r="C40">
        <v>12</v>
      </c>
      <c r="D40">
        <f>EEV_original!F40</f>
        <v>2021</v>
      </c>
      <c r="E40" t="s">
        <v>45</v>
      </c>
      <c r="F40">
        <f>IF(EEV_original!G40="TJ",EEV_original!H40/3600,"ERROR")</f>
        <v>0.15635055555555555</v>
      </c>
    </row>
    <row r="41" spans="1:6" x14ac:dyDescent="0.25">
      <c r="A41">
        <f>VLOOKUP(EEV_original!B41,[1]Tabelle1!$B$35:$E$50,4,FALSE)</f>
        <v>903</v>
      </c>
      <c r="B41" s="16">
        <f>IF(EEV_original!C41="Gewerbe, Handel, Dienstleistungen und übrige Verbraucher",3,IF(EEV_original!C41="Haushalte",6,"3&amp;6"))</f>
        <v>6</v>
      </c>
      <c r="C41">
        <v>24</v>
      </c>
      <c r="D41">
        <f>EEV_original!F41</f>
        <v>2021</v>
      </c>
      <c r="E41" t="s">
        <v>45</v>
      </c>
      <c r="F41">
        <f>IF(EEV_original!G41="TJ",EEV_original!H41/3600,"ERROR")</f>
        <v>0.19634527777777777</v>
      </c>
    </row>
    <row r="42" spans="1:6" x14ac:dyDescent="0.25">
      <c r="A42">
        <f>VLOOKUP(EEV_original!B42,[1]Tabelle1!$B$35:$E$50,4,FALSE)</f>
        <v>903</v>
      </c>
      <c r="B42" s="16">
        <f>IF(EEV_original!C42="Gewerbe, Handel, Dienstleistungen und übrige Verbraucher",3,IF(EEV_original!C42="Haushalte",6,"3&amp;6"))</f>
        <v>6</v>
      </c>
      <c r="C42">
        <v>1</v>
      </c>
      <c r="D42">
        <f>EEV_original!F42</f>
        <v>2021</v>
      </c>
      <c r="E42" t="s">
        <v>45</v>
      </c>
      <c r="F42">
        <f>IF(EEV_original!G42="TJ",EEV_original!H42/3600,"ERROR")</f>
        <v>4.1264338888888892</v>
      </c>
    </row>
    <row r="43" spans="1:6" x14ac:dyDescent="0.25">
      <c r="A43">
        <f>VLOOKUP(EEV_original!B43,[1]Tabelle1!$B$35:$E$50,4,FALSE)</f>
        <v>903</v>
      </c>
      <c r="B43" s="16">
        <f>IF(EEV_original!C43="Gewerbe, Handel, Dienstleistungen und übrige Verbraucher",3,IF(EEV_original!C43="Haushalte",6,"3&amp;6"))</f>
        <v>6</v>
      </c>
      <c r="C43">
        <v>13</v>
      </c>
      <c r="D43">
        <f>EEV_original!F43</f>
        <v>2021</v>
      </c>
      <c r="E43" t="s">
        <v>45</v>
      </c>
      <c r="F43">
        <f>IF(EEV_original!G43="TJ",EEV_original!H43/3600,"ERROR")</f>
        <v>6.369133333333334</v>
      </c>
    </row>
    <row r="44" spans="1:6" x14ac:dyDescent="0.25">
      <c r="A44">
        <f>VLOOKUP(EEV_original!B44,[1]Tabelle1!$B$35:$E$50,4,FALSE)</f>
        <v>903</v>
      </c>
      <c r="B44" s="16">
        <f>IF(EEV_original!C44="Gewerbe, Handel, Dienstleistungen und übrige Verbraucher",3,IF(EEV_original!C44="Haushalte",6,"3&amp;6"))</f>
        <v>3</v>
      </c>
      <c r="C44">
        <v>2</v>
      </c>
      <c r="D44">
        <f>EEV_original!F44</f>
        <v>2021</v>
      </c>
      <c r="E44" t="s">
        <v>45</v>
      </c>
      <c r="F44">
        <f>IF(EEV_original!G44="TJ",EEV_original!H44/3600,"ERROR")</f>
        <v>0.39805555555555555</v>
      </c>
    </row>
    <row r="45" spans="1:6" x14ac:dyDescent="0.25">
      <c r="A45">
        <f>VLOOKUP(EEV_original!B45,[1]Tabelle1!$B$35:$E$50,4,FALSE)</f>
        <v>903</v>
      </c>
      <c r="B45" s="16">
        <f>IF(EEV_original!C45="Gewerbe, Handel, Dienstleistungen und übrige Verbraucher",3,IF(EEV_original!C45="Haushalte",6,"3&amp;6"))</f>
        <v>3</v>
      </c>
      <c r="C45">
        <v>2</v>
      </c>
      <c r="D45">
        <f>EEV_original!F45</f>
        <v>2021</v>
      </c>
      <c r="E45" t="s">
        <v>45</v>
      </c>
      <c r="F45">
        <f>IF(EEV_original!G45="TJ",EEV_original!H45/3600,"ERROR")</f>
        <v>1.2611380555555556</v>
      </c>
    </row>
    <row r="46" spans="1:6" x14ac:dyDescent="0.25">
      <c r="A46">
        <f>VLOOKUP(EEV_original!B46,[1]Tabelle1!$B$35:$E$50,4,FALSE)</f>
        <v>903</v>
      </c>
      <c r="B46" s="16">
        <f>IF(EEV_original!C46="Gewerbe, Handel, Dienstleistungen und übrige Verbraucher",3,IF(EEV_original!C46="Haushalte",6,"3&amp;6"))</f>
        <v>3</v>
      </c>
      <c r="C46">
        <v>2</v>
      </c>
      <c r="D46">
        <f>EEV_original!F46</f>
        <v>2021</v>
      </c>
      <c r="E46" t="s">
        <v>45</v>
      </c>
      <c r="F46">
        <f>IF(EEV_original!G46="TJ",EEV_original!H46/3600,"ERROR")</f>
        <v>4.7163333333333335E-2</v>
      </c>
    </row>
    <row r="47" spans="1:6" x14ac:dyDescent="0.25">
      <c r="A47">
        <f>VLOOKUP(EEV_original!B47,[1]Tabelle1!$B$35:$E$50,4,FALSE)</f>
        <v>903</v>
      </c>
      <c r="B47" s="16">
        <f>IF(EEV_original!C47="Gewerbe, Handel, Dienstleistungen und übrige Verbraucher",3,IF(EEV_original!C47="Haushalte",6,"3&amp;6"))</f>
        <v>3</v>
      </c>
      <c r="C47">
        <v>6</v>
      </c>
      <c r="D47">
        <f>EEV_original!F47</f>
        <v>2021</v>
      </c>
      <c r="E47" t="s">
        <v>45</v>
      </c>
      <c r="F47">
        <f>IF(EEV_original!G47="TJ",EEV_original!H47/3600,"ERROR")</f>
        <v>7.6715880555555556</v>
      </c>
    </row>
    <row r="48" spans="1:6" x14ac:dyDescent="0.25">
      <c r="A48">
        <f>VLOOKUP(EEV_original!B48,[1]Tabelle1!$B$35:$E$50,4,FALSE)</f>
        <v>903</v>
      </c>
      <c r="B48" s="16">
        <f>IF(EEV_original!C48="Gewerbe, Handel, Dienstleistungen und übrige Verbraucher",3,IF(EEV_original!C48="Haushalte",6,"3&amp;6"))</f>
        <v>3</v>
      </c>
      <c r="C48">
        <v>14</v>
      </c>
      <c r="D48">
        <f>EEV_original!F48</f>
        <v>2021</v>
      </c>
      <c r="E48" t="s">
        <v>45</v>
      </c>
      <c r="F48">
        <f>IF(EEV_original!G48="TJ",EEV_original!H48/3600,"ERROR")</f>
        <v>1.2580555555555554E-3</v>
      </c>
    </row>
    <row r="49" spans="1:6" x14ac:dyDescent="0.25">
      <c r="A49">
        <f>VLOOKUP(EEV_original!B49,[1]Tabelle1!$B$35:$E$50,4,FALSE)</f>
        <v>903</v>
      </c>
      <c r="B49" s="16">
        <f>IF(EEV_original!C49="Gewerbe, Handel, Dienstleistungen und übrige Verbraucher",3,IF(EEV_original!C49="Haushalte",6,"3&amp;6"))</f>
        <v>3</v>
      </c>
      <c r="C49">
        <v>12</v>
      </c>
      <c r="D49">
        <f>EEV_original!F49</f>
        <v>2021</v>
      </c>
      <c r="E49" t="s">
        <v>45</v>
      </c>
      <c r="F49">
        <f>IF(EEV_original!G49="TJ",EEV_original!H49/3600,"ERROR")</f>
        <v>0.10861111111111112</v>
      </c>
    </row>
    <row r="50" spans="1:6" x14ac:dyDescent="0.25">
      <c r="A50">
        <f>VLOOKUP(EEV_original!B50,[1]Tabelle1!$B$35:$E$50,4,FALSE)</f>
        <v>903</v>
      </c>
      <c r="B50" s="16">
        <f>IF(EEV_original!C50="Gewerbe, Handel, Dienstleistungen und übrige Verbraucher",3,IF(EEV_original!C50="Haushalte",6,"3&amp;6"))</f>
        <v>3</v>
      </c>
      <c r="C50">
        <v>24</v>
      </c>
      <c r="D50">
        <f>EEV_original!F50</f>
        <v>2021</v>
      </c>
      <c r="E50" t="s">
        <v>45</v>
      </c>
      <c r="F50">
        <f>IF(EEV_original!G50="TJ",EEV_original!H50/3600,"ERROR")</f>
        <v>1.8240833333333335E-2</v>
      </c>
    </row>
    <row r="51" spans="1:6" x14ac:dyDescent="0.25">
      <c r="A51">
        <f>VLOOKUP(EEV_original!B51,[1]Tabelle1!$B$35:$E$50,4,FALSE)</f>
        <v>903</v>
      </c>
      <c r="B51" s="16">
        <f>IF(EEV_original!C51="Gewerbe, Handel, Dienstleistungen und übrige Verbraucher",3,IF(EEV_original!C51="Haushalte",6,"3&amp;6"))</f>
        <v>3</v>
      </c>
      <c r="C51">
        <v>1</v>
      </c>
      <c r="D51">
        <f>EEV_original!F51</f>
        <v>2021</v>
      </c>
      <c r="E51" t="s">
        <v>45</v>
      </c>
      <c r="F51">
        <f>IF(EEV_original!G51="TJ",EEV_original!H51/3600,"ERROR")</f>
        <v>5.7143386111111107</v>
      </c>
    </row>
    <row r="52" spans="1:6" x14ac:dyDescent="0.25">
      <c r="A52">
        <f>VLOOKUP(EEV_original!B52,[1]Tabelle1!$B$35:$E$50,4,FALSE)</f>
        <v>903</v>
      </c>
      <c r="B52" s="16">
        <f>IF(EEV_original!C52="Gewerbe, Handel, Dienstleistungen und übrige Verbraucher",3,IF(EEV_original!C52="Haushalte",6,"3&amp;6"))</f>
        <v>3</v>
      </c>
      <c r="C52">
        <v>13</v>
      </c>
      <c r="D52">
        <f>EEV_original!F52</f>
        <v>2021</v>
      </c>
      <c r="E52" t="s">
        <v>45</v>
      </c>
      <c r="F52">
        <f>IF(EEV_original!G52="TJ",EEV_original!H52/3600,"ERROR")</f>
        <v>5.4255580555555554</v>
      </c>
    </row>
    <row r="53" spans="1:6" x14ac:dyDescent="0.25">
      <c r="A53">
        <f>VLOOKUP(EEV_original!B53,[1]Tabelle1!$B$35:$E$50,4,FALSE)</f>
        <v>904</v>
      </c>
      <c r="B53" s="16">
        <f>IF(EEV_original!C53="Gewerbe, Handel, Dienstleistungen und übrige Verbraucher",3,IF(EEV_original!C53="Haushalte",6,"3&amp;6"))</f>
        <v>6</v>
      </c>
      <c r="C53">
        <v>3</v>
      </c>
      <c r="D53">
        <f>EEV_original!F53</f>
        <v>2021</v>
      </c>
      <c r="E53" t="s">
        <v>45</v>
      </c>
      <c r="F53">
        <f>IF(EEV_original!G53="TJ",EEV_original!H53/3600,"ERROR")</f>
        <v>0.41626805555555557</v>
      </c>
    </row>
    <row r="54" spans="1:6" x14ac:dyDescent="0.25">
      <c r="A54">
        <f>VLOOKUP(EEV_original!B54,[1]Tabelle1!$B$35:$E$50,4,FALSE)</f>
        <v>904</v>
      </c>
      <c r="B54" s="16">
        <f>IF(EEV_original!C54="Gewerbe, Handel, Dienstleistungen und übrige Verbraucher",3,IF(EEV_original!C54="Haushalte",6,"3&amp;6"))</f>
        <v>6</v>
      </c>
      <c r="C54">
        <v>2</v>
      </c>
      <c r="D54">
        <f>EEV_original!F54</f>
        <v>2021</v>
      </c>
      <c r="E54" t="s">
        <v>45</v>
      </c>
      <c r="F54">
        <f>IF(EEV_original!G54="TJ",EEV_original!H54/3600,"ERROR")</f>
        <v>3.8914444444444446E-2</v>
      </c>
    </row>
    <row r="55" spans="1:6" x14ac:dyDescent="0.25">
      <c r="A55">
        <f>VLOOKUP(EEV_original!B55,[1]Tabelle1!$B$35:$E$50,4,FALSE)</f>
        <v>904</v>
      </c>
      <c r="B55" s="16">
        <f>IF(EEV_original!C55="Gewerbe, Handel, Dienstleistungen und übrige Verbraucher",3,IF(EEV_original!C55="Haushalte",6,"3&amp;6"))</f>
        <v>6</v>
      </c>
      <c r="C55">
        <v>2</v>
      </c>
      <c r="D55">
        <f>EEV_original!F55</f>
        <v>2021</v>
      </c>
      <c r="E55" t="s">
        <v>45</v>
      </c>
      <c r="F55">
        <f>IF(EEV_original!G55="TJ",EEV_original!H55/3600,"ERROR")</f>
        <v>2.0801500000000002</v>
      </c>
    </row>
    <row r="56" spans="1:6" x14ac:dyDescent="0.25">
      <c r="A56">
        <f>VLOOKUP(EEV_original!B56,[1]Tabelle1!$B$35:$E$50,4,FALSE)</f>
        <v>904</v>
      </c>
      <c r="B56" s="16">
        <f>IF(EEV_original!C56="Gewerbe, Handel, Dienstleistungen und übrige Verbraucher",3,IF(EEV_original!C56="Haushalte",6,"3&amp;6"))</f>
        <v>6</v>
      </c>
      <c r="C56">
        <v>7</v>
      </c>
      <c r="D56">
        <f>EEV_original!F56</f>
        <v>2021</v>
      </c>
      <c r="E56" t="s">
        <v>45</v>
      </c>
      <c r="F56">
        <f>IF(EEV_original!G56="TJ",EEV_original!H56/3600,"ERROR")</f>
        <v>5.6158333333333329E-3</v>
      </c>
    </row>
    <row r="57" spans="1:6" x14ac:dyDescent="0.25">
      <c r="A57">
        <f>VLOOKUP(EEV_original!B57,[1]Tabelle1!$B$35:$E$50,4,FALSE)</f>
        <v>904</v>
      </c>
      <c r="B57" s="16">
        <f>IF(EEV_original!C57="Gewerbe, Handel, Dienstleistungen und übrige Verbraucher",3,IF(EEV_original!C57="Haushalte",6,"3&amp;6"))</f>
        <v>6</v>
      </c>
      <c r="C57">
        <v>2</v>
      </c>
      <c r="D57">
        <f>EEV_original!F57</f>
        <v>2021</v>
      </c>
      <c r="E57" t="s">
        <v>45</v>
      </c>
      <c r="F57">
        <f>IF(EEV_original!G57="TJ",EEV_original!H57/3600,"ERROR")</f>
        <v>0.46083194444444442</v>
      </c>
    </row>
    <row r="58" spans="1:6" x14ac:dyDescent="0.25">
      <c r="A58">
        <f>VLOOKUP(EEV_original!B58,[1]Tabelle1!$B$35:$E$50,4,FALSE)</f>
        <v>904</v>
      </c>
      <c r="B58" s="16">
        <f>IF(EEV_original!C58="Gewerbe, Handel, Dienstleistungen und übrige Verbraucher",3,IF(EEV_original!C58="Haushalte",6,"3&amp;6"))</f>
        <v>6</v>
      </c>
      <c r="C58">
        <v>6</v>
      </c>
      <c r="D58">
        <f>EEV_original!F58</f>
        <v>2021</v>
      </c>
      <c r="E58" t="s">
        <v>45</v>
      </c>
      <c r="F58">
        <f>IF(EEV_original!G58="TJ",EEV_original!H58/3600,"ERROR")</f>
        <v>9.3212355555555551</v>
      </c>
    </row>
    <row r="59" spans="1:6" x14ac:dyDescent="0.25">
      <c r="A59">
        <f>VLOOKUP(EEV_original!B59,[1]Tabelle1!$B$35:$E$50,4,FALSE)</f>
        <v>904</v>
      </c>
      <c r="B59" s="16">
        <f>IF(EEV_original!C59="Gewerbe, Handel, Dienstleistungen und übrige Verbraucher",3,IF(EEV_original!C59="Haushalte",6,"3&amp;6"))</f>
        <v>6</v>
      </c>
      <c r="C59">
        <v>14</v>
      </c>
      <c r="D59">
        <f>EEV_original!F59</f>
        <v>2021</v>
      </c>
      <c r="E59" t="s">
        <v>45</v>
      </c>
      <c r="F59">
        <f>IF(EEV_original!G59="TJ",EEV_original!H59/3600,"ERROR")</f>
        <v>0.14849972222222224</v>
      </c>
    </row>
    <row r="60" spans="1:6" x14ac:dyDescent="0.25">
      <c r="A60">
        <f>VLOOKUP(EEV_original!B60,[1]Tabelle1!$B$35:$E$50,4,FALSE)</f>
        <v>904</v>
      </c>
      <c r="B60" s="16">
        <f>IF(EEV_original!C60="Gewerbe, Handel, Dienstleistungen und übrige Verbraucher",3,IF(EEV_original!C60="Haushalte",6,"3&amp;6"))</f>
        <v>6</v>
      </c>
      <c r="C60">
        <v>12</v>
      </c>
      <c r="D60">
        <f>EEV_original!F60</f>
        <v>2021</v>
      </c>
      <c r="E60" t="s">
        <v>45</v>
      </c>
      <c r="F60">
        <f>IF(EEV_original!G60="TJ",EEV_original!H60/3600,"ERROR")</f>
        <v>1.347648611111111</v>
      </c>
    </row>
    <row r="61" spans="1:6" x14ac:dyDescent="0.25">
      <c r="A61">
        <f>VLOOKUP(EEV_original!B61,[1]Tabelle1!$B$35:$E$50,4,FALSE)</f>
        <v>904</v>
      </c>
      <c r="B61" s="16">
        <f>IF(EEV_original!C61="Gewerbe, Handel, Dienstleistungen und übrige Verbraucher",3,IF(EEV_original!C61="Haushalte",6,"3&amp;6"))</f>
        <v>6</v>
      </c>
      <c r="C61">
        <v>24</v>
      </c>
      <c r="D61">
        <f>EEV_original!F61</f>
        <v>2021</v>
      </c>
      <c r="E61" t="s">
        <v>45</v>
      </c>
      <c r="F61">
        <f>IF(EEV_original!G61="TJ",EEV_original!H61/3600,"ERROR")</f>
        <v>0.63341861111111109</v>
      </c>
    </row>
    <row r="62" spans="1:6" x14ac:dyDescent="0.25">
      <c r="A62">
        <f>VLOOKUP(EEV_original!B62,[1]Tabelle1!$B$35:$E$50,4,FALSE)</f>
        <v>904</v>
      </c>
      <c r="B62" s="16">
        <f>IF(EEV_original!C62="Gewerbe, Handel, Dienstleistungen und übrige Verbraucher",3,IF(EEV_original!C62="Haushalte",6,"3&amp;6"))</f>
        <v>6</v>
      </c>
      <c r="C62">
        <v>1</v>
      </c>
      <c r="D62">
        <f>EEV_original!F62</f>
        <v>2021</v>
      </c>
      <c r="E62" t="s">
        <v>45</v>
      </c>
      <c r="F62">
        <f>IF(EEV_original!G62="TJ",EEV_original!H62/3600,"ERROR")</f>
        <v>4.0570947222222218</v>
      </c>
    </row>
    <row r="63" spans="1:6" x14ac:dyDescent="0.25">
      <c r="A63">
        <f>VLOOKUP(EEV_original!B63,[1]Tabelle1!$B$35:$E$50,4,FALSE)</f>
        <v>904</v>
      </c>
      <c r="B63" s="16">
        <f>IF(EEV_original!C63="Gewerbe, Handel, Dienstleistungen und übrige Verbraucher",3,IF(EEV_original!C63="Haushalte",6,"3&amp;6"))</f>
        <v>6</v>
      </c>
      <c r="C63">
        <v>13</v>
      </c>
      <c r="D63">
        <f>EEV_original!F63</f>
        <v>2021</v>
      </c>
      <c r="E63" t="s">
        <v>45</v>
      </c>
      <c r="F63">
        <f>IF(EEV_original!G63="TJ",EEV_original!H63/3600,"ERROR")</f>
        <v>2.5971338888888891</v>
      </c>
    </row>
    <row r="64" spans="1:6" x14ac:dyDescent="0.25">
      <c r="A64">
        <f>VLOOKUP(EEV_original!B64,[1]Tabelle1!$B$35:$E$50,4,FALSE)</f>
        <v>904</v>
      </c>
      <c r="B64" s="16">
        <f>IF(EEV_original!C64="Gewerbe, Handel, Dienstleistungen und übrige Verbraucher",3,IF(EEV_original!C64="Haushalte",6,"3&amp;6"))</f>
        <v>3</v>
      </c>
      <c r="C64">
        <v>2</v>
      </c>
      <c r="D64">
        <f>EEV_original!F64</f>
        <v>2021</v>
      </c>
      <c r="E64" t="s">
        <v>45</v>
      </c>
      <c r="F64">
        <f>IF(EEV_original!G64="TJ",EEV_original!H64/3600,"ERROR")</f>
        <v>1.3919444444444444</v>
      </c>
    </row>
    <row r="65" spans="1:6" x14ac:dyDescent="0.25">
      <c r="A65">
        <f>VLOOKUP(EEV_original!B65,[1]Tabelle1!$B$35:$E$50,4,FALSE)</f>
        <v>904</v>
      </c>
      <c r="B65" s="16">
        <f>IF(EEV_original!C65="Gewerbe, Handel, Dienstleistungen und übrige Verbraucher",3,IF(EEV_original!C65="Haushalte",6,"3&amp;6"))</f>
        <v>3</v>
      </c>
      <c r="C65">
        <v>2</v>
      </c>
      <c r="D65">
        <f>EEV_original!F65</f>
        <v>2021</v>
      </c>
      <c r="E65" t="s">
        <v>45</v>
      </c>
      <c r="F65">
        <f>IF(EEV_original!G65="TJ",EEV_original!H65/3600,"ERROR")</f>
        <v>1.2028966666666667</v>
      </c>
    </row>
    <row r="66" spans="1:6" x14ac:dyDescent="0.25">
      <c r="A66">
        <f>VLOOKUP(EEV_original!B66,[1]Tabelle1!$B$35:$E$50,4,FALSE)</f>
        <v>904</v>
      </c>
      <c r="B66" s="16">
        <f>IF(EEV_original!C66="Gewerbe, Handel, Dienstleistungen und übrige Verbraucher",3,IF(EEV_original!C66="Haushalte",6,"3&amp;6"))</f>
        <v>3</v>
      </c>
      <c r="C66">
        <v>2</v>
      </c>
      <c r="D66">
        <f>EEV_original!F66</f>
        <v>2021</v>
      </c>
      <c r="E66" t="s">
        <v>45</v>
      </c>
      <c r="F66">
        <f>IF(EEV_original!G66="TJ",EEV_original!H66/3600,"ERROR")</f>
        <v>0.1385386111111111</v>
      </c>
    </row>
    <row r="67" spans="1:6" x14ac:dyDescent="0.25">
      <c r="A67">
        <f>VLOOKUP(EEV_original!B67,[1]Tabelle1!$B$35:$E$50,4,FALSE)</f>
        <v>904</v>
      </c>
      <c r="B67" s="16">
        <f>IF(EEV_original!C67="Gewerbe, Handel, Dienstleistungen und übrige Verbraucher",3,IF(EEV_original!C67="Haushalte",6,"3&amp;6"))</f>
        <v>3</v>
      </c>
      <c r="C67">
        <v>6</v>
      </c>
      <c r="D67">
        <f>EEV_original!F67</f>
        <v>2021</v>
      </c>
      <c r="E67" t="s">
        <v>45</v>
      </c>
      <c r="F67">
        <f>IF(EEV_original!G67="TJ",EEV_original!H67/3600,"ERROR")</f>
        <v>3.683495555555556</v>
      </c>
    </row>
    <row r="68" spans="1:6" x14ac:dyDescent="0.25">
      <c r="A68">
        <f>VLOOKUP(EEV_original!B68,[1]Tabelle1!$B$35:$E$50,4,FALSE)</f>
        <v>904</v>
      </c>
      <c r="B68" s="16">
        <f>IF(EEV_original!C68="Gewerbe, Handel, Dienstleistungen und übrige Verbraucher",3,IF(EEV_original!C68="Haushalte",6,"3&amp;6"))</f>
        <v>3</v>
      </c>
      <c r="C68">
        <v>14</v>
      </c>
      <c r="D68">
        <f>EEV_original!F68</f>
        <v>2021</v>
      </c>
      <c r="E68" t="s">
        <v>45</v>
      </c>
      <c r="F68">
        <f>IF(EEV_original!G68="TJ",EEV_original!H68/3600,"ERROR")</f>
        <v>6.5002777777777776E-3</v>
      </c>
    </row>
    <row r="69" spans="1:6" x14ac:dyDescent="0.25">
      <c r="A69">
        <f>VLOOKUP(EEV_original!B69,[1]Tabelle1!$B$35:$E$50,4,FALSE)</f>
        <v>904</v>
      </c>
      <c r="B69" s="16">
        <f>IF(EEV_original!C69="Gewerbe, Handel, Dienstleistungen und übrige Verbraucher",3,IF(EEV_original!C69="Haushalte",6,"3&amp;6"))</f>
        <v>3</v>
      </c>
      <c r="C69">
        <v>12</v>
      </c>
      <c r="D69">
        <f>EEV_original!F69</f>
        <v>2021</v>
      </c>
      <c r="E69" t="s">
        <v>45</v>
      </c>
      <c r="F69">
        <f>IF(EEV_original!G69="TJ",EEV_original!H69/3600,"ERROR")</f>
        <v>0.5578022222222222</v>
      </c>
    </row>
    <row r="70" spans="1:6" x14ac:dyDescent="0.25">
      <c r="A70">
        <f>VLOOKUP(EEV_original!B70,[1]Tabelle1!$B$35:$E$50,4,FALSE)</f>
        <v>904</v>
      </c>
      <c r="B70" s="16">
        <f>IF(EEV_original!C70="Gewerbe, Handel, Dienstleistungen und übrige Verbraucher",3,IF(EEV_original!C70="Haushalte",6,"3&amp;6"))</f>
        <v>3</v>
      </c>
      <c r="C70">
        <v>24</v>
      </c>
      <c r="D70">
        <f>EEV_original!F70</f>
        <v>2021</v>
      </c>
      <c r="E70" t="s">
        <v>45</v>
      </c>
      <c r="F70">
        <f>IF(EEV_original!G70="TJ",EEV_original!H70/3600,"ERROR")</f>
        <v>5.8846111111111113E-2</v>
      </c>
    </row>
    <row r="71" spans="1:6" x14ac:dyDescent="0.25">
      <c r="A71">
        <f>VLOOKUP(EEV_original!B71,[1]Tabelle1!$B$35:$E$50,4,FALSE)</f>
        <v>904</v>
      </c>
      <c r="B71" s="16">
        <f>IF(EEV_original!C71="Gewerbe, Handel, Dienstleistungen und übrige Verbraucher",3,IF(EEV_original!C71="Haushalte",6,"3&amp;6"))</f>
        <v>3</v>
      </c>
      <c r="C71">
        <v>1</v>
      </c>
      <c r="D71">
        <f>EEV_original!F71</f>
        <v>2021</v>
      </c>
      <c r="E71" t="s">
        <v>45</v>
      </c>
      <c r="F71">
        <f>IF(EEV_original!G71="TJ",EEV_original!H71/3600,"ERROR")</f>
        <v>3.3191030555555558</v>
      </c>
    </row>
    <row r="72" spans="1:6" x14ac:dyDescent="0.25">
      <c r="A72">
        <f>VLOOKUP(EEV_original!B72,[1]Tabelle1!$B$35:$E$50,4,FALSE)</f>
        <v>904</v>
      </c>
      <c r="B72" s="16">
        <f>IF(EEV_original!C72="Gewerbe, Handel, Dienstleistungen und übrige Verbraucher",3,IF(EEV_original!C72="Haushalte",6,"3&amp;6"))</f>
        <v>3</v>
      </c>
      <c r="C72">
        <v>13</v>
      </c>
      <c r="D72">
        <f>EEV_original!F72</f>
        <v>2021</v>
      </c>
      <c r="E72" t="s">
        <v>45</v>
      </c>
      <c r="F72">
        <f>IF(EEV_original!G72="TJ",EEV_original!H72/3600,"ERROR")</f>
        <v>0.56102388888888888</v>
      </c>
    </row>
    <row r="73" spans="1:6" x14ac:dyDescent="0.25">
      <c r="A73">
        <f>VLOOKUP(EEV_original!B73,[1]Tabelle1!$B$35:$E$50,4,FALSE)</f>
        <v>905</v>
      </c>
      <c r="B73" s="16" t="str">
        <f>IF(EEV_original!C73="Gewerbe, Handel, Dienstleistungen und übrige Verbraucher",3,IF(EEV_original!C73="Haushalte",6,"3&amp;6"))</f>
        <v>3&amp;6</v>
      </c>
      <c r="C73">
        <v>3</v>
      </c>
      <c r="D73">
        <f>EEV_original!F73</f>
        <v>2020</v>
      </c>
      <c r="E73" t="s">
        <v>45</v>
      </c>
      <c r="F73">
        <f>IF(EEV_original!G73="TJ",EEV_original!H73/3600,"ERROR")</f>
        <v>3.9656713777777774E-3</v>
      </c>
    </row>
    <row r="74" spans="1:6" x14ac:dyDescent="0.25">
      <c r="A74">
        <f>VLOOKUP(EEV_original!B74,[1]Tabelle1!$B$35:$E$50,4,FALSE)</f>
        <v>905</v>
      </c>
      <c r="B74" s="16" t="str">
        <f>IF(EEV_original!C74="Gewerbe, Handel, Dienstleistungen und übrige Verbraucher",3,IF(EEV_original!C74="Haushalte",6,"3&amp;6"))</f>
        <v>3&amp;6</v>
      </c>
      <c r="C74">
        <v>2</v>
      </c>
      <c r="D74">
        <f>EEV_original!F74</f>
        <v>2020</v>
      </c>
      <c r="E74" t="s">
        <v>45</v>
      </c>
      <c r="F74">
        <f>IF(EEV_original!G74="TJ",EEV_original!H74/3600,"ERROR")</f>
        <v>0.17416666666666666</v>
      </c>
    </row>
    <row r="75" spans="1:6" x14ac:dyDescent="0.25">
      <c r="A75">
        <f>VLOOKUP(EEV_original!B75,[1]Tabelle1!$B$35:$E$50,4,FALSE)</f>
        <v>905</v>
      </c>
      <c r="B75" s="16" t="str">
        <f>IF(EEV_original!C75="Gewerbe, Handel, Dienstleistungen und übrige Verbraucher",3,IF(EEV_original!C75="Haushalte",6,"3&amp;6"))</f>
        <v>3&amp;6</v>
      </c>
      <c r="C75">
        <v>2</v>
      </c>
      <c r="D75">
        <f>EEV_original!F75</f>
        <v>2020</v>
      </c>
      <c r="E75" t="s">
        <v>45</v>
      </c>
      <c r="F75">
        <f>IF(EEV_original!G75="TJ",EEV_original!H75/3600,"ERROR")</f>
        <v>1.3094726506666665</v>
      </c>
    </row>
    <row r="76" spans="1:6" x14ac:dyDescent="0.25">
      <c r="A76">
        <f>VLOOKUP(EEV_original!B76,[1]Tabelle1!$B$35:$E$50,4,FALSE)</f>
        <v>905</v>
      </c>
      <c r="B76" s="16" t="str">
        <f>IF(EEV_original!C76="Gewerbe, Handel, Dienstleistungen und übrige Verbraucher",3,IF(EEV_original!C76="Haushalte",6,"3&amp;6"))</f>
        <v>3&amp;6</v>
      </c>
      <c r="C76">
        <v>7</v>
      </c>
      <c r="D76">
        <f>EEV_original!F76</f>
        <v>2020</v>
      </c>
      <c r="E76" t="s">
        <v>45</v>
      </c>
      <c r="F76">
        <f>IF(EEV_original!G76="TJ",EEV_original!H76/3600,"ERROR")</f>
        <v>6.3259068711367481E-4</v>
      </c>
    </row>
    <row r="77" spans="1:6" x14ac:dyDescent="0.25">
      <c r="A77">
        <f>VLOOKUP(EEV_original!B77,[1]Tabelle1!$B$35:$E$50,4,FALSE)</f>
        <v>905</v>
      </c>
      <c r="B77" s="16" t="str">
        <f>IF(EEV_original!C77="Gewerbe, Handel, Dienstleistungen und übrige Verbraucher",3,IF(EEV_original!C77="Haushalte",6,"3&amp;6"))</f>
        <v>3&amp;6</v>
      </c>
      <c r="C77">
        <v>2</v>
      </c>
      <c r="D77">
        <f>EEV_original!F77</f>
        <v>2020</v>
      </c>
      <c r="E77" t="s">
        <v>45</v>
      </c>
      <c r="F77">
        <f>IF(EEV_original!G77="TJ",EEV_original!H77/3600,"ERROR")</f>
        <v>4.1189048122848917E-2</v>
      </c>
    </row>
    <row r="78" spans="1:6" x14ac:dyDescent="0.25">
      <c r="A78">
        <f>VLOOKUP(EEV_original!B78,[1]Tabelle1!$B$35:$E$50,4,FALSE)</f>
        <v>905</v>
      </c>
      <c r="B78" s="16" t="str">
        <f>IF(EEV_original!C78="Gewerbe, Handel, Dienstleistungen und übrige Verbraucher",3,IF(EEV_original!C78="Haushalte",6,"3&amp;6"))</f>
        <v>3&amp;6</v>
      </c>
      <c r="C78">
        <v>6</v>
      </c>
      <c r="D78">
        <f>EEV_original!F78</f>
        <v>2020</v>
      </c>
      <c r="E78" t="s">
        <v>45</v>
      </c>
      <c r="F78">
        <f>IF(EEV_original!G78="TJ",EEV_original!H78/3600,"ERROR")</f>
        <v>3.0745073690811919</v>
      </c>
    </row>
    <row r="79" spans="1:6" x14ac:dyDescent="0.25">
      <c r="A79">
        <f>VLOOKUP(EEV_original!B79,[1]Tabelle1!$B$35:$E$50,4,FALSE)</f>
        <v>905</v>
      </c>
      <c r="B79" s="16" t="str">
        <f>IF(EEV_original!C79="Gewerbe, Handel, Dienstleistungen und übrige Verbraucher",3,IF(EEV_original!C79="Haushalte",6,"3&amp;6"))</f>
        <v>3&amp;6</v>
      </c>
      <c r="C79">
        <v>14</v>
      </c>
      <c r="D79">
        <f>EEV_original!F79</f>
        <v>2020</v>
      </c>
      <c r="E79" t="s">
        <v>45</v>
      </c>
      <c r="F79">
        <f>IF(EEV_original!G79="TJ",EEV_original!H79/3600,"ERROR")</f>
        <v>1.5281478418456923E-2</v>
      </c>
    </row>
    <row r="80" spans="1:6" x14ac:dyDescent="0.25">
      <c r="A80">
        <f>VLOOKUP(EEV_original!B80,[1]Tabelle1!$B$35:$E$50,4,FALSE)</f>
        <v>905</v>
      </c>
      <c r="B80" s="16" t="str">
        <f>IF(EEV_original!C80="Gewerbe, Handel, Dienstleistungen und übrige Verbraucher",3,IF(EEV_original!C80="Haushalte",6,"3&amp;6"))</f>
        <v>3&amp;6</v>
      </c>
      <c r="C80">
        <v>12</v>
      </c>
      <c r="D80">
        <f>EEV_original!F80</f>
        <v>2020</v>
      </c>
      <c r="E80" t="s">
        <v>45</v>
      </c>
      <c r="F80">
        <f>IF(EEV_original!G80="TJ",EEV_original!H80/3600,"ERROR")</f>
        <v>0.17916666666666667</v>
      </c>
    </row>
    <row r="81" spans="1:6" x14ac:dyDescent="0.25">
      <c r="A81">
        <f>VLOOKUP(EEV_original!B81,[1]Tabelle1!$B$35:$E$50,4,FALSE)</f>
        <v>905</v>
      </c>
      <c r="B81" s="16" t="str">
        <f>IF(EEV_original!C81="Gewerbe, Handel, Dienstleistungen und übrige Verbraucher",3,IF(EEV_original!C81="Haushalte",6,"3&amp;6"))</f>
        <v>3&amp;6</v>
      </c>
      <c r="C81">
        <v>24</v>
      </c>
      <c r="D81">
        <f>EEV_original!F81</f>
        <v>2020</v>
      </c>
      <c r="E81" t="s">
        <v>45</v>
      </c>
      <c r="F81">
        <f>IF(EEV_original!G81="TJ",EEV_original!H81/3600,"ERROR")</f>
        <v>3.3471394932184505E-2</v>
      </c>
    </row>
    <row r="82" spans="1:6" x14ac:dyDescent="0.25">
      <c r="A82">
        <f>VLOOKUP(EEV_original!B82,[1]Tabelle1!$B$35:$E$50,4,FALSE)</f>
        <v>905</v>
      </c>
      <c r="B82" s="16" t="str">
        <f>IF(EEV_original!C82="Gewerbe, Handel, Dienstleistungen und übrige Verbraucher",3,IF(EEV_original!C82="Haushalte",6,"3&amp;6"))</f>
        <v>3&amp;6</v>
      </c>
      <c r="C82">
        <v>1</v>
      </c>
      <c r="D82">
        <f>EEV_original!F82</f>
        <v>2020</v>
      </c>
      <c r="E82" t="s">
        <v>45</v>
      </c>
      <c r="F82">
        <f>IF(EEV_original!G82="TJ",EEV_original!H82/3600,"ERROR")</f>
        <v>2.1592818489999996</v>
      </c>
    </row>
    <row r="83" spans="1:6" x14ac:dyDescent="0.25">
      <c r="A83">
        <f>VLOOKUP(EEV_original!B83,[1]Tabelle1!$B$35:$E$50,4,FALSE)</f>
        <v>905</v>
      </c>
      <c r="B83" s="16" t="str">
        <f>IF(EEV_original!C83="Gewerbe, Handel, Dienstleistungen und übrige Verbraucher",3,IF(EEV_original!C83="Haushalte",6,"3&amp;6"))</f>
        <v>3&amp;6</v>
      </c>
      <c r="C83">
        <v>13</v>
      </c>
      <c r="D83">
        <f>EEV_original!F83</f>
        <v>2020</v>
      </c>
      <c r="E83" t="s">
        <v>45</v>
      </c>
      <c r="F83">
        <f>IF(EEV_original!G83="TJ",EEV_original!H83/3600,"ERROR")</f>
        <v>0.79800593622222238</v>
      </c>
    </row>
    <row r="84" spans="1:6" x14ac:dyDescent="0.25">
      <c r="A84">
        <f>VLOOKUP(EEV_original!B84,[1]Tabelle1!$B$35:$E$50,4,FALSE)</f>
        <v>905</v>
      </c>
      <c r="B84" s="16" t="str">
        <f>IF(EEV_original!C84="Gewerbe, Handel, Dienstleistungen und übrige Verbraucher",3,IF(EEV_original!C84="Haushalte",6,"3&amp;6"))</f>
        <v>3&amp;6</v>
      </c>
      <c r="C84">
        <v>3</v>
      </c>
      <c r="D84">
        <f>EEV_original!F84</f>
        <v>2019</v>
      </c>
      <c r="E84" t="s">
        <v>45</v>
      </c>
      <c r="F84">
        <f>IF(EEV_original!G84="TJ",EEV_original!H84/3600,"ERROR")</f>
        <v>5.8333333333333336E-3</v>
      </c>
    </row>
    <row r="85" spans="1:6" x14ac:dyDescent="0.25">
      <c r="A85">
        <f>VLOOKUP(EEV_original!B85,[1]Tabelle1!$B$35:$E$50,4,FALSE)</f>
        <v>905</v>
      </c>
      <c r="B85" s="16" t="str">
        <f>IF(EEV_original!C85="Gewerbe, Handel, Dienstleistungen und übrige Verbraucher",3,IF(EEV_original!C85="Haushalte",6,"3&amp;6"))</f>
        <v>3&amp;6</v>
      </c>
      <c r="C85">
        <v>2</v>
      </c>
      <c r="D85">
        <f>EEV_original!F85</f>
        <v>2019</v>
      </c>
      <c r="E85" t="s">
        <v>45</v>
      </c>
      <c r="F85">
        <f>IF(EEV_original!G85="TJ",EEV_original!H85/3600,"ERROR")</f>
        <v>0.19277777777777777</v>
      </c>
    </row>
    <row r="86" spans="1:6" x14ac:dyDescent="0.25">
      <c r="A86">
        <f>VLOOKUP(EEV_original!B86,[1]Tabelle1!$B$35:$E$50,4,FALSE)</f>
        <v>905</v>
      </c>
      <c r="B86" s="16" t="str">
        <f>IF(EEV_original!C86="Gewerbe, Handel, Dienstleistungen und übrige Verbraucher",3,IF(EEV_original!C86="Haushalte",6,"3&amp;6"))</f>
        <v>3&amp;6</v>
      </c>
      <c r="C86">
        <v>2</v>
      </c>
      <c r="D86">
        <f>EEV_original!F86</f>
        <v>2019</v>
      </c>
      <c r="E86" t="s">
        <v>45</v>
      </c>
      <c r="F86">
        <f>IF(EEV_original!G86="TJ",EEV_original!H86/3600,"ERROR")</f>
        <v>1.3919444444444444</v>
      </c>
    </row>
    <row r="87" spans="1:6" x14ac:dyDescent="0.25">
      <c r="A87">
        <f>VLOOKUP(EEV_original!B87,[1]Tabelle1!$B$35:$E$50,4,FALSE)</f>
        <v>905</v>
      </c>
      <c r="B87" s="16" t="str">
        <f>IF(EEV_original!C87="Gewerbe, Handel, Dienstleistungen und übrige Verbraucher",3,IF(EEV_original!C87="Haushalte",6,"3&amp;6"))</f>
        <v>3&amp;6</v>
      </c>
      <c r="C87">
        <v>7</v>
      </c>
      <c r="D87">
        <f>EEV_original!F87</f>
        <v>2019</v>
      </c>
      <c r="E87" t="s">
        <v>45</v>
      </c>
      <c r="F87">
        <f>IF(EEV_original!G87="TJ",EEV_original!H87/3600,"ERROR")</f>
        <v>1.3888888888888889E-3</v>
      </c>
    </row>
    <row r="88" spans="1:6" x14ac:dyDescent="0.25">
      <c r="A88">
        <f>VLOOKUP(EEV_original!B88,[1]Tabelle1!$B$35:$E$50,4,FALSE)</f>
        <v>905</v>
      </c>
      <c r="B88" s="16" t="str">
        <f>IF(EEV_original!C88="Gewerbe, Handel, Dienstleistungen und übrige Verbraucher",3,IF(EEV_original!C88="Haushalte",6,"3&amp;6"))</f>
        <v>3&amp;6</v>
      </c>
      <c r="C88">
        <v>2</v>
      </c>
      <c r="D88">
        <f>EEV_original!F88</f>
        <v>2019</v>
      </c>
      <c r="E88" t="s">
        <v>45</v>
      </c>
      <c r="F88">
        <f>IF(EEV_original!G88="TJ",EEV_original!H88/3600,"ERROR")</f>
        <v>3.1666666666666669E-2</v>
      </c>
    </row>
    <row r="89" spans="1:6" x14ac:dyDescent="0.25">
      <c r="A89">
        <f>VLOOKUP(EEV_original!B89,[1]Tabelle1!$B$35:$E$50,4,FALSE)</f>
        <v>905</v>
      </c>
      <c r="B89" s="16" t="str">
        <f>IF(EEV_original!C89="Gewerbe, Handel, Dienstleistungen und übrige Verbraucher",3,IF(EEV_original!C89="Haushalte",6,"3&amp;6"))</f>
        <v>3&amp;6</v>
      </c>
      <c r="C89">
        <v>6</v>
      </c>
      <c r="D89">
        <f>EEV_original!F89</f>
        <v>2019</v>
      </c>
      <c r="E89" t="s">
        <v>45</v>
      </c>
      <c r="F89">
        <f>IF(EEV_original!G89="TJ",EEV_original!H89/3600,"ERROR")</f>
        <v>3.4905555555555554</v>
      </c>
    </row>
    <row r="90" spans="1:6" x14ac:dyDescent="0.25">
      <c r="A90">
        <f>VLOOKUP(EEV_original!B90,[1]Tabelle1!$B$35:$E$50,4,FALSE)</f>
        <v>905</v>
      </c>
      <c r="B90" s="16" t="str">
        <f>IF(EEV_original!C90="Gewerbe, Handel, Dienstleistungen und übrige Verbraucher",3,IF(EEV_original!C90="Haushalte",6,"3&amp;6"))</f>
        <v>3&amp;6</v>
      </c>
      <c r="C90">
        <v>14</v>
      </c>
      <c r="D90">
        <f>EEV_original!F90</f>
        <v>2019</v>
      </c>
      <c r="E90" t="s">
        <v>45</v>
      </c>
      <c r="F90">
        <f>IF(EEV_original!G90="TJ",EEV_original!H90/3600,"ERROR")</f>
        <v>1.4999999999999999E-2</v>
      </c>
    </row>
    <row r="91" spans="1:6" x14ac:dyDescent="0.25">
      <c r="A91">
        <f>VLOOKUP(EEV_original!B91,[1]Tabelle1!$B$35:$E$50,4,FALSE)</f>
        <v>905</v>
      </c>
      <c r="B91" s="16" t="str">
        <f>IF(EEV_original!C91="Gewerbe, Handel, Dienstleistungen und übrige Verbraucher",3,IF(EEV_original!C91="Haushalte",6,"3&amp;6"))</f>
        <v>3&amp;6</v>
      </c>
      <c r="C91">
        <v>12</v>
      </c>
      <c r="D91">
        <f>EEV_original!F91</f>
        <v>2019</v>
      </c>
      <c r="E91" t="s">
        <v>45</v>
      </c>
      <c r="F91">
        <f>IF(EEV_original!G91="TJ",EEV_original!H91/3600,"ERROR")</f>
        <v>0.17749999999999999</v>
      </c>
    </row>
    <row r="92" spans="1:6" x14ac:dyDescent="0.25">
      <c r="A92">
        <f>VLOOKUP(EEV_original!B92,[1]Tabelle1!$B$35:$E$50,4,FALSE)</f>
        <v>905</v>
      </c>
      <c r="B92" s="16" t="str">
        <f>IF(EEV_original!C92="Gewerbe, Handel, Dienstleistungen und übrige Verbraucher",3,IF(EEV_original!C92="Haushalte",6,"3&amp;6"))</f>
        <v>3&amp;6</v>
      </c>
      <c r="C92">
        <v>24</v>
      </c>
      <c r="D92">
        <f>EEV_original!F92</f>
        <v>2019</v>
      </c>
      <c r="E92" t="s">
        <v>45</v>
      </c>
      <c r="F92">
        <f>IF(EEV_original!G92="TJ",EEV_original!H92/3600,"ERROR")</f>
        <v>2.8055555555555556E-2</v>
      </c>
    </row>
    <row r="93" spans="1:6" x14ac:dyDescent="0.25">
      <c r="A93">
        <f>VLOOKUP(EEV_original!B93,[1]Tabelle1!$B$35:$E$50,4,FALSE)</f>
        <v>905</v>
      </c>
      <c r="B93" s="16" t="str">
        <f>IF(EEV_original!C93="Gewerbe, Handel, Dienstleistungen und übrige Verbraucher",3,IF(EEV_original!C93="Haushalte",6,"3&amp;6"))</f>
        <v>3&amp;6</v>
      </c>
      <c r="C93">
        <v>1</v>
      </c>
      <c r="D93">
        <f>EEV_original!F93</f>
        <v>2019</v>
      </c>
      <c r="E93" t="s">
        <v>45</v>
      </c>
      <c r="F93">
        <f>IF(EEV_original!G93="TJ",EEV_original!H93/3600,"ERROR")</f>
        <v>2.117777777777778</v>
      </c>
    </row>
    <row r="94" spans="1:6" x14ac:dyDescent="0.25">
      <c r="A94">
        <f>VLOOKUP(EEV_original!B94,[1]Tabelle1!$B$35:$E$50,4,FALSE)</f>
        <v>905</v>
      </c>
      <c r="B94" s="16" t="str">
        <f>IF(EEV_original!C94="Gewerbe, Handel, Dienstleistungen und übrige Verbraucher",3,IF(EEV_original!C94="Haushalte",6,"3&amp;6"))</f>
        <v>3&amp;6</v>
      </c>
      <c r="C94">
        <v>13</v>
      </c>
      <c r="D94">
        <f>EEV_original!F94</f>
        <v>2019</v>
      </c>
      <c r="E94" t="s">
        <v>45</v>
      </c>
      <c r="F94">
        <f>IF(EEV_original!G94="TJ",EEV_original!H94/3600,"ERROR")</f>
        <v>0.81472222222222224</v>
      </c>
    </row>
    <row r="95" spans="1:6" x14ac:dyDescent="0.25">
      <c r="A95">
        <f>VLOOKUP(EEV_original!B95,[1]Tabelle1!$B$35:$E$50,4,FALSE)</f>
        <v>906</v>
      </c>
      <c r="B95" s="16">
        <f>IF(EEV_original!C95="Gewerbe, Handel, Dienstleistungen und übrige Verbraucher",3,IF(EEV_original!C95="Haushalte",6,"3&amp;6"))</f>
        <v>6</v>
      </c>
      <c r="C95">
        <v>3</v>
      </c>
      <c r="D95">
        <f>EEV_original!F95</f>
        <v>2022</v>
      </c>
      <c r="E95" t="s">
        <v>45</v>
      </c>
      <c r="F95">
        <f>IF(EEV_original!G95="TJ",EEV_original!H95/3600,"ERROR")</f>
        <v>6.9757566666666668E-3</v>
      </c>
    </row>
    <row r="96" spans="1:6" x14ac:dyDescent="0.25">
      <c r="A96">
        <f>VLOOKUP(EEV_original!B96,[1]Tabelle1!$B$35:$E$50,4,FALSE)</f>
        <v>906</v>
      </c>
      <c r="B96" s="16">
        <f>IF(EEV_original!C96="Gewerbe, Handel, Dienstleistungen und übrige Verbraucher",3,IF(EEV_original!C96="Haushalte",6,"3&amp;6"))</f>
        <v>6</v>
      </c>
      <c r="C96">
        <v>2</v>
      </c>
      <c r="D96">
        <f>EEV_original!F96</f>
        <v>2022</v>
      </c>
      <c r="E96" t="s">
        <v>45</v>
      </c>
      <c r="F96">
        <f>IF(EEV_original!G96="TJ",EEV_original!H96/3600,"ERROR")</f>
        <v>3.8867272643223427E-2</v>
      </c>
    </row>
    <row r="97" spans="1:6" x14ac:dyDescent="0.25">
      <c r="A97">
        <f>VLOOKUP(EEV_original!B97,[1]Tabelle1!$B$35:$E$50,4,FALSE)</f>
        <v>906</v>
      </c>
      <c r="B97" s="16">
        <f>IF(EEV_original!C97="Gewerbe, Handel, Dienstleistungen und übrige Verbraucher",3,IF(EEV_original!C97="Haushalte",6,"3&amp;6"))</f>
        <v>6</v>
      </c>
      <c r="C97">
        <v>2</v>
      </c>
      <c r="D97">
        <f>EEV_original!F97</f>
        <v>2022</v>
      </c>
      <c r="E97" t="s">
        <v>45</v>
      </c>
      <c r="F97">
        <f>IF(EEV_original!G97="TJ",EEV_original!H97/3600,"ERROR")</f>
        <v>1.0386781013333335</v>
      </c>
    </row>
    <row r="98" spans="1:6" x14ac:dyDescent="0.25">
      <c r="A98">
        <f>VLOOKUP(EEV_original!B98,[1]Tabelle1!$B$35:$E$50,4,FALSE)</f>
        <v>906</v>
      </c>
      <c r="B98" s="16">
        <f>IF(EEV_original!C98="Gewerbe, Handel, Dienstleistungen und übrige Verbraucher",3,IF(EEV_original!C98="Haushalte",6,"3&amp;6"))</f>
        <v>6</v>
      </c>
      <c r="C98">
        <v>7</v>
      </c>
      <c r="D98">
        <f>EEV_original!F98</f>
        <v>2022</v>
      </c>
      <c r="E98" t="s">
        <v>45</v>
      </c>
      <c r="F98">
        <f>IF(EEV_original!G98="TJ",EEV_original!H98/3600,"ERROR")</f>
        <v>4.0224229820326396E-3</v>
      </c>
    </row>
    <row r="99" spans="1:6" x14ac:dyDescent="0.25">
      <c r="A99">
        <f>VLOOKUP(EEV_original!B99,[1]Tabelle1!$B$35:$E$50,4,FALSE)</f>
        <v>906</v>
      </c>
      <c r="B99" s="16">
        <f>IF(EEV_original!C99="Gewerbe, Handel, Dienstleistungen und übrige Verbraucher",3,IF(EEV_original!C99="Haushalte",6,"3&amp;6"))</f>
        <v>6</v>
      </c>
      <c r="C99">
        <v>2</v>
      </c>
      <c r="D99">
        <f>EEV_original!F99</f>
        <v>2022</v>
      </c>
      <c r="E99" t="s">
        <v>45</v>
      </c>
      <c r="F99">
        <f>IF(EEV_original!G99="TJ",EEV_original!H99/3600,"ERROR")</f>
        <v>7.700957498312383E-2</v>
      </c>
    </row>
    <row r="100" spans="1:6" x14ac:dyDescent="0.25">
      <c r="A100">
        <f>VLOOKUP(EEV_original!B100,[1]Tabelle1!$B$35:$E$50,4,FALSE)</f>
        <v>906</v>
      </c>
      <c r="B100" s="16">
        <f>IF(EEV_original!C100="Gewerbe, Handel, Dienstleistungen und übrige Verbraucher",3,IF(EEV_original!C100="Haushalte",6,"3&amp;6"))</f>
        <v>6</v>
      </c>
      <c r="C100">
        <v>6</v>
      </c>
      <c r="D100">
        <f>EEV_original!F100</f>
        <v>2022</v>
      </c>
      <c r="E100" t="s">
        <v>45</v>
      </c>
      <c r="F100">
        <f>IF(EEV_original!G100="TJ",EEV_original!H100/3600,"ERROR")</f>
        <v>3.823174117614744</v>
      </c>
    </row>
    <row r="101" spans="1:6" x14ac:dyDescent="0.25">
      <c r="A101">
        <f>VLOOKUP(EEV_original!B101,[1]Tabelle1!$B$35:$E$50,4,FALSE)</f>
        <v>906</v>
      </c>
      <c r="B101" s="16">
        <f>IF(EEV_original!C101="Gewerbe, Handel, Dienstleistungen und übrige Verbraucher",3,IF(EEV_original!C101="Haushalte",6,"3&amp;6"))</f>
        <v>6</v>
      </c>
      <c r="C101">
        <v>24</v>
      </c>
      <c r="D101">
        <f>EEV_original!F101</f>
        <v>2022</v>
      </c>
      <c r="E101" t="s">
        <v>45</v>
      </c>
      <c r="F101">
        <f>IF(EEV_original!G101="TJ",EEV_original!H101/3600,"ERROR")</f>
        <v>0.17611111111111111</v>
      </c>
    </row>
    <row r="102" spans="1:6" x14ac:dyDescent="0.25">
      <c r="A102">
        <f>VLOOKUP(EEV_original!B102,[1]Tabelle1!$B$35:$E$50,4,FALSE)</f>
        <v>906</v>
      </c>
      <c r="B102" s="16">
        <f>IF(EEV_original!C102="Gewerbe, Handel, Dienstleistungen und übrige Verbraucher",3,IF(EEV_original!C102="Haushalte",6,"3&amp;6"))</f>
        <v>6</v>
      </c>
      <c r="C102">
        <v>14</v>
      </c>
      <c r="D102">
        <f>EEV_original!F102</f>
        <v>2022</v>
      </c>
      <c r="E102" t="s">
        <v>45</v>
      </c>
      <c r="F102">
        <f>IF(EEV_original!G102="TJ",EEV_original!H102/3600,"ERROR")</f>
        <v>3.8339052848318456E-2</v>
      </c>
    </row>
    <row r="103" spans="1:6" x14ac:dyDescent="0.25">
      <c r="A103">
        <f>VLOOKUP(EEV_original!B103,[1]Tabelle1!$B$35:$E$50,4,FALSE)</f>
        <v>906</v>
      </c>
      <c r="B103" s="16">
        <f>IF(EEV_original!C103="Gewerbe, Handel, Dienstleistungen und übrige Verbraucher",3,IF(EEV_original!C103="Haushalte",6,"3&amp;6"))</f>
        <v>6</v>
      </c>
      <c r="C103">
        <v>12</v>
      </c>
      <c r="D103">
        <f>EEV_original!F103</f>
        <v>2022</v>
      </c>
      <c r="E103" t="s">
        <v>45</v>
      </c>
      <c r="F103">
        <f>IF(EEV_original!G103="TJ",EEV_original!H103/3600,"ERROR")</f>
        <v>0.2465488888888889</v>
      </c>
    </row>
    <row r="104" spans="1:6" x14ac:dyDescent="0.25">
      <c r="A104">
        <f>VLOOKUP(EEV_original!B104,[1]Tabelle1!$B$35:$E$50,4,FALSE)</f>
        <v>906</v>
      </c>
      <c r="B104" s="16">
        <f>IF(EEV_original!C104="Gewerbe, Handel, Dienstleistungen und übrige Verbraucher",3,IF(EEV_original!C104="Haushalte",6,"3&amp;6"))</f>
        <v>6</v>
      </c>
      <c r="C104">
        <v>1</v>
      </c>
      <c r="D104">
        <f>EEV_original!F104</f>
        <v>2022</v>
      </c>
      <c r="E104" t="s">
        <v>45</v>
      </c>
      <c r="F104">
        <f>IF(EEV_original!G104="TJ",EEV_original!H104/3600,"ERROR")</f>
        <v>3.1951533093254585</v>
      </c>
    </row>
    <row r="105" spans="1:6" x14ac:dyDescent="0.25">
      <c r="A105">
        <f>VLOOKUP(EEV_original!B105,[1]Tabelle1!$B$35:$E$50,4,FALSE)</f>
        <v>906</v>
      </c>
      <c r="B105" s="16">
        <f>IF(EEV_original!C105="Gewerbe, Handel, Dienstleistungen und übrige Verbraucher",3,IF(EEV_original!C105="Haushalte",6,"3&amp;6"))</f>
        <v>6</v>
      </c>
      <c r="C105">
        <v>13</v>
      </c>
      <c r="D105">
        <f>EEV_original!F105</f>
        <v>2022</v>
      </c>
      <c r="E105" t="s">
        <v>45</v>
      </c>
      <c r="F105">
        <f>IF(EEV_original!G105="TJ",EEV_original!H105/3600,"ERROR")</f>
        <v>2.7245695333643023</v>
      </c>
    </row>
    <row r="106" spans="1:6" x14ac:dyDescent="0.25">
      <c r="A106">
        <f>VLOOKUP(EEV_original!B106,[1]Tabelle1!$B$35:$E$50,4,FALSE)</f>
        <v>906</v>
      </c>
      <c r="B106" s="16">
        <f>IF(EEV_original!C106="Gewerbe, Handel, Dienstleistungen und übrige Verbraucher",3,IF(EEV_original!C106="Haushalte",6,"3&amp;6"))</f>
        <v>3</v>
      </c>
      <c r="C106">
        <v>2</v>
      </c>
      <c r="D106">
        <f>EEV_original!F106</f>
        <v>2022</v>
      </c>
      <c r="E106" t="s">
        <v>45</v>
      </c>
      <c r="F106">
        <f>IF(EEV_original!G106="TJ",EEV_original!H106/3600,"ERROR")</f>
        <v>0.45916666666666667</v>
      </c>
    </row>
    <row r="107" spans="1:6" x14ac:dyDescent="0.25">
      <c r="A107">
        <f>VLOOKUP(EEV_original!B107,[1]Tabelle1!$B$35:$E$50,4,FALSE)</f>
        <v>906</v>
      </c>
      <c r="B107" s="16">
        <f>IF(EEV_original!C107="Gewerbe, Handel, Dienstleistungen und übrige Verbraucher",3,IF(EEV_original!C107="Haushalte",6,"3&amp;6"))</f>
        <v>3</v>
      </c>
      <c r="C107">
        <v>2</v>
      </c>
      <c r="D107">
        <f>EEV_original!F107</f>
        <v>2022</v>
      </c>
      <c r="E107" t="s">
        <v>45</v>
      </c>
      <c r="F107">
        <f>IF(EEV_original!G107="TJ",EEV_original!H107/3600,"ERROR")</f>
        <v>0.92194444444444446</v>
      </c>
    </row>
    <row r="108" spans="1:6" x14ac:dyDescent="0.25">
      <c r="A108">
        <f>VLOOKUP(EEV_original!B108,[1]Tabelle1!$B$35:$E$50,4,FALSE)</f>
        <v>906</v>
      </c>
      <c r="B108" s="16">
        <f>IF(EEV_original!C108="Gewerbe, Handel, Dienstleistungen und übrige Verbraucher",3,IF(EEV_original!C108="Haushalte",6,"3&amp;6"))</f>
        <v>3</v>
      </c>
      <c r="C108">
        <v>2</v>
      </c>
      <c r="D108">
        <f>EEV_original!F108</f>
        <v>2022</v>
      </c>
      <c r="E108" t="s">
        <v>45</v>
      </c>
      <c r="F108">
        <f>IF(EEV_original!G108="TJ",EEV_original!H108/3600,"ERROR")</f>
        <v>0.1691792520428122</v>
      </c>
    </row>
    <row r="109" spans="1:6" x14ac:dyDescent="0.25">
      <c r="A109">
        <f>VLOOKUP(EEV_original!B109,[1]Tabelle1!$B$35:$E$50,4,FALSE)</f>
        <v>906</v>
      </c>
      <c r="B109" s="16">
        <f>IF(EEV_original!C109="Gewerbe, Handel, Dienstleistungen und übrige Verbraucher",3,IF(EEV_original!C109="Haushalte",6,"3&amp;6"))</f>
        <v>3</v>
      </c>
      <c r="C109">
        <v>6</v>
      </c>
      <c r="D109">
        <f>EEV_original!F109</f>
        <v>2022</v>
      </c>
      <c r="E109" t="s">
        <v>45</v>
      </c>
      <c r="F109">
        <f>IF(EEV_original!G109="TJ",EEV_original!H109/3600,"ERROR")</f>
        <v>2.3123408657922986</v>
      </c>
    </row>
    <row r="110" spans="1:6" x14ac:dyDescent="0.25">
      <c r="A110">
        <f>VLOOKUP(EEV_original!B110,[1]Tabelle1!$B$35:$E$50,4,FALSE)</f>
        <v>906</v>
      </c>
      <c r="B110" s="16">
        <f>IF(EEV_original!C110="Gewerbe, Handel, Dienstleistungen und übrige Verbraucher",3,IF(EEV_original!C110="Haushalte",6,"3&amp;6"))</f>
        <v>3</v>
      </c>
      <c r="C110">
        <v>24</v>
      </c>
      <c r="D110">
        <f>EEV_original!F110</f>
        <v>2022</v>
      </c>
      <c r="E110" t="s">
        <v>45</v>
      </c>
      <c r="F110">
        <f>IF(EEV_original!G110="TJ",EEV_original!H110/3600,"ERROR")</f>
        <v>4.6388888888888889E-2</v>
      </c>
    </row>
    <row r="111" spans="1:6" x14ac:dyDescent="0.25">
      <c r="A111">
        <f>VLOOKUP(EEV_original!B111,[1]Tabelle1!$B$35:$E$50,4,FALSE)</f>
        <v>906</v>
      </c>
      <c r="B111" s="16">
        <f>IF(EEV_original!C111="Gewerbe, Handel, Dienstleistungen und übrige Verbraucher",3,IF(EEV_original!C111="Haushalte",6,"3&amp;6"))</f>
        <v>3</v>
      </c>
      <c r="C111">
        <v>14</v>
      </c>
      <c r="D111">
        <f>EEV_original!F111</f>
        <v>2022</v>
      </c>
      <c r="E111" t="s">
        <v>45</v>
      </c>
      <c r="F111">
        <f>IF(EEV_original!G111="TJ",EEV_original!H111/3600,"ERROR")</f>
        <v>1.6609471516815374E-3</v>
      </c>
    </row>
    <row r="112" spans="1:6" x14ac:dyDescent="0.25">
      <c r="A112">
        <f>VLOOKUP(EEV_original!B112,[1]Tabelle1!$B$35:$E$50,4,FALSE)</f>
        <v>906</v>
      </c>
      <c r="B112" s="16">
        <f>IF(EEV_original!C112="Gewerbe, Handel, Dienstleistungen und übrige Verbraucher",3,IF(EEV_original!C112="Haushalte",6,"3&amp;6"))</f>
        <v>3</v>
      </c>
      <c r="C112">
        <v>12</v>
      </c>
      <c r="D112">
        <f>EEV_original!F112</f>
        <v>2022</v>
      </c>
      <c r="E112" t="s">
        <v>45</v>
      </c>
      <c r="F112">
        <f>IF(EEV_original!G112="TJ",EEV_original!H112/3600,"ERROR")</f>
        <v>0.12024307848922502</v>
      </c>
    </row>
    <row r="113" spans="1:6" x14ac:dyDescent="0.25">
      <c r="A113">
        <f>VLOOKUP(EEV_original!B113,[1]Tabelle1!$B$35:$E$50,4,FALSE)</f>
        <v>906</v>
      </c>
      <c r="B113" s="16">
        <f>IF(EEV_original!C113="Gewerbe, Handel, Dienstleistungen und übrige Verbraucher",3,IF(EEV_original!C113="Haushalte",6,"3&amp;6"))</f>
        <v>3</v>
      </c>
      <c r="C113">
        <v>1</v>
      </c>
      <c r="D113">
        <f>EEV_original!F113</f>
        <v>2022</v>
      </c>
      <c r="E113" t="s">
        <v>45</v>
      </c>
      <c r="F113">
        <f>IF(EEV_original!G113="TJ",EEV_original!H113/3600,"ERROR")</f>
        <v>2.8136204214523186</v>
      </c>
    </row>
    <row r="114" spans="1:6" x14ac:dyDescent="0.25">
      <c r="A114">
        <f>VLOOKUP(EEV_original!B114,[1]Tabelle1!$B$35:$E$50,4,FALSE)</f>
        <v>906</v>
      </c>
      <c r="B114" s="16">
        <f>IF(EEV_original!C114="Gewerbe, Handel, Dienstleistungen und übrige Verbraucher",3,IF(EEV_original!C114="Haushalte",6,"3&amp;6"))</f>
        <v>3</v>
      </c>
      <c r="C114">
        <v>13</v>
      </c>
      <c r="D114">
        <f>EEV_original!F114</f>
        <v>2022</v>
      </c>
      <c r="E114" t="s">
        <v>45</v>
      </c>
      <c r="F114">
        <f>IF(EEV_original!G114="TJ",EEV_original!H114/3600,"ERROR")</f>
        <v>1.9205921497222953</v>
      </c>
    </row>
    <row r="115" spans="1:6" x14ac:dyDescent="0.25">
      <c r="A115">
        <f>VLOOKUP(EEV_original!B115,[1]Tabelle1!$B$35:$E$50,4,FALSE)</f>
        <v>906</v>
      </c>
      <c r="B115" s="16">
        <f>IF(EEV_original!C115="Gewerbe, Handel, Dienstleistungen und übrige Verbraucher",3,IF(EEV_original!C115="Haushalte",6,"3&amp;6"))</f>
        <v>6</v>
      </c>
      <c r="C115">
        <v>3</v>
      </c>
      <c r="D115">
        <f>EEV_original!F115</f>
        <v>2021</v>
      </c>
      <c r="E115" t="s">
        <v>45</v>
      </c>
      <c r="F115">
        <f>IF(EEV_original!G115="TJ",EEV_original!H115/3600,"ERROR")</f>
        <v>5.2777777777777779E-3</v>
      </c>
    </row>
    <row r="116" spans="1:6" x14ac:dyDescent="0.25">
      <c r="A116">
        <f>VLOOKUP(EEV_original!B116,[1]Tabelle1!$B$35:$E$50,4,FALSE)</f>
        <v>906</v>
      </c>
      <c r="B116" s="16">
        <f>IF(EEV_original!C116="Gewerbe, Handel, Dienstleistungen und übrige Verbraucher",3,IF(EEV_original!C116="Haushalte",6,"3&amp;6"))</f>
        <v>6</v>
      </c>
      <c r="C116">
        <v>2</v>
      </c>
      <c r="D116">
        <f>EEV_original!F116</f>
        <v>2021</v>
      </c>
      <c r="E116" t="s">
        <v>45</v>
      </c>
      <c r="F116">
        <f>IF(EEV_original!G116="TJ",EEV_original!H116/3600,"ERROR")</f>
        <v>3.8914463723233109E-2</v>
      </c>
    </row>
    <row r="117" spans="1:6" x14ac:dyDescent="0.25">
      <c r="A117">
        <f>VLOOKUP(EEV_original!B117,[1]Tabelle1!$B$35:$E$50,4,FALSE)</f>
        <v>906</v>
      </c>
      <c r="B117" s="16">
        <f>IF(EEV_original!C117="Gewerbe, Handel, Dienstleistungen und übrige Verbraucher",3,IF(EEV_original!C117="Haushalte",6,"3&amp;6"))</f>
        <v>6</v>
      </c>
      <c r="C117">
        <v>2</v>
      </c>
      <c r="D117">
        <f>EEV_original!F117</f>
        <v>2021</v>
      </c>
      <c r="E117" t="s">
        <v>45</v>
      </c>
      <c r="F117">
        <f>IF(EEV_original!G117="TJ",EEV_original!H117/3600,"ERROR")</f>
        <v>1.1786840426666667</v>
      </c>
    </row>
    <row r="118" spans="1:6" x14ac:dyDescent="0.25">
      <c r="A118">
        <f>VLOOKUP(EEV_original!B118,[1]Tabelle1!$B$35:$E$50,4,FALSE)</f>
        <v>906</v>
      </c>
      <c r="B118" s="16">
        <f>IF(EEV_original!C118="Gewerbe, Handel, Dienstleistungen und übrige Verbraucher",3,IF(EEV_original!C118="Haushalte",6,"3&amp;6"))</f>
        <v>6</v>
      </c>
      <c r="C118">
        <v>7</v>
      </c>
      <c r="D118">
        <f>EEV_original!F118</f>
        <v>2021</v>
      </c>
      <c r="E118" t="s">
        <v>45</v>
      </c>
      <c r="F118">
        <f>IF(EEV_original!G118="TJ",EEV_original!H118/3600,"ERROR")</f>
        <v>6.6678824735542028E-3</v>
      </c>
    </row>
    <row r="119" spans="1:6" x14ac:dyDescent="0.25">
      <c r="A119">
        <f>VLOOKUP(EEV_original!B119,[1]Tabelle1!$B$35:$E$50,4,FALSE)</f>
        <v>906</v>
      </c>
      <c r="B119" s="16">
        <f>IF(EEV_original!C119="Gewerbe, Handel, Dienstleistungen und übrige Verbraucher",3,IF(EEV_original!C119="Haushalte",6,"3&amp;6"))</f>
        <v>6</v>
      </c>
      <c r="C119">
        <v>2</v>
      </c>
      <c r="D119">
        <f>EEV_original!F119</f>
        <v>2021</v>
      </c>
      <c r="E119" t="s">
        <v>45</v>
      </c>
      <c r="F119">
        <f>IF(EEV_original!G119="TJ",EEV_original!H119/3600,"ERROR")</f>
        <v>0.11100572980081644</v>
      </c>
    </row>
    <row r="120" spans="1:6" x14ac:dyDescent="0.25">
      <c r="A120">
        <f>VLOOKUP(EEV_original!B120,[1]Tabelle1!$B$35:$E$50,4,FALSE)</f>
        <v>906</v>
      </c>
      <c r="B120" s="16">
        <f>IF(EEV_original!C120="Gewerbe, Handel, Dienstleistungen und übrige Verbraucher",3,IF(EEV_original!C120="Haushalte",6,"3&amp;6"))</f>
        <v>6</v>
      </c>
      <c r="C120">
        <v>6</v>
      </c>
      <c r="D120">
        <f>EEV_original!F120</f>
        <v>2021</v>
      </c>
      <c r="E120" t="s">
        <v>45</v>
      </c>
      <c r="F120">
        <f>IF(EEV_original!G120="TJ",EEV_original!H120/3600,"ERROR")</f>
        <v>4.5512188697165685</v>
      </c>
    </row>
    <row r="121" spans="1:6" x14ac:dyDescent="0.25">
      <c r="A121">
        <f>VLOOKUP(EEV_original!B121,[1]Tabelle1!$B$35:$E$50,4,FALSE)</f>
        <v>906</v>
      </c>
      <c r="B121" s="16">
        <f>IF(EEV_original!C121="Gewerbe, Handel, Dienstleistungen und übrige Verbraucher",3,IF(EEV_original!C121="Haushalte",6,"3&amp;6"))</f>
        <v>6</v>
      </c>
      <c r="C121">
        <v>24</v>
      </c>
      <c r="D121">
        <f>EEV_original!F121</f>
        <v>2021</v>
      </c>
      <c r="E121" t="s">
        <v>45</v>
      </c>
      <c r="F121">
        <f>IF(EEV_original!G121="TJ",EEV_original!H121/3600,"ERROR")</f>
        <v>0.16333333333333333</v>
      </c>
    </row>
    <row r="122" spans="1:6" x14ac:dyDescent="0.25">
      <c r="A122">
        <f>VLOOKUP(EEV_original!B122,[1]Tabelle1!$B$35:$E$50,4,FALSE)</f>
        <v>906</v>
      </c>
      <c r="B122" s="16">
        <f>IF(EEV_original!C122="Gewerbe, Handel, Dienstleistungen und übrige Verbraucher",3,IF(EEV_original!C122="Haushalte",6,"3&amp;6"))</f>
        <v>6</v>
      </c>
      <c r="C122">
        <v>14</v>
      </c>
      <c r="D122">
        <f>EEV_original!F122</f>
        <v>2021</v>
      </c>
      <c r="E122" t="s">
        <v>45</v>
      </c>
      <c r="F122">
        <f>IF(EEV_original!G122="TJ",EEV_original!H122/3600,"ERROR")</f>
        <v>3.8322534431673883E-2</v>
      </c>
    </row>
    <row r="123" spans="1:6" x14ac:dyDescent="0.25">
      <c r="A123">
        <f>VLOOKUP(EEV_original!B123,[1]Tabelle1!$B$35:$E$50,4,FALSE)</f>
        <v>906</v>
      </c>
      <c r="B123" s="16">
        <f>IF(EEV_original!C123="Gewerbe, Handel, Dienstleistungen und übrige Verbraucher",3,IF(EEV_original!C123="Haushalte",6,"3&amp;6"))</f>
        <v>6</v>
      </c>
      <c r="C123">
        <v>12</v>
      </c>
      <c r="D123">
        <f>EEV_original!F123</f>
        <v>2021</v>
      </c>
      <c r="E123" t="s">
        <v>45</v>
      </c>
      <c r="F123">
        <f>IF(EEV_original!G123="TJ",EEV_original!H123/3600,"ERROR")</f>
        <v>0.24914777777777777</v>
      </c>
    </row>
    <row r="124" spans="1:6" x14ac:dyDescent="0.25">
      <c r="A124">
        <f>VLOOKUP(EEV_original!B124,[1]Tabelle1!$B$35:$E$50,4,FALSE)</f>
        <v>906</v>
      </c>
      <c r="B124" s="16">
        <f>IF(EEV_original!C124="Gewerbe, Handel, Dienstleistungen und übrige Verbraucher",3,IF(EEV_original!C124="Haushalte",6,"3&amp;6"))</f>
        <v>6</v>
      </c>
      <c r="C124">
        <v>1</v>
      </c>
      <c r="D124">
        <f>EEV_original!F124</f>
        <v>2021</v>
      </c>
      <c r="E124" t="s">
        <v>45</v>
      </c>
      <c r="F124">
        <f>IF(EEV_original!G124="TJ",EEV_original!H124/3600,"ERROR")</f>
        <v>3.1760793250459645</v>
      </c>
    </row>
    <row r="125" spans="1:6" x14ac:dyDescent="0.25">
      <c r="A125">
        <f>VLOOKUP(EEV_original!B125,[1]Tabelle1!$B$35:$E$50,4,FALSE)</f>
        <v>906</v>
      </c>
      <c r="B125" s="16">
        <f>IF(EEV_original!C125="Gewerbe, Handel, Dienstleistungen und übrige Verbraucher",3,IF(EEV_original!C125="Haushalte",6,"3&amp;6"))</f>
        <v>6</v>
      </c>
      <c r="C125">
        <v>13</v>
      </c>
      <c r="D125">
        <f>EEV_original!F125</f>
        <v>2021</v>
      </c>
      <c r="E125" t="s">
        <v>45</v>
      </c>
      <c r="F125">
        <f>IF(EEV_original!G125="TJ",EEV_original!H125/3600,"ERROR")</f>
        <v>3.2435220598756582</v>
      </c>
    </row>
    <row r="126" spans="1:6" x14ac:dyDescent="0.25">
      <c r="A126">
        <f>VLOOKUP(EEV_original!B126,[1]Tabelle1!$B$35:$E$50,4,FALSE)</f>
        <v>906</v>
      </c>
      <c r="B126" s="16">
        <f>IF(EEV_original!C126="Gewerbe, Handel, Dienstleistungen und übrige Verbraucher",3,IF(EEV_original!C126="Haushalte",6,"3&amp;6"))</f>
        <v>3</v>
      </c>
      <c r="C126">
        <v>3</v>
      </c>
      <c r="D126">
        <f>EEV_original!F126</f>
        <v>2021</v>
      </c>
      <c r="E126" t="s">
        <v>45</v>
      </c>
      <c r="F126">
        <f>IF(EEV_original!G126="TJ",EEV_original!H126/3600,"ERROR")</f>
        <v>6.4298302696078435E-5</v>
      </c>
    </row>
    <row r="127" spans="1:6" x14ac:dyDescent="0.25">
      <c r="A127">
        <f>VLOOKUP(EEV_original!B127,[1]Tabelle1!$B$35:$E$50,4,FALSE)</f>
        <v>906</v>
      </c>
      <c r="B127" s="16">
        <f>IF(EEV_original!C127="Gewerbe, Handel, Dienstleistungen und übrige Verbraucher",3,IF(EEV_original!C127="Haushalte",6,"3&amp;6"))</f>
        <v>3</v>
      </c>
      <c r="C127">
        <v>2</v>
      </c>
      <c r="D127">
        <f>EEV_original!F127</f>
        <v>2021</v>
      </c>
      <c r="E127" t="s">
        <v>45</v>
      </c>
      <c r="F127">
        <f>IF(EEV_original!G127="TJ",EEV_original!H127/3600,"ERROR")</f>
        <v>0.44777777777777777</v>
      </c>
    </row>
    <row r="128" spans="1:6" x14ac:dyDescent="0.25">
      <c r="A128">
        <f>VLOOKUP(EEV_original!B128,[1]Tabelle1!$B$35:$E$50,4,FALSE)</f>
        <v>906</v>
      </c>
      <c r="B128" s="16">
        <f>IF(EEV_original!C128="Gewerbe, Handel, Dienstleistungen und übrige Verbraucher",3,IF(EEV_original!C128="Haushalte",6,"3&amp;6"))</f>
        <v>3</v>
      </c>
      <c r="C128">
        <v>2</v>
      </c>
      <c r="D128">
        <f>EEV_original!F128</f>
        <v>2021</v>
      </c>
      <c r="E128" t="s">
        <v>45</v>
      </c>
      <c r="F128">
        <f>IF(EEV_original!G128="TJ",EEV_original!H128/3600,"ERROR")</f>
        <v>1.2141666666666666</v>
      </c>
    </row>
    <row r="129" spans="1:6" x14ac:dyDescent="0.25">
      <c r="A129">
        <f>VLOOKUP(EEV_original!B129,[1]Tabelle1!$B$35:$E$50,4,FALSE)</f>
        <v>906</v>
      </c>
      <c r="B129" s="16">
        <f>IF(EEV_original!C129="Gewerbe, Handel, Dienstleistungen und übrige Verbraucher",3,IF(EEV_original!C129="Haushalte",6,"3&amp;6"))</f>
        <v>3</v>
      </c>
      <c r="C129">
        <v>2</v>
      </c>
      <c r="D129">
        <f>EEV_original!F129</f>
        <v>2021</v>
      </c>
      <c r="E129" t="s">
        <v>45</v>
      </c>
      <c r="F129">
        <f>IF(EEV_original!G129="TJ",EEV_original!H129/3600,"ERROR")</f>
        <v>0.1181381330084081</v>
      </c>
    </row>
    <row r="130" spans="1:6" x14ac:dyDescent="0.25">
      <c r="A130">
        <f>VLOOKUP(EEV_original!B130,[1]Tabelle1!$B$35:$E$50,4,FALSE)</f>
        <v>906</v>
      </c>
      <c r="B130" s="16">
        <f>IF(EEV_original!C130="Gewerbe, Handel, Dienstleistungen und übrige Verbraucher",3,IF(EEV_original!C130="Haushalte",6,"3&amp;6"))</f>
        <v>3</v>
      </c>
      <c r="C130">
        <v>6</v>
      </c>
      <c r="D130">
        <f>EEV_original!F130</f>
        <v>2021</v>
      </c>
      <c r="E130" t="s">
        <v>45</v>
      </c>
      <c r="F130">
        <f>IF(EEV_original!G130="TJ",EEV_original!H130/3600,"ERROR")</f>
        <v>3.6018085132159983</v>
      </c>
    </row>
    <row r="131" spans="1:6" x14ac:dyDescent="0.25">
      <c r="A131">
        <f>VLOOKUP(EEV_original!B131,[1]Tabelle1!$B$35:$E$50,4,FALSE)</f>
        <v>906</v>
      </c>
      <c r="B131" s="16">
        <f>IF(EEV_original!C131="Gewerbe, Handel, Dienstleistungen und übrige Verbraucher",3,IF(EEV_original!C131="Haushalte",6,"3&amp;6"))</f>
        <v>3</v>
      </c>
      <c r="C131">
        <v>24</v>
      </c>
      <c r="D131">
        <f>EEV_original!F131</f>
        <v>2021</v>
      </c>
      <c r="E131" t="s">
        <v>45</v>
      </c>
      <c r="F131">
        <f>IF(EEV_original!G131="TJ",EEV_original!H131/3600,"ERROR")</f>
        <v>4.3611111111111114E-2</v>
      </c>
    </row>
    <row r="132" spans="1:6" x14ac:dyDescent="0.25">
      <c r="A132">
        <f>VLOOKUP(EEV_original!B132,[1]Tabelle1!$B$35:$E$50,4,FALSE)</f>
        <v>906</v>
      </c>
      <c r="B132" s="16">
        <f>IF(EEV_original!C132="Gewerbe, Handel, Dienstleistungen und übrige Verbraucher",3,IF(EEV_original!C132="Haushalte",6,"3&amp;6"))</f>
        <v>3</v>
      </c>
      <c r="C132">
        <v>14</v>
      </c>
      <c r="D132">
        <f>EEV_original!F132</f>
        <v>2021</v>
      </c>
      <c r="E132" t="s">
        <v>45</v>
      </c>
      <c r="F132">
        <f>IF(EEV_original!G132="TJ",EEV_original!H132/3600,"ERROR")</f>
        <v>1.6774655683261161E-3</v>
      </c>
    </row>
    <row r="133" spans="1:6" x14ac:dyDescent="0.25">
      <c r="A133">
        <f>VLOOKUP(EEV_original!B133,[1]Tabelle1!$B$35:$E$50,4,FALSE)</f>
        <v>906</v>
      </c>
      <c r="B133" s="16">
        <f>IF(EEV_original!C133="Gewerbe, Handel, Dienstleistungen und übrige Verbraucher",3,IF(EEV_original!C133="Haushalte",6,"3&amp;6"))</f>
        <v>3</v>
      </c>
      <c r="C133">
        <v>12</v>
      </c>
      <c r="D133">
        <f>EEV_original!F133</f>
        <v>2021</v>
      </c>
      <c r="E133" t="s">
        <v>45</v>
      </c>
      <c r="F133">
        <f>IF(EEV_original!G133="TJ",EEV_original!H133/3600,"ERROR")</f>
        <v>0.12624062059257593</v>
      </c>
    </row>
    <row r="134" spans="1:6" x14ac:dyDescent="0.25">
      <c r="A134">
        <f>VLOOKUP(EEV_original!B134,[1]Tabelle1!$B$35:$E$50,4,FALSE)</f>
        <v>906</v>
      </c>
      <c r="B134" s="16">
        <f>IF(EEV_original!C134="Gewerbe, Handel, Dienstleistungen und übrige Verbraucher",3,IF(EEV_original!C134="Haushalte",6,"3&amp;6"))</f>
        <v>3</v>
      </c>
      <c r="C134">
        <v>1</v>
      </c>
      <c r="D134">
        <f>EEV_original!F134</f>
        <v>2021</v>
      </c>
      <c r="E134" t="s">
        <v>45</v>
      </c>
      <c r="F134">
        <f>IF(EEV_original!G134="TJ",EEV_original!H134/3600,"ERROR")</f>
        <v>2.9962236196207028</v>
      </c>
    </row>
    <row r="135" spans="1:6" x14ac:dyDescent="0.25">
      <c r="A135">
        <f>VLOOKUP(EEV_original!B135,[1]Tabelle1!$B$35:$E$50,4,FALSE)</f>
        <v>906</v>
      </c>
      <c r="B135" s="16">
        <f>IF(EEV_original!C135="Gewerbe, Handel, Dienstleistungen und übrige Verbraucher",3,IF(EEV_original!C135="Haushalte",6,"3&amp;6"))</f>
        <v>3</v>
      </c>
      <c r="C135">
        <v>13</v>
      </c>
      <c r="D135">
        <f>EEV_original!F135</f>
        <v>2021</v>
      </c>
      <c r="E135" t="s">
        <v>45</v>
      </c>
      <c r="F135">
        <f>IF(EEV_original!G135="TJ",EEV_original!H135/3600,"ERROR")</f>
        <v>2.064898828029941</v>
      </c>
    </row>
    <row r="136" spans="1:6" x14ac:dyDescent="0.25">
      <c r="A136">
        <f>VLOOKUP(EEV_original!B136,[1]Tabelle1!$B$35:$E$50,4,FALSE)</f>
        <v>915</v>
      </c>
      <c r="B136" s="16">
        <f>IF(EEV_original!C136="Gewerbe, Handel, Dienstleistungen und übrige Verbraucher",3,IF(EEV_original!C136="Haushalte",6,"3&amp;6"))</f>
        <v>6</v>
      </c>
      <c r="C136">
        <v>3</v>
      </c>
      <c r="D136">
        <f>EEV_original!F136</f>
        <v>2022</v>
      </c>
      <c r="E136" t="s">
        <v>45</v>
      </c>
      <c r="F136">
        <f>IF(EEV_original!G136="TJ",EEV_original!H136/3600,"ERROR")</f>
        <v>4.8888888888888891E-2</v>
      </c>
    </row>
    <row r="137" spans="1:6" x14ac:dyDescent="0.25">
      <c r="A137">
        <f>VLOOKUP(EEV_original!B137,[1]Tabelle1!$B$35:$E$50,4,FALSE)</f>
        <v>915</v>
      </c>
      <c r="B137" s="16">
        <f>IF(EEV_original!C137="Gewerbe, Handel, Dienstleistungen und übrige Verbraucher",3,IF(EEV_original!C137="Haushalte",6,"3&amp;6"))</f>
        <v>6</v>
      </c>
      <c r="C137">
        <v>2</v>
      </c>
      <c r="D137">
        <f>EEV_original!F137</f>
        <v>2022</v>
      </c>
      <c r="E137" t="s">
        <v>45</v>
      </c>
      <c r="F137">
        <f>IF(EEV_original!G137="TJ",EEV_original!H137/3600,"ERROR")</f>
        <v>5.9795804066497572E-3</v>
      </c>
    </row>
    <row r="138" spans="1:6" x14ac:dyDescent="0.25">
      <c r="A138">
        <f>VLOOKUP(EEV_original!B138,[1]Tabelle1!$B$35:$E$50,4,FALSE)</f>
        <v>915</v>
      </c>
      <c r="B138" s="16">
        <f>IF(EEV_original!C138="Gewerbe, Handel, Dienstleistungen und übrige Verbraucher",3,IF(EEV_original!C138="Haushalte",6,"3&amp;6"))</f>
        <v>6</v>
      </c>
      <c r="C138">
        <v>2</v>
      </c>
      <c r="D138">
        <f>EEV_original!F138</f>
        <v>2022</v>
      </c>
      <c r="E138" t="s">
        <v>45</v>
      </c>
      <c r="F138">
        <f>IF(EEV_original!G138="TJ",EEV_original!H138/3600,"ERROR")</f>
        <v>3.2968498400000001</v>
      </c>
    </row>
    <row r="139" spans="1:6" x14ac:dyDescent="0.25">
      <c r="A139">
        <f>VLOOKUP(EEV_original!B139,[1]Tabelle1!$B$35:$E$50,4,FALSE)</f>
        <v>915</v>
      </c>
      <c r="B139" s="16">
        <f>IF(EEV_original!C139="Gewerbe, Handel, Dienstleistungen und übrige Verbraucher",3,IF(EEV_original!C139="Haushalte",6,"3&amp;6"))</f>
        <v>6</v>
      </c>
      <c r="C139">
        <v>7</v>
      </c>
      <c r="D139">
        <f>EEV_original!F139</f>
        <v>2022</v>
      </c>
      <c r="E139" t="s">
        <v>45</v>
      </c>
      <c r="F139">
        <f>IF(EEV_original!G139="TJ",EEV_original!H139/3600,"ERROR")</f>
        <v>4.2181084244017958E-3</v>
      </c>
    </row>
    <row r="140" spans="1:6" x14ac:dyDescent="0.25">
      <c r="A140">
        <f>VLOOKUP(EEV_original!B140,[1]Tabelle1!$B$35:$E$50,4,FALSE)</f>
        <v>915</v>
      </c>
      <c r="B140" s="16">
        <f>IF(EEV_original!C140="Gewerbe, Handel, Dienstleistungen und übrige Verbraucher",3,IF(EEV_original!C140="Haushalte",6,"3&amp;6"))</f>
        <v>6</v>
      </c>
      <c r="C140">
        <v>2</v>
      </c>
      <c r="D140">
        <f>EEV_original!F140</f>
        <v>2022</v>
      </c>
      <c r="E140" t="s">
        <v>45</v>
      </c>
      <c r="F140">
        <f>IF(EEV_original!G140="TJ",EEV_original!H140/3600,"ERROR")</f>
        <v>0.31742146912813468</v>
      </c>
    </row>
    <row r="141" spans="1:6" x14ac:dyDescent="0.25">
      <c r="A141">
        <f>VLOOKUP(EEV_original!B141,[1]Tabelle1!$B$35:$E$50,4,FALSE)</f>
        <v>915</v>
      </c>
      <c r="B141" s="16">
        <f>IF(EEV_original!C141="Gewerbe, Handel, Dienstleistungen und übrige Verbraucher",3,IF(EEV_original!C141="Haushalte",6,"3&amp;6"))</f>
        <v>6</v>
      </c>
      <c r="C141">
        <v>6</v>
      </c>
      <c r="D141">
        <f>EEV_original!F141</f>
        <v>2022</v>
      </c>
      <c r="E141" t="s">
        <v>45</v>
      </c>
      <c r="F141">
        <f>IF(EEV_original!G141="TJ",EEV_original!H141/3600,"ERROR")</f>
        <v>10.121075348135994</v>
      </c>
    </row>
    <row r="142" spans="1:6" x14ac:dyDescent="0.25">
      <c r="A142">
        <f>VLOOKUP(EEV_original!B142,[1]Tabelle1!$B$35:$E$50,4,FALSE)</f>
        <v>915</v>
      </c>
      <c r="B142" s="16">
        <f>IF(EEV_original!C142="Gewerbe, Handel, Dienstleistungen und übrige Verbraucher",3,IF(EEV_original!C142="Haushalte",6,"3&amp;6"))</f>
        <v>6</v>
      </c>
      <c r="C142">
        <v>14</v>
      </c>
      <c r="D142">
        <f>EEV_original!F142</f>
        <v>2022</v>
      </c>
      <c r="E142" t="s">
        <v>45</v>
      </c>
      <c r="F142">
        <f>IF(EEV_original!G142="TJ",EEV_original!H142/3600,"ERROR")</f>
        <v>0.16294097460535342</v>
      </c>
    </row>
    <row r="143" spans="1:6" x14ac:dyDescent="0.25">
      <c r="A143">
        <f>VLOOKUP(EEV_original!B143,[1]Tabelle1!$B$35:$E$50,4,FALSE)</f>
        <v>915</v>
      </c>
      <c r="B143" s="16">
        <f>IF(EEV_original!C143="Gewerbe, Handel, Dienstleistungen und übrige Verbraucher",3,IF(EEV_original!C143="Haushalte",6,"3&amp;6"))</f>
        <v>6</v>
      </c>
      <c r="C143">
        <v>12</v>
      </c>
      <c r="D143">
        <f>EEV_original!F143</f>
        <v>2022</v>
      </c>
      <c r="E143" t="s">
        <v>45</v>
      </c>
      <c r="F143">
        <f>IF(EEV_original!G143="TJ",EEV_original!H143/3600,"ERROR")</f>
        <v>2.4184541666666663</v>
      </c>
    </row>
    <row r="144" spans="1:6" x14ac:dyDescent="0.25">
      <c r="A144">
        <f>VLOOKUP(EEV_original!B144,[1]Tabelle1!$B$35:$E$50,4,FALSE)</f>
        <v>915</v>
      </c>
      <c r="B144" s="16">
        <f>IF(EEV_original!C144="Gewerbe, Handel, Dienstleistungen und übrige Verbraucher",3,IF(EEV_original!C144="Haushalte",6,"3&amp;6"))</f>
        <v>6</v>
      </c>
      <c r="C144">
        <v>24</v>
      </c>
      <c r="D144">
        <f>EEV_original!F144</f>
        <v>2022</v>
      </c>
      <c r="E144" t="s">
        <v>45</v>
      </c>
      <c r="F144">
        <f>IF(EEV_original!G144="TJ",EEV_original!H144/3600,"ERROR")</f>
        <v>0.59561546947700916</v>
      </c>
    </row>
    <row r="145" spans="1:6" x14ac:dyDescent="0.25">
      <c r="A145">
        <f>VLOOKUP(EEV_original!B145,[1]Tabelle1!$B$35:$E$50,4,FALSE)</f>
        <v>915</v>
      </c>
      <c r="B145" s="16">
        <f>IF(EEV_original!C145="Gewerbe, Handel, Dienstleistungen und übrige Verbraucher",3,IF(EEV_original!C145="Haushalte",6,"3&amp;6"))</f>
        <v>6</v>
      </c>
      <c r="C145">
        <v>1</v>
      </c>
      <c r="D145">
        <f>EEV_original!F145</f>
        <v>2022</v>
      </c>
      <c r="E145" t="s">
        <v>45</v>
      </c>
      <c r="F145">
        <f>IF(EEV_original!G145="TJ",EEV_original!H145/3600,"ERROR")</f>
        <v>4.9482731732222227</v>
      </c>
    </row>
    <row r="146" spans="1:6" x14ac:dyDescent="0.25">
      <c r="A146">
        <f>VLOOKUP(EEV_original!B146,[1]Tabelle1!$B$35:$E$50,4,FALSE)</f>
        <v>915</v>
      </c>
      <c r="B146" s="16">
        <f>IF(EEV_original!C146="Gewerbe, Handel, Dienstleistungen und übrige Verbraucher",3,IF(EEV_original!C146="Haushalte",6,"3&amp;6"))</f>
        <v>6</v>
      </c>
      <c r="C146">
        <v>13</v>
      </c>
      <c r="D146">
        <f>EEV_original!F146</f>
        <v>2022</v>
      </c>
      <c r="E146" t="s">
        <v>45</v>
      </c>
      <c r="F146">
        <f>IF(EEV_original!G146="TJ",EEV_original!H146/3600,"ERROR")</f>
        <v>3.0506195492499999</v>
      </c>
    </row>
    <row r="147" spans="1:6" x14ac:dyDescent="0.25">
      <c r="A147">
        <f>VLOOKUP(EEV_original!B147,[1]Tabelle1!$B$35:$E$50,4,FALSE)</f>
        <v>915</v>
      </c>
      <c r="B147" s="16">
        <f>IF(EEV_original!C147="Gewerbe, Handel, Dienstleistungen und übrige Verbraucher",3,IF(EEV_original!C147="Haushalte",6,"3&amp;6"))</f>
        <v>3</v>
      </c>
      <c r="C147">
        <v>3</v>
      </c>
      <c r="D147">
        <f>EEV_original!F147</f>
        <v>2022</v>
      </c>
      <c r="E147" t="s">
        <v>45</v>
      </c>
      <c r="F147">
        <f>IF(EEV_original!G147="TJ",EEV_original!H147/3600,"ERROR")</f>
        <v>1.1840238235294116E-4</v>
      </c>
    </row>
    <row r="148" spans="1:6" x14ac:dyDescent="0.25">
      <c r="A148">
        <f>VLOOKUP(EEV_original!B148,[1]Tabelle1!$B$35:$E$50,4,FALSE)</f>
        <v>915</v>
      </c>
      <c r="B148" s="16">
        <f>IF(EEV_original!C148="Gewerbe, Handel, Dienstleistungen und übrige Verbraucher",3,IF(EEV_original!C148="Haushalte",6,"3&amp;6"))</f>
        <v>3</v>
      </c>
      <c r="C148">
        <v>2</v>
      </c>
      <c r="D148">
        <f>EEV_original!F148</f>
        <v>2022</v>
      </c>
      <c r="E148" t="s">
        <v>45</v>
      </c>
      <c r="F148">
        <f>IF(EEV_original!G148="TJ",EEV_original!H148/3600,"ERROR")</f>
        <v>1.1172222222222221</v>
      </c>
    </row>
    <row r="149" spans="1:6" x14ac:dyDescent="0.25">
      <c r="A149">
        <f>VLOOKUP(EEV_original!B149,[1]Tabelle1!$B$35:$E$50,4,FALSE)</f>
        <v>915</v>
      </c>
      <c r="B149" s="16">
        <f>IF(EEV_original!C149="Gewerbe, Handel, Dienstleistungen und übrige Verbraucher",3,IF(EEV_original!C149="Haushalte",6,"3&amp;6"))</f>
        <v>3</v>
      </c>
      <c r="C149">
        <v>2</v>
      </c>
      <c r="D149">
        <f>EEV_original!F149</f>
        <v>2022</v>
      </c>
      <c r="E149" t="s">
        <v>45</v>
      </c>
      <c r="F149">
        <f>IF(EEV_original!G149="TJ",EEV_original!H149/3600,"ERROR")</f>
        <v>1.8662996589562599</v>
      </c>
    </row>
    <row r="150" spans="1:6" x14ac:dyDescent="0.25">
      <c r="A150">
        <f>VLOOKUP(EEV_original!B150,[1]Tabelle1!$B$35:$E$50,4,FALSE)</f>
        <v>915</v>
      </c>
      <c r="B150" s="16">
        <f>IF(EEV_original!C150="Gewerbe, Handel, Dienstleistungen und übrige Verbraucher",3,IF(EEV_original!C150="Haushalte",6,"3&amp;6"))</f>
        <v>3</v>
      </c>
      <c r="C150">
        <v>2</v>
      </c>
      <c r="D150">
        <f>EEV_original!F150</f>
        <v>2022</v>
      </c>
      <c r="E150" t="s">
        <v>45</v>
      </c>
      <c r="F150">
        <f>IF(EEV_original!G150="TJ",EEV_original!H150/3600,"ERROR")</f>
        <v>0.18667955532533848</v>
      </c>
    </row>
    <row r="151" spans="1:6" x14ac:dyDescent="0.25">
      <c r="A151">
        <f>VLOOKUP(EEV_original!B151,[1]Tabelle1!$B$35:$E$50,4,FALSE)</f>
        <v>915</v>
      </c>
      <c r="B151" s="16">
        <f>IF(EEV_original!C151="Gewerbe, Handel, Dienstleistungen und übrige Verbraucher",3,IF(EEV_original!C151="Haushalte",6,"3&amp;6"))</f>
        <v>3</v>
      </c>
      <c r="C151">
        <v>6</v>
      </c>
      <c r="D151">
        <f>EEV_original!F151</f>
        <v>2022</v>
      </c>
      <c r="E151" t="s">
        <v>45</v>
      </c>
      <c r="F151">
        <f>IF(EEV_original!G151="TJ",EEV_original!H151/3600,"ERROR")</f>
        <v>6.9895784408958921</v>
      </c>
    </row>
    <row r="152" spans="1:6" x14ac:dyDescent="0.25">
      <c r="A152">
        <f>VLOOKUP(EEV_original!B152,[1]Tabelle1!$B$35:$E$50,4,FALSE)</f>
        <v>915</v>
      </c>
      <c r="B152" s="16">
        <f>IF(EEV_original!C152="Gewerbe, Handel, Dienstleistungen und übrige Verbraucher",3,IF(EEV_original!C152="Haushalte",6,"3&amp;6"))</f>
        <v>3</v>
      </c>
      <c r="C152">
        <v>24</v>
      </c>
      <c r="D152">
        <f>EEV_original!F152</f>
        <v>2022</v>
      </c>
      <c r="E152" t="s">
        <v>45</v>
      </c>
      <c r="F152">
        <f>IF(EEV_original!G152="TJ",EEV_original!H152/3600,"ERROR")</f>
        <v>5.527777777777778E-2</v>
      </c>
    </row>
    <row r="153" spans="1:6" x14ac:dyDescent="0.25">
      <c r="A153">
        <f>VLOOKUP(EEV_original!B153,[1]Tabelle1!$B$35:$E$50,4,FALSE)</f>
        <v>915</v>
      </c>
      <c r="B153" s="16">
        <f>IF(EEV_original!C153="Gewerbe, Handel, Dienstleistungen und übrige Verbraucher",3,IF(EEV_original!C153="Haushalte",6,"3&amp;6"))</f>
        <v>3</v>
      </c>
      <c r="C153">
        <v>14</v>
      </c>
      <c r="D153">
        <f>EEV_original!F153</f>
        <v>2022</v>
      </c>
      <c r="E153" t="s">
        <v>45</v>
      </c>
      <c r="F153">
        <f>IF(EEV_original!G153="TJ",EEV_original!H153/3600,"ERROR")</f>
        <v>7.0590253946465342E-3</v>
      </c>
    </row>
    <row r="154" spans="1:6" x14ac:dyDescent="0.25">
      <c r="A154">
        <f>VLOOKUP(EEV_original!B154,[1]Tabelle1!$B$35:$E$50,4,FALSE)</f>
        <v>915</v>
      </c>
      <c r="B154" s="16">
        <f>IF(EEV_original!C154="Gewerbe, Handel, Dienstleistungen und übrige Verbraucher",3,IF(EEV_original!C154="Haushalte",6,"3&amp;6"))</f>
        <v>3</v>
      </c>
      <c r="C154">
        <v>12</v>
      </c>
      <c r="D154">
        <f>EEV_original!F154</f>
        <v>2022</v>
      </c>
      <c r="E154" t="s">
        <v>45</v>
      </c>
      <c r="F154">
        <f>IF(EEV_original!G154="TJ",EEV_original!H154/3600,"ERROR")</f>
        <v>0.55845018612935216</v>
      </c>
    </row>
    <row r="155" spans="1:6" x14ac:dyDescent="0.25">
      <c r="A155">
        <f>VLOOKUP(EEV_original!B155,[1]Tabelle1!$B$35:$E$50,4,FALSE)</f>
        <v>915</v>
      </c>
      <c r="B155" s="16">
        <f>IF(EEV_original!C155="Gewerbe, Handel, Dienstleistungen und übrige Verbraucher",3,IF(EEV_original!C155="Haushalte",6,"3&amp;6"))</f>
        <v>3</v>
      </c>
      <c r="C155">
        <v>1</v>
      </c>
      <c r="D155">
        <f>EEV_original!F155</f>
        <v>2022</v>
      </c>
      <c r="E155" t="s">
        <v>45</v>
      </c>
      <c r="F155">
        <f>IF(EEV_original!G155="TJ",EEV_original!H155/3600,"ERROR")</f>
        <v>3.8350808529999996</v>
      </c>
    </row>
    <row r="156" spans="1:6" x14ac:dyDescent="0.25">
      <c r="A156">
        <f>VLOOKUP(EEV_original!B156,[1]Tabelle1!$B$35:$E$50,4,FALSE)</f>
        <v>915</v>
      </c>
      <c r="B156" s="16">
        <f>IF(EEV_original!C156="Gewerbe, Handel, Dienstleistungen und übrige Verbraucher",3,IF(EEV_original!C156="Haushalte",6,"3&amp;6"))</f>
        <v>3</v>
      </c>
      <c r="C156">
        <v>13</v>
      </c>
      <c r="D156">
        <f>EEV_original!F156</f>
        <v>2022</v>
      </c>
      <c r="E156" t="s">
        <v>45</v>
      </c>
      <c r="F156">
        <f>IF(EEV_original!G156="TJ",EEV_original!H156/3600,"ERROR")</f>
        <v>1.3333531534166665</v>
      </c>
    </row>
    <row r="157" spans="1:6" x14ac:dyDescent="0.25">
      <c r="A157">
        <f>VLOOKUP(EEV_original!B157,[1]Tabelle1!$B$35:$E$50,4,FALSE)</f>
        <v>915</v>
      </c>
      <c r="B157" s="16">
        <f>IF(EEV_original!C157="Gewerbe, Handel, Dienstleistungen und übrige Verbraucher",3,IF(EEV_original!C157="Haushalte",6,"3&amp;6"))</f>
        <v>6</v>
      </c>
      <c r="C157">
        <v>3</v>
      </c>
      <c r="D157">
        <f>EEV_original!F157</f>
        <v>2021</v>
      </c>
      <c r="E157" t="s">
        <v>45</v>
      </c>
      <c r="F157">
        <f>IF(EEV_original!G157="TJ",EEV_original!H157/3600,"ERROR")</f>
        <v>6.4722222222222223E-2</v>
      </c>
    </row>
    <row r="158" spans="1:6" x14ac:dyDescent="0.25">
      <c r="A158">
        <f>VLOOKUP(EEV_original!B158,[1]Tabelle1!$B$35:$E$50,4,FALSE)</f>
        <v>915</v>
      </c>
      <c r="B158" s="16">
        <f>IF(EEV_original!C158="Gewerbe, Handel, Dienstleistungen und übrige Verbraucher",3,IF(EEV_original!C158="Haushalte",6,"3&amp;6"))</f>
        <v>6</v>
      </c>
      <c r="C158">
        <v>2</v>
      </c>
      <c r="D158">
        <f>EEV_original!F158</f>
        <v>2021</v>
      </c>
      <c r="E158" t="s">
        <v>45</v>
      </c>
      <c r="F158">
        <f>IF(EEV_original!G158="TJ",EEV_original!H158/3600,"ERROR")</f>
        <v>5.9868405728050935E-3</v>
      </c>
    </row>
    <row r="159" spans="1:6" x14ac:dyDescent="0.25">
      <c r="A159">
        <f>VLOOKUP(EEV_original!B159,[1]Tabelle1!$B$35:$E$50,4,FALSE)</f>
        <v>915</v>
      </c>
      <c r="B159" s="16">
        <f>IF(EEV_original!C159="Gewerbe, Handel, Dienstleistungen und übrige Verbraucher",3,IF(EEV_original!C159="Haushalte",6,"3&amp;6"))</f>
        <v>6</v>
      </c>
      <c r="C159">
        <v>2</v>
      </c>
      <c r="D159">
        <f>EEV_original!F159</f>
        <v>2021</v>
      </c>
      <c r="E159" t="s">
        <v>45</v>
      </c>
      <c r="F159">
        <f>IF(EEV_original!G159="TJ",EEV_original!H159/3600,"ERROR")</f>
        <v>3.9245407253333342</v>
      </c>
    </row>
    <row r="160" spans="1:6" x14ac:dyDescent="0.25">
      <c r="A160">
        <f>VLOOKUP(EEV_original!B160,[1]Tabelle1!$B$35:$E$50,4,FALSE)</f>
        <v>915</v>
      </c>
      <c r="B160" s="16">
        <f>IF(EEV_original!C160="Gewerbe, Handel, Dienstleistungen und übrige Verbraucher",3,IF(EEV_original!C160="Haushalte",6,"3&amp;6"))</f>
        <v>6</v>
      </c>
      <c r="C160">
        <v>7</v>
      </c>
      <c r="D160">
        <f>EEV_original!F160</f>
        <v>2021</v>
      </c>
      <c r="E160" t="s">
        <v>45</v>
      </c>
      <c r="F160">
        <f>IF(EEV_original!G160="TJ",EEV_original!H160/3600,"ERROR")</f>
        <v>6.9922659452406263E-3</v>
      </c>
    </row>
    <row r="161" spans="1:6" x14ac:dyDescent="0.25">
      <c r="A161">
        <f>VLOOKUP(EEV_original!B161,[1]Tabelle1!$B$35:$E$50,4,FALSE)</f>
        <v>915</v>
      </c>
      <c r="B161" s="16">
        <f>IF(EEV_original!C161="Gewerbe, Handel, Dienstleistungen und übrige Verbraucher",3,IF(EEV_original!C161="Haushalte",6,"3&amp;6"))</f>
        <v>6</v>
      </c>
      <c r="C161">
        <v>2</v>
      </c>
      <c r="D161">
        <f>EEV_original!F161</f>
        <v>2021</v>
      </c>
      <c r="E161" t="s">
        <v>45</v>
      </c>
      <c r="F161">
        <f>IF(EEV_original!G161="TJ",EEV_original!H161/3600,"ERROR")</f>
        <v>0.33796866370619216</v>
      </c>
    </row>
    <row r="162" spans="1:6" x14ac:dyDescent="0.25">
      <c r="A162">
        <f>VLOOKUP(EEV_original!B162,[1]Tabelle1!$B$35:$E$50,4,FALSE)</f>
        <v>915</v>
      </c>
      <c r="B162" s="16">
        <f>IF(EEV_original!C162="Gewerbe, Handel, Dienstleistungen und übrige Verbraucher",3,IF(EEV_original!C162="Haushalte",6,"3&amp;6"))</f>
        <v>6</v>
      </c>
      <c r="C162">
        <v>6</v>
      </c>
      <c r="D162">
        <f>EEV_original!F162</f>
        <v>2021</v>
      </c>
      <c r="E162" t="s">
        <v>45</v>
      </c>
      <c r="F162">
        <f>IF(EEV_original!G162="TJ",EEV_original!H162/3600,"ERROR")</f>
        <v>11.720165894620788</v>
      </c>
    </row>
    <row r="163" spans="1:6" x14ac:dyDescent="0.25">
      <c r="A163">
        <f>VLOOKUP(EEV_original!B163,[1]Tabelle1!$B$35:$E$50,4,FALSE)</f>
        <v>915</v>
      </c>
      <c r="B163" s="16">
        <f>IF(EEV_original!C163="Gewerbe, Handel, Dienstleistungen und übrige Verbraucher",3,IF(EEV_original!C163="Haushalte",6,"3&amp;6"))</f>
        <v>6</v>
      </c>
      <c r="C163">
        <v>14</v>
      </c>
      <c r="D163">
        <f>EEV_original!F163</f>
        <v>2021</v>
      </c>
      <c r="E163" t="s">
        <v>45</v>
      </c>
      <c r="F163">
        <f>IF(EEV_original!G163="TJ",EEV_original!H163/3600,"ERROR")</f>
        <v>0.16287077133461397</v>
      </c>
    </row>
    <row r="164" spans="1:6" x14ac:dyDescent="0.25">
      <c r="A164">
        <f>VLOOKUP(EEV_original!B164,[1]Tabelle1!$B$35:$E$50,4,FALSE)</f>
        <v>915</v>
      </c>
      <c r="B164" s="16">
        <f>IF(EEV_original!C164="Gewerbe, Handel, Dienstleistungen und übrige Verbraucher",3,IF(EEV_original!C164="Haushalte",6,"3&amp;6"))</f>
        <v>6</v>
      </c>
      <c r="C164">
        <v>12</v>
      </c>
      <c r="D164">
        <f>EEV_original!F164</f>
        <v>2021</v>
      </c>
      <c r="E164" t="s">
        <v>45</v>
      </c>
      <c r="F164">
        <f>IF(EEV_original!G164="TJ",EEV_original!H164/3600,"ERROR")</f>
        <v>2.4072713888888888</v>
      </c>
    </row>
    <row r="165" spans="1:6" x14ac:dyDescent="0.25">
      <c r="A165">
        <f>VLOOKUP(EEV_original!B165,[1]Tabelle1!$B$35:$E$50,4,FALSE)</f>
        <v>915</v>
      </c>
      <c r="B165" s="16">
        <f>IF(EEV_original!C165="Gewerbe, Handel, Dienstleistungen und übrige Verbraucher",3,IF(EEV_original!C165="Haushalte",6,"3&amp;6"))</f>
        <v>6</v>
      </c>
      <c r="C165">
        <v>24</v>
      </c>
      <c r="D165">
        <f>EEV_original!F165</f>
        <v>2021</v>
      </c>
      <c r="E165" t="s">
        <v>45</v>
      </c>
      <c r="F165">
        <f>IF(EEV_original!G165="TJ",EEV_original!H165/3600,"ERROR")</f>
        <v>0.53303362816494959</v>
      </c>
    </row>
    <row r="166" spans="1:6" x14ac:dyDescent="0.25">
      <c r="A166">
        <f>VLOOKUP(EEV_original!B166,[1]Tabelle1!$B$35:$E$50,4,FALSE)</f>
        <v>915</v>
      </c>
      <c r="B166" s="16">
        <f>IF(EEV_original!C166="Gewerbe, Handel, Dienstleistungen und übrige Verbraucher",3,IF(EEV_original!C166="Haushalte",6,"3&amp;6"))</f>
        <v>6</v>
      </c>
      <c r="C166">
        <v>1</v>
      </c>
      <c r="D166">
        <f>EEV_original!F166</f>
        <v>2021</v>
      </c>
      <c r="E166" t="s">
        <v>45</v>
      </c>
      <c r="F166">
        <f>IF(EEV_original!G166="TJ",EEV_original!H166/3600,"ERROR")</f>
        <v>5.0984892843333336</v>
      </c>
    </row>
    <row r="167" spans="1:6" x14ac:dyDescent="0.25">
      <c r="A167">
        <f>VLOOKUP(EEV_original!B167,[1]Tabelle1!$B$35:$E$50,4,FALSE)</f>
        <v>915</v>
      </c>
      <c r="B167" s="16">
        <f>IF(EEV_original!C167="Gewerbe, Handel, Dienstleistungen und übrige Verbraucher",3,IF(EEV_original!C167="Haushalte",6,"3&amp;6"))</f>
        <v>6</v>
      </c>
      <c r="C167">
        <v>13</v>
      </c>
      <c r="D167">
        <f>EEV_original!F167</f>
        <v>2021</v>
      </c>
      <c r="E167" t="s">
        <v>45</v>
      </c>
      <c r="F167">
        <f>IF(EEV_original!G167="TJ",EEV_original!H167/3600,"ERROR")</f>
        <v>3.3616631832500006</v>
      </c>
    </row>
    <row r="168" spans="1:6" x14ac:dyDescent="0.25">
      <c r="A168">
        <f>VLOOKUP(EEV_original!B168,[1]Tabelle1!$B$35:$E$50,4,FALSE)</f>
        <v>915</v>
      </c>
      <c r="B168" s="16">
        <f>IF(EEV_original!C168="Gewerbe, Handel, Dienstleistungen und übrige Verbraucher",3,IF(EEV_original!C168="Haushalte",6,"3&amp;6"))</f>
        <v>3</v>
      </c>
      <c r="C168">
        <v>3</v>
      </c>
      <c r="D168">
        <f>EEV_original!F168</f>
        <v>2021</v>
      </c>
      <c r="E168" t="s">
        <v>45</v>
      </c>
      <c r="F168">
        <f>IF(EEV_original!G168="TJ",EEV_original!H168/3600,"ERROR")</f>
        <v>1.0302571691176471E-4</v>
      </c>
    </row>
    <row r="169" spans="1:6" x14ac:dyDescent="0.25">
      <c r="A169">
        <f>VLOOKUP(EEV_original!B169,[1]Tabelle1!$B$35:$E$50,4,FALSE)</f>
        <v>915</v>
      </c>
      <c r="B169" s="16">
        <f>IF(EEV_original!C169="Gewerbe, Handel, Dienstleistungen und übrige Verbraucher",3,IF(EEV_original!C169="Haushalte",6,"3&amp;6"))</f>
        <v>3</v>
      </c>
      <c r="C169">
        <v>2</v>
      </c>
      <c r="D169">
        <f>EEV_original!F169</f>
        <v>2021</v>
      </c>
      <c r="E169" t="s">
        <v>45</v>
      </c>
      <c r="F169">
        <f>IF(EEV_original!G169="TJ",EEV_original!H169/3600,"ERROR")</f>
        <v>1.1208333333333333</v>
      </c>
    </row>
    <row r="170" spans="1:6" x14ac:dyDescent="0.25">
      <c r="A170">
        <f>VLOOKUP(EEV_original!B170,[1]Tabelle1!$B$35:$E$50,4,FALSE)</f>
        <v>915</v>
      </c>
      <c r="B170" s="16">
        <f>IF(EEV_original!C170="Gewerbe, Handel, Dienstleistungen und übrige Verbraucher",3,IF(EEV_original!C170="Haushalte",6,"3&amp;6"))</f>
        <v>3</v>
      </c>
      <c r="C170">
        <v>2</v>
      </c>
      <c r="D170">
        <f>EEV_original!F170</f>
        <v>2021</v>
      </c>
      <c r="E170" t="s">
        <v>45</v>
      </c>
      <c r="F170">
        <f>IF(EEV_original!G170="TJ",EEV_original!H170/3600,"ERROR")</f>
        <v>2.0582007194932128</v>
      </c>
    </row>
    <row r="171" spans="1:6" x14ac:dyDescent="0.25">
      <c r="A171">
        <f>VLOOKUP(EEV_original!B171,[1]Tabelle1!$B$35:$E$50,4,FALSE)</f>
        <v>915</v>
      </c>
      <c r="B171" s="16">
        <f>IF(EEV_original!C171="Gewerbe, Handel, Dienstleistungen und übrige Verbraucher",3,IF(EEV_original!C171="Haushalte",6,"3&amp;6"))</f>
        <v>3</v>
      </c>
      <c r="C171">
        <v>2</v>
      </c>
      <c r="D171">
        <f>EEV_original!F171</f>
        <v>2021</v>
      </c>
      <c r="E171" t="s">
        <v>45</v>
      </c>
      <c r="F171">
        <f>IF(EEV_original!G171="TJ",EEV_original!H171/3600,"ERROR")</f>
        <v>0.14514744234378832</v>
      </c>
    </row>
    <row r="172" spans="1:6" x14ac:dyDescent="0.25">
      <c r="A172">
        <f>VLOOKUP(EEV_original!B172,[1]Tabelle1!$B$35:$E$50,4,FALSE)</f>
        <v>915</v>
      </c>
      <c r="B172" s="16">
        <f>IF(EEV_original!C172="Gewerbe, Handel, Dienstleistungen und übrige Verbraucher",3,IF(EEV_original!C172="Haushalte",6,"3&amp;6"))</f>
        <v>3</v>
      </c>
      <c r="C172">
        <v>6</v>
      </c>
      <c r="D172">
        <f>EEV_original!F172</f>
        <v>2021</v>
      </c>
      <c r="E172" t="s">
        <v>45</v>
      </c>
      <c r="F172">
        <f>IF(EEV_original!G172="TJ",EEV_original!H172/3600,"ERROR")</f>
        <v>6.2576212268565969</v>
      </c>
    </row>
    <row r="173" spans="1:6" x14ac:dyDescent="0.25">
      <c r="A173">
        <f>VLOOKUP(EEV_original!B173,[1]Tabelle1!$B$35:$E$50,4,FALSE)</f>
        <v>915</v>
      </c>
      <c r="B173" s="16">
        <f>IF(EEV_original!C173="Gewerbe, Handel, Dienstleistungen und übrige Verbraucher",3,IF(EEV_original!C173="Haushalte",6,"3&amp;6"))</f>
        <v>3</v>
      </c>
      <c r="C173">
        <v>14</v>
      </c>
      <c r="D173">
        <f>EEV_original!F173</f>
        <v>2021</v>
      </c>
      <c r="E173" t="s">
        <v>45</v>
      </c>
      <c r="F173">
        <f>IF(EEV_original!G173="TJ",EEV_original!H173/3600,"ERROR")</f>
        <v>7.1292286653859942E-3</v>
      </c>
    </row>
    <row r="174" spans="1:6" x14ac:dyDescent="0.25">
      <c r="A174">
        <f>VLOOKUP(EEV_original!B174,[1]Tabelle1!$B$35:$E$50,4,FALSE)</f>
        <v>915</v>
      </c>
      <c r="B174" s="16">
        <f>IF(EEV_original!C174="Gewerbe, Handel, Dienstleistungen und übrige Verbraucher",3,IF(EEV_original!C174="Haushalte",6,"3&amp;6"))</f>
        <v>3</v>
      </c>
      <c r="C174">
        <v>12</v>
      </c>
      <c r="D174">
        <f>EEV_original!F174</f>
        <v>2021</v>
      </c>
      <c r="E174" t="s">
        <v>45</v>
      </c>
      <c r="F174">
        <f>IF(EEV_original!G174="TJ",EEV_original!H174/3600,"ERROR")</f>
        <v>0.59312262492147105</v>
      </c>
    </row>
    <row r="175" spans="1:6" x14ac:dyDescent="0.25">
      <c r="A175">
        <f>VLOOKUP(EEV_original!B175,[1]Tabelle1!$B$35:$E$50,4,FALSE)</f>
        <v>915</v>
      </c>
      <c r="B175" s="16">
        <f>IF(EEV_original!C175="Gewerbe, Handel, Dienstleistungen und übrige Verbraucher",3,IF(EEV_original!C175="Haushalte",6,"3&amp;6"))</f>
        <v>3</v>
      </c>
      <c r="C175">
        <v>24</v>
      </c>
      <c r="D175">
        <f>EEV_original!F175</f>
        <v>2021</v>
      </c>
      <c r="E175" t="s">
        <v>45</v>
      </c>
      <c r="F175">
        <f>IF(EEV_original!G175="TJ",EEV_original!H175/3600,"ERROR")</f>
        <v>4.9520120361366972E-2</v>
      </c>
    </row>
    <row r="176" spans="1:6" x14ac:dyDescent="0.25">
      <c r="A176">
        <f>VLOOKUP(EEV_original!B176,[1]Tabelle1!$B$35:$E$50,4,FALSE)</f>
        <v>915</v>
      </c>
      <c r="B176" s="16">
        <f>IF(EEV_original!C176="Gewerbe, Handel, Dienstleistungen und übrige Verbraucher",3,IF(EEV_original!C176="Haushalte",6,"3&amp;6"))</f>
        <v>3</v>
      </c>
      <c r="C176">
        <v>1</v>
      </c>
      <c r="D176">
        <f>EEV_original!F176</f>
        <v>2021</v>
      </c>
      <c r="E176" t="s">
        <v>45</v>
      </c>
      <c r="F176">
        <f>IF(EEV_original!G176="TJ",EEV_original!H176/3600,"ERROR")</f>
        <v>3.7676161863333331</v>
      </c>
    </row>
    <row r="177" spans="1:6" x14ac:dyDescent="0.25">
      <c r="A177">
        <f>VLOOKUP(EEV_original!B177,[1]Tabelle1!$B$35:$E$50,4,FALSE)</f>
        <v>915</v>
      </c>
      <c r="B177" s="16">
        <f>IF(EEV_original!C177="Gewerbe, Handel, Dienstleistungen und übrige Verbraucher",3,IF(EEV_original!C177="Haushalte",6,"3&amp;6"))</f>
        <v>3</v>
      </c>
      <c r="C177">
        <v>13</v>
      </c>
      <c r="D177">
        <f>EEV_original!F177</f>
        <v>2021</v>
      </c>
      <c r="E177" t="s">
        <v>45</v>
      </c>
      <c r="F177">
        <f>IF(EEV_original!G177="TJ",EEV_original!H177/3600,"ERROR")</f>
        <v>1.419510961861111</v>
      </c>
    </row>
    <row r="178" spans="1:6" x14ac:dyDescent="0.25">
      <c r="A178">
        <f>VLOOKUP(EEV_original!B178,[1]Tabelle1!$B$35:$E$50,4,FALSE)</f>
        <v>913</v>
      </c>
      <c r="B178" s="16">
        <f>IF(EEV_original!C178="Gewerbe, Handel, Dienstleistungen und übrige Verbraucher",3,IF(EEV_original!C178="Haushalte",6,"3&amp;6"))</f>
        <v>6</v>
      </c>
      <c r="C178">
        <v>3</v>
      </c>
      <c r="D178">
        <f>EEV_original!F178</f>
        <v>2021</v>
      </c>
      <c r="E178" t="s">
        <v>45</v>
      </c>
      <c r="F178">
        <f>IF(EEV_original!G178="TJ",EEV_original!H178/3600,"ERROR")</f>
        <v>0.66860388888888889</v>
      </c>
    </row>
    <row r="179" spans="1:6" x14ac:dyDescent="0.25">
      <c r="A179">
        <f>VLOOKUP(EEV_original!B179,[1]Tabelle1!$B$35:$E$50,4,FALSE)</f>
        <v>913</v>
      </c>
      <c r="B179" s="16">
        <f>IF(EEV_original!C179="Gewerbe, Handel, Dienstleistungen und übrige Verbraucher",3,IF(EEV_original!C179="Haushalte",6,"3&amp;6"))</f>
        <v>6</v>
      </c>
      <c r="C179">
        <v>2</v>
      </c>
      <c r="D179">
        <f>EEV_original!F179</f>
        <v>2021</v>
      </c>
      <c r="E179" t="s">
        <v>45</v>
      </c>
      <c r="F179">
        <f>IF(EEV_original!G179="TJ",EEV_original!H179/3600,"ERROR")</f>
        <v>5.3881666666666661E-2</v>
      </c>
    </row>
    <row r="180" spans="1:6" x14ac:dyDescent="0.25">
      <c r="A180">
        <f>VLOOKUP(EEV_original!B180,[1]Tabelle1!$B$35:$E$50,4,FALSE)</f>
        <v>913</v>
      </c>
      <c r="B180" s="16">
        <f>IF(EEV_original!C180="Gewerbe, Handel, Dienstleistungen und übrige Verbraucher",3,IF(EEV_original!C180="Haushalte",6,"3&amp;6"))</f>
        <v>6</v>
      </c>
      <c r="C180">
        <v>2</v>
      </c>
      <c r="D180">
        <f>EEV_original!F180</f>
        <v>2021</v>
      </c>
      <c r="E180" t="s">
        <v>45</v>
      </c>
      <c r="F180">
        <f>IF(EEV_original!G180="TJ",EEV_original!H180/3600,"ERROR")</f>
        <v>3.8545674999999999</v>
      </c>
    </row>
    <row r="181" spans="1:6" x14ac:dyDescent="0.25">
      <c r="A181">
        <f>VLOOKUP(EEV_original!B181,[1]Tabelle1!$B$35:$E$50,4,FALSE)</f>
        <v>913</v>
      </c>
      <c r="B181" s="16">
        <f>IF(EEV_original!C181="Gewerbe, Handel, Dienstleistungen und übrige Verbraucher",3,IF(EEV_original!C181="Haushalte",6,"3&amp;6"))</f>
        <v>6</v>
      </c>
      <c r="C181">
        <v>2</v>
      </c>
      <c r="D181">
        <f>EEV_original!F181</f>
        <v>2021</v>
      </c>
      <c r="E181" t="s">
        <v>45</v>
      </c>
      <c r="F181">
        <f>IF(EEV_original!G181="TJ",EEV_original!H181/3600,"ERROR")</f>
        <v>0.88017972222222218</v>
      </c>
    </row>
    <row r="182" spans="1:6" x14ac:dyDescent="0.25">
      <c r="A182">
        <f>VLOOKUP(EEV_original!B182,[1]Tabelle1!$B$35:$E$50,4,FALSE)</f>
        <v>913</v>
      </c>
      <c r="B182" s="16">
        <f>IF(EEV_original!C182="Gewerbe, Handel, Dienstleistungen und übrige Verbraucher",3,IF(EEV_original!C182="Haushalte",6,"3&amp;6"))</f>
        <v>6</v>
      </c>
      <c r="C182">
        <v>6</v>
      </c>
      <c r="D182">
        <f>EEV_original!F182</f>
        <v>2021</v>
      </c>
      <c r="E182" t="s">
        <v>45</v>
      </c>
      <c r="F182">
        <f>IF(EEV_original!G182="TJ",EEV_original!H182/3600,"ERROR")</f>
        <v>13.449416944444444</v>
      </c>
    </row>
    <row r="183" spans="1:6" x14ac:dyDescent="0.25">
      <c r="A183">
        <f>VLOOKUP(EEV_original!B183,[1]Tabelle1!$B$35:$E$50,4,FALSE)</f>
        <v>913</v>
      </c>
      <c r="B183" s="16">
        <f>IF(EEV_original!C183="Gewerbe, Handel, Dienstleistungen und übrige Verbraucher",3,IF(EEV_original!C183="Haushalte",6,"3&amp;6"))</f>
        <v>6</v>
      </c>
      <c r="C183">
        <v>14</v>
      </c>
      <c r="D183">
        <f>EEV_original!F183</f>
        <v>2021</v>
      </c>
      <c r="E183" t="s">
        <v>45</v>
      </c>
      <c r="F183">
        <f>IF(EEV_original!G183="TJ",EEV_original!H183/3600,"ERROR")</f>
        <v>0.36406416666666669</v>
      </c>
    </row>
    <row r="184" spans="1:6" x14ac:dyDescent="0.25">
      <c r="A184">
        <f>VLOOKUP(EEV_original!B184,[1]Tabelle1!$B$35:$E$50,4,FALSE)</f>
        <v>913</v>
      </c>
      <c r="B184" s="16">
        <f>IF(EEV_original!C184="Gewerbe, Handel, Dienstleistungen und übrige Verbraucher",3,IF(EEV_original!C184="Haushalte",6,"3&amp;6"))</f>
        <v>6</v>
      </c>
      <c r="C184">
        <v>12</v>
      </c>
      <c r="D184">
        <f>EEV_original!F184</f>
        <v>2021</v>
      </c>
      <c r="E184" t="s">
        <v>45</v>
      </c>
      <c r="F184">
        <f>IF(EEV_original!G184="TJ",EEV_original!H184/3600,"ERROR")</f>
        <v>2.3038819444444445</v>
      </c>
    </row>
    <row r="185" spans="1:6" x14ac:dyDescent="0.25">
      <c r="A185">
        <f>VLOOKUP(EEV_original!B185,[1]Tabelle1!$B$35:$E$50,4,FALSE)</f>
        <v>913</v>
      </c>
      <c r="B185" s="16">
        <f>IF(EEV_original!C185="Gewerbe, Handel, Dienstleistungen und übrige Verbraucher",3,IF(EEV_original!C185="Haushalte",6,"3&amp;6"))</f>
        <v>6</v>
      </c>
      <c r="C185">
        <v>24</v>
      </c>
      <c r="D185">
        <f>EEV_original!F185</f>
        <v>2021</v>
      </c>
      <c r="E185" t="s">
        <v>45</v>
      </c>
      <c r="F185">
        <f>IF(EEV_original!G185="TJ",EEV_original!H185/3600,"ERROR")</f>
        <v>0.59891805555555555</v>
      </c>
    </row>
    <row r="186" spans="1:6" x14ac:dyDescent="0.25">
      <c r="A186">
        <f>VLOOKUP(EEV_original!B186,[1]Tabelle1!$B$35:$E$50,4,FALSE)</f>
        <v>913</v>
      </c>
      <c r="B186" s="16">
        <f>IF(EEV_original!C186="Gewerbe, Handel, Dienstleistungen und übrige Verbraucher",3,IF(EEV_original!C186="Haushalte",6,"3&amp;6"))</f>
        <v>6</v>
      </c>
      <c r="C186">
        <v>1</v>
      </c>
      <c r="D186">
        <f>EEV_original!F186</f>
        <v>2021</v>
      </c>
      <c r="E186" t="s">
        <v>45</v>
      </c>
      <c r="F186">
        <f>IF(EEV_original!G186="TJ",EEV_original!H186/3600,"ERROR")</f>
        <v>5.7105038888888888</v>
      </c>
    </row>
    <row r="187" spans="1:6" x14ac:dyDescent="0.25">
      <c r="A187">
        <f>VLOOKUP(EEV_original!B187,[1]Tabelle1!$B$35:$E$50,4,FALSE)</f>
        <v>913</v>
      </c>
      <c r="B187" s="16">
        <f>IF(EEV_original!C187="Gewerbe, Handel, Dienstleistungen und übrige Verbraucher",3,IF(EEV_original!C187="Haushalte",6,"3&amp;6"))</f>
        <v>6</v>
      </c>
      <c r="C187">
        <v>13</v>
      </c>
      <c r="D187">
        <f>EEV_original!F187</f>
        <v>2021</v>
      </c>
      <c r="E187" t="s">
        <v>45</v>
      </c>
      <c r="F187">
        <f>IF(EEV_original!G187="TJ",EEV_original!H187/3600,"ERROR")</f>
        <v>4.6029299999999997</v>
      </c>
    </row>
    <row r="188" spans="1:6" x14ac:dyDescent="0.25">
      <c r="A188">
        <f>VLOOKUP(EEV_original!B188,[1]Tabelle1!$B$35:$E$50,4,FALSE)</f>
        <v>913</v>
      </c>
      <c r="B188" s="16">
        <f>IF(EEV_original!C188="Gewerbe, Handel, Dienstleistungen und übrige Verbraucher",3,IF(EEV_original!C188="Haushalte",6,"3&amp;6"))</f>
        <v>3</v>
      </c>
      <c r="C188">
        <v>3</v>
      </c>
      <c r="D188">
        <f>EEV_original!F188</f>
        <v>2021</v>
      </c>
      <c r="E188" t="s">
        <v>45</v>
      </c>
      <c r="F188">
        <f>IF(EEV_original!G188="TJ",EEV_original!H188/3600,"ERROR")</f>
        <v>0.13055555555555556</v>
      </c>
    </row>
    <row r="189" spans="1:6" x14ac:dyDescent="0.25">
      <c r="A189">
        <f>VLOOKUP(EEV_original!B189,[1]Tabelle1!$B$35:$E$50,4,FALSE)</f>
        <v>913</v>
      </c>
      <c r="B189" s="16">
        <f>IF(EEV_original!C189="Gewerbe, Handel, Dienstleistungen und übrige Verbraucher",3,IF(EEV_original!C189="Haushalte",6,"3&amp;6"))</f>
        <v>3</v>
      </c>
      <c r="C189">
        <v>2</v>
      </c>
      <c r="D189">
        <f>EEV_original!F189</f>
        <v>2021</v>
      </c>
      <c r="E189" t="s">
        <v>45</v>
      </c>
      <c r="F189">
        <f>IF(EEV_original!G189="TJ",EEV_original!H189/3600,"ERROR")</f>
        <v>1.7147222222222223</v>
      </c>
    </row>
    <row r="190" spans="1:6" x14ac:dyDescent="0.25">
      <c r="A190">
        <f>VLOOKUP(EEV_original!B190,[1]Tabelle1!$B$35:$E$50,4,FALSE)</f>
        <v>913</v>
      </c>
      <c r="B190" s="16">
        <f>IF(EEV_original!C190="Gewerbe, Handel, Dienstleistungen und übrige Verbraucher",3,IF(EEV_original!C190="Haushalte",6,"3&amp;6"))</f>
        <v>3</v>
      </c>
      <c r="C190">
        <v>2</v>
      </c>
      <c r="D190">
        <f>EEV_original!F190</f>
        <v>2021</v>
      </c>
      <c r="E190" t="s">
        <v>45</v>
      </c>
      <c r="F190">
        <f>IF(EEV_original!G190="TJ",EEV_original!H190/3600,"ERROR")</f>
        <v>1.3179847222222223</v>
      </c>
    </row>
    <row r="191" spans="1:6" x14ac:dyDescent="0.25">
      <c r="A191">
        <f>VLOOKUP(EEV_original!B191,[1]Tabelle1!$B$35:$E$50,4,FALSE)</f>
        <v>913</v>
      </c>
      <c r="B191" s="16">
        <f>IF(EEV_original!C191="Gewerbe, Handel, Dienstleistungen und übrige Verbraucher",3,IF(EEV_original!C191="Haushalte",6,"3&amp;6"))</f>
        <v>3</v>
      </c>
      <c r="C191">
        <v>2</v>
      </c>
      <c r="D191">
        <f>EEV_original!F191</f>
        <v>2021</v>
      </c>
      <c r="E191" t="s">
        <v>45</v>
      </c>
      <c r="F191">
        <f>IF(EEV_original!G191="TJ",EEV_original!H191/3600,"ERROR")</f>
        <v>0.14712583333333334</v>
      </c>
    </row>
    <row r="192" spans="1:6" x14ac:dyDescent="0.25">
      <c r="A192">
        <f>VLOOKUP(EEV_original!B192,[1]Tabelle1!$B$35:$E$50,4,FALSE)</f>
        <v>913</v>
      </c>
      <c r="B192" s="16">
        <f>IF(EEV_original!C192="Gewerbe, Handel, Dienstleistungen und übrige Verbraucher",3,IF(EEV_original!C192="Haushalte",6,"3&amp;6"))</f>
        <v>3</v>
      </c>
      <c r="C192">
        <v>6</v>
      </c>
      <c r="D192">
        <f>EEV_original!F192</f>
        <v>2021</v>
      </c>
      <c r="E192" t="s">
        <v>45</v>
      </c>
      <c r="F192">
        <f>IF(EEV_original!G192="TJ",EEV_original!H192/3600,"ERROR")</f>
        <v>5.5563105555555561</v>
      </c>
    </row>
    <row r="193" spans="1:6" x14ac:dyDescent="0.25">
      <c r="A193">
        <f>VLOOKUP(EEV_original!B193,[1]Tabelle1!$B$35:$E$50,4,FALSE)</f>
        <v>913</v>
      </c>
      <c r="B193" s="16">
        <f>IF(EEV_original!C193="Gewerbe, Handel, Dienstleistungen und übrige Verbraucher",3,IF(EEV_original!C193="Haushalte",6,"3&amp;6"))</f>
        <v>3</v>
      </c>
      <c r="C193">
        <v>14</v>
      </c>
      <c r="D193">
        <f>EEV_original!F193</f>
        <v>2021</v>
      </c>
      <c r="E193" t="s">
        <v>45</v>
      </c>
      <c r="F193">
        <f>IF(EEV_original!G193="TJ",EEV_original!H193/3600,"ERROR")</f>
        <v>1.5935833333333333E-2</v>
      </c>
    </row>
    <row r="194" spans="1:6" x14ac:dyDescent="0.25">
      <c r="A194">
        <f>VLOOKUP(EEV_original!B194,[1]Tabelle1!$B$35:$E$50,4,FALSE)</f>
        <v>913</v>
      </c>
      <c r="B194" s="16">
        <f>IF(EEV_original!C194="Gewerbe, Handel, Dienstleistungen und übrige Verbraucher",3,IF(EEV_original!C194="Haushalte",6,"3&amp;6"))</f>
        <v>3</v>
      </c>
      <c r="C194">
        <v>12</v>
      </c>
      <c r="D194">
        <f>EEV_original!F194</f>
        <v>2021</v>
      </c>
      <c r="E194" t="s">
        <v>45</v>
      </c>
      <c r="F194">
        <f>IF(EEV_original!G194="TJ",EEV_original!H194/3600,"ERROR")</f>
        <v>1.2817822222222224</v>
      </c>
    </row>
    <row r="195" spans="1:6" x14ac:dyDescent="0.25">
      <c r="A195">
        <f>VLOOKUP(EEV_original!B195,[1]Tabelle1!$B$35:$E$50,4,FALSE)</f>
        <v>913</v>
      </c>
      <c r="B195" s="16">
        <f>IF(EEV_original!C195="Gewerbe, Handel, Dienstleistungen und übrige Verbraucher",3,IF(EEV_original!C195="Haushalte",6,"3&amp;6"))</f>
        <v>3</v>
      </c>
      <c r="C195">
        <v>24</v>
      </c>
      <c r="D195">
        <f>EEV_original!F195</f>
        <v>2021</v>
      </c>
      <c r="E195" t="s">
        <v>45</v>
      </c>
      <c r="F195">
        <f>IF(EEV_original!G195="TJ",EEV_original!H195/3600,"ERROR")</f>
        <v>5.5640833333333327E-2</v>
      </c>
    </row>
    <row r="196" spans="1:6" x14ac:dyDescent="0.25">
      <c r="A196">
        <f>VLOOKUP(EEV_original!B196,[1]Tabelle1!$B$35:$E$50,4,FALSE)</f>
        <v>913</v>
      </c>
      <c r="B196" s="16">
        <f>IF(EEV_original!C196="Gewerbe, Handel, Dienstleistungen und übrige Verbraucher",3,IF(EEV_original!C196="Haushalte",6,"3&amp;6"))</f>
        <v>3</v>
      </c>
      <c r="C196">
        <v>1</v>
      </c>
      <c r="D196">
        <f>EEV_original!F196</f>
        <v>2021</v>
      </c>
      <c r="E196" t="s">
        <v>45</v>
      </c>
      <c r="F196">
        <f>IF(EEV_original!G196="TJ",EEV_original!H196/3600,"ERROR")</f>
        <v>5.509946666666667</v>
      </c>
    </row>
    <row r="197" spans="1:6" x14ac:dyDescent="0.25">
      <c r="A197">
        <f>VLOOKUP(EEV_original!B197,[1]Tabelle1!$B$35:$E$50,4,FALSE)</f>
        <v>913</v>
      </c>
      <c r="B197" s="16">
        <f>IF(EEV_original!C197="Gewerbe, Handel, Dienstleistungen und übrige Verbraucher",3,IF(EEV_original!C197="Haushalte",6,"3&amp;6"))</f>
        <v>3</v>
      </c>
      <c r="C197">
        <v>13</v>
      </c>
      <c r="D197">
        <f>EEV_original!F197</f>
        <v>2021</v>
      </c>
      <c r="E197" t="s">
        <v>45</v>
      </c>
      <c r="F197">
        <f>IF(EEV_original!G197="TJ",EEV_original!H197/3600,"ERROR")</f>
        <v>2.1862541666666666</v>
      </c>
    </row>
    <row r="198" spans="1:6" x14ac:dyDescent="0.25">
      <c r="A198">
        <f>VLOOKUP(EEV_original!B198,[1]Tabelle1!$B$35:$E$50,4,FALSE)</f>
        <v>914</v>
      </c>
      <c r="B198" s="16">
        <f>IF(EEV_original!C198="Gewerbe, Handel, Dienstleistungen und übrige Verbraucher",3,IF(EEV_original!C198="Haushalte",6,"3&amp;6"))</f>
        <v>6</v>
      </c>
      <c r="C198">
        <v>3</v>
      </c>
      <c r="D198">
        <f>EEV_original!F198</f>
        <v>2021</v>
      </c>
      <c r="E198" t="s">
        <v>45</v>
      </c>
      <c r="F198">
        <f>IF(EEV_original!G198="TJ",EEV_original!H198/3600,"ERROR")</f>
        <v>0.2747222222222222</v>
      </c>
    </row>
    <row r="199" spans="1:6" x14ac:dyDescent="0.25">
      <c r="A199">
        <f>VLOOKUP(EEV_original!B199,[1]Tabelle1!$B$35:$E$50,4,FALSE)</f>
        <v>914</v>
      </c>
      <c r="B199" s="16">
        <f>IF(EEV_original!C199="Gewerbe, Handel, Dienstleistungen und übrige Verbraucher",3,IF(EEV_original!C199="Haushalte",6,"3&amp;6"))</f>
        <v>6</v>
      </c>
      <c r="C199">
        <v>2</v>
      </c>
      <c r="D199">
        <f>EEV_original!F199</f>
        <v>2021</v>
      </c>
      <c r="E199" t="s">
        <v>45</v>
      </c>
      <c r="F199">
        <f>IF(EEV_original!G199="TJ",EEV_original!H199/3600,"ERROR")</f>
        <v>4.4999999999999998E-2</v>
      </c>
    </row>
    <row r="200" spans="1:6" x14ac:dyDescent="0.25">
      <c r="A200">
        <f>VLOOKUP(EEV_original!B200,[1]Tabelle1!$B$35:$E$50,4,FALSE)</f>
        <v>914</v>
      </c>
      <c r="B200" s="16">
        <f>IF(EEV_original!C200="Gewerbe, Handel, Dienstleistungen und übrige Verbraucher",3,IF(EEV_original!C200="Haushalte",6,"3&amp;6"))</f>
        <v>6</v>
      </c>
      <c r="C200">
        <v>2</v>
      </c>
      <c r="D200">
        <f>EEV_original!F200</f>
        <v>2021</v>
      </c>
      <c r="E200" t="s">
        <v>45</v>
      </c>
      <c r="F200">
        <f>IF(EEV_original!G200="TJ",EEV_original!H200/3600,"ERROR")</f>
        <v>2.6841666666666666</v>
      </c>
    </row>
    <row r="201" spans="1:6" x14ac:dyDescent="0.25">
      <c r="A201">
        <f>VLOOKUP(EEV_original!B201,[1]Tabelle1!$B$35:$E$50,4,FALSE)</f>
        <v>914</v>
      </c>
      <c r="B201" s="16">
        <f>IF(EEV_original!C201="Gewerbe, Handel, Dienstleistungen und übrige Verbraucher",3,IF(EEV_original!C201="Haushalte",6,"3&amp;6"))</f>
        <v>6</v>
      </c>
      <c r="C201">
        <v>7</v>
      </c>
      <c r="D201">
        <f>EEV_original!F201</f>
        <v>2021</v>
      </c>
      <c r="E201" t="s">
        <v>45</v>
      </c>
      <c r="F201">
        <f>IF(EEV_original!G201="TJ",EEV_original!H201/3600,"ERROR")</f>
        <v>7.2222222222222219E-3</v>
      </c>
    </row>
    <row r="202" spans="1:6" x14ac:dyDescent="0.25">
      <c r="A202">
        <f>VLOOKUP(EEV_original!B202,[1]Tabelle1!$B$35:$E$50,4,FALSE)</f>
        <v>914</v>
      </c>
      <c r="B202" s="16">
        <f>IF(EEV_original!C202="Gewerbe, Handel, Dienstleistungen und übrige Verbraucher",3,IF(EEV_original!C202="Haushalte",6,"3&amp;6"))</f>
        <v>6</v>
      </c>
      <c r="C202">
        <v>2</v>
      </c>
      <c r="D202">
        <f>EEV_original!F202</f>
        <v>2021</v>
      </c>
      <c r="E202" t="s">
        <v>45</v>
      </c>
      <c r="F202">
        <f>IF(EEV_original!G202="TJ",EEV_original!H202/3600,"ERROR")</f>
        <v>0.50749999999999995</v>
      </c>
    </row>
    <row r="203" spans="1:6" x14ac:dyDescent="0.25">
      <c r="A203">
        <f>VLOOKUP(EEV_original!B203,[1]Tabelle1!$B$35:$E$50,4,FALSE)</f>
        <v>914</v>
      </c>
      <c r="B203" s="16">
        <f>IF(EEV_original!C203="Gewerbe, Handel, Dienstleistungen und übrige Verbraucher",3,IF(EEV_original!C203="Haushalte",6,"3&amp;6"))</f>
        <v>6</v>
      </c>
      <c r="C203">
        <v>6</v>
      </c>
      <c r="D203">
        <f>EEV_original!F203</f>
        <v>2021</v>
      </c>
      <c r="E203" t="s">
        <v>45</v>
      </c>
      <c r="F203">
        <f>IF(EEV_original!G203="TJ",EEV_original!H203/3600,"ERROR")</f>
        <v>7.6530555555555555</v>
      </c>
    </row>
    <row r="204" spans="1:6" x14ac:dyDescent="0.25">
      <c r="A204">
        <f>VLOOKUP(EEV_original!B204,[1]Tabelle1!$B$35:$E$50,4,FALSE)</f>
        <v>914</v>
      </c>
      <c r="B204" s="16">
        <f>IF(EEV_original!C204="Gewerbe, Handel, Dienstleistungen und übrige Verbraucher",3,IF(EEV_original!C204="Haushalte",6,"3&amp;6"))</f>
        <v>6</v>
      </c>
      <c r="C204">
        <v>14</v>
      </c>
      <c r="D204">
        <f>EEV_original!F204</f>
        <v>2021</v>
      </c>
      <c r="E204" t="s">
        <v>45</v>
      </c>
      <c r="F204">
        <f>IF(EEV_original!G204="TJ",EEV_original!H204/3600,"ERROR")</f>
        <v>0.14361111111111111</v>
      </c>
    </row>
    <row r="205" spans="1:6" x14ac:dyDescent="0.25">
      <c r="A205">
        <f>VLOOKUP(EEV_original!B205,[1]Tabelle1!$B$35:$E$50,4,FALSE)</f>
        <v>914</v>
      </c>
      <c r="B205" s="16">
        <f>IF(EEV_original!C205="Gewerbe, Handel, Dienstleistungen und übrige Verbraucher",3,IF(EEV_original!C205="Haushalte",6,"3&amp;6"))</f>
        <v>6</v>
      </c>
      <c r="C205">
        <v>12</v>
      </c>
      <c r="D205">
        <f>EEV_original!F205</f>
        <v>2021</v>
      </c>
      <c r="E205" t="s">
        <v>45</v>
      </c>
      <c r="F205">
        <f>IF(EEV_original!G205="TJ",EEV_original!H205/3600,"ERROR")</f>
        <v>1.0408333333333333</v>
      </c>
    </row>
    <row r="206" spans="1:6" x14ac:dyDescent="0.25">
      <c r="A206">
        <f>VLOOKUP(EEV_original!B206,[1]Tabelle1!$B$35:$E$50,4,FALSE)</f>
        <v>914</v>
      </c>
      <c r="B206" s="16">
        <f>IF(EEV_original!C206="Gewerbe, Handel, Dienstleistungen und übrige Verbraucher",3,IF(EEV_original!C206="Haushalte",6,"3&amp;6"))</f>
        <v>6</v>
      </c>
      <c r="C206">
        <v>24</v>
      </c>
      <c r="D206">
        <f>EEV_original!F206</f>
        <v>2021</v>
      </c>
      <c r="E206" t="s">
        <v>45</v>
      </c>
      <c r="F206">
        <f>IF(EEV_original!G206="TJ",EEV_original!H206/3600,"ERROR")</f>
        <v>0.29083333333333333</v>
      </c>
    </row>
    <row r="207" spans="1:6" x14ac:dyDescent="0.25">
      <c r="A207">
        <f>VLOOKUP(EEV_original!B207,[1]Tabelle1!$B$35:$E$50,4,FALSE)</f>
        <v>914</v>
      </c>
      <c r="B207" s="16">
        <f>IF(EEV_original!C207="Gewerbe, Handel, Dienstleistungen und übrige Verbraucher",3,IF(EEV_original!C207="Haushalte",6,"3&amp;6"))</f>
        <v>6</v>
      </c>
      <c r="C207">
        <v>1</v>
      </c>
      <c r="D207">
        <f>EEV_original!F207</f>
        <v>2021</v>
      </c>
      <c r="E207" t="s">
        <v>45</v>
      </c>
      <c r="F207">
        <f>IF(EEV_original!G207="TJ",EEV_original!H207/3600,"ERROR")</f>
        <v>3.2541666666666669</v>
      </c>
    </row>
    <row r="208" spans="1:6" x14ac:dyDescent="0.25">
      <c r="A208">
        <f>VLOOKUP(EEV_original!B208,[1]Tabelle1!$B$35:$E$50,4,FALSE)</f>
        <v>914</v>
      </c>
      <c r="B208" s="16">
        <f>IF(EEV_original!C208="Gewerbe, Handel, Dienstleistungen und übrige Verbraucher",3,IF(EEV_original!C208="Haushalte",6,"3&amp;6"))</f>
        <v>6</v>
      </c>
      <c r="C208">
        <v>13</v>
      </c>
      <c r="D208">
        <f>EEV_original!F208</f>
        <v>2021</v>
      </c>
      <c r="E208" t="s">
        <v>45</v>
      </c>
      <c r="F208">
        <f>IF(EEV_original!G208="TJ",EEV_original!H208/3600,"ERROR")</f>
        <v>2.3791666666666669</v>
      </c>
    </row>
    <row r="209" spans="1:6" x14ac:dyDescent="0.25">
      <c r="A209">
        <f>VLOOKUP(EEV_original!B209,[1]Tabelle1!$B$35:$E$50,4,FALSE)</f>
        <v>914</v>
      </c>
      <c r="B209" s="16">
        <f>IF(EEV_original!C209="Gewerbe, Handel, Dienstleistungen und übrige Verbraucher",3,IF(EEV_original!C209="Haushalte",6,"3&amp;6"))</f>
        <v>3</v>
      </c>
      <c r="C209">
        <v>3</v>
      </c>
      <c r="D209">
        <f>EEV_original!F209</f>
        <v>2021</v>
      </c>
      <c r="E209" t="s">
        <v>45</v>
      </c>
      <c r="F209">
        <f>IF(EEV_original!G209="TJ",EEV_original!H209/3600,"ERROR")</f>
        <v>5.8333333333333336E-3</v>
      </c>
    </row>
    <row r="210" spans="1:6" x14ac:dyDescent="0.25">
      <c r="A210">
        <f>VLOOKUP(EEV_original!B210,[1]Tabelle1!$B$35:$E$50,4,FALSE)</f>
        <v>914</v>
      </c>
      <c r="B210" s="16">
        <f>IF(EEV_original!C210="Gewerbe, Handel, Dienstleistungen und übrige Verbraucher",3,IF(EEV_original!C210="Haushalte",6,"3&amp;6"))</f>
        <v>3</v>
      </c>
      <c r="C210">
        <v>2</v>
      </c>
      <c r="D210">
        <f>EEV_original!F210</f>
        <v>2021</v>
      </c>
      <c r="E210" t="s">
        <v>45</v>
      </c>
      <c r="F210">
        <f>IF(EEV_original!G210="TJ",EEV_original!H210/3600,"ERROR")</f>
        <v>1.8038888888888889</v>
      </c>
    </row>
    <row r="211" spans="1:6" x14ac:dyDescent="0.25">
      <c r="A211">
        <f>VLOOKUP(EEV_original!B211,[1]Tabelle1!$B$35:$E$50,4,FALSE)</f>
        <v>914</v>
      </c>
      <c r="B211" s="16">
        <f>IF(EEV_original!C211="Gewerbe, Handel, Dienstleistungen und übrige Verbraucher",3,IF(EEV_original!C211="Haushalte",6,"3&amp;6"))</f>
        <v>3</v>
      </c>
      <c r="C211">
        <v>2</v>
      </c>
      <c r="D211">
        <f>EEV_original!F211</f>
        <v>2021</v>
      </c>
      <c r="E211" t="s">
        <v>45</v>
      </c>
      <c r="F211">
        <f>IF(EEV_original!G211="TJ",EEV_original!H211/3600,"ERROR")</f>
        <v>0.90611111111111109</v>
      </c>
    </row>
    <row r="212" spans="1:6" x14ac:dyDescent="0.25">
      <c r="A212">
        <f>VLOOKUP(EEV_original!B212,[1]Tabelle1!$B$35:$E$50,4,FALSE)</f>
        <v>914</v>
      </c>
      <c r="B212" s="16">
        <f>IF(EEV_original!C212="Gewerbe, Handel, Dienstleistungen und übrige Verbraucher",3,IF(EEV_original!C212="Haushalte",6,"3&amp;6"))</f>
        <v>3</v>
      </c>
      <c r="C212">
        <v>2</v>
      </c>
      <c r="D212">
        <f>EEV_original!F212</f>
        <v>2021</v>
      </c>
      <c r="E212" t="s">
        <v>45</v>
      </c>
      <c r="F212">
        <f>IF(EEV_original!G212="TJ",EEV_original!H212/3600,"ERROR")</f>
        <v>0.18277777777777779</v>
      </c>
    </row>
    <row r="213" spans="1:6" x14ac:dyDescent="0.25">
      <c r="A213">
        <f>VLOOKUP(EEV_original!B213,[1]Tabelle1!$B$35:$E$50,4,FALSE)</f>
        <v>914</v>
      </c>
      <c r="B213" s="16">
        <f>IF(EEV_original!C213="Gewerbe, Handel, Dienstleistungen und übrige Verbraucher",3,IF(EEV_original!C213="Haushalte",6,"3&amp;6"))</f>
        <v>3</v>
      </c>
      <c r="C213">
        <v>6</v>
      </c>
      <c r="D213">
        <f>EEV_original!F213</f>
        <v>2021</v>
      </c>
      <c r="E213" t="s">
        <v>45</v>
      </c>
      <c r="F213">
        <f>IF(EEV_original!G213="TJ",EEV_original!H213/3600,"ERROR")</f>
        <v>3.8733333333333335</v>
      </c>
    </row>
    <row r="214" spans="1:6" x14ac:dyDescent="0.25">
      <c r="A214">
        <f>VLOOKUP(EEV_original!B214,[1]Tabelle1!$B$35:$E$50,4,FALSE)</f>
        <v>914</v>
      </c>
      <c r="B214" s="16">
        <f>IF(EEV_original!C214="Gewerbe, Handel, Dienstleistungen und übrige Verbraucher",3,IF(EEV_original!C214="Haushalte",6,"3&amp;6"))</f>
        <v>3</v>
      </c>
      <c r="C214">
        <v>14</v>
      </c>
      <c r="D214">
        <f>EEV_original!F214</f>
        <v>2021</v>
      </c>
      <c r="E214" t="s">
        <v>45</v>
      </c>
      <c r="F214">
        <f>IF(EEV_original!G214="TJ",EEV_original!H214/3600,"ERROR")</f>
        <v>6.3888888888888893E-3</v>
      </c>
    </row>
    <row r="215" spans="1:6" x14ac:dyDescent="0.25">
      <c r="A215">
        <f>VLOOKUP(EEV_original!B215,[1]Tabelle1!$B$35:$E$50,4,FALSE)</f>
        <v>914</v>
      </c>
      <c r="B215" s="16">
        <f>IF(EEV_original!C215="Gewerbe, Handel, Dienstleistungen und übrige Verbraucher",3,IF(EEV_original!C215="Haushalte",6,"3&amp;6"))</f>
        <v>3</v>
      </c>
      <c r="C215">
        <v>12</v>
      </c>
      <c r="D215">
        <f>EEV_original!F215</f>
        <v>2021</v>
      </c>
      <c r="E215" t="s">
        <v>45</v>
      </c>
      <c r="F215">
        <f>IF(EEV_original!G215="TJ",EEV_original!H215/3600,"ERROR")</f>
        <v>0.61138888888888887</v>
      </c>
    </row>
    <row r="216" spans="1:6" x14ac:dyDescent="0.25">
      <c r="A216">
        <f>VLOOKUP(EEV_original!B216,[1]Tabelle1!$B$35:$E$50,4,FALSE)</f>
        <v>914</v>
      </c>
      <c r="B216" s="16">
        <f>IF(EEV_original!C216="Gewerbe, Handel, Dienstleistungen und übrige Verbraucher",3,IF(EEV_original!C216="Haushalte",6,"3&amp;6"))</f>
        <v>3</v>
      </c>
      <c r="C216">
        <v>24</v>
      </c>
      <c r="D216">
        <f>EEV_original!F216</f>
        <v>2021</v>
      </c>
      <c r="E216" t="s">
        <v>45</v>
      </c>
      <c r="F216">
        <f>IF(EEV_original!G216="TJ",EEV_original!H216/3600,"ERROR")</f>
        <v>2.6944444444444444E-2</v>
      </c>
    </row>
    <row r="217" spans="1:6" x14ac:dyDescent="0.25">
      <c r="A217">
        <f>VLOOKUP(EEV_original!B217,[1]Tabelle1!$B$35:$E$50,4,FALSE)</f>
        <v>914</v>
      </c>
      <c r="B217" s="16">
        <f>IF(EEV_original!C217="Gewerbe, Handel, Dienstleistungen und übrige Verbraucher",3,IF(EEV_original!C217="Haushalte",6,"3&amp;6"))</f>
        <v>3</v>
      </c>
      <c r="C217">
        <v>1</v>
      </c>
      <c r="D217">
        <f>EEV_original!F217</f>
        <v>2021</v>
      </c>
      <c r="E217" t="s">
        <v>45</v>
      </c>
      <c r="F217">
        <f>IF(EEV_original!G217="TJ",EEV_original!H217/3600,"ERROR")</f>
        <v>3.233888888888889</v>
      </c>
    </row>
    <row r="218" spans="1:6" x14ac:dyDescent="0.25">
      <c r="A218">
        <f>VLOOKUP(EEV_original!B218,[1]Tabelle1!$B$35:$E$50,4,FALSE)</f>
        <v>914</v>
      </c>
      <c r="B218" s="16">
        <f>IF(EEV_original!C218="Gewerbe, Handel, Dienstleistungen und übrige Verbraucher",3,IF(EEV_original!C218="Haushalte",6,"3&amp;6"))</f>
        <v>3</v>
      </c>
      <c r="C218">
        <v>13</v>
      </c>
      <c r="D218">
        <f>EEV_original!F218</f>
        <v>2021</v>
      </c>
      <c r="E218" t="s">
        <v>45</v>
      </c>
      <c r="F218">
        <f>IF(EEV_original!G218="TJ",EEV_original!H218/3600,"ERROR")</f>
        <v>1.8094444444444444</v>
      </c>
    </row>
    <row r="219" spans="1:6" x14ac:dyDescent="0.25">
      <c r="A219">
        <f>VLOOKUP(EEV_original!B219,[1]Tabelle1!$B$35:$E$50,4,FALSE)</f>
        <v>901</v>
      </c>
      <c r="B219" s="16" t="str">
        <f>IF(EEV_original!C219="Gewerbe, Handel, Dienstleistungen und übrige Verbraucher",3,IF(EEV_original!C219="Haushalte",6,"3&amp;6"))</f>
        <v>3&amp;6</v>
      </c>
      <c r="C219">
        <v>2</v>
      </c>
      <c r="D219">
        <f>EEV_original!F219</f>
        <v>2019</v>
      </c>
      <c r="E219" t="s">
        <v>45</v>
      </c>
      <c r="F219">
        <f>IF(EEV_original!G219="TJ",EEV_original!H219/3600,"ERROR")</f>
        <v>32.727222222222224</v>
      </c>
    </row>
    <row r="220" spans="1:6" x14ac:dyDescent="0.25">
      <c r="A220">
        <f>VLOOKUP(EEV_original!B220,[1]Tabelle1!$B$35:$E$50,4,FALSE)</f>
        <v>901</v>
      </c>
      <c r="B220" s="16" t="str">
        <f>IF(EEV_original!C220="Gewerbe, Handel, Dienstleistungen und übrige Verbraucher",3,IF(EEV_original!C220="Haushalte",6,"3&amp;6"))</f>
        <v>3&amp;6</v>
      </c>
      <c r="C220">
        <v>7</v>
      </c>
      <c r="D220">
        <f>EEV_original!F220</f>
        <v>2019</v>
      </c>
      <c r="E220" t="s">
        <v>45</v>
      </c>
      <c r="F220">
        <f>IF(EEV_original!G220="TJ",EEV_original!H220/3600,"ERROR")</f>
        <v>6.8186111111111112</v>
      </c>
    </row>
    <row r="221" spans="1:6" x14ac:dyDescent="0.25">
      <c r="A221">
        <f>VLOOKUP(EEV_original!B221,[1]Tabelle1!$B$35:$E$50,4,FALSE)</f>
        <v>901</v>
      </c>
      <c r="B221" s="16" t="str">
        <f>IF(EEV_original!C221="Gewerbe, Handel, Dienstleistungen und übrige Verbraucher",3,IF(EEV_original!C221="Haushalte",6,"3&amp;6"))</f>
        <v>3&amp;6</v>
      </c>
      <c r="C221">
        <v>1</v>
      </c>
      <c r="D221">
        <f>EEV_original!F221</f>
        <v>2019</v>
      </c>
      <c r="E221" t="s">
        <v>45</v>
      </c>
      <c r="F221">
        <f>IF(EEV_original!G221="TJ",EEV_original!H221/3600,"ERROR")</f>
        <v>35.788888888888891</v>
      </c>
    </row>
    <row r="222" spans="1:6" x14ac:dyDescent="0.25">
      <c r="A222">
        <f>VLOOKUP(EEV_original!B222,[1]Tabelle1!$B$35:$E$50,4,FALSE)</f>
        <v>901</v>
      </c>
      <c r="B222" s="16" t="str">
        <f>IF(EEV_original!C222="Gewerbe, Handel, Dienstleistungen und übrige Verbraucher",3,IF(EEV_original!C222="Haushalte",6,"3&amp;6"))</f>
        <v>3&amp;6</v>
      </c>
      <c r="C222">
        <v>6</v>
      </c>
      <c r="D222">
        <f>EEV_original!F222</f>
        <v>2019</v>
      </c>
      <c r="E222" t="s">
        <v>45</v>
      </c>
      <c r="F222">
        <f>IF(EEV_original!G222="TJ",EEV_original!H222/3600,"ERROR")</f>
        <v>44.156944444444441</v>
      </c>
    </row>
    <row r="223" spans="1:6" x14ac:dyDescent="0.25">
      <c r="A223">
        <f>VLOOKUP(EEV_original!B223,[1]Tabelle1!$B$35:$E$50,4,FALSE)</f>
        <v>901</v>
      </c>
      <c r="B223" s="16" t="str">
        <f>IF(EEV_original!C223="Gewerbe, Handel, Dienstleistungen und übrige Verbraucher",3,IF(EEV_original!C223="Haushalte",6,"3&amp;6"))</f>
        <v>3&amp;6</v>
      </c>
      <c r="C223">
        <v>13</v>
      </c>
      <c r="D223">
        <f>EEV_original!F223</f>
        <v>2019</v>
      </c>
      <c r="E223" t="s">
        <v>45</v>
      </c>
      <c r="F223">
        <f>IF(EEV_original!G223="TJ",EEV_original!H223/3600,"ERROR")</f>
        <v>7.9358333333333331</v>
      </c>
    </row>
    <row r="224" spans="1:6" x14ac:dyDescent="0.25">
      <c r="A224">
        <f>VLOOKUP(EEV_original!B224,[1]Tabelle1!$B$35:$E$50,4,FALSE)</f>
        <v>901</v>
      </c>
      <c r="B224" s="16" t="str">
        <f>IF(EEV_original!C224="Gewerbe, Handel, Dienstleistungen und übrige Verbraucher",3,IF(EEV_original!C224="Haushalte",6,"3&amp;6"))</f>
        <v>3&amp;6</v>
      </c>
      <c r="C224">
        <v>3</v>
      </c>
      <c r="D224">
        <f>EEV_original!F224</f>
        <v>2019</v>
      </c>
      <c r="E224" t="s">
        <v>45</v>
      </c>
      <c r="F224">
        <f>IF(EEV_original!G224="TJ",EEV_original!H224/3600,"ERROR")</f>
        <v>0.2286111111111111</v>
      </c>
    </row>
    <row r="225" spans="1:6" x14ac:dyDescent="0.25">
      <c r="A225">
        <f>VLOOKUP(EEV_original!B225,[1]Tabelle1!$B$35:$E$50,4,FALSE)</f>
        <v>901</v>
      </c>
      <c r="B225" s="16" t="str">
        <f>IF(EEV_original!C225="Gewerbe, Handel, Dienstleistungen und übrige Verbraucher",3,IF(EEV_original!C225="Haushalte",6,"3&amp;6"))</f>
        <v>3&amp;6</v>
      </c>
      <c r="C225">
        <v>14</v>
      </c>
      <c r="D225">
        <f>EEV_original!F225</f>
        <v>2019</v>
      </c>
      <c r="E225" t="s">
        <v>45</v>
      </c>
      <c r="F225">
        <f>IF(EEV_original!G225="TJ",EEV_original!H225/3600,"ERROR")</f>
        <v>1.818888888888889</v>
      </c>
    </row>
    <row r="226" spans="1:6" x14ac:dyDescent="0.25">
      <c r="A226">
        <f>VLOOKUP(EEV_original!B226,[1]Tabelle1!$B$35:$E$50,4,FALSE)</f>
        <v>901</v>
      </c>
      <c r="B226" s="16" t="str">
        <f>IF(EEV_original!C226="Gewerbe, Handel, Dienstleistungen und übrige Verbraucher",3,IF(EEV_original!C226="Haushalte",6,"3&amp;6"))</f>
        <v>3&amp;6</v>
      </c>
      <c r="C226">
        <v>12</v>
      </c>
      <c r="D226">
        <f>EEV_original!F226</f>
        <v>2019</v>
      </c>
      <c r="E226" t="s">
        <v>45</v>
      </c>
      <c r="F226">
        <f>IF(EEV_original!G226="TJ",EEV_original!H226/3600,"ERROR")</f>
        <v>16.085277777777776</v>
      </c>
    </row>
    <row r="227" spans="1:6" x14ac:dyDescent="0.25">
      <c r="A227">
        <f>VLOOKUP(EEV_original!B227,[1]Tabelle1!$B$35:$E$50,4,FALSE)</f>
        <v>901</v>
      </c>
      <c r="B227" s="16" t="str">
        <f>IF(EEV_original!C227="Gewerbe, Handel, Dienstleistungen und übrige Verbraucher",3,IF(EEV_original!C227="Haushalte",6,"3&amp;6"))</f>
        <v>3&amp;6</v>
      </c>
      <c r="C227">
        <v>24</v>
      </c>
      <c r="D227">
        <f>EEV_original!F227</f>
        <v>2019</v>
      </c>
      <c r="E227" t="s">
        <v>45</v>
      </c>
      <c r="F227">
        <f>IF(EEV_original!G227="TJ",EEV_original!H227/3600,"ERROR")</f>
        <v>2.9827777777777778</v>
      </c>
    </row>
    <row r="228" spans="1:6" x14ac:dyDescent="0.25">
      <c r="A228">
        <f>VLOOKUP(EEV_original!B228,[1]Tabelle1!$B$35:$E$50,4,FALSE)</f>
        <v>907</v>
      </c>
      <c r="B228" s="16">
        <f>IF(EEV_original!C228="Gewerbe, Handel, Dienstleistungen und übrige Verbraucher",3,IF(EEV_original!C228="Haushalte",6,"3&amp;6"))</f>
        <v>6</v>
      </c>
      <c r="C228">
        <v>3</v>
      </c>
      <c r="D228">
        <f>EEV_original!F228</f>
        <v>2019</v>
      </c>
      <c r="E228" t="s">
        <v>45</v>
      </c>
      <c r="F228">
        <f>IF(EEV_original!G228="TJ",EEV_original!H228/3600,"ERROR")</f>
        <v>0.15055555555555555</v>
      </c>
    </row>
    <row r="229" spans="1:6" x14ac:dyDescent="0.25">
      <c r="A229">
        <f>VLOOKUP(EEV_original!B229,[1]Tabelle1!$B$35:$E$50,4,FALSE)</f>
        <v>907</v>
      </c>
      <c r="B229" s="16">
        <f>IF(EEV_original!C229="Gewerbe, Handel, Dienstleistungen und übrige Verbraucher",3,IF(EEV_original!C229="Haushalte",6,"3&amp;6"))</f>
        <v>6</v>
      </c>
      <c r="C229">
        <v>2</v>
      </c>
      <c r="D229">
        <f>EEV_original!F229</f>
        <v>2019</v>
      </c>
      <c r="E229" t="s">
        <v>45</v>
      </c>
      <c r="F229">
        <f>IF(EEV_original!G229="TJ",EEV_original!H229/3600,"ERROR")</f>
        <v>0.16722222222222222</v>
      </c>
    </row>
    <row r="230" spans="1:6" x14ac:dyDescent="0.25">
      <c r="A230">
        <f>VLOOKUP(EEV_original!B230,[1]Tabelle1!$B$35:$E$50,4,FALSE)</f>
        <v>907</v>
      </c>
      <c r="B230" s="16">
        <f>IF(EEV_original!C230="Gewerbe, Handel, Dienstleistungen und übrige Verbraucher",3,IF(EEV_original!C230="Haushalte",6,"3&amp;6"))</f>
        <v>6</v>
      </c>
      <c r="C230">
        <v>2</v>
      </c>
      <c r="D230">
        <f>EEV_original!F230</f>
        <v>2019</v>
      </c>
      <c r="E230" t="s">
        <v>45</v>
      </c>
      <c r="F230">
        <f>IF(EEV_original!G230="TJ",EEV_original!H230/3600,"ERROR")</f>
        <v>11.377222222222223</v>
      </c>
    </row>
    <row r="231" spans="1:6" x14ac:dyDescent="0.25">
      <c r="A231">
        <f>VLOOKUP(EEV_original!B231,[1]Tabelle1!$B$35:$E$50,4,FALSE)</f>
        <v>907</v>
      </c>
      <c r="B231" s="16">
        <f>IF(EEV_original!C231="Gewerbe, Handel, Dienstleistungen und übrige Verbraucher",3,IF(EEV_original!C231="Haushalte",6,"3&amp;6"))</f>
        <v>6</v>
      </c>
      <c r="C231">
        <v>7</v>
      </c>
      <c r="D231">
        <f>EEV_original!F231</f>
        <v>2019</v>
      </c>
      <c r="E231" t="s">
        <v>45</v>
      </c>
      <c r="F231">
        <f>IF(EEV_original!G231="TJ",EEV_original!H231/3600,"ERROR")</f>
        <v>1.861111111111111E-2</v>
      </c>
    </row>
    <row r="232" spans="1:6" x14ac:dyDescent="0.25">
      <c r="A232">
        <f>VLOOKUP(EEV_original!B232,[1]Tabelle1!$B$35:$E$50,4,FALSE)</f>
        <v>907</v>
      </c>
      <c r="B232" s="16">
        <f>IF(EEV_original!C232="Gewerbe, Handel, Dienstleistungen und übrige Verbraucher",3,IF(EEV_original!C232="Haushalte",6,"3&amp;6"))</f>
        <v>6</v>
      </c>
      <c r="C232">
        <v>2</v>
      </c>
      <c r="D232">
        <f>EEV_original!F232</f>
        <v>2019</v>
      </c>
      <c r="E232" t="s">
        <v>45</v>
      </c>
      <c r="F232">
        <f>IF(EEV_original!G232="TJ",EEV_original!H232/3600,"ERROR")</f>
        <v>0.78249999999999997</v>
      </c>
    </row>
    <row r="233" spans="1:6" x14ac:dyDescent="0.25">
      <c r="A233">
        <f>VLOOKUP(EEV_original!B233,[1]Tabelle1!$B$35:$E$50,4,FALSE)</f>
        <v>907</v>
      </c>
      <c r="B233" s="16">
        <f>IF(EEV_original!C233="Gewerbe, Handel, Dienstleistungen und übrige Verbraucher",3,IF(EEV_original!C233="Haushalte",6,"3&amp;6"))</f>
        <v>6</v>
      </c>
      <c r="C233">
        <v>6</v>
      </c>
      <c r="D233">
        <f>EEV_original!F233</f>
        <v>2019</v>
      </c>
      <c r="E233" t="s">
        <v>45</v>
      </c>
      <c r="F233">
        <f>IF(EEV_original!G233="TJ",EEV_original!H233/3600,"ERROR")</f>
        <v>20.754999999999999</v>
      </c>
    </row>
    <row r="234" spans="1:6" x14ac:dyDescent="0.25">
      <c r="A234">
        <f>VLOOKUP(EEV_original!B234,[1]Tabelle1!$B$35:$E$50,4,FALSE)</f>
        <v>907</v>
      </c>
      <c r="B234" s="16">
        <f>IF(EEV_original!C234="Gewerbe, Handel, Dienstleistungen und übrige Verbraucher",3,IF(EEV_original!C234="Haushalte",6,"3&amp;6"))</f>
        <v>6</v>
      </c>
      <c r="C234">
        <v>14</v>
      </c>
      <c r="D234">
        <f>EEV_original!F234</f>
        <v>2019</v>
      </c>
      <c r="E234" t="s">
        <v>45</v>
      </c>
      <c r="F234">
        <f>IF(EEV_original!G234="TJ",EEV_original!H234/3600,"ERROR")</f>
        <v>0.51694444444444443</v>
      </c>
    </row>
    <row r="235" spans="1:6" x14ac:dyDescent="0.25">
      <c r="A235">
        <f>VLOOKUP(EEV_original!B235,[1]Tabelle1!$B$35:$E$50,4,FALSE)</f>
        <v>907</v>
      </c>
      <c r="B235" s="16">
        <f>IF(EEV_original!C235="Gewerbe, Handel, Dienstleistungen und übrige Verbraucher",3,IF(EEV_original!C235="Haushalte",6,"3&amp;6"))</f>
        <v>6</v>
      </c>
      <c r="C235">
        <v>12</v>
      </c>
      <c r="D235">
        <f>EEV_original!F235</f>
        <v>2019</v>
      </c>
      <c r="E235" t="s">
        <v>45</v>
      </c>
      <c r="F235">
        <f>IF(EEV_original!G235="TJ",EEV_original!H235/3600,"ERROR")</f>
        <v>4.8611111111111107</v>
      </c>
    </row>
    <row r="236" spans="1:6" x14ac:dyDescent="0.25">
      <c r="A236">
        <f>VLOOKUP(EEV_original!B236,[1]Tabelle1!$B$35:$E$50,4,FALSE)</f>
        <v>907</v>
      </c>
      <c r="B236" s="16">
        <f>IF(EEV_original!C236="Gewerbe, Handel, Dienstleistungen und übrige Verbraucher",3,IF(EEV_original!C236="Haushalte",6,"3&amp;6"))</f>
        <v>6</v>
      </c>
      <c r="C236">
        <v>24</v>
      </c>
      <c r="D236">
        <f>EEV_original!F236</f>
        <v>2019</v>
      </c>
      <c r="E236" t="s">
        <v>45</v>
      </c>
      <c r="F236">
        <f>IF(EEV_original!G236="TJ",EEV_original!H236/3600,"ERROR")</f>
        <v>0.88472222222222219</v>
      </c>
    </row>
    <row r="237" spans="1:6" x14ac:dyDescent="0.25">
      <c r="A237">
        <f>VLOOKUP(EEV_original!B237,[1]Tabelle1!$B$35:$E$50,4,FALSE)</f>
        <v>907</v>
      </c>
      <c r="B237" s="16">
        <f>IF(EEV_original!C237="Gewerbe, Handel, Dienstleistungen und übrige Verbraucher",3,IF(EEV_original!C237="Haushalte",6,"3&amp;6"))</f>
        <v>6</v>
      </c>
      <c r="C237">
        <v>1</v>
      </c>
      <c r="D237">
        <f>EEV_original!F237</f>
        <v>2019</v>
      </c>
      <c r="E237" t="s">
        <v>45</v>
      </c>
      <c r="F237">
        <f>IF(EEV_original!G237="TJ",EEV_original!H237/3600,"ERROR")</f>
        <v>9.4002777777777773</v>
      </c>
    </row>
    <row r="238" spans="1:6" x14ac:dyDescent="0.25">
      <c r="A238">
        <f>VLOOKUP(EEV_original!B238,[1]Tabelle1!$B$35:$E$50,4,FALSE)</f>
        <v>907</v>
      </c>
      <c r="B238" s="16">
        <f>IF(EEV_original!C238="Gewerbe, Handel, Dienstleistungen und übrige Verbraucher",3,IF(EEV_original!C238="Haushalte",6,"3&amp;6"))</f>
        <v>6</v>
      </c>
      <c r="C238">
        <v>13</v>
      </c>
      <c r="D238">
        <f>EEV_original!F238</f>
        <v>2019</v>
      </c>
      <c r="E238" t="s">
        <v>45</v>
      </c>
      <c r="F238">
        <f>IF(EEV_original!G238="TJ",EEV_original!H238/3600,"ERROR")</f>
        <v>2.2880555555555557</v>
      </c>
    </row>
    <row r="239" spans="1:6" x14ac:dyDescent="0.25">
      <c r="A239">
        <f>VLOOKUP(EEV_original!B239,[1]Tabelle1!$B$35:$E$50,4,FALSE)</f>
        <v>907</v>
      </c>
      <c r="B239" s="16">
        <f>IF(EEV_original!C239="Gewerbe, Handel, Dienstleistungen und übrige Verbraucher",3,IF(EEV_original!C239="Haushalte",6,"3&amp;6"))</f>
        <v>3</v>
      </c>
      <c r="C239">
        <v>2</v>
      </c>
      <c r="D239">
        <f>EEV_original!F239</f>
        <v>2019</v>
      </c>
      <c r="E239" t="s">
        <v>45</v>
      </c>
      <c r="F239">
        <f>IF(EEV_original!G239="TJ",EEV_original!H239/3600,"ERROR")</f>
        <v>2.1813888888888888</v>
      </c>
    </row>
    <row r="240" spans="1:6" x14ac:dyDescent="0.25">
      <c r="A240">
        <f>VLOOKUP(EEV_original!B240,[1]Tabelle1!$B$35:$E$50,4,FALSE)</f>
        <v>907</v>
      </c>
      <c r="B240" s="16">
        <f>IF(EEV_original!C240="Gewerbe, Handel, Dienstleistungen und übrige Verbraucher",3,IF(EEV_original!C240="Haushalte",6,"3&amp;6"))</f>
        <v>3</v>
      </c>
      <c r="C240">
        <v>2</v>
      </c>
      <c r="D240">
        <f>EEV_original!F240</f>
        <v>2019</v>
      </c>
      <c r="E240" t="s">
        <v>45</v>
      </c>
      <c r="F240">
        <f>IF(EEV_original!G240="TJ",EEV_original!H240/3600,"ERROR")</f>
        <v>2.9222222222222221</v>
      </c>
    </row>
    <row r="241" spans="1:6" x14ac:dyDescent="0.25">
      <c r="A241">
        <f>VLOOKUP(EEV_original!B241,[1]Tabelle1!$B$35:$E$50,4,FALSE)</f>
        <v>907</v>
      </c>
      <c r="B241" s="16">
        <f>IF(EEV_original!C241="Gewerbe, Handel, Dienstleistungen und übrige Verbraucher",3,IF(EEV_original!C241="Haushalte",6,"3&amp;6"))</f>
        <v>3</v>
      </c>
      <c r="C241">
        <v>2</v>
      </c>
      <c r="D241">
        <f>EEV_original!F241</f>
        <v>2019</v>
      </c>
      <c r="E241" t="s">
        <v>45</v>
      </c>
      <c r="F241">
        <f>IF(EEV_original!G241="TJ",EEV_original!H241/3600,"ERROR")</f>
        <v>0.45305555555555554</v>
      </c>
    </row>
    <row r="242" spans="1:6" x14ac:dyDescent="0.25">
      <c r="A242">
        <f>VLOOKUP(EEV_original!B242,[1]Tabelle1!$B$35:$E$50,4,FALSE)</f>
        <v>907</v>
      </c>
      <c r="B242" s="16">
        <f>IF(EEV_original!C242="Gewerbe, Handel, Dienstleistungen und übrige Verbraucher",3,IF(EEV_original!C242="Haushalte",6,"3&amp;6"))</f>
        <v>3</v>
      </c>
      <c r="C242">
        <v>6</v>
      </c>
      <c r="D242">
        <f>EEV_original!F242</f>
        <v>2019</v>
      </c>
      <c r="E242" t="s">
        <v>45</v>
      </c>
      <c r="F242">
        <f>IF(EEV_original!G242="TJ",EEV_original!H242/3600,"ERROR")</f>
        <v>11.846111111111112</v>
      </c>
    </row>
    <row r="243" spans="1:6" x14ac:dyDescent="0.25">
      <c r="A243">
        <f>VLOOKUP(EEV_original!B243,[1]Tabelle1!$B$35:$E$50,4,FALSE)</f>
        <v>907</v>
      </c>
      <c r="B243" s="16">
        <f>IF(EEV_original!C243="Gewerbe, Handel, Dienstleistungen und übrige Verbraucher",3,IF(EEV_original!C243="Haushalte",6,"3&amp;6"))</f>
        <v>3</v>
      </c>
      <c r="C243">
        <v>14</v>
      </c>
      <c r="D243">
        <f>EEV_original!F243</f>
        <v>2019</v>
      </c>
      <c r="E243" t="s">
        <v>45</v>
      </c>
      <c r="F243">
        <f>IF(EEV_original!G243="TJ",EEV_original!H243/3600,"ERROR")</f>
        <v>2.3055555555555555E-2</v>
      </c>
    </row>
    <row r="244" spans="1:6" x14ac:dyDescent="0.25">
      <c r="A244">
        <f>VLOOKUP(EEV_original!B244,[1]Tabelle1!$B$35:$E$50,4,FALSE)</f>
        <v>907</v>
      </c>
      <c r="B244" s="16">
        <f>IF(EEV_original!C244="Gewerbe, Handel, Dienstleistungen und übrige Verbraucher",3,IF(EEV_original!C244="Haushalte",6,"3&amp;6"))</f>
        <v>3</v>
      </c>
      <c r="C244">
        <v>12</v>
      </c>
      <c r="D244">
        <f>EEV_original!F244</f>
        <v>2019</v>
      </c>
      <c r="E244" t="s">
        <v>45</v>
      </c>
      <c r="F244">
        <f>IF(EEV_original!G244="TJ",EEV_original!H244/3600,"ERROR")</f>
        <v>1.1802777777777778</v>
      </c>
    </row>
    <row r="245" spans="1:6" x14ac:dyDescent="0.25">
      <c r="A245">
        <f>VLOOKUP(EEV_original!B245,[1]Tabelle1!$B$35:$E$50,4,FALSE)</f>
        <v>907</v>
      </c>
      <c r="B245" s="16">
        <f>IF(EEV_original!C245="Gewerbe, Handel, Dienstleistungen und übrige Verbraucher",3,IF(EEV_original!C245="Haushalte",6,"3&amp;6"))</f>
        <v>3</v>
      </c>
      <c r="C245">
        <v>24</v>
      </c>
      <c r="D245">
        <f>EEV_original!F245</f>
        <v>2019</v>
      </c>
      <c r="E245" t="s">
        <v>45</v>
      </c>
      <c r="F245">
        <f>IF(EEV_original!G245="TJ",EEV_original!H245/3600,"ERROR")</f>
        <v>7.8888888888888883E-2</v>
      </c>
    </row>
    <row r="246" spans="1:6" x14ac:dyDescent="0.25">
      <c r="A246">
        <f>VLOOKUP(EEV_original!B246,[1]Tabelle1!$B$35:$E$50,4,FALSE)</f>
        <v>907</v>
      </c>
      <c r="B246" s="16">
        <f>IF(EEV_original!C246="Gewerbe, Handel, Dienstleistungen und übrige Verbraucher",3,IF(EEV_original!C246="Haushalte",6,"3&amp;6"))</f>
        <v>3</v>
      </c>
      <c r="C246">
        <v>1</v>
      </c>
      <c r="D246">
        <f>EEV_original!F246</f>
        <v>2019</v>
      </c>
      <c r="E246" t="s">
        <v>45</v>
      </c>
      <c r="F246">
        <f>IF(EEV_original!G246="TJ",EEV_original!H246/3600,"ERROR")</f>
        <v>13.872222222222222</v>
      </c>
    </row>
    <row r="247" spans="1:6" x14ac:dyDescent="0.25">
      <c r="A247">
        <f>VLOOKUP(EEV_original!B247,[1]Tabelle1!$B$35:$E$50,4,FALSE)</f>
        <v>907</v>
      </c>
      <c r="B247" s="16">
        <f>IF(EEV_original!C247="Gewerbe, Handel, Dienstleistungen und übrige Verbraucher",3,IF(EEV_original!C247="Haushalte",6,"3&amp;6"))</f>
        <v>3</v>
      </c>
      <c r="C247">
        <v>13</v>
      </c>
      <c r="D247">
        <f>EEV_original!F247</f>
        <v>2019</v>
      </c>
      <c r="E247" t="s">
        <v>45</v>
      </c>
      <c r="F247">
        <f>IF(EEV_original!G247="TJ",EEV_original!H247/3600,"ERROR")</f>
        <v>2.2791666666666668</v>
      </c>
    </row>
    <row r="248" spans="1:6" x14ac:dyDescent="0.25">
      <c r="A248">
        <f>VLOOKUP(EEV_original!B248,[1]Tabelle1!$B$35:$E$50,4,FALSE)</f>
        <v>908</v>
      </c>
      <c r="B248" s="16">
        <f>IF(EEV_original!C248="Gewerbe, Handel, Dienstleistungen und übrige Verbraucher",3,IF(EEV_original!C248="Haushalte",6,"3&amp;6"))</f>
        <v>6</v>
      </c>
      <c r="C248">
        <v>3</v>
      </c>
      <c r="D248">
        <f>EEV_original!F248</f>
        <v>2019</v>
      </c>
      <c r="E248" t="s">
        <v>45</v>
      </c>
      <c r="F248">
        <f>IF(EEV_original!G248="TJ",EEV_original!H248/3600,"ERROR")</f>
        <v>0.16527777777777777</v>
      </c>
    </row>
    <row r="249" spans="1:6" x14ac:dyDescent="0.25">
      <c r="A249">
        <f>VLOOKUP(EEV_original!B249,[1]Tabelle1!$B$35:$E$50,4,FALSE)</f>
        <v>908</v>
      </c>
      <c r="B249" s="16">
        <f>IF(EEV_original!C249="Gewerbe, Handel, Dienstleistungen und übrige Verbraucher",3,IF(EEV_original!C249="Haushalte",6,"3&amp;6"))</f>
        <v>6</v>
      </c>
      <c r="C249">
        <v>2</v>
      </c>
      <c r="D249">
        <f>EEV_original!F249</f>
        <v>2019</v>
      </c>
      <c r="E249" t="s">
        <v>45</v>
      </c>
      <c r="F249">
        <f>IF(EEV_original!G249="TJ",EEV_original!H249/3600,"ERROR")</f>
        <v>5.5833333333333332E-2</v>
      </c>
    </row>
    <row r="250" spans="1:6" x14ac:dyDescent="0.25">
      <c r="A250">
        <f>VLOOKUP(EEV_original!B250,[1]Tabelle1!$B$35:$E$50,4,FALSE)</f>
        <v>908</v>
      </c>
      <c r="B250" s="16">
        <f>IF(EEV_original!C250="Gewerbe, Handel, Dienstleistungen und übrige Verbraucher",3,IF(EEV_original!C250="Haushalte",6,"3&amp;6"))</f>
        <v>6</v>
      </c>
      <c r="C250">
        <v>2</v>
      </c>
      <c r="D250">
        <f>EEV_original!F250</f>
        <v>2019</v>
      </c>
      <c r="E250" t="s">
        <v>45</v>
      </c>
      <c r="F250">
        <f>IF(EEV_original!G250="TJ",EEV_original!H250/3600,"ERROR")</f>
        <v>1.9097222222222223</v>
      </c>
    </row>
    <row r="251" spans="1:6" x14ac:dyDescent="0.25">
      <c r="A251">
        <f>VLOOKUP(EEV_original!B251,[1]Tabelle1!$B$35:$E$50,4,FALSE)</f>
        <v>908</v>
      </c>
      <c r="B251" s="16">
        <f>IF(EEV_original!C251="Gewerbe, Handel, Dienstleistungen und übrige Verbraucher",3,IF(EEV_original!C251="Haushalte",6,"3&amp;6"))</f>
        <v>6</v>
      </c>
      <c r="C251">
        <v>7</v>
      </c>
      <c r="D251">
        <f>EEV_original!F251</f>
        <v>2019</v>
      </c>
      <c r="E251" t="s">
        <v>45</v>
      </c>
      <c r="F251">
        <f>IF(EEV_original!G251="TJ",EEV_original!H251/3600,"ERROR")</f>
        <v>3.0555555555555557E-3</v>
      </c>
    </row>
    <row r="252" spans="1:6" x14ac:dyDescent="0.25">
      <c r="A252">
        <f>VLOOKUP(EEV_original!B252,[1]Tabelle1!$B$35:$E$50,4,FALSE)</f>
        <v>908</v>
      </c>
      <c r="B252" s="16">
        <f>IF(EEV_original!C252="Gewerbe, Handel, Dienstleistungen und übrige Verbraucher",3,IF(EEV_original!C252="Haushalte",6,"3&amp;6"))</f>
        <v>6</v>
      </c>
      <c r="C252">
        <v>2</v>
      </c>
      <c r="D252">
        <f>EEV_original!F252</f>
        <v>2019</v>
      </c>
      <c r="E252" t="s">
        <v>45</v>
      </c>
      <c r="F252">
        <f>IF(EEV_original!G252="TJ",EEV_original!H252/3600,"ERROR")</f>
        <v>0.5444444444444444</v>
      </c>
    </row>
    <row r="253" spans="1:6" x14ac:dyDescent="0.25">
      <c r="A253">
        <f>VLOOKUP(EEV_original!B253,[1]Tabelle1!$B$35:$E$50,4,FALSE)</f>
        <v>908</v>
      </c>
      <c r="B253" s="16">
        <f>IF(EEV_original!C253="Gewerbe, Handel, Dienstleistungen und übrige Verbraucher",3,IF(EEV_original!C253="Haushalte",6,"3&amp;6"))</f>
        <v>6</v>
      </c>
      <c r="C253">
        <v>6</v>
      </c>
      <c r="D253">
        <f>EEV_original!F253</f>
        <v>2019</v>
      </c>
      <c r="E253" t="s">
        <v>45</v>
      </c>
      <c r="F253">
        <f>IF(EEV_original!G253="TJ",EEV_original!H253/3600,"ERROR")</f>
        <v>4.3166666666666664</v>
      </c>
    </row>
    <row r="254" spans="1:6" x14ac:dyDescent="0.25">
      <c r="A254">
        <f>VLOOKUP(EEV_original!B254,[1]Tabelle1!$B$35:$E$50,4,FALSE)</f>
        <v>908</v>
      </c>
      <c r="B254" s="16">
        <f>IF(EEV_original!C254="Gewerbe, Handel, Dienstleistungen und übrige Verbraucher",3,IF(EEV_original!C254="Haushalte",6,"3&amp;6"))</f>
        <v>6</v>
      </c>
      <c r="C254">
        <v>14</v>
      </c>
      <c r="D254">
        <f>EEV_original!F254</f>
        <v>2019</v>
      </c>
      <c r="E254" t="s">
        <v>45</v>
      </c>
      <c r="F254">
        <f>IF(EEV_original!G254="TJ",EEV_original!H254/3600,"ERROR")</f>
        <v>6.6944444444444445E-2</v>
      </c>
    </row>
    <row r="255" spans="1:6" x14ac:dyDescent="0.25">
      <c r="A255">
        <f>VLOOKUP(EEV_original!B255,[1]Tabelle1!$B$35:$E$50,4,FALSE)</f>
        <v>908</v>
      </c>
      <c r="B255" s="16">
        <f>IF(EEV_original!C255="Gewerbe, Handel, Dienstleistungen und übrige Verbraucher",3,IF(EEV_original!C255="Haushalte",6,"3&amp;6"))</f>
        <v>6</v>
      </c>
      <c r="C255">
        <v>12</v>
      </c>
      <c r="D255">
        <f>EEV_original!F255</f>
        <v>2019</v>
      </c>
      <c r="E255" t="s">
        <v>45</v>
      </c>
      <c r="F255">
        <f>IF(EEV_original!G255="TJ",EEV_original!H255/3600,"ERROR")</f>
        <v>0.23694444444444446</v>
      </c>
    </row>
    <row r="256" spans="1:6" x14ac:dyDescent="0.25">
      <c r="A256">
        <f>VLOOKUP(EEV_original!B256,[1]Tabelle1!$B$35:$E$50,4,FALSE)</f>
        <v>908</v>
      </c>
      <c r="B256" s="16">
        <f>IF(EEV_original!C256="Gewerbe, Handel, Dienstleistungen und übrige Verbraucher",3,IF(EEV_original!C256="Haushalte",6,"3&amp;6"))</f>
        <v>6</v>
      </c>
      <c r="C256">
        <v>24</v>
      </c>
      <c r="D256">
        <f>EEV_original!F256</f>
        <v>2019</v>
      </c>
      <c r="E256" t="s">
        <v>45</v>
      </c>
      <c r="F256">
        <f>IF(EEV_original!G256="TJ",EEV_original!H256/3600,"ERROR")</f>
        <v>0.22305555555555556</v>
      </c>
    </row>
    <row r="257" spans="1:6" x14ac:dyDescent="0.25">
      <c r="A257">
        <f>VLOOKUP(EEV_original!B257,[1]Tabelle1!$B$35:$E$50,4,FALSE)</f>
        <v>908</v>
      </c>
      <c r="B257" s="16">
        <f>IF(EEV_original!C257="Gewerbe, Handel, Dienstleistungen und übrige Verbraucher",3,IF(EEV_original!C257="Haushalte",6,"3&amp;6"))</f>
        <v>6</v>
      </c>
      <c r="C257">
        <v>1</v>
      </c>
      <c r="D257">
        <f>EEV_original!F257</f>
        <v>2019</v>
      </c>
      <c r="E257" t="s">
        <v>45</v>
      </c>
      <c r="F257">
        <f>IF(EEV_original!G257="TJ",EEV_original!H257/3600,"ERROR")</f>
        <v>2.1161111111111111</v>
      </c>
    </row>
    <row r="258" spans="1:6" x14ac:dyDescent="0.25">
      <c r="A258">
        <f>VLOOKUP(EEV_original!B258,[1]Tabelle1!$B$35:$E$50,4,FALSE)</f>
        <v>908</v>
      </c>
      <c r="B258" s="16">
        <f>IF(EEV_original!C258="Gewerbe, Handel, Dienstleistungen und übrige Verbraucher",3,IF(EEV_original!C258="Haushalte",6,"3&amp;6"))</f>
        <v>6</v>
      </c>
      <c r="C258">
        <v>13</v>
      </c>
      <c r="D258">
        <f>EEV_original!F258</f>
        <v>2019</v>
      </c>
      <c r="E258" t="s">
        <v>45</v>
      </c>
      <c r="F258">
        <f>IF(EEV_original!G258="TJ",EEV_original!H258/3600,"ERROR")</f>
        <v>1.7366666666666666</v>
      </c>
    </row>
    <row r="259" spans="1:6" x14ac:dyDescent="0.25">
      <c r="A259">
        <f>VLOOKUP(EEV_original!B259,[1]Tabelle1!$B$35:$E$50,4,FALSE)</f>
        <v>908</v>
      </c>
      <c r="B259" s="16">
        <f>IF(EEV_original!C259="Gewerbe, Handel, Dienstleistungen und übrige Verbraucher",3,IF(EEV_original!C259="Haushalte",6,"3&amp;6"))</f>
        <v>3</v>
      </c>
      <c r="C259">
        <v>3</v>
      </c>
      <c r="D259">
        <f>EEV_original!F259</f>
        <v>2019</v>
      </c>
      <c r="E259" t="s">
        <v>45</v>
      </c>
      <c r="F259">
        <f>IF(EEV_original!G259="TJ",EEV_original!H259/3600,"ERROR")</f>
        <v>5.5555555555555556E-4</v>
      </c>
    </row>
    <row r="260" spans="1:6" x14ac:dyDescent="0.25">
      <c r="A260">
        <f>VLOOKUP(EEV_original!B260,[1]Tabelle1!$B$35:$E$50,4,FALSE)</f>
        <v>908</v>
      </c>
      <c r="B260" s="16">
        <f>IF(EEV_original!C260="Gewerbe, Handel, Dienstleistungen und übrige Verbraucher",3,IF(EEV_original!C260="Haushalte",6,"3&amp;6"))</f>
        <v>3</v>
      </c>
      <c r="C260">
        <v>2</v>
      </c>
      <c r="D260">
        <f>EEV_original!F260</f>
        <v>2019</v>
      </c>
      <c r="E260" t="s">
        <v>45</v>
      </c>
      <c r="F260">
        <f>IF(EEV_original!G260="TJ",EEV_original!H260/3600,"ERROR")</f>
        <v>1.2930555555555556</v>
      </c>
    </row>
    <row r="261" spans="1:6" x14ac:dyDescent="0.25">
      <c r="A261">
        <f>VLOOKUP(EEV_original!B261,[1]Tabelle1!$B$35:$E$50,4,FALSE)</f>
        <v>908</v>
      </c>
      <c r="B261" s="16">
        <f>IF(EEV_original!C261="Gewerbe, Handel, Dienstleistungen und übrige Verbraucher",3,IF(EEV_original!C261="Haushalte",6,"3&amp;6"))</f>
        <v>3</v>
      </c>
      <c r="C261">
        <v>2</v>
      </c>
      <c r="D261">
        <f>EEV_original!F261</f>
        <v>2019</v>
      </c>
      <c r="E261" t="s">
        <v>45</v>
      </c>
      <c r="F261">
        <f>IF(EEV_original!G261="TJ",EEV_original!H261/3600,"ERROR")</f>
        <v>0.5494444444444444</v>
      </c>
    </row>
    <row r="262" spans="1:6" x14ac:dyDescent="0.25">
      <c r="A262">
        <f>VLOOKUP(EEV_original!B262,[1]Tabelle1!$B$35:$E$50,4,FALSE)</f>
        <v>908</v>
      </c>
      <c r="B262" s="16">
        <f>IF(EEV_original!C262="Gewerbe, Handel, Dienstleistungen und übrige Verbraucher",3,IF(EEV_original!C262="Haushalte",6,"3&amp;6"))</f>
        <v>3</v>
      </c>
      <c r="C262">
        <v>2</v>
      </c>
      <c r="D262">
        <f>EEV_original!F262</f>
        <v>2019</v>
      </c>
      <c r="E262" t="s">
        <v>45</v>
      </c>
      <c r="F262">
        <f>IF(EEV_original!G262="TJ",EEV_original!H262/3600,"ERROR")</f>
        <v>0.15638888888888888</v>
      </c>
    </row>
    <row r="263" spans="1:6" x14ac:dyDescent="0.25">
      <c r="A263">
        <f>VLOOKUP(EEV_original!B263,[1]Tabelle1!$B$35:$E$50,4,FALSE)</f>
        <v>908</v>
      </c>
      <c r="B263" s="16">
        <f>IF(EEV_original!C263="Gewerbe, Handel, Dienstleistungen und übrige Verbraucher",3,IF(EEV_original!C263="Haushalte",6,"3&amp;6"))</f>
        <v>3</v>
      </c>
      <c r="C263">
        <v>6</v>
      </c>
      <c r="D263">
        <f>EEV_original!F263</f>
        <v>2019</v>
      </c>
      <c r="E263" t="s">
        <v>45</v>
      </c>
      <c r="F263">
        <f>IF(EEV_original!G263="TJ",EEV_original!H263/3600,"ERROR")</f>
        <v>2.7677777777777779</v>
      </c>
    </row>
    <row r="264" spans="1:6" x14ac:dyDescent="0.25">
      <c r="A264">
        <f>VLOOKUP(EEV_original!B264,[1]Tabelle1!$B$35:$E$50,4,FALSE)</f>
        <v>908</v>
      </c>
      <c r="B264" s="16">
        <f>IF(EEV_original!C264="Gewerbe, Handel, Dienstleistungen und übrige Verbraucher",3,IF(EEV_original!C264="Haushalte",6,"3&amp;6"))</f>
        <v>3</v>
      </c>
      <c r="C264">
        <v>14</v>
      </c>
      <c r="D264">
        <f>EEV_original!F264</f>
        <v>2019</v>
      </c>
      <c r="E264" t="s">
        <v>45</v>
      </c>
      <c r="F264">
        <f>IF(EEV_original!G264="TJ",EEV_original!H264/3600,"ERROR")</f>
        <v>3.0555555555555557E-3</v>
      </c>
    </row>
    <row r="265" spans="1:6" x14ac:dyDescent="0.25">
      <c r="A265">
        <f>VLOOKUP(EEV_original!B265,[1]Tabelle1!$B$35:$E$50,4,FALSE)</f>
        <v>908</v>
      </c>
      <c r="B265" s="16">
        <f>IF(EEV_original!C265="Gewerbe, Handel, Dienstleistungen und übrige Verbraucher",3,IF(EEV_original!C265="Haushalte",6,"3&amp;6"))</f>
        <v>3</v>
      </c>
      <c r="C265">
        <v>12</v>
      </c>
      <c r="D265">
        <f>EEV_original!F265</f>
        <v>2019</v>
      </c>
      <c r="E265" t="s">
        <v>45</v>
      </c>
      <c r="F265">
        <f>IF(EEV_original!G265="TJ",EEV_original!H265/3600,"ERROR")</f>
        <v>0.12222222222222222</v>
      </c>
    </row>
    <row r="266" spans="1:6" x14ac:dyDescent="0.25">
      <c r="A266">
        <f>VLOOKUP(EEV_original!B266,[1]Tabelle1!$B$35:$E$50,4,FALSE)</f>
        <v>908</v>
      </c>
      <c r="B266" s="16">
        <f>IF(EEV_original!C266="Gewerbe, Handel, Dienstleistungen und übrige Verbraucher",3,IF(EEV_original!C266="Haushalte",6,"3&amp;6"))</f>
        <v>3</v>
      </c>
      <c r="C266">
        <v>24</v>
      </c>
      <c r="D266">
        <f>EEV_original!F266</f>
        <v>2019</v>
      </c>
      <c r="E266" t="s">
        <v>45</v>
      </c>
      <c r="F266">
        <f>IF(EEV_original!G266="TJ",EEV_original!H266/3600,"ERROR")</f>
        <v>1.9444444444444445E-2</v>
      </c>
    </row>
    <row r="267" spans="1:6" x14ac:dyDescent="0.25">
      <c r="A267">
        <f>VLOOKUP(EEV_original!B267,[1]Tabelle1!$B$35:$E$50,4,FALSE)</f>
        <v>908</v>
      </c>
      <c r="B267" s="16">
        <f>IF(EEV_original!C267="Gewerbe, Handel, Dienstleistungen und übrige Verbraucher",3,IF(EEV_original!C267="Haushalte",6,"3&amp;6"))</f>
        <v>3</v>
      </c>
      <c r="C267">
        <v>1</v>
      </c>
      <c r="D267">
        <f>EEV_original!F267</f>
        <v>2019</v>
      </c>
      <c r="E267" t="s">
        <v>45</v>
      </c>
      <c r="F267">
        <f>IF(EEV_original!G267="TJ",EEV_original!H267/3600,"ERROR")</f>
        <v>2.2691666666666666</v>
      </c>
    </row>
    <row r="268" spans="1:6" x14ac:dyDescent="0.25">
      <c r="A268">
        <f>VLOOKUP(EEV_original!B268,[1]Tabelle1!$B$35:$E$50,4,FALSE)</f>
        <v>908</v>
      </c>
      <c r="B268" s="16">
        <f>IF(EEV_original!C268="Gewerbe, Handel, Dienstleistungen und übrige Verbraucher",3,IF(EEV_original!C268="Haushalte",6,"3&amp;6"))</f>
        <v>3</v>
      </c>
      <c r="C268">
        <v>13</v>
      </c>
      <c r="D268">
        <f>EEV_original!F268</f>
        <v>2019</v>
      </c>
      <c r="E268" t="s">
        <v>45</v>
      </c>
      <c r="F268">
        <f>IF(EEV_original!G268="TJ",EEV_original!H268/3600,"ERROR")</f>
        <v>0.97916666666666663</v>
      </c>
    </row>
    <row r="269" spans="1:6" x14ac:dyDescent="0.25">
      <c r="A269">
        <f>VLOOKUP(EEV_original!B269,[1]Tabelle1!$B$35:$E$50,4,FALSE)</f>
        <v>909</v>
      </c>
      <c r="B269" s="16">
        <f>IF(EEV_original!C269="Gewerbe, Handel, Dienstleistungen und übrige Verbraucher",3,IF(EEV_original!C269="Haushalte",6,"3&amp;6"))</f>
        <v>6</v>
      </c>
      <c r="C269">
        <v>3</v>
      </c>
      <c r="D269">
        <f>EEV_original!F269</f>
        <v>2021</v>
      </c>
      <c r="E269" t="s">
        <v>45</v>
      </c>
      <c r="F269">
        <f>IF(EEV_original!G269="TJ",EEV_original!H269/3600,"ERROR")</f>
        <v>0.18638888888888888</v>
      </c>
    </row>
    <row r="270" spans="1:6" x14ac:dyDescent="0.25">
      <c r="A270">
        <f>VLOOKUP(EEV_original!B270,[1]Tabelle1!$B$35:$E$50,4,FALSE)</f>
        <v>909</v>
      </c>
      <c r="B270" s="16">
        <f>IF(EEV_original!C270="Gewerbe, Handel, Dienstleistungen und übrige Verbraucher",3,IF(EEV_original!C270="Haushalte",6,"3&amp;6"))</f>
        <v>6</v>
      </c>
      <c r="C270">
        <v>2</v>
      </c>
      <c r="D270">
        <f>EEV_original!F270</f>
        <v>2021</v>
      </c>
      <c r="E270" t="s">
        <v>45</v>
      </c>
      <c r="F270">
        <f>IF(EEV_original!G270="TJ",EEV_original!H270/3600,"ERROR")</f>
        <v>0.1111111111111111</v>
      </c>
    </row>
    <row r="271" spans="1:6" x14ac:dyDescent="0.25">
      <c r="A271">
        <f>VLOOKUP(EEV_original!B271,[1]Tabelle1!$B$35:$E$50,4,FALSE)</f>
        <v>909</v>
      </c>
      <c r="B271" s="16">
        <f>IF(EEV_original!C271="Gewerbe, Handel, Dienstleistungen und übrige Verbraucher",3,IF(EEV_original!C271="Haushalte",6,"3&amp;6"))</f>
        <v>6</v>
      </c>
      <c r="C271">
        <v>2</v>
      </c>
      <c r="D271">
        <f>EEV_original!F271</f>
        <v>2021</v>
      </c>
      <c r="E271" t="s">
        <v>45</v>
      </c>
      <c r="F271">
        <f>IF(EEV_original!G271="TJ",EEV_original!H271/3600,"ERROR")</f>
        <v>8.8805555555555564</v>
      </c>
    </row>
    <row r="272" spans="1:6" x14ac:dyDescent="0.25">
      <c r="A272">
        <f>VLOOKUP(EEV_original!B272,[1]Tabelle1!$B$35:$E$50,4,FALSE)</f>
        <v>909</v>
      </c>
      <c r="B272" s="16">
        <f>IF(EEV_original!C272="Gewerbe, Handel, Dienstleistungen und übrige Verbraucher",3,IF(EEV_original!C272="Haushalte",6,"3&amp;6"))</f>
        <v>6</v>
      </c>
      <c r="C272">
        <v>7</v>
      </c>
      <c r="D272">
        <f>EEV_original!F272</f>
        <v>2021</v>
      </c>
      <c r="E272" t="s">
        <v>45</v>
      </c>
      <c r="F272">
        <f>IF(EEV_original!G272="TJ",EEV_original!H272/3600,"ERROR")</f>
        <v>2.388888888888889E-2</v>
      </c>
    </row>
    <row r="273" spans="1:6" x14ac:dyDescent="0.25">
      <c r="A273">
        <f>VLOOKUP(EEV_original!B273,[1]Tabelle1!$B$35:$E$50,4,FALSE)</f>
        <v>909</v>
      </c>
      <c r="B273" s="16">
        <f>IF(EEV_original!C273="Gewerbe, Handel, Dienstleistungen und übrige Verbraucher",3,IF(EEV_original!C273="Haushalte",6,"3&amp;6"))</f>
        <v>6</v>
      </c>
      <c r="C273">
        <v>2</v>
      </c>
      <c r="D273">
        <f>EEV_original!F273</f>
        <v>2021</v>
      </c>
      <c r="E273" t="s">
        <v>45</v>
      </c>
      <c r="F273">
        <f>IF(EEV_original!G273="TJ",EEV_original!H273/3600,"ERROR")</f>
        <v>0.64388888888888884</v>
      </c>
    </row>
    <row r="274" spans="1:6" x14ac:dyDescent="0.25">
      <c r="A274">
        <f>VLOOKUP(EEV_original!B274,[1]Tabelle1!$B$35:$E$50,4,FALSE)</f>
        <v>909</v>
      </c>
      <c r="B274" s="16">
        <f>IF(EEV_original!C274="Gewerbe, Handel, Dienstleistungen und übrige Verbraucher",3,IF(EEV_original!C274="Haushalte",6,"3&amp;6"))</f>
        <v>6</v>
      </c>
      <c r="C274">
        <v>6</v>
      </c>
      <c r="D274">
        <f>EEV_original!F274</f>
        <v>2021</v>
      </c>
      <c r="E274" t="s">
        <v>45</v>
      </c>
      <c r="F274">
        <f>IF(EEV_original!G274="TJ",EEV_original!H274/3600,"ERROR")</f>
        <v>38.361111111111114</v>
      </c>
    </row>
    <row r="275" spans="1:6" x14ac:dyDescent="0.25">
      <c r="A275">
        <f>VLOOKUP(EEV_original!B275,[1]Tabelle1!$B$35:$E$50,4,FALSE)</f>
        <v>909</v>
      </c>
      <c r="B275" s="16">
        <f>IF(EEV_original!C275="Gewerbe, Handel, Dienstleistungen und übrige Verbraucher",3,IF(EEV_original!C275="Haushalte",6,"3&amp;6"))</f>
        <v>6</v>
      </c>
      <c r="C275">
        <v>14</v>
      </c>
      <c r="D275">
        <f>EEV_original!F275</f>
        <v>2021</v>
      </c>
      <c r="E275" t="s">
        <v>45</v>
      </c>
      <c r="F275">
        <f>IF(EEV_original!G275="TJ",EEV_original!H275/3600,"ERROR")</f>
        <v>0.63722222222222225</v>
      </c>
    </row>
    <row r="276" spans="1:6" x14ac:dyDescent="0.25">
      <c r="A276">
        <f>VLOOKUP(EEV_original!B276,[1]Tabelle1!$B$35:$E$50,4,FALSE)</f>
        <v>909</v>
      </c>
      <c r="B276" s="16">
        <f>IF(EEV_original!C276="Gewerbe, Handel, Dienstleistungen und übrige Verbraucher",3,IF(EEV_original!C276="Haushalte",6,"3&amp;6"))</f>
        <v>6</v>
      </c>
      <c r="C276">
        <v>12</v>
      </c>
      <c r="D276">
        <f>EEV_original!F276</f>
        <v>2021</v>
      </c>
      <c r="E276" t="s">
        <v>45</v>
      </c>
      <c r="F276">
        <f>IF(EEV_original!G276="TJ",EEV_original!H276/3600,"ERROR")</f>
        <v>7.0238888888888891</v>
      </c>
    </row>
    <row r="277" spans="1:6" x14ac:dyDescent="0.25">
      <c r="A277">
        <f>VLOOKUP(EEV_original!B277,[1]Tabelle1!$B$35:$E$50,4,FALSE)</f>
        <v>909</v>
      </c>
      <c r="B277" s="16">
        <f>IF(EEV_original!C277="Gewerbe, Handel, Dienstleistungen und übrige Verbraucher",3,IF(EEV_original!C277="Haushalte",6,"3&amp;6"))</f>
        <v>6</v>
      </c>
      <c r="C277">
        <v>24</v>
      </c>
      <c r="D277">
        <f>EEV_original!F277</f>
        <v>2021</v>
      </c>
      <c r="E277" t="s">
        <v>45</v>
      </c>
      <c r="F277">
        <f>IF(EEV_original!G277="TJ",EEV_original!H277/3600,"ERROR")</f>
        <v>1.081388888888889</v>
      </c>
    </row>
    <row r="278" spans="1:6" x14ac:dyDescent="0.25">
      <c r="A278">
        <f>VLOOKUP(EEV_original!B278,[1]Tabelle1!$B$35:$E$50,4,FALSE)</f>
        <v>909</v>
      </c>
      <c r="B278" s="16">
        <f>IF(EEV_original!C278="Gewerbe, Handel, Dienstleistungen und übrige Verbraucher",3,IF(EEV_original!C278="Haushalte",6,"3&amp;6"))</f>
        <v>6</v>
      </c>
      <c r="C278">
        <v>1</v>
      </c>
      <c r="D278">
        <f>EEV_original!F278</f>
        <v>2021</v>
      </c>
      <c r="E278" t="s">
        <v>45</v>
      </c>
      <c r="F278">
        <f>IF(EEV_original!G278="TJ",EEV_original!H278/3600,"ERROR")</f>
        <v>13.184444444444445</v>
      </c>
    </row>
    <row r="279" spans="1:6" x14ac:dyDescent="0.25">
      <c r="A279">
        <f>VLOOKUP(EEV_original!B279,[1]Tabelle1!$B$35:$E$50,4,FALSE)</f>
        <v>909</v>
      </c>
      <c r="B279" s="16">
        <f>IF(EEV_original!C279="Gewerbe, Handel, Dienstleistungen und übrige Verbraucher",3,IF(EEV_original!C279="Haushalte",6,"3&amp;6"))</f>
        <v>6</v>
      </c>
      <c r="C279">
        <v>13</v>
      </c>
      <c r="D279">
        <f>EEV_original!F279</f>
        <v>2021</v>
      </c>
      <c r="E279" t="s">
        <v>45</v>
      </c>
      <c r="F279">
        <f>IF(EEV_original!G279="TJ",EEV_original!H279/3600,"ERROR")</f>
        <v>2.5772222222222223</v>
      </c>
    </row>
    <row r="280" spans="1:6" x14ac:dyDescent="0.25">
      <c r="A280">
        <f>VLOOKUP(EEV_original!B280,[1]Tabelle1!$B$35:$E$50,4,FALSE)</f>
        <v>909</v>
      </c>
      <c r="B280" s="16">
        <f>IF(EEV_original!C280="Gewerbe, Handel, Dienstleistungen und übrige Verbraucher",3,IF(EEV_original!C280="Haushalte",6,"3&amp;6"))</f>
        <v>3</v>
      </c>
      <c r="C280">
        <v>2</v>
      </c>
      <c r="D280">
        <f>EEV_original!F280</f>
        <v>2021</v>
      </c>
      <c r="E280" t="s">
        <v>45</v>
      </c>
      <c r="F280">
        <f>IF(EEV_original!G280="TJ",EEV_original!H280/3600,"ERROR")</f>
        <v>4.3672222222222219</v>
      </c>
    </row>
    <row r="281" spans="1:6" x14ac:dyDescent="0.25">
      <c r="A281">
        <f>VLOOKUP(EEV_original!B281,[1]Tabelle1!$B$35:$E$50,4,FALSE)</f>
        <v>909</v>
      </c>
      <c r="B281" s="16">
        <f>IF(EEV_original!C281="Gewerbe, Handel, Dienstleistungen und übrige Verbraucher",3,IF(EEV_original!C281="Haushalte",6,"3&amp;6"))</f>
        <v>3</v>
      </c>
      <c r="C281">
        <v>2</v>
      </c>
      <c r="D281">
        <f>EEV_original!F281</f>
        <v>2021</v>
      </c>
      <c r="E281" t="s">
        <v>45</v>
      </c>
      <c r="F281">
        <f>IF(EEV_original!G281="TJ",EEV_original!H281/3600,"ERROR")</f>
        <v>3.2655555555555558</v>
      </c>
    </row>
    <row r="282" spans="1:6" x14ac:dyDescent="0.25">
      <c r="A282">
        <f>VLOOKUP(EEV_original!B282,[1]Tabelle1!$B$35:$E$50,4,FALSE)</f>
        <v>909</v>
      </c>
      <c r="B282" s="16">
        <f>IF(EEV_original!C282="Gewerbe, Handel, Dienstleistungen und übrige Verbraucher",3,IF(EEV_original!C282="Haushalte",6,"3&amp;6"))</f>
        <v>3</v>
      </c>
      <c r="C282">
        <v>2</v>
      </c>
      <c r="D282">
        <f>EEV_original!F282</f>
        <v>2021</v>
      </c>
      <c r="E282" t="s">
        <v>45</v>
      </c>
      <c r="F282">
        <f>IF(EEV_original!G282="TJ",EEV_original!H282/3600,"ERROR")</f>
        <v>0.3313888888888889</v>
      </c>
    </row>
    <row r="283" spans="1:6" x14ac:dyDescent="0.25">
      <c r="A283">
        <f>VLOOKUP(EEV_original!B283,[1]Tabelle1!$B$35:$E$50,4,FALSE)</f>
        <v>909</v>
      </c>
      <c r="B283" s="16">
        <f>IF(EEV_original!C283="Gewerbe, Handel, Dienstleistungen und übrige Verbraucher",3,IF(EEV_original!C283="Haushalte",6,"3&amp;6"))</f>
        <v>3</v>
      </c>
      <c r="C283">
        <v>6</v>
      </c>
      <c r="D283">
        <f>EEV_original!F283</f>
        <v>2021</v>
      </c>
      <c r="E283" t="s">
        <v>45</v>
      </c>
      <c r="F283">
        <f>IF(EEV_original!G283="TJ",EEV_original!H283/3600,"ERROR")</f>
        <v>14.037777777777778</v>
      </c>
    </row>
    <row r="284" spans="1:6" x14ac:dyDescent="0.25">
      <c r="A284">
        <f>VLOOKUP(EEV_original!B284,[1]Tabelle1!$B$35:$E$50,4,FALSE)</f>
        <v>909</v>
      </c>
      <c r="B284" s="16">
        <f>IF(EEV_original!C284="Gewerbe, Handel, Dienstleistungen und übrige Verbraucher",3,IF(EEV_original!C284="Haushalte",6,"3&amp;6"))</f>
        <v>3</v>
      </c>
      <c r="C284">
        <v>14</v>
      </c>
      <c r="D284">
        <f>EEV_original!F284</f>
        <v>2021</v>
      </c>
      <c r="E284" t="s">
        <v>45</v>
      </c>
      <c r="F284">
        <f>IF(EEV_original!G284="TJ",EEV_original!H284/3600,"ERROR")</f>
        <v>2.7777777777777776E-2</v>
      </c>
    </row>
    <row r="285" spans="1:6" x14ac:dyDescent="0.25">
      <c r="A285">
        <f>VLOOKUP(EEV_original!B285,[1]Tabelle1!$B$35:$E$50,4,FALSE)</f>
        <v>909</v>
      </c>
      <c r="B285" s="16">
        <f>IF(EEV_original!C285="Gewerbe, Handel, Dienstleistungen und übrige Verbraucher",3,IF(EEV_original!C285="Haushalte",6,"3&amp;6"))</f>
        <v>3</v>
      </c>
      <c r="C285">
        <v>12</v>
      </c>
      <c r="D285">
        <f>EEV_original!F285</f>
        <v>2021</v>
      </c>
      <c r="E285" t="s">
        <v>45</v>
      </c>
      <c r="F285">
        <f>IF(EEV_original!G285="TJ",EEV_original!H285/3600,"ERROR")</f>
        <v>1.6594444444444445</v>
      </c>
    </row>
    <row r="286" spans="1:6" x14ac:dyDescent="0.25">
      <c r="A286">
        <f>VLOOKUP(EEV_original!B286,[1]Tabelle1!$B$35:$E$50,4,FALSE)</f>
        <v>909</v>
      </c>
      <c r="B286" s="16">
        <f>IF(EEV_original!C286="Gewerbe, Handel, Dienstleistungen und übrige Verbraucher",3,IF(EEV_original!C286="Haushalte",6,"3&amp;6"))</f>
        <v>3</v>
      </c>
      <c r="C286">
        <v>24</v>
      </c>
      <c r="D286">
        <f>EEV_original!F286</f>
        <v>2021</v>
      </c>
      <c r="E286" t="s">
        <v>45</v>
      </c>
      <c r="F286">
        <f>IF(EEV_original!G286="TJ",EEV_original!H286/3600,"ERROR")</f>
        <v>0.10055555555555555</v>
      </c>
    </row>
    <row r="287" spans="1:6" x14ac:dyDescent="0.25">
      <c r="A287">
        <f>VLOOKUP(EEV_original!B287,[1]Tabelle1!$B$35:$E$50,4,FALSE)</f>
        <v>909</v>
      </c>
      <c r="B287" s="16">
        <f>IF(EEV_original!C287="Gewerbe, Handel, Dienstleistungen und übrige Verbraucher",3,IF(EEV_original!C287="Haushalte",6,"3&amp;6"))</f>
        <v>3</v>
      </c>
      <c r="C287">
        <v>1</v>
      </c>
      <c r="D287">
        <f>EEV_original!F287</f>
        <v>2021</v>
      </c>
      <c r="E287" t="s">
        <v>45</v>
      </c>
      <c r="F287">
        <f>IF(EEV_original!G287="TJ",EEV_original!H287/3600,"ERROR")</f>
        <v>10.747777777777777</v>
      </c>
    </row>
    <row r="288" spans="1:6" x14ac:dyDescent="0.25">
      <c r="A288">
        <f>VLOOKUP(EEV_original!B288,[1]Tabelle1!$B$35:$E$50,4,FALSE)</f>
        <v>909</v>
      </c>
      <c r="B288" s="16">
        <f>IF(EEV_original!C288="Gewerbe, Handel, Dienstleistungen und übrige Verbraucher",3,IF(EEV_original!C288="Haushalte",6,"3&amp;6"))</f>
        <v>3</v>
      </c>
      <c r="C288">
        <v>13</v>
      </c>
      <c r="D288">
        <f>EEV_original!F288</f>
        <v>2021</v>
      </c>
      <c r="E288" t="s">
        <v>45</v>
      </c>
      <c r="F288">
        <f>IF(EEV_original!G288="TJ",EEV_original!H288/3600,"ERROR")</f>
        <v>1.4736111111111112</v>
      </c>
    </row>
    <row r="289" spans="1:6" x14ac:dyDescent="0.25">
      <c r="A289">
        <f>VLOOKUP(EEV_original!B289,[1]Tabelle1!$B$35:$E$50,4,FALSE)</f>
        <v>910</v>
      </c>
      <c r="B289" s="16">
        <f>IF(EEV_original!C289="Gewerbe, Handel, Dienstleistungen und übrige Verbraucher",3,IF(EEV_original!C289="Haushalte",6,"3&amp;6"))</f>
        <v>6</v>
      </c>
      <c r="C289">
        <v>3</v>
      </c>
      <c r="D289">
        <f>EEV_original!F289</f>
        <v>2021</v>
      </c>
      <c r="E289" t="s">
        <v>45</v>
      </c>
      <c r="F289">
        <f>IF(EEV_original!G289="TJ",EEV_original!H289/3600,"ERROR")</f>
        <v>0.26444444444444443</v>
      </c>
    </row>
    <row r="290" spans="1:6" x14ac:dyDescent="0.25">
      <c r="A290">
        <f>VLOOKUP(EEV_original!B290,[1]Tabelle1!$B$35:$E$50,4,FALSE)</f>
        <v>910</v>
      </c>
      <c r="B290" s="16">
        <f>IF(EEV_original!C290="Gewerbe, Handel, Dienstleistungen und übrige Verbraucher",3,IF(EEV_original!C290="Haushalte",6,"3&amp;6"))</f>
        <v>6</v>
      </c>
      <c r="C290">
        <v>2</v>
      </c>
      <c r="D290">
        <f>EEV_original!F290</f>
        <v>2021</v>
      </c>
      <c r="E290" t="s">
        <v>45</v>
      </c>
      <c r="F290">
        <f>IF(EEV_original!G290="TJ",EEV_original!H290/3600,"ERROR")</f>
        <v>0.22027777777777777</v>
      </c>
    </row>
    <row r="291" spans="1:6" x14ac:dyDescent="0.25">
      <c r="A291">
        <f>VLOOKUP(EEV_original!B291,[1]Tabelle1!$B$35:$E$50,4,FALSE)</f>
        <v>910</v>
      </c>
      <c r="B291" s="16">
        <f>IF(EEV_original!C291="Gewerbe, Handel, Dienstleistungen und übrige Verbraucher",3,IF(EEV_original!C291="Haushalte",6,"3&amp;6"))</f>
        <v>6</v>
      </c>
      <c r="C291">
        <v>2</v>
      </c>
      <c r="D291">
        <f>EEV_original!F291</f>
        <v>2021</v>
      </c>
      <c r="E291" t="s">
        <v>45</v>
      </c>
      <c r="F291">
        <f>IF(EEV_original!G291="TJ",EEV_original!H291/3600,"ERROR")</f>
        <v>18.117777777777778</v>
      </c>
    </row>
    <row r="292" spans="1:6" x14ac:dyDescent="0.25">
      <c r="A292">
        <f>VLOOKUP(EEV_original!B292,[1]Tabelle1!$B$35:$E$50,4,FALSE)</f>
        <v>910</v>
      </c>
      <c r="B292" s="16">
        <f>IF(EEV_original!C292="Gewerbe, Handel, Dienstleistungen und übrige Verbraucher",3,IF(EEV_original!C292="Haushalte",6,"3&amp;6"))</f>
        <v>6</v>
      </c>
      <c r="C292">
        <v>7</v>
      </c>
      <c r="D292">
        <f>EEV_original!F292</f>
        <v>2021</v>
      </c>
      <c r="E292" t="s">
        <v>45</v>
      </c>
      <c r="F292">
        <f>IF(EEV_original!G292="TJ",EEV_original!H292/3600,"ERROR")</f>
        <v>4.8888888888888891E-2</v>
      </c>
    </row>
    <row r="293" spans="1:6" x14ac:dyDescent="0.25">
      <c r="A293">
        <f>VLOOKUP(EEV_original!B293,[1]Tabelle1!$B$35:$E$50,4,FALSE)</f>
        <v>910</v>
      </c>
      <c r="B293" s="16">
        <f>IF(EEV_original!C293="Gewerbe, Handel, Dienstleistungen und übrige Verbraucher",3,IF(EEV_original!C293="Haushalte",6,"3&amp;6"))</f>
        <v>6</v>
      </c>
      <c r="C293">
        <v>2</v>
      </c>
      <c r="D293">
        <f>EEV_original!F293</f>
        <v>2021</v>
      </c>
      <c r="E293" t="s">
        <v>45</v>
      </c>
      <c r="F293">
        <f>IF(EEV_original!G293="TJ",EEV_original!H293/3600,"ERROR")</f>
        <v>2.0119444444444445</v>
      </c>
    </row>
    <row r="294" spans="1:6" x14ac:dyDescent="0.25">
      <c r="A294">
        <f>VLOOKUP(EEV_original!B294,[1]Tabelle1!$B$35:$E$50,4,FALSE)</f>
        <v>910</v>
      </c>
      <c r="B294" s="16">
        <f>IF(EEV_original!C294="Gewerbe, Handel, Dienstleistungen und übrige Verbraucher",3,IF(EEV_original!C294="Haushalte",6,"3&amp;6"))</f>
        <v>6</v>
      </c>
      <c r="C294">
        <v>6</v>
      </c>
      <c r="D294">
        <f>EEV_original!F294</f>
        <v>2021</v>
      </c>
      <c r="E294" t="s">
        <v>45</v>
      </c>
      <c r="F294">
        <f>IF(EEV_original!G294="TJ",EEV_original!H294/3600,"ERROR")</f>
        <v>80.291111111111107</v>
      </c>
    </row>
    <row r="295" spans="1:6" x14ac:dyDescent="0.25">
      <c r="A295">
        <f>VLOOKUP(EEV_original!B295,[1]Tabelle1!$B$35:$E$50,4,FALSE)</f>
        <v>910</v>
      </c>
      <c r="B295" s="16">
        <f>IF(EEV_original!C295="Gewerbe, Handel, Dienstleistungen und übrige Verbraucher",3,IF(EEV_original!C295="Haushalte",6,"3&amp;6"))</f>
        <v>6</v>
      </c>
      <c r="C295">
        <v>14</v>
      </c>
      <c r="D295">
        <f>EEV_original!F295</f>
        <v>2021</v>
      </c>
      <c r="E295" t="s">
        <v>45</v>
      </c>
      <c r="F295">
        <f>IF(EEV_original!G295="TJ",EEV_original!H295/3600,"ERROR")</f>
        <v>0.80472222222222223</v>
      </c>
    </row>
    <row r="296" spans="1:6" x14ac:dyDescent="0.25">
      <c r="A296">
        <f>VLOOKUP(EEV_original!B296,[1]Tabelle1!$B$35:$E$50,4,FALSE)</f>
        <v>910</v>
      </c>
      <c r="B296" s="16">
        <f>IF(EEV_original!C296="Gewerbe, Handel, Dienstleistungen und übrige Verbraucher",3,IF(EEV_original!C296="Haushalte",6,"3&amp;6"))</f>
        <v>6</v>
      </c>
      <c r="C296">
        <v>12</v>
      </c>
      <c r="D296">
        <f>EEV_original!F296</f>
        <v>2021</v>
      </c>
      <c r="E296" t="s">
        <v>45</v>
      </c>
      <c r="F296">
        <f>IF(EEV_original!G296="TJ",EEV_original!H296/3600,"ERROR")</f>
        <v>7.5605555555555553</v>
      </c>
    </row>
    <row r="297" spans="1:6" x14ac:dyDescent="0.25">
      <c r="A297">
        <f>VLOOKUP(EEV_original!B297,[1]Tabelle1!$B$35:$E$50,4,FALSE)</f>
        <v>910</v>
      </c>
      <c r="B297" s="16">
        <f>IF(EEV_original!C297="Gewerbe, Handel, Dienstleistungen und übrige Verbraucher",3,IF(EEV_original!C297="Haushalte",6,"3&amp;6"))</f>
        <v>6</v>
      </c>
      <c r="C297">
        <v>24</v>
      </c>
      <c r="D297">
        <f>EEV_original!F297</f>
        <v>2021</v>
      </c>
      <c r="E297" t="s">
        <v>45</v>
      </c>
      <c r="F297">
        <f>IF(EEV_original!G297="TJ",EEV_original!H297/3600,"ERROR")</f>
        <v>2.7441666666666666</v>
      </c>
    </row>
    <row r="298" spans="1:6" x14ac:dyDescent="0.25">
      <c r="A298">
        <f>VLOOKUP(EEV_original!B298,[1]Tabelle1!$B$35:$E$50,4,FALSE)</f>
        <v>910</v>
      </c>
      <c r="B298" s="16">
        <f>IF(EEV_original!C298="Gewerbe, Handel, Dienstleistungen und übrige Verbraucher",3,IF(EEV_original!C298="Haushalte",6,"3&amp;6"))</f>
        <v>6</v>
      </c>
      <c r="C298">
        <v>1</v>
      </c>
      <c r="D298">
        <f>EEV_original!F298</f>
        <v>2021</v>
      </c>
      <c r="E298" t="s">
        <v>45</v>
      </c>
      <c r="F298">
        <f>IF(EEV_original!G298="TJ",EEV_original!H298/3600,"ERROR")</f>
        <v>32.908333333333331</v>
      </c>
    </row>
    <row r="299" spans="1:6" x14ac:dyDescent="0.25">
      <c r="A299">
        <f>VLOOKUP(EEV_original!B299,[1]Tabelle1!$B$35:$E$50,4,FALSE)</f>
        <v>910</v>
      </c>
      <c r="B299" s="16">
        <f>IF(EEV_original!C299="Gewerbe, Handel, Dienstleistungen und übrige Verbraucher",3,IF(EEV_original!C299="Haushalte",6,"3&amp;6"))</f>
        <v>6</v>
      </c>
      <c r="C299">
        <v>13</v>
      </c>
      <c r="D299">
        <f>EEV_original!F299</f>
        <v>2021</v>
      </c>
      <c r="E299" t="s">
        <v>45</v>
      </c>
      <c r="F299">
        <f>IF(EEV_original!G299="TJ",EEV_original!H299/3600,"ERROR")</f>
        <v>10.345555555555556</v>
      </c>
    </row>
    <row r="300" spans="1:6" x14ac:dyDescent="0.25">
      <c r="A300">
        <f>VLOOKUP(EEV_original!B300,[1]Tabelle1!$B$35:$E$50,4,FALSE)</f>
        <v>910</v>
      </c>
      <c r="B300" s="16">
        <f>IF(EEV_original!C300="Gewerbe, Handel, Dienstleistungen und übrige Verbraucher",3,IF(EEV_original!C300="Haushalte",6,"3&amp;6"))</f>
        <v>3</v>
      </c>
      <c r="C300">
        <v>3</v>
      </c>
      <c r="D300">
        <f>EEV_original!F300</f>
        <v>2021</v>
      </c>
      <c r="E300" t="s">
        <v>45</v>
      </c>
      <c r="F300">
        <f>IF(EEV_original!G300="TJ",EEV_original!H300/3600,"ERROR")</f>
        <v>1.8333333333333333E-2</v>
      </c>
    </row>
    <row r="301" spans="1:6" x14ac:dyDescent="0.25">
      <c r="A301">
        <f>VLOOKUP(EEV_original!B301,[1]Tabelle1!$B$35:$E$50,4,FALSE)</f>
        <v>910</v>
      </c>
      <c r="B301" s="16">
        <f>IF(EEV_original!C301="Gewerbe, Handel, Dienstleistungen und übrige Verbraucher",3,IF(EEV_original!C301="Haushalte",6,"3&amp;6"))</f>
        <v>3</v>
      </c>
      <c r="C301">
        <v>2</v>
      </c>
      <c r="D301">
        <f>EEV_original!F301</f>
        <v>2021</v>
      </c>
      <c r="E301" t="s">
        <v>45</v>
      </c>
      <c r="F301">
        <f>IF(EEV_original!G301="TJ",EEV_original!H301/3600,"ERROR")</f>
        <v>7.0674999999999999</v>
      </c>
    </row>
    <row r="302" spans="1:6" x14ac:dyDescent="0.25">
      <c r="A302">
        <f>VLOOKUP(EEV_original!B302,[1]Tabelle1!$B$35:$E$50,4,FALSE)</f>
        <v>910</v>
      </c>
      <c r="B302" s="16">
        <f>IF(EEV_original!C302="Gewerbe, Handel, Dienstleistungen und übrige Verbraucher",3,IF(EEV_original!C302="Haushalte",6,"3&amp;6"))</f>
        <v>3</v>
      </c>
      <c r="C302">
        <v>2</v>
      </c>
      <c r="D302">
        <f>EEV_original!F302</f>
        <v>2021</v>
      </c>
      <c r="E302" t="s">
        <v>45</v>
      </c>
      <c r="F302">
        <f>IF(EEV_original!G302="TJ",EEV_original!H302/3600,"ERROR")</f>
        <v>7.2249999999999996</v>
      </c>
    </row>
    <row r="303" spans="1:6" x14ac:dyDescent="0.25">
      <c r="A303">
        <f>VLOOKUP(EEV_original!B303,[1]Tabelle1!$B$35:$E$50,4,FALSE)</f>
        <v>910</v>
      </c>
      <c r="B303" s="16">
        <f>IF(EEV_original!C303="Gewerbe, Handel, Dienstleistungen und übrige Verbraucher",3,IF(EEV_original!C303="Haushalte",6,"3&amp;6"))</f>
        <v>3</v>
      </c>
      <c r="C303">
        <v>2</v>
      </c>
      <c r="D303">
        <f>EEV_original!F303</f>
        <v>2021</v>
      </c>
      <c r="E303" t="s">
        <v>45</v>
      </c>
      <c r="F303">
        <f>IF(EEV_original!G303="TJ",EEV_original!H303/3600,"ERROR")</f>
        <v>1.3616666666666666</v>
      </c>
    </row>
    <row r="304" spans="1:6" x14ac:dyDescent="0.25">
      <c r="A304">
        <f>VLOOKUP(EEV_original!B304,[1]Tabelle1!$B$35:$E$50,4,FALSE)</f>
        <v>910</v>
      </c>
      <c r="B304" s="16">
        <f>IF(EEV_original!C304="Gewerbe, Handel, Dienstleistungen und übrige Verbraucher",3,IF(EEV_original!C304="Haushalte",6,"3&amp;6"))</f>
        <v>3</v>
      </c>
      <c r="C304">
        <v>6</v>
      </c>
      <c r="D304">
        <f>EEV_original!F304</f>
        <v>2021</v>
      </c>
      <c r="E304" t="s">
        <v>45</v>
      </c>
      <c r="F304">
        <f>IF(EEV_original!G304="TJ",EEV_original!H304/3600,"ERROR")</f>
        <v>17.797499999999999</v>
      </c>
    </row>
    <row r="305" spans="1:6" x14ac:dyDescent="0.25">
      <c r="A305">
        <f>VLOOKUP(EEV_original!B305,[1]Tabelle1!$B$35:$E$50,4,FALSE)</f>
        <v>910</v>
      </c>
      <c r="B305" s="16">
        <f>IF(EEV_original!C305="Gewerbe, Handel, Dienstleistungen und übrige Verbraucher",3,IF(EEV_original!C305="Haushalte",6,"3&amp;6"))</f>
        <v>3</v>
      </c>
      <c r="C305">
        <v>24</v>
      </c>
      <c r="D305">
        <f>EEV_original!F305</f>
        <v>2021</v>
      </c>
      <c r="E305" t="s">
        <v>45</v>
      </c>
      <c r="F305">
        <f>IF(EEV_original!G305="TJ",EEV_original!H305/3600,"ERROR")</f>
        <v>0.30472222222222223</v>
      </c>
    </row>
    <row r="306" spans="1:6" x14ac:dyDescent="0.25">
      <c r="A306">
        <f>VLOOKUP(EEV_original!B306,[1]Tabelle1!$B$35:$E$50,4,FALSE)</f>
        <v>910</v>
      </c>
      <c r="B306" s="16">
        <f>IF(EEV_original!C306="Gewerbe, Handel, Dienstleistungen und übrige Verbraucher",3,IF(EEV_original!C306="Haushalte",6,"3&amp;6"))</f>
        <v>3</v>
      </c>
      <c r="C306">
        <v>14</v>
      </c>
      <c r="D306">
        <f>EEV_original!F306</f>
        <v>2021</v>
      </c>
      <c r="E306" t="s">
        <v>45</v>
      </c>
      <c r="F306">
        <f>IF(EEV_original!G306="TJ",EEV_original!H306/3600,"ERROR")</f>
        <v>3.5277777777777776E-2</v>
      </c>
    </row>
    <row r="307" spans="1:6" x14ac:dyDescent="0.25">
      <c r="A307">
        <f>VLOOKUP(EEV_original!B307,[1]Tabelle1!$B$35:$E$50,4,FALSE)</f>
        <v>910</v>
      </c>
      <c r="B307" s="16">
        <f>IF(EEV_original!C307="Gewerbe, Handel, Dienstleistungen und übrige Verbraucher",3,IF(EEV_original!C307="Haushalte",6,"3&amp;6"))</f>
        <v>3</v>
      </c>
      <c r="C307">
        <v>12</v>
      </c>
      <c r="D307">
        <f>EEV_original!F307</f>
        <v>2021</v>
      </c>
      <c r="E307" t="s">
        <v>45</v>
      </c>
      <c r="F307">
        <f>IF(EEV_original!G307="TJ",EEV_original!H307/3600,"ERROR")</f>
        <v>2.7377777777777776</v>
      </c>
    </row>
    <row r="308" spans="1:6" x14ac:dyDescent="0.25">
      <c r="A308">
        <f>VLOOKUP(EEV_original!B308,[1]Tabelle1!$B$35:$E$50,4,FALSE)</f>
        <v>910</v>
      </c>
      <c r="B308" s="16">
        <f>IF(EEV_original!C308="Gewerbe, Handel, Dienstleistungen und übrige Verbraucher",3,IF(EEV_original!C308="Haushalte",6,"3&amp;6"))</f>
        <v>3</v>
      </c>
      <c r="C308">
        <v>1</v>
      </c>
      <c r="D308">
        <f>EEV_original!F308</f>
        <v>2021</v>
      </c>
      <c r="E308" t="s">
        <v>45</v>
      </c>
      <c r="F308">
        <f>IF(EEV_original!G308="TJ",EEV_original!H308/3600,"ERROR")</f>
        <v>22.169722222222223</v>
      </c>
    </row>
    <row r="309" spans="1:6" x14ac:dyDescent="0.25">
      <c r="A309">
        <f>VLOOKUP(EEV_original!B309,[1]Tabelle1!$B$35:$E$50,4,FALSE)</f>
        <v>910</v>
      </c>
      <c r="B309" s="16">
        <f>IF(EEV_original!C309="Gewerbe, Handel, Dienstleistungen und übrige Verbraucher",3,IF(EEV_original!C309="Haushalte",6,"3&amp;6"))</f>
        <v>3</v>
      </c>
      <c r="C309">
        <v>13</v>
      </c>
      <c r="D309">
        <f>EEV_original!F309</f>
        <v>2021</v>
      </c>
      <c r="E309" t="s">
        <v>45</v>
      </c>
      <c r="F309">
        <f>IF(EEV_original!G309="TJ",EEV_original!H309/3600,"ERROR")</f>
        <v>4.3861111111111111</v>
      </c>
    </row>
    <row r="310" spans="1:6" x14ac:dyDescent="0.25">
      <c r="A310">
        <f>VLOOKUP(EEV_original!B310,[1]Tabelle1!$B$35:$E$50,4,FALSE)</f>
        <v>912</v>
      </c>
      <c r="B310" s="16" t="str">
        <f>IF(EEV_original!C310="Gewerbe, Handel, Dienstleistungen und übrige Verbraucher",3,IF(EEV_original!C310="Haushalte",6,"3&amp;6"))</f>
        <v>3&amp;6</v>
      </c>
      <c r="C310">
        <v>3</v>
      </c>
      <c r="D310">
        <f>EEV_original!F310</f>
        <v>2021</v>
      </c>
      <c r="E310" t="s">
        <v>45</v>
      </c>
      <c r="F310">
        <f>IF(EEV_original!G310="TJ",EEV_original!H310/3600,"ERROR")</f>
        <v>3.6111111111111108E-2</v>
      </c>
    </row>
    <row r="311" spans="1:6" x14ac:dyDescent="0.25">
      <c r="A311">
        <f>VLOOKUP(EEV_original!B311,[1]Tabelle1!$B$35:$E$50,4,FALSE)</f>
        <v>912</v>
      </c>
      <c r="B311" s="16" t="str">
        <f>IF(EEV_original!C311="Gewerbe, Handel, Dienstleistungen und übrige Verbraucher",3,IF(EEV_original!C311="Haushalte",6,"3&amp;6"))</f>
        <v>3&amp;6</v>
      </c>
      <c r="C311">
        <v>2</v>
      </c>
      <c r="D311">
        <f>EEV_original!F311</f>
        <v>2021</v>
      </c>
      <c r="E311" t="s">
        <v>45</v>
      </c>
      <c r="F311">
        <f>IF(EEV_original!G311="TJ",EEV_original!H311/3600,"ERROR")</f>
        <v>0.18638888888888888</v>
      </c>
    </row>
    <row r="312" spans="1:6" x14ac:dyDescent="0.25">
      <c r="A312">
        <f>VLOOKUP(EEV_original!B312,[1]Tabelle1!$B$35:$E$50,4,FALSE)</f>
        <v>912</v>
      </c>
      <c r="B312" s="16" t="str">
        <f>IF(EEV_original!C312="Gewerbe, Handel, Dienstleistungen und übrige Verbraucher",3,IF(EEV_original!C312="Haushalte",6,"3&amp;6"))</f>
        <v>3&amp;6</v>
      </c>
      <c r="C312">
        <v>2</v>
      </c>
      <c r="D312">
        <f>EEV_original!F312</f>
        <v>2021</v>
      </c>
      <c r="E312" t="s">
        <v>45</v>
      </c>
      <c r="F312">
        <f>IF(EEV_original!G312="TJ",EEV_original!H312/3600,"ERROR")</f>
        <v>2.2755555555555556</v>
      </c>
    </row>
    <row r="313" spans="1:6" x14ac:dyDescent="0.25">
      <c r="A313">
        <f>VLOOKUP(EEV_original!B313,[1]Tabelle1!$B$35:$E$50,4,FALSE)</f>
        <v>912</v>
      </c>
      <c r="B313" s="16" t="str">
        <f>IF(EEV_original!C313="Gewerbe, Handel, Dienstleistungen und übrige Verbraucher",3,IF(EEV_original!C313="Haushalte",6,"3&amp;6"))</f>
        <v>3&amp;6</v>
      </c>
      <c r="C313">
        <v>7</v>
      </c>
      <c r="D313">
        <f>EEV_original!F313</f>
        <v>2021</v>
      </c>
      <c r="E313" t="s">
        <v>45</v>
      </c>
      <c r="F313">
        <f>IF(EEV_original!G313="TJ",EEV_original!H313/3600,"ERROR")</f>
        <v>5.2777777777777779E-3</v>
      </c>
    </row>
    <row r="314" spans="1:6" x14ac:dyDescent="0.25">
      <c r="A314">
        <f>VLOOKUP(EEV_original!B314,[1]Tabelle1!$B$35:$E$50,4,FALSE)</f>
        <v>912</v>
      </c>
      <c r="B314" s="16" t="str">
        <f>IF(EEV_original!C314="Gewerbe, Handel, Dienstleistungen und übrige Verbraucher",3,IF(EEV_original!C314="Haushalte",6,"3&amp;6"))</f>
        <v>3&amp;6</v>
      </c>
      <c r="C314">
        <v>2</v>
      </c>
      <c r="D314">
        <f>EEV_original!F314</f>
        <v>2021</v>
      </c>
      <c r="E314" t="s">
        <v>45</v>
      </c>
      <c r="F314">
        <f>IF(EEV_original!G314="TJ",EEV_original!H314/3600,"ERROR")</f>
        <v>0.17611111111111111</v>
      </c>
    </row>
    <row r="315" spans="1:6" x14ac:dyDescent="0.25">
      <c r="A315">
        <f>VLOOKUP(EEV_original!B315,[1]Tabelle1!$B$35:$E$50,4,FALSE)</f>
        <v>912</v>
      </c>
      <c r="B315" s="16" t="str">
        <f>IF(EEV_original!C315="Gewerbe, Handel, Dienstleistungen und übrige Verbraucher",3,IF(EEV_original!C315="Haushalte",6,"3&amp;6"))</f>
        <v>3&amp;6</v>
      </c>
      <c r="C315">
        <v>6</v>
      </c>
      <c r="D315">
        <f>EEV_original!F315</f>
        <v>2021</v>
      </c>
      <c r="E315" t="s">
        <v>45</v>
      </c>
      <c r="F315">
        <f>IF(EEV_original!G315="TJ",EEV_original!H315/3600,"ERROR")</f>
        <v>7.8005555555555555</v>
      </c>
    </row>
    <row r="316" spans="1:6" x14ac:dyDescent="0.25">
      <c r="A316">
        <f>VLOOKUP(EEV_original!B316,[1]Tabelle1!$B$35:$E$50,4,FALSE)</f>
        <v>912</v>
      </c>
      <c r="B316" s="16" t="str">
        <f>IF(EEV_original!C316="Gewerbe, Handel, Dienstleistungen und übrige Verbraucher",3,IF(EEV_original!C316="Haushalte",6,"3&amp;6"))</f>
        <v>3&amp;6</v>
      </c>
      <c r="C316">
        <v>14</v>
      </c>
      <c r="D316">
        <f>EEV_original!F316</f>
        <v>2021</v>
      </c>
      <c r="E316" t="s">
        <v>45</v>
      </c>
      <c r="F316">
        <f>IF(EEV_original!G316="TJ",EEV_original!H316/3600,"ERROR")</f>
        <v>0.26527777777777778</v>
      </c>
    </row>
    <row r="317" spans="1:6" x14ac:dyDescent="0.25">
      <c r="A317">
        <f>VLOOKUP(EEV_original!B317,[1]Tabelle1!$B$35:$E$50,4,FALSE)</f>
        <v>912</v>
      </c>
      <c r="B317" s="16" t="str">
        <f>IF(EEV_original!C317="Gewerbe, Handel, Dienstleistungen und übrige Verbraucher",3,IF(EEV_original!C317="Haushalte",6,"3&amp;6"))</f>
        <v>3&amp;6</v>
      </c>
      <c r="C317">
        <v>12</v>
      </c>
      <c r="D317">
        <f>EEV_original!F317</f>
        <v>2021</v>
      </c>
      <c r="E317" t="s">
        <v>45</v>
      </c>
      <c r="F317">
        <f>IF(EEV_original!G317="TJ",EEV_original!H317/3600,"ERROR")</f>
        <v>0.8469444444444445</v>
      </c>
    </row>
    <row r="318" spans="1:6" x14ac:dyDescent="0.25">
      <c r="A318">
        <f>VLOOKUP(EEV_original!B318,[1]Tabelle1!$B$35:$E$50,4,FALSE)</f>
        <v>912</v>
      </c>
      <c r="B318" s="16" t="str">
        <f>IF(EEV_original!C318="Gewerbe, Handel, Dienstleistungen und übrige Verbraucher",3,IF(EEV_original!C318="Haushalte",6,"3&amp;6"))</f>
        <v>3&amp;6</v>
      </c>
      <c r="C318">
        <v>1</v>
      </c>
      <c r="D318">
        <f>EEV_original!F318</f>
        <v>2021</v>
      </c>
      <c r="E318" t="s">
        <v>45</v>
      </c>
      <c r="F318">
        <f>IF(EEV_original!G318="TJ",EEV_original!H318/3600,"ERROR")</f>
        <v>3.2405555555555554</v>
      </c>
    </row>
    <row r="319" spans="1:6" x14ac:dyDescent="0.25">
      <c r="A319">
        <f>VLOOKUP(EEV_original!B319,[1]Tabelle1!$B$35:$E$50,4,FALSE)</f>
        <v>912</v>
      </c>
      <c r="B319" s="16" t="str">
        <f>IF(EEV_original!C319="Gewerbe, Handel, Dienstleistungen und übrige Verbraucher",3,IF(EEV_original!C319="Haushalte",6,"3&amp;6"))</f>
        <v>3&amp;6</v>
      </c>
      <c r="C319">
        <v>13</v>
      </c>
      <c r="D319">
        <f>EEV_original!F319</f>
        <v>2021</v>
      </c>
      <c r="E319" t="s">
        <v>45</v>
      </c>
      <c r="F319">
        <f>IF(EEV_original!G319="TJ",EEV_original!H319/3600,"ERROR")</f>
        <v>0.46527777777777779</v>
      </c>
    </row>
    <row r="320" spans="1:6" x14ac:dyDescent="0.25">
      <c r="A320">
        <f>VLOOKUP(EEV_original!B320,[1]Tabelle1!$B$35:$E$50,4,FALSE)</f>
        <v>916</v>
      </c>
      <c r="B320" s="16">
        <f>IF(EEV_original!C320="Gewerbe, Handel, Dienstleistungen und übrige Verbraucher",3,IF(EEV_original!C320="Haushalte",6,"3&amp;6"))</f>
        <v>6</v>
      </c>
      <c r="C320">
        <v>3</v>
      </c>
      <c r="D320">
        <f>EEV_original!F320</f>
        <v>2021</v>
      </c>
      <c r="E320" t="s">
        <v>45</v>
      </c>
      <c r="F320">
        <f>IF(EEV_original!G320="TJ",EEV_original!H320/3600,"ERROR")</f>
        <v>0.33111111111111113</v>
      </c>
    </row>
    <row r="321" spans="1:6" x14ac:dyDescent="0.25">
      <c r="A321">
        <f>VLOOKUP(EEV_original!B321,[1]Tabelle1!$B$35:$E$50,4,FALSE)</f>
        <v>916</v>
      </c>
      <c r="B321" s="16">
        <f>IF(EEV_original!C321="Gewerbe, Handel, Dienstleistungen und übrige Verbraucher",3,IF(EEV_original!C321="Haushalte",6,"3&amp;6"))</f>
        <v>6</v>
      </c>
      <c r="C321">
        <v>2</v>
      </c>
      <c r="D321">
        <f>EEV_original!F321</f>
        <v>2021</v>
      </c>
      <c r="E321" t="s">
        <v>45</v>
      </c>
      <c r="F321">
        <f>IF(EEV_original!G321="TJ",EEV_original!H321/3600,"ERROR")</f>
        <v>2.6944444444444444E-2</v>
      </c>
    </row>
    <row r="322" spans="1:6" x14ac:dyDescent="0.25">
      <c r="A322">
        <f>VLOOKUP(EEV_original!B322,[1]Tabelle1!$B$35:$E$50,4,FALSE)</f>
        <v>916</v>
      </c>
      <c r="B322" s="16">
        <f>IF(EEV_original!C322="Gewerbe, Handel, Dienstleistungen und übrige Verbraucher",3,IF(EEV_original!C322="Haushalte",6,"3&amp;6"))</f>
        <v>6</v>
      </c>
      <c r="C322">
        <v>2</v>
      </c>
      <c r="D322">
        <f>EEV_original!F322</f>
        <v>2021</v>
      </c>
      <c r="E322" t="s">
        <v>45</v>
      </c>
      <c r="F322">
        <f>IF(EEV_original!G322="TJ",EEV_original!H322/3600,"ERROR")</f>
        <v>2.3933333333333335</v>
      </c>
    </row>
    <row r="323" spans="1:6" x14ac:dyDescent="0.25">
      <c r="A323">
        <f>VLOOKUP(EEV_original!B323,[1]Tabelle1!$B$35:$E$50,4,FALSE)</f>
        <v>916</v>
      </c>
      <c r="B323" s="16">
        <f>IF(EEV_original!C323="Gewerbe, Handel, Dienstleistungen und übrige Verbraucher",3,IF(EEV_original!C323="Haushalte",6,"3&amp;6"))</f>
        <v>6</v>
      </c>
      <c r="C323">
        <v>2</v>
      </c>
      <c r="D323">
        <f>EEV_original!F323</f>
        <v>2021</v>
      </c>
      <c r="E323" t="s">
        <v>45</v>
      </c>
      <c r="F323">
        <f>IF(EEV_original!G323="TJ",EEV_original!H323/3600,"ERROR")</f>
        <v>0.34666666666666668</v>
      </c>
    </row>
    <row r="324" spans="1:6" x14ac:dyDescent="0.25">
      <c r="A324">
        <f>VLOOKUP(EEV_original!B324,[1]Tabelle1!$B$35:$E$50,4,FALSE)</f>
        <v>916</v>
      </c>
      <c r="B324" s="16">
        <f>IF(EEV_original!C324="Gewerbe, Handel, Dienstleistungen und übrige Verbraucher",3,IF(EEV_original!C324="Haushalte",6,"3&amp;6"))</f>
        <v>6</v>
      </c>
      <c r="C324">
        <v>6</v>
      </c>
      <c r="D324">
        <f>EEV_original!F324</f>
        <v>2021</v>
      </c>
      <c r="E324" t="s">
        <v>45</v>
      </c>
      <c r="F324">
        <f>IF(EEV_original!G324="TJ",EEV_original!H324/3600,"ERROR")</f>
        <v>7.9508333333333336</v>
      </c>
    </row>
    <row r="325" spans="1:6" x14ac:dyDescent="0.25">
      <c r="A325">
        <f>VLOOKUP(EEV_original!B325,[1]Tabelle1!$B$35:$E$50,4,FALSE)</f>
        <v>916</v>
      </c>
      <c r="B325" s="16">
        <f>IF(EEV_original!C325="Gewerbe, Handel, Dienstleistungen und übrige Verbraucher",3,IF(EEV_original!C325="Haushalte",6,"3&amp;6"))</f>
        <v>6</v>
      </c>
      <c r="C325">
        <v>12</v>
      </c>
      <c r="D325">
        <f>EEV_original!F325</f>
        <v>2021</v>
      </c>
      <c r="E325" t="s">
        <v>45</v>
      </c>
      <c r="F325">
        <f>IF(EEV_original!G325="TJ",EEV_original!H325/3600,"ERROR")</f>
        <v>1.8966666666666667</v>
      </c>
    </row>
    <row r="326" spans="1:6" x14ac:dyDescent="0.25">
      <c r="A326">
        <f>VLOOKUP(EEV_original!B326,[1]Tabelle1!$B$35:$E$50,4,FALSE)</f>
        <v>916</v>
      </c>
      <c r="B326" s="16">
        <f>IF(EEV_original!C326="Gewerbe, Handel, Dienstleistungen und übrige Verbraucher",3,IF(EEV_original!C326="Haushalte",6,"3&amp;6"))</f>
        <v>6</v>
      </c>
      <c r="C326">
        <v>24</v>
      </c>
      <c r="D326">
        <f>EEV_original!F326</f>
        <v>2021</v>
      </c>
      <c r="E326" t="s">
        <v>45</v>
      </c>
      <c r="F326">
        <f>IF(EEV_original!G326="TJ",EEV_original!H326/3600,"ERROR")</f>
        <v>0.28222222222222221</v>
      </c>
    </row>
    <row r="327" spans="1:6" x14ac:dyDescent="0.25">
      <c r="A327">
        <f>VLOOKUP(EEV_original!B327,[1]Tabelle1!$B$35:$E$50,4,FALSE)</f>
        <v>916</v>
      </c>
      <c r="B327" s="16">
        <f>IF(EEV_original!C327="Gewerbe, Handel, Dienstleistungen und übrige Verbraucher",3,IF(EEV_original!C327="Haushalte",6,"3&amp;6"))</f>
        <v>6</v>
      </c>
      <c r="C327">
        <v>14</v>
      </c>
      <c r="D327">
        <f>EEV_original!F327</f>
        <v>2021</v>
      </c>
      <c r="E327" t="s">
        <v>45</v>
      </c>
      <c r="F327">
        <f>IF(EEV_original!G327="TJ",EEV_original!H327/3600,"ERROR")</f>
        <v>0.21555555555555556</v>
      </c>
    </row>
    <row r="328" spans="1:6" x14ac:dyDescent="0.25">
      <c r="A328">
        <f>VLOOKUP(EEV_original!B328,[1]Tabelle1!$B$35:$E$50,4,FALSE)</f>
        <v>916</v>
      </c>
      <c r="B328" s="16">
        <f>IF(EEV_original!C328="Gewerbe, Handel, Dienstleistungen und übrige Verbraucher",3,IF(EEV_original!C328="Haushalte",6,"3&amp;6"))</f>
        <v>6</v>
      </c>
      <c r="C328">
        <v>1</v>
      </c>
      <c r="D328">
        <f>EEV_original!F328</f>
        <v>2021</v>
      </c>
      <c r="E328" t="s">
        <v>45</v>
      </c>
      <c r="F328">
        <f>IF(EEV_original!G328="TJ",EEV_original!H328/3600,"ERROR")</f>
        <v>3.0775000000000001</v>
      </c>
    </row>
    <row r="329" spans="1:6" x14ac:dyDescent="0.25">
      <c r="A329">
        <f>VLOOKUP(EEV_original!B329,[1]Tabelle1!$B$35:$E$50,4,FALSE)</f>
        <v>916</v>
      </c>
      <c r="B329" s="16">
        <f>IF(EEV_original!C329="Gewerbe, Handel, Dienstleistungen und übrige Verbraucher",3,IF(EEV_original!C329="Haushalte",6,"3&amp;6"))</f>
        <v>6</v>
      </c>
      <c r="C329">
        <v>13</v>
      </c>
      <c r="D329">
        <f>EEV_original!F329</f>
        <v>2021</v>
      </c>
      <c r="E329" t="s">
        <v>45</v>
      </c>
      <c r="F329">
        <f>IF(EEV_original!G329="TJ",EEV_original!H329/3600,"ERROR")</f>
        <v>1.6233333333333333</v>
      </c>
    </row>
    <row r="330" spans="1:6" x14ac:dyDescent="0.25">
      <c r="A330">
        <f>VLOOKUP(EEV_original!B330,[1]Tabelle1!$B$35:$E$50,4,FALSE)</f>
        <v>916</v>
      </c>
      <c r="B330" s="16">
        <f>IF(EEV_original!C330="Gewerbe, Handel, Dienstleistungen und übrige Verbraucher",3,IF(EEV_original!C330="Haushalte",6,"3&amp;6"))</f>
        <v>3</v>
      </c>
      <c r="C330">
        <v>3</v>
      </c>
      <c r="D330">
        <f>EEV_original!F330</f>
        <v>2021</v>
      </c>
      <c r="E330" t="s">
        <v>45</v>
      </c>
      <c r="F330">
        <f>IF(EEV_original!G330="TJ",EEV_original!H330/3600,"ERROR")</f>
        <v>3.3333333333333335E-3</v>
      </c>
    </row>
    <row r="331" spans="1:6" x14ac:dyDescent="0.25">
      <c r="A331">
        <f>VLOOKUP(EEV_original!B331,[1]Tabelle1!$B$35:$E$50,4,FALSE)</f>
        <v>916</v>
      </c>
      <c r="B331" s="16">
        <f>IF(EEV_original!C331="Gewerbe, Handel, Dienstleistungen und übrige Verbraucher",3,IF(EEV_original!C331="Haushalte",6,"3&amp;6"))</f>
        <v>3</v>
      </c>
      <c r="C331">
        <v>2</v>
      </c>
      <c r="D331">
        <f>EEV_original!F331</f>
        <v>2021</v>
      </c>
      <c r="E331" t="s">
        <v>45</v>
      </c>
      <c r="F331">
        <f>IF(EEV_original!G331="TJ",EEV_original!H331/3600,"ERROR")</f>
        <v>1.3038888888888889</v>
      </c>
    </row>
    <row r="332" spans="1:6" x14ac:dyDescent="0.25">
      <c r="A332">
        <f>VLOOKUP(EEV_original!B332,[1]Tabelle1!$B$35:$E$50,4,FALSE)</f>
        <v>916</v>
      </c>
      <c r="B332" s="16">
        <f>IF(EEV_original!C332="Gewerbe, Handel, Dienstleistungen und übrige Verbraucher",3,IF(EEV_original!C332="Haushalte",6,"3&amp;6"))</f>
        <v>3</v>
      </c>
      <c r="C332">
        <v>2</v>
      </c>
      <c r="D332">
        <f>EEV_original!F332</f>
        <v>2021</v>
      </c>
      <c r="E332" t="s">
        <v>45</v>
      </c>
      <c r="F332">
        <f>IF(EEV_original!G332="TJ",EEV_original!H332/3600,"ERROR")</f>
        <v>0.73638888888888887</v>
      </c>
    </row>
    <row r="333" spans="1:6" x14ac:dyDescent="0.25">
      <c r="A333">
        <f>VLOOKUP(EEV_original!B333,[1]Tabelle1!$B$35:$E$50,4,FALSE)</f>
        <v>916</v>
      </c>
      <c r="B333" s="16">
        <f>IF(EEV_original!C333="Gewerbe, Handel, Dienstleistungen und übrige Verbraucher",3,IF(EEV_original!C333="Haushalte",6,"3&amp;6"))</f>
        <v>3</v>
      </c>
      <c r="C333">
        <v>2</v>
      </c>
      <c r="D333">
        <f>EEV_original!F333</f>
        <v>2021</v>
      </c>
      <c r="E333" t="s">
        <v>45</v>
      </c>
      <c r="F333">
        <f>IF(EEV_original!G333="TJ",EEV_original!H333/3600,"ERROR")</f>
        <v>0.17944444444444443</v>
      </c>
    </row>
    <row r="334" spans="1:6" x14ac:dyDescent="0.25">
      <c r="A334">
        <f>VLOOKUP(EEV_original!B334,[1]Tabelle1!$B$35:$E$50,4,FALSE)</f>
        <v>916</v>
      </c>
      <c r="B334" s="16">
        <f>IF(EEV_original!C334="Gewerbe, Handel, Dienstleistungen und übrige Verbraucher",3,IF(EEV_original!C334="Haushalte",6,"3&amp;6"))</f>
        <v>3</v>
      </c>
      <c r="C334">
        <v>6</v>
      </c>
      <c r="D334">
        <f>EEV_original!F334</f>
        <v>2021</v>
      </c>
      <c r="E334" t="s">
        <v>45</v>
      </c>
      <c r="F334">
        <f>IF(EEV_original!G334="TJ",EEV_original!H334/3600,"ERROR")</f>
        <v>2.5894444444444447</v>
      </c>
    </row>
    <row r="335" spans="1:6" x14ac:dyDescent="0.25">
      <c r="A335">
        <f>VLOOKUP(EEV_original!B335,[1]Tabelle1!$B$35:$E$50,4,FALSE)</f>
        <v>916</v>
      </c>
      <c r="B335" s="16">
        <f>IF(EEV_original!C335="Gewerbe, Handel, Dienstleistungen und übrige Verbraucher",3,IF(EEV_original!C335="Haushalte",6,"3&amp;6"))</f>
        <v>3</v>
      </c>
      <c r="C335">
        <v>12</v>
      </c>
      <c r="D335">
        <f>EEV_original!F335</f>
        <v>2021</v>
      </c>
      <c r="E335" t="s">
        <v>45</v>
      </c>
      <c r="F335">
        <f>IF(EEV_original!G335="TJ",EEV_original!H335/3600,"ERROR")</f>
        <v>0.65611111111111109</v>
      </c>
    </row>
    <row r="336" spans="1:6" x14ac:dyDescent="0.25">
      <c r="A336">
        <f>VLOOKUP(EEV_original!B336,[1]Tabelle1!$B$35:$E$50,4,FALSE)</f>
        <v>916</v>
      </c>
      <c r="B336" s="16">
        <f>IF(EEV_original!C336="Gewerbe, Handel, Dienstleistungen und übrige Verbraucher",3,IF(EEV_original!C336="Haushalte",6,"3&amp;6"))</f>
        <v>3</v>
      </c>
      <c r="C336">
        <v>24</v>
      </c>
      <c r="D336">
        <f>EEV_original!F336</f>
        <v>2021</v>
      </c>
      <c r="E336" t="s">
        <v>45</v>
      </c>
      <c r="F336">
        <f>IF(EEV_original!G336="TJ",EEV_original!H336/3600,"ERROR")</f>
        <v>2.6111111111111113E-2</v>
      </c>
    </row>
    <row r="337" spans="1:6" x14ac:dyDescent="0.25">
      <c r="A337">
        <f>VLOOKUP(EEV_original!B337,[1]Tabelle1!$B$35:$E$50,4,FALSE)</f>
        <v>916</v>
      </c>
      <c r="B337" s="16">
        <f>IF(EEV_original!C337="Gewerbe, Handel, Dienstleistungen und übrige Verbraucher",3,IF(EEV_original!C337="Haushalte",6,"3&amp;6"))</f>
        <v>3</v>
      </c>
      <c r="C337">
        <v>14</v>
      </c>
      <c r="D337">
        <f>EEV_original!F337</f>
        <v>2021</v>
      </c>
      <c r="E337" t="s">
        <v>45</v>
      </c>
      <c r="F337">
        <f>IF(EEV_original!G337="TJ",EEV_original!H337/3600,"ERROR")</f>
        <v>9.4444444444444445E-3</v>
      </c>
    </row>
    <row r="338" spans="1:6" x14ac:dyDescent="0.25">
      <c r="A338">
        <f>VLOOKUP(EEV_original!B338,[1]Tabelle1!$B$35:$E$50,4,FALSE)</f>
        <v>916</v>
      </c>
      <c r="B338" s="16">
        <f>IF(EEV_original!C338="Gewerbe, Handel, Dienstleistungen und übrige Verbraucher",3,IF(EEV_original!C338="Haushalte",6,"3&amp;6"))</f>
        <v>3</v>
      </c>
      <c r="C338">
        <v>1</v>
      </c>
      <c r="D338">
        <f>EEV_original!F338</f>
        <v>2021</v>
      </c>
      <c r="E338" t="s">
        <v>45</v>
      </c>
      <c r="F338">
        <f>IF(EEV_original!G338="TJ",EEV_original!H338/3600,"ERROR")</f>
        <v>2.5908333333333333</v>
      </c>
    </row>
    <row r="339" spans="1:6" x14ac:dyDescent="0.25">
      <c r="A339">
        <f>VLOOKUP(EEV_original!B339,[1]Tabelle1!$B$35:$E$50,4,FALSE)</f>
        <v>916</v>
      </c>
      <c r="B339" s="16">
        <f>IF(EEV_original!C339="Gewerbe, Handel, Dienstleistungen und übrige Verbraucher",3,IF(EEV_original!C339="Haushalte",6,"3&amp;6"))</f>
        <v>3</v>
      </c>
      <c r="C339">
        <v>13</v>
      </c>
      <c r="D339">
        <f>EEV_original!F339</f>
        <v>2021</v>
      </c>
      <c r="E339" t="s">
        <v>45</v>
      </c>
      <c r="F339">
        <f>IF(EEV_original!G339="TJ",EEV_original!H339/3600,"ERROR")</f>
        <v>1.0866666666666667</v>
      </c>
    </row>
    <row r="340" spans="1:6" x14ac:dyDescent="0.25">
      <c r="A340">
        <f>VLOOKUP(EEV_original!B340,[1]Tabelle1!$B$35:$E$50,4,FALSE)</f>
        <v>902</v>
      </c>
      <c r="B340" s="16" t="str">
        <f>IF(EEV_original!C340="Gewerbe, Handel, Dienstleistungen und übrige Verbraucher",3,IF(EEV_original!C340="Haushalte",6,"3&amp;6"))</f>
        <v>3&amp;6</v>
      </c>
      <c r="C340">
        <v>3</v>
      </c>
      <c r="D340">
        <f>EEV_original!F340</f>
        <v>2019</v>
      </c>
      <c r="E340" t="s">
        <v>45</v>
      </c>
      <c r="F340">
        <f>IF(EEV_original!G340="TJ",EEV_original!H340/3600,"ERROR")</f>
        <v>0.40638888888888891</v>
      </c>
    </row>
    <row r="341" spans="1:6" x14ac:dyDescent="0.25">
      <c r="A341">
        <f>VLOOKUP(EEV_original!B341,[1]Tabelle1!$B$35:$E$50,4,FALSE)</f>
        <v>902</v>
      </c>
      <c r="B341" s="16" t="str">
        <f>IF(EEV_original!C341="Gewerbe, Handel, Dienstleistungen und übrige Verbraucher",3,IF(EEV_original!C341="Haushalte",6,"3&amp;6"))</f>
        <v>3&amp;6</v>
      </c>
      <c r="C341">
        <v>2</v>
      </c>
      <c r="D341">
        <f>EEV_original!F341</f>
        <v>2019</v>
      </c>
      <c r="E341" t="s">
        <v>45</v>
      </c>
      <c r="F341">
        <f>IF(EEV_original!G341="TJ",EEV_original!H341/3600,"ERROR")</f>
        <v>6.9922222222222219</v>
      </c>
    </row>
    <row r="342" spans="1:6" x14ac:dyDescent="0.25">
      <c r="A342">
        <f>VLOOKUP(EEV_original!B342,[1]Tabelle1!$B$35:$E$50,4,FALSE)</f>
        <v>902</v>
      </c>
      <c r="B342" s="16" t="str">
        <f>IF(EEV_original!C342="Gewerbe, Handel, Dienstleistungen und übrige Verbraucher",3,IF(EEV_original!C342="Haushalte",6,"3&amp;6"))</f>
        <v>3&amp;6</v>
      </c>
      <c r="C342">
        <v>2</v>
      </c>
      <c r="D342">
        <f>EEV_original!F342</f>
        <v>2019</v>
      </c>
      <c r="E342" t="s">
        <v>45</v>
      </c>
      <c r="F342">
        <f>IF(EEV_original!G342="TJ",EEV_original!H342/3600,"ERROR")</f>
        <v>4.1349999999999998</v>
      </c>
    </row>
    <row r="343" spans="1:6" x14ac:dyDescent="0.25">
      <c r="A343">
        <f>VLOOKUP(EEV_original!B343,[1]Tabelle1!$B$35:$E$50,4,FALSE)</f>
        <v>902</v>
      </c>
      <c r="B343" s="16" t="str">
        <f>IF(EEV_original!C343="Gewerbe, Handel, Dienstleistungen und übrige Verbraucher",3,IF(EEV_original!C343="Haushalte",6,"3&amp;6"))</f>
        <v>3&amp;6</v>
      </c>
      <c r="C343">
        <v>7</v>
      </c>
      <c r="D343">
        <f>EEV_original!F343</f>
        <v>2019</v>
      </c>
      <c r="E343" t="s">
        <v>45</v>
      </c>
      <c r="F343">
        <f>IF(EEV_original!G343="TJ",EEV_original!H343/3600,"ERROR")</f>
        <v>5.1111111111111114E-2</v>
      </c>
    </row>
    <row r="344" spans="1:6" x14ac:dyDescent="0.25">
      <c r="A344">
        <f>VLOOKUP(EEV_original!B344,[1]Tabelle1!$B$35:$E$50,4,FALSE)</f>
        <v>902</v>
      </c>
      <c r="B344" s="16" t="str">
        <f>IF(EEV_original!C344="Gewerbe, Handel, Dienstleistungen und übrige Verbraucher",3,IF(EEV_original!C344="Haushalte",6,"3&amp;6"))</f>
        <v>3&amp;6</v>
      </c>
      <c r="C344">
        <v>2</v>
      </c>
      <c r="D344">
        <f>EEV_original!F344</f>
        <v>2019</v>
      </c>
      <c r="E344" t="s">
        <v>45</v>
      </c>
      <c r="F344">
        <f>IF(EEV_original!G344="TJ",EEV_original!H344/3600,"ERROR")</f>
        <v>2.1944444444444446</v>
      </c>
    </row>
    <row r="345" spans="1:6" x14ac:dyDescent="0.25">
      <c r="A345">
        <f>VLOOKUP(EEV_original!B345,[1]Tabelle1!$B$35:$E$50,4,FALSE)</f>
        <v>902</v>
      </c>
      <c r="B345" s="16" t="str">
        <f>IF(EEV_original!C345="Gewerbe, Handel, Dienstleistungen und übrige Verbraucher",3,IF(EEV_original!C345="Haushalte",6,"3&amp;6"))</f>
        <v>3&amp;6</v>
      </c>
      <c r="C345">
        <v>6</v>
      </c>
      <c r="D345">
        <f>EEV_original!F345</f>
        <v>2019</v>
      </c>
      <c r="E345" t="s">
        <v>45</v>
      </c>
      <c r="F345">
        <f>IF(EEV_original!G345="TJ",EEV_original!H345/3600,"ERROR")</f>
        <v>49.981111111111112</v>
      </c>
    </row>
    <row r="346" spans="1:6" x14ac:dyDescent="0.25">
      <c r="A346">
        <f>VLOOKUP(EEV_original!B346,[1]Tabelle1!$B$35:$E$50,4,FALSE)</f>
        <v>902</v>
      </c>
      <c r="B346" s="16" t="str">
        <f>IF(EEV_original!C346="Gewerbe, Handel, Dienstleistungen und übrige Verbraucher",3,IF(EEV_original!C346="Haushalte",6,"3&amp;6"))</f>
        <v>3&amp;6</v>
      </c>
      <c r="C346">
        <v>24</v>
      </c>
      <c r="D346">
        <f>EEV_original!F346</f>
        <v>2019</v>
      </c>
      <c r="E346" t="s">
        <v>45</v>
      </c>
      <c r="F346">
        <f>IF(EEV_original!G346="TJ",EEV_original!H346/3600,"ERROR")</f>
        <v>6.8702777777777779</v>
      </c>
    </row>
    <row r="347" spans="1:6" x14ac:dyDescent="0.25">
      <c r="A347">
        <f>VLOOKUP(EEV_original!B347,[1]Tabelle1!$B$35:$E$50,4,FALSE)</f>
        <v>902</v>
      </c>
      <c r="B347" s="16" t="str">
        <f>IF(EEV_original!C347="Gewerbe, Handel, Dienstleistungen und übrige Verbraucher",3,IF(EEV_original!C347="Haushalte",6,"3&amp;6"))</f>
        <v>3&amp;6</v>
      </c>
      <c r="C347">
        <v>12</v>
      </c>
      <c r="D347">
        <f>EEV_original!F347</f>
        <v>2019</v>
      </c>
      <c r="E347" t="s">
        <v>45</v>
      </c>
      <c r="F347">
        <f>IF(EEV_original!G347="TJ",EEV_original!H347/3600,"ERROR")</f>
        <v>30.076944444444443</v>
      </c>
    </row>
    <row r="348" spans="1:6" x14ac:dyDescent="0.25">
      <c r="A348">
        <f>VLOOKUP(EEV_original!B348,[1]Tabelle1!$B$35:$E$50,4,FALSE)</f>
        <v>902</v>
      </c>
      <c r="B348" s="16" t="str">
        <f>IF(EEV_original!C348="Gewerbe, Handel, Dienstleistungen und übrige Verbraucher",3,IF(EEV_original!C348="Haushalte",6,"3&amp;6"))</f>
        <v>3&amp;6</v>
      </c>
      <c r="C348">
        <v>1</v>
      </c>
      <c r="D348">
        <f>EEV_original!F348</f>
        <v>2019</v>
      </c>
      <c r="E348" t="s">
        <v>45</v>
      </c>
      <c r="F348">
        <f>IF(EEV_original!G348="TJ",EEV_original!H348/3600,"ERROR")</f>
        <v>40.695555555555558</v>
      </c>
    </row>
    <row r="349" spans="1:6" x14ac:dyDescent="0.25">
      <c r="A349">
        <f>VLOOKUP(EEV_original!B349,[1]Tabelle1!$B$35:$E$50,4,FALSE)</f>
        <v>902</v>
      </c>
      <c r="B349" s="16" t="str">
        <f>IF(EEV_original!C349="Gewerbe, Handel, Dienstleistungen und übrige Verbraucher",3,IF(EEV_original!C349="Haushalte",6,"3&amp;6"))</f>
        <v>3&amp;6</v>
      </c>
      <c r="C349">
        <v>13</v>
      </c>
      <c r="D349">
        <f>EEV_original!F349</f>
        <v>2019</v>
      </c>
      <c r="E349" t="s">
        <v>45</v>
      </c>
      <c r="F349">
        <f>IF(EEV_original!G349="TJ",EEV_original!H349/3600,"ERROR")</f>
        <v>10.93138888888889</v>
      </c>
    </row>
    <row r="350" spans="1:6" x14ac:dyDescent="0.25">
      <c r="A350">
        <f>VLOOKUP(EEV_original!B350,[1]Tabelle1!$B$35:$E$50,4,FALSE)</f>
        <v>903</v>
      </c>
      <c r="B350" s="16">
        <f>IF(EEV_original!C350="Gewerbe, Handel, Dienstleistungen und übrige Verbraucher",3,IF(EEV_original!C350="Haushalte",6,"3&amp;6"))</f>
        <v>6</v>
      </c>
      <c r="C350">
        <v>3</v>
      </c>
      <c r="D350">
        <f>EEV_original!F350</f>
        <v>2019</v>
      </c>
      <c r="E350" t="s">
        <v>45</v>
      </c>
      <c r="F350">
        <f>IF(EEV_original!G350="TJ",EEV_original!H350/3600,"ERROR")</f>
        <v>7.1388888888888891E-2</v>
      </c>
    </row>
    <row r="351" spans="1:6" x14ac:dyDescent="0.25">
      <c r="A351">
        <f>VLOOKUP(EEV_original!B351,[1]Tabelle1!$B$35:$E$50,4,FALSE)</f>
        <v>903</v>
      </c>
      <c r="B351" s="16">
        <f>IF(EEV_original!C351="Gewerbe, Handel, Dienstleistungen und übrige Verbraucher",3,IF(EEV_original!C351="Haushalte",6,"3&amp;6"))</f>
        <v>6</v>
      </c>
      <c r="C351">
        <v>2</v>
      </c>
      <c r="D351">
        <f>EEV_original!F351</f>
        <v>2019</v>
      </c>
      <c r="E351" t="s">
        <v>45</v>
      </c>
      <c r="F351">
        <f>IF(EEV_original!G351="TJ",EEV_original!H351/3600,"ERROR")</f>
        <v>1.2777777777777779E-2</v>
      </c>
    </row>
    <row r="352" spans="1:6" x14ac:dyDescent="0.25">
      <c r="A352">
        <f>VLOOKUP(EEV_original!B352,[1]Tabelle1!$B$35:$E$50,4,FALSE)</f>
        <v>903</v>
      </c>
      <c r="B352" s="16">
        <f>IF(EEV_original!C352="Gewerbe, Handel, Dienstleistungen und übrige Verbraucher",3,IF(EEV_original!C352="Haushalte",6,"3&amp;6"))</f>
        <v>6</v>
      </c>
      <c r="C352">
        <v>2</v>
      </c>
      <c r="D352">
        <f>EEV_original!F352</f>
        <v>2019</v>
      </c>
      <c r="E352" t="s">
        <v>45</v>
      </c>
      <c r="F352">
        <f>IF(EEV_original!G352="TJ",EEV_original!H352/3600,"ERROR")</f>
        <v>3.4908333333333332</v>
      </c>
    </row>
    <row r="353" spans="1:6" x14ac:dyDescent="0.25">
      <c r="A353">
        <f>VLOOKUP(EEV_original!B353,[1]Tabelle1!$B$35:$E$50,4,FALSE)</f>
        <v>903</v>
      </c>
      <c r="B353" s="16">
        <f>IF(EEV_original!C353="Gewerbe, Handel, Dienstleistungen und übrige Verbraucher",3,IF(EEV_original!C353="Haushalte",6,"3&amp;6"))</f>
        <v>6</v>
      </c>
      <c r="C353">
        <v>7</v>
      </c>
      <c r="D353">
        <f>EEV_original!F353</f>
        <v>2019</v>
      </c>
      <c r="E353" t="s">
        <v>45</v>
      </c>
      <c r="F353">
        <f>IF(EEV_original!G353="TJ",EEV_original!H353/3600,"ERROR")</f>
        <v>5.5555555555555558E-3</v>
      </c>
    </row>
    <row r="354" spans="1:6" x14ac:dyDescent="0.25">
      <c r="A354">
        <f>VLOOKUP(EEV_original!B354,[1]Tabelle1!$B$35:$E$50,4,FALSE)</f>
        <v>903</v>
      </c>
      <c r="B354" s="16">
        <f>IF(EEV_original!C354="Gewerbe, Handel, Dienstleistungen und übrige Verbraucher",3,IF(EEV_original!C354="Haushalte",6,"3&amp;6"))</f>
        <v>6</v>
      </c>
      <c r="C354">
        <v>2</v>
      </c>
      <c r="D354">
        <f>EEV_original!F354</f>
        <v>2019</v>
      </c>
      <c r="E354" t="s">
        <v>45</v>
      </c>
      <c r="F354">
        <f>IF(EEV_original!G354="TJ",EEV_original!H354/3600,"ERROR")</f>
        <v>0.12555555555555556</v>
      </c>
    </row>
    <row r="355" spans="1:6" x14ac:dyDescent="0.25">
      <c r="A355">
        <f>VLOOKUP(EEV_original!B355,[1]Tabelle1!$B$35:$E$50,4,FALSE)</f>
        <v>903</v>
      </c>
      <c r="B355" s="16">
        <f>IF(EEV_original!C355="Gewerbe, Handel, Dienstleistungen und übrige Verbraucher",3,IF(EEV_original!C355="Haushalte",6,"3&amp;6"))</f>
        <v>6</v>
      </c>
      <c r="C355">
        <v>6</v>
      </c>
      <c r="D355">
        <f>EEV_original!F355</f>
        <v>2019</v>
      </c>
      <c r="E355" t="s">
        <v>45</v>
      </c>
      <c r="F355">
        <f>IF(EEV_original!G355="TJ",EEV_original!H355/3600,"ERROR")</f>
        <v>4.618611111111111</v>
      </c>
    </row>
    <row r="356" spans="1:6" x14ac:dyDescent="0.25">
      <c r="A356">
        <f>VLOOKUP(EEV_original!B356,[1]Tabelle1!$B$35:$E$50,4,FALSE)</f>
        <v>903</v>
      </c>
      <c r="B356" s="16">
        <f>IF(EEV_original!C356="Gewerbe, Handel, Dienstleistungen und übrige Verbraucher",3,IF(EEV_original!C356="Haushalte",6,"3&amp;6"))</f>
        <v>6</v>
      </c>
      <c r="C356">
        <v>14</v>
      </c>
      <c r="D356">
        <f>EEV_original!F356</f>
        <v>2019</v>
      </c>
      <c r="E356" t="s">
        <v>45</v>
      </c>
      <c r="F356">
        <f>IF(EEV_original!G356="TJ",EEV_original!H356/3600,"ERROR")</f>
        <v>2.8611111111111111E-2</v>
      </c>
    </row>
    <row r="357" spans="1:6" x14ac:dyDescent="0.25">
      <c r="A357">
        <f>VLOOKUP(EEV_original!B357,[1]Tabelle1!$B$35:$E$50,4,FALSE)</f>
        <v>903</v>
      </c>
      <c r="B357" s="16">
        <f>IF(EEV_original!C357="Gewerbe, Handel, Dienstleistungen und übrige Verbraucher",3,IF(EEV_original!C357="Haushalte",6,"3&amp;6"))</f>
        <v>6</v>
      </c>
      <c r="C357">
        <v>12</v>
      </c>
      <c r="D357">
        <f>EEV_original!F357</f>
        <v>2019</v>
      </c>
      <c r="E357" t="s">
        <v>45</v>
      </c>
      <c r="F357">
        <f>IF(EEV_original!G357="TJ",EEV_original!H357/3600,"ERROR")</f>
        <v>0.15444444444444444</v>
      </c>
    </row>
    <row r="358" spans="1:6" x14ac:dyDescent="0.25">
      <c r="A358">
        <f>VLOOKUP(EEV_original!B358,[1]Tabelle1!$B$35:$E$50,4,FALSE)</f>
        <v>903</v>
      </c>
      <c r="B358" s="16">
        <f>IF(EEV_original!C358="Gewerbe, Handel, Dienstleistungen und übrige Verbraucher",3,IF(EEV_original!C358="Haushalte",6,"3&amp;6"))</f>
        <v>6</v>
      </c>
      <c r="C358">
        <v>24</v>
      </c>
      <c r="D358">
        <f>EEV_original!F358</f>
        <v>2019</v>
      </c>
      <c r="E358" t="s">
        <v>45</v>
      </c>
      <c r="F358">
        <f>IF(EEV_original!G358="TJ",EEV_original!H358/3600,"ERROR")</f>
        <v>0.17416666666666666</v>
      </c>
    </row>
    <row r="359" spans="1:6" x14ac:dyDescent="0.25">
      <c r="A359">
        <f>VLOOKUP(EEV_original!B359,[1]Tabelle1!$B$35:$E$50,4,FALSE)</f>
        <v>903</v>
      </c>
      <c r="B359" s="16">
        <f>IF(EEV_original!C359="Gewerbe, Handel, Dienstleistungen und übrige Verbraucher",3,IF(EEV_original!C359="Haushalte",6,"3&amp;6"))</f>
        <v>6</v>
      </c>
      <c r="C359">
        <v>1</v>
      </c>
      <c r="D359">
        <f>EEV_original!F359</f>
        <v>2019</v>
      </c>
      <c r="E359" t="s">
        <v>45</v>
      </c>
      <c r="F359">
        <f>IF(EEV_original!G359="TJ",EEV_original!H359/3600,"ERROR")</f>
        <v>4.0852777777777778</v>
      </c>
    </row>
    <row r="360" spans="1:6" x14ac:dyDescent="0.25">
      <c r="A360">
        <f>VLOOKUP(EEV_original!B360,[1]Tabelle1!$B$35:$E$50,4,FALSE)</f>
        <v>903</v>
      </c>
      <c r="B360" s="16">
        <f>IF(EEV_original!C360="Gewerbe, Handel, Dienstleistungen und übrige Verbraucher",3,IF(EEV_original!C360="Haushalte",6,"3&amp;6"))</f>
        <v>6</v>
      </c>
      <c r="C360">
        <v>13</v>
      </c>
      <c r="D360">
        <f>EEV_original!F360</f>
        <v>2019</v>
      </c>
      <c r="E360" t="s">
        <v>45</v>
      </c>
      <c r="F360">
        <f>IF(EEV_original!G360="TJ",EEV_original!H360/3600,"ERROR")</f>
        <v>5.8152777777777782</v>
      </c>
    </row>
    <row r="361" spans="1:6" x14ac:dyDescent="0.25">
      <c r="A361">
        <f>VLOOKUP(EEV_original!B361,[1]Tabelle1!$B$35:$E$50,4,FALSE)</f>
        <v>903</v>
      </c>
      <c r="B361" s="16">
        <f>IF(EEV_original!C361="Gewerbe, Handel, Dienstleistungen und übrige Verbraucher",3,IF(EEV_original!C361="Haushalte",6,"3&amp;6"))</f>
        <v>3</v>
      </c>
      <c r="C361">
        <v>2</v>
      </c>
      <c r="D361">
        <f>EEV_original!F361</f>
        <v>2019</v>
      </c>
      <c r="E361" t="s">
        <v>45</v>
      </c>
      <c r="F361">
        <f>IF(EEV_original!G361="TJ",EEV_original!H361/3600,"ERROR")</f>
        <v>0.43583333333333335</v>
      </c>
    </row>
    <row r="362" spans="1:6" x14ac:dyDescent="0.25">
      <c r="A362">
        <f>VLOOKUP(EEV_original!B362,[1]Tabelle1!$B$35:$E$50,4,FALSE)</f>
        <v>903</v>
      </c>
      <c r="B362" s="16">
        <f>IF(EEV_original!C362="Gewerbe, Handel, Dienstleistungen und übrige Verbraucher",3,IF(EEV_original!C362="Haushalte",6,"3&amp;6"))</f>
        <v>3</v>
      </c>
      <c r="C362">
        <v>2</v>
      </c>
      <c r="D362">
        <f>EEV_original!F362</f>
        <v>2019</v>
      </c>
      <c r="E362" t="s">
        <v>45</v>
      </c>
      <c r="F362">
        <f>IF(EEV_original!G362="TJ",EEV_original!H362/3600,"ERROR")</f>
        <v>0.78749999999999998</v>
      </c>
    </row>
    <row r="363" spans="1:6" x14ac:dyDescent="0.25">
      <c r="A363">
        <f>VLOOKUP(EEV_original!B363,[1]Tabelle1!$B$35:$E$50,4,FALSE)</f>
        <v>903</v>
      </c>
      <c r="B363" s="16">
        <f>IF(EEV_original!C363="Gewerbe, Handel, Dienstleistungen und übrige Verbraucher",3,IF(EEV_original!C363="Haushalte",6,"3&amp;6"))</f>
        <v>3</v>
      </c>
      <c r="C363">
        <v>2</v>
      </c>
      <c r="D363">
        <f>EEV_original!F363</f>
        <v>2019</v>
      </c>
      <c r="E363" t="s">
        <v>45</v>
      </c>
      <c r="F363">
        <f>IF(EEV_original!G363="TJ",EEV_original!H363/3600,"ERROR")</f>
        <v>3.9166666666666669E-2</v>
      </c>
    </row>
    <row r="364" spans="1:6" x14ac:dyDescent="0.25">
      <c r="A364">
        <f>VLOOKUP(EEV_original!B364,[1]Tabelle1!$B$35:$E$50,4,FALSE)</f>
        <v>903</v>
      </c>
      <c r="B364" s="16">
        <f>IF(EEV_original!C364="Gewerbe, Handel, Dienstleistungen und übrige Verbraucher",3,IF(EEV_original!C364="Haushalte",6,"3&amp;6"))</f>
        <v>3</v>
      </c>
      <c r="C364">
        <v>6</v>
      </c>
      <c r="D364">
        <f>EEV_original!F364</f>
        <v>2019</v>
      </c>
      <c r="E364" t="s">
        <v>45</v>
      </c>
      <c r="F364">
        <f>IF(EEV_original!G364="TJ",EEV_original!H364/3600,"ERROR")</f>
        <v>7.7388888888888889</v>
      </c>
    </row>
    <row r="365" spans="1:6" x14ac:dyDescent="0.25">
      <c r="A365">
        <f>VLOOKUP(EEV_original!B365,[1]Tabelle1!$B$35:$E$50,4,FALSE)</f>
        <v>903</v>
      </c>
      <c r="B365" s="16">
        <f>IF(EEV_original!C365="Gewerbe, Handel, Dienstleistungen und übrige Verbraucher",3,IF(EEV_original!C365="Haushalte",6,"3&amp;6"))</f>
        <v>3</v>
      </c>
      <c r="C365">
        <v>14</v>
      </c>
      <c r="D365">
        <f>EEV_original!F365</f>
        <v>2019</v>
      </c>
      <c r="E365" t="s">
        <v>45</v>
      </c>
      <c r="F365">
        <f>IF(EEV_original!G365="TJ",EEV_original!H365/3600,"ERROR")</f>
        <v>1.3888888888888889E-3</v>
      </c>
    </row>
    <row r="366" spans="1:6" x14ac:dyDescent="0.25">
      <c r="A366">
        <f>VLOOKUP(EEV_original!B366,[1]Tabelle1!$B$35:$E$50,4,FALSE)</f>
        <v>903</v>
      </c>
      <c r="B366" s="16">
        <f>IF(EEV_original!C366="Gewerbe, Handel, Dienstleistungen und übrige Verbraucher",3,IF(EEV_original!C366="Haushalte",6,"3&amp;6"))</f>
        <v>3</v>
      </c>
      <c r="C366">
        <v>12</v>
      </c>
      <c r="D366">
        <f>EEV_original!F366</f>
        <v>2019</v>
      </c>
      <c r="E366" t="s">
        <v>45</v>
      </c>
      <c r="F366">
        <f>IF(EEV_original!G366="TJ",EEV_original!H366/3600,"ERROR")</f>
        <v>9.3611111111111117E-2</v>
      </c>
    </row>
    <row r="367" spans="1:6" x14ac:dyDescent="0.25">
      <c r="A367">
        <f>VLOOKUP(EEV_original!B367,[1]Tabelle1!$B$35:$E$50,4,FALSE)</f>
        <v>903</v>
      </c>
      <c r="B367" s="16">
        <f>IF(EEV_original!C367="Gewerbe, Handel, Dienstleistungen und übrige Verbraucher",3,IF(EEV_original!C367="Haushalte",6,"3&amp;6"))</f>
        <v>3</v>
      </c>
      <c r="C367">
        <v>24</v>
      </c>
      <c r="D367">
        <f>EEV_original!F367</f>
        <v>2019</v>
      </c>
      <c r="E367" t="s">
        <v>45</v>
      </c>
      <c r="F367">
        <f>IF(EEV_original!G367="TJ",EEV_original!H367/3600,"ERROR")</f>
        <v>1.4999999999999999E-2</v>
      </c>
    </row>
    <row r="368" spans="1:6" x14ac:dyDescent="0.25">
      <c r="A368">
        <f>VLOOKUP(EEV_original!B368,[1]Tabelle1!$B$35:$E$50,4,FALSE)</f>
        <v>903</v>
      </c>
      <c r="B368" s="16">
        <f>IF(EEV_original!C368="Gewerbe, Handel, Dienstleistungen und übrige Verbraucher",3,IF(EEV_original!C368="Haushalte",6,"3&amp;6"))</f>
        <v>3</v>
      </c>
      <c r="C368">
        <v>1</v>
      </c>
      <c r="D368">
        <f>EEV_original!F368</f>
        <v>2019</v>
      </c>
      <c r="E368" t="s">
        <v>45</v>
      </c>
      <c r="F368">
        <f>IF(EEV_original!G368="TJ",EEV_original!H368/3600,"ERROR")</f>
        <v>6.3975</v>
      </c>
    </row>
    <row r="369" spans="1:6" x14ac:dyDescent="0.25">
      <c r="A369">
        <f>VLOOKUP(EEV_original!B369,[1]Tabelle1!$B$35:$E$50,4,FALSE)</f>
        <v>903</v>
      </c>
      <c r="B369" s="16">
        <f>IF(EEV_original!C369="Gewerbe, Handel, Dienstleistungen und übrige Verbraucher",3,IF(EEV_original!C369="Haushalte",6,"3&amp;6"))</f>
        <v>3</v>
      </c>
      <c r="C369">
        <v>13</v>
      </c>
      <c r="D369">
        <f>EEV_original!F369</f>
        <v>2019</v>
      </c>
      <c r="E369" t="s">
        <v>45</v>
      </c>
      <c r="F369">
        <f>IF(EEV_original!G369="TJ",EEV_original!H369/3600,"ERROR")</f>
        <v>4.953611111111111</v>
      </c>
    </row>
    <row r="370" spans="1:6" x14ac:dyDescent="0.25">
      <c r="A370">
        <f>VLOOKUP(EEV_original!B370,[1]Tabelle1!$B$35:$E$50,4,FALSE)</f>
        <v>904</v>
      </c>
      <c r="B370" s="16">
        <f>IF(EEV_original!C370="Gewerbe, Handel, Dienstleistungen und übrige Verbraucher",3,IF(EEV_original!C370="Haushalte",6,"3&amp;6"))</f>
        <v>6</v>
      </c>
      <c r="C370">
        <v>3</v>
      </c>
      <c r="D370">
        <f>EEV_original!F370</f>
        <v>2019</v>
      </c>
      <c r="E370" t="s">
        <v>45</v>
      </c>
      <c r="F370">
        <f>IF(EEV_original!G370="TJ",EEV_original!H370/3600,"ERROR")</f>
        <v>0.37722222222222224</v>
      </c>
    </row>
    <row r="371" spans="1:6" x14ac:dyDescent="0.25">
      <c r="A371">
        <f>VLOOKUP(EEV_original!B371,[1]Tabelle1!$B$35:$E$50,4,FALSE)</f>
        <v>904</v>
      </c>
      <c r="B371" s="16">
        <f>IF(EEV_original!C371="Gewerbe, Handel, Dienstleistungen und übrige Verbraucher",3,IF(EEV_original!C371="Haushalte",6,"3&amp;6"))</f>
        <v>6</v>
      </c>
      <c r="C371">
        <v>2</v>
      </c>
      <c r="D371">
        <f>EEV_original!F371</f>
        <v>2019</v>
      </c>
      <c r="E371" t="s">
        <v>45</v>
      </c>
      <c r="F371">
        <f>IF(EEV_original!G371="TJ",EEV_original!H371/3600,"ERROR")</f>
        <v>5.1388888888888887E-2</v>
      </c>
    </row>
    <row r="372" spans="1:6" x14ac:dyDescent="0.25">
      <c r="A372">
        <f>VLOOKUP(EEV_original!B372,[1]Tabelle1!$B$35:$E$50,4,FALSE)</f>
        <v>904</v>
      </c>
      <c r="B372" s="16">
        <f>IF(EEV_original!C372="Gewerbe, Handel, Dienstleistungen und übrige Verbraucher",3,IF(EEV_original!C372="Haushalte",6,"3&amp;6"))</f>
        <v>6</v>
      </c>
      <c r="C372">
        <v>2</v>
      </c>
      <c r="D372">
        <f>EEV_original!F372</f>
        <v>2019</v>
      </c>
      <c r="E372" t="s">
        <v>45</v>
      </c>
      <c r="F372">
        <f>IF(EEV_original!G372="TJ",EEV_original!H372/3600,"ERROR")</f>
        <v>2.2711111111111113</v>
      </c>
    </row>
    <row r="373" spans="1:6" x14ac:dyDescent="0.25">
      <c r="A373">
        <f>VLOOKUP(EEV_original!B373,[1]Tabelle1!$B$35:$E$50,4,FALSE)</f>
        <v>904</v>
      </c>
      <c r="B373" s="16">
        <f>IF(EEV_original!C373="Gewerbe, Handel, Dienstleistungen und übrige Verbraucher",3,IF(EEV_original!C373="Haushalte",6,"3&amp;6"))</f>
        <v>6</v>
      </c>
      <c r="C373">
        <v>7</v>
      </c>
      <c r="D373">
        <f>EEV_original!F373</f>
        <v>2019</v>
      </c>
      <c r="E373" t="s">
        <v>45</v>
      </c>
      <c r="F373">
        <f>IF(EEV_original!G373="TJ",EEV_original!H373/3600,"ERROR")</f>
        <v>3.6111111111111109E-3</v>
      </c>
    </row>
    <row r="374" spans="1:6" x14ac:dyDescent="0.25">
      <c r="A374">
        <f>VLOOKUP(EEV_original!B374,[1]Tabelle1!$B$35:$E$50,4,FALSE)</f>
        <v>904</v>
      </c>
      <c r="B374" s="16">
        <f>IF(EEV_original!C374="Gewerbe, Handel, Dienstleistungen und übrige Verbraucher",3,IF(EEV_original!C374="Haushalte",6,"3&amp;6"))</f>
        <v>6</v>
      </c>
      <c r="C374">
        <v>2</v>
      </c>
      <c r="D374">
        <f>EEV_original!F374</f>
        <v>2019</v>
      </c>
      <c r="E374" t="s">
        <v>45</v>
      </c>
      <c r="F374">
        <f>IF(EEV_original!G374="TJ",EEV_original!H374/3600,"ERROR")</f>
        <v>6.1388888888888889E-2</v>
      </c>
    </row>
    <row r="375" spans="1:6" x14ac:dyDescent="0.25">
      <c r="A375">
        <f>VLOOKUP(EEV_original!B375,[1]Tabelle1!$B$35:$E$50,4,FALSE)</f>
        <v>904</v>
      </c>
      <c r="B375" s="16">
        <f>IF(EEV_original!C375="Gewerbe, Handel, Dienstleistungen und übrige Verbraucher",3,IF(EEV_original!C375="Haushalte",6,"3&amp;6"))</f>
        <v>6</v>
      </c>
      <c r="C375">
        <v>6</v>
      </c>
      <c r="D375">
        <f>EEV_original!F375</f>
        <v>2019</v>
      </c>
      <c r="E375" t="s">
        <v>45</v>
      </c>
      <c r="F375">
        <f>IF(EEV_original!G375="TJ",EEV_original!H375/3600,"ERROR")</f>
        <v>8.4205555555555556</v>
      </c>
    </row>
    <row r="376" spans="1:6" x14ac:dyDescent="0.25">
      <c r="A376">
        <f>VLOOKUP(EEV_original!B376,[1]Tabelle1!$B$35:$E$50,4,FALSE)</f>
        <v>904</v>
      </c>
      <c r="B376" s="16">
        <f>IF(EEV_original!C376="Gewerbe, Handel, Dienstleistungen und übrige Verbraucher",3,IF(EEV_original!C376="Haushalte",6,"3&amp;6"))</f>
        <v>6</v>
      </c>
      <c r="C376">
        <v>14</v>
      </c>
      <c r="D376">
        <f>EEV_original!F376</f>
        <v>2019</v>
      </c>
      <c r="E376" t="s">
        <v>45</v>
      </c>
      <c r="F376">
        <f>IF(EEV_original!G376="TJ",EEV_original!H376/3600,"ERROR")</f>
        <v>0.14833333333333334</v>
      </c>
    </row>
    <row r="377" spans="1:6" x14ac:dyDescent="0.25">
      <c r="A377">
        <f>VLOOKUP(EEV_original!B377,[1]Tabelle1!$B$35:$E$50,4,FALSE)</f>
        <v>904</v>
      </c>
      <c r="B377" s="16">
        <f>IF(EEV_original!C377="Gewerbe, Handel, Dienstleistungen und übrige Verbraucher",3,IF(EEV_original!C377="Haushalte",6,"3&amp;6"))</f>
        <v>6</v>
      </c>
      <c r="C377">
        <v>12</v>
      </c>
      <c r="D377">
        <f>EEV_original!F377</f>
        <v>2019</v>
      </c>
      <c r="E377" t="s">
        <v>45</v>
      </c>
      <c r="F377">
        <f>IF(EEV_original!G377="TJ",EEV_original!H377/3600,"ERROR")</f>
        <v>0.99805555555555558</v>
      </c>
    </row>
    <row r="378" spans="1:6" x14ac:dyDescent="0.25">
      <c r="A378">
        <f>VLOOKUP(EEV_original!B378,[1]Tabelle1!$B$35:$E$50,4,FALSE)</f>
        <v>904</v>
      </c>
      <c r="B378" s="16">
        <f>IF(EEV_original!C378="Gewerbe, Handel, Dienstleistungen und übrige Verbraucher",3,IF(EEV_original!C378="Haushalte",6,"3&amp;6"))</f>
        <v>6</v>
      </c>
      <c r="C378">
        <v>24</v>
      </c>
      <c r="D378">
        <f>EEV_original!F378</f>
        <v>2019</v>
      </c>
      <c r="E378" t="s">
        <v>45</v>
      </c>
      <c r="F378">
        <f>IF(EEV_original!G378="TJ",EEV_original!H378/3600,"ERROR")</f>
        <v>0.54722222222222228</v>
      </c>
    </row>
    <row r="379" spans="1:6" x14ac:dyDescent="0.25">
      <c r="A379">
        <f>VLOOKUP(EEV_original!B379,[1]Tabelle1!$B$35:$E$50,4,FALSE)</f>
        <v>904</v>
      </c>
      <c r="B379" s="16">
        <f>IF(EEV_original!C379="Gewerbe, Handel, Dienstleistungen und übrige Verbraucher",3,IF(EEV_original!C379="Haushalte",6,"3&amp;6"))</f>
        <v>6</v>
      </c>
      <c r="C379">
        <v>1</v>
      </c>
      <c r="D379">
        <f>EEV_original!F379</f>
        <v>2019</v>
      </c>
      <c r="E379" t="s">
        <v>45</v>
      </c>
      <c r="F379">
        <f>IF(EEV_original!G379="TJ",EEV_original!H379/3600,"ERROR")</f>
        <v>3.4075000000000002</v>
      </c>
    </row>
    <row r="380" spans="1:6" x14ac:dyDescent="0.25">
      <c r="A380">
        <f>VLOOKUP(EEV_original!B380,[1]Tabelle1!$B$35:$E$50,4,FALSE)</f>
        <v>904</v>
      </c>
      <c r="B380" s="16">
        <f>IF(EEV_original!C380="Gewerbe, Handel, Dienstleistungen und übrige Verbraucher",3,IF(EEV_original!C380="Haushalte",6,"3&amp;6"))</f>
        <v>6</v>
      </c>
      <c r="C380">
        <v>13</v>
      </c>
      <c r="D380">
        <f>EEV_original!F380</f>
        <v>2019</v>
      </c>
      <c r="E380" t="s">
        <v>45</v>
      </c>
      <c r="F380">
        <f>IF(EEV_original!G380="TJ",EEV_original!H380/3600,"ERROR")</f>
        <v>2.2850000000000001</v>
      </c>
    </row>
    <row r="381" spans="1:6" x14ac:dyDescent="0.25">
      <c r="A381">
        <f>VLOOKUP(EEV_original!B381,[1]Tabelle1!$B$35:$E$50,4,FALSE)</f>
        <v>904</v>
      </c>
      <c r="B381" s="16">
        <f>IF(EEV_original!C381="Gewerbe, Handel, Dienstleistungen und übrige Verbraucher",3,IF(EEV_original!C381="Haushalte",6,"3&amp;6"))</f>
        <v>3</v>
      </c>
      <c r="C381">
        <v>3</v>
      </c>
      <c r="D381">
        <f>EEV_original!F381</f>
        <v>2019</v>
      </c>
      <c r="E381" t="s">
        <v>45</v>
      </c>
      <c r="F381">
        <f>IF(EEV_original!G381="TJ",EEV_original!H381/3600,"ERROR")</f>
        <v>7.2222222222222219E-3</v>
      </c>
    </row>
    <row r="382" spans="1:6" x14ac:dyDescent="0.25">
      <c r="A382">
        <f>VLOOKUP(EEV_original!B382,[1]Tabelle1!$B$35:$E$50,4,FALSE)</f>
        <v>904</v>
      </c>
      <c r="B382" s="16">
        <f>IF(EEV_original!C382="Gewerbe, Handel, Dienstleistungen und übrige Verbraucher",3,IF(EEV_original!C382="Haushalte",6,"3&amp;6"))</f>
        <v>3</v>
      </c>
      <c r="C382">
        <v>2</v>
      </c>
      <c r="D382">
        <f>EEV_original!F382</f>
        <v>2019</v>
      </c>
      <c r="E382" t="s">
        <v>45</v>
      </c>
      <c r="F382">
        <f>IF(EEV_original!G382="TJ",EEV_original!H382/3600,"ERROR")</f>
        <v>1.5197222222222222</v>
      </c>
    </row>
    <row r="383" spans="1:6" x14ac:dyDescent="0.25">
      <c r="A383">
        <f>VLOOKUP(EEV_original!B383,[1]Tabelle1!$B$35:$E$50,4,FALSE)</f>
        <v>904</v>
      </c>
      <c r="B383" s="16">
        <f>IF(EEV_original!C383="Gewerbe, Handel, Dienstleistungen und übrige Verbraucher",3,IF(EEV_original!C383="Haushalte",6,"3&amp;6"))</f>
        <v>3</v>
      </c>
      <c r="C383">
        <v>2</v>
      </c>
      <c r="D383">
        <f>EEV_original!F383</f>
        <v>2019</v>
      </c>
      <c r="E383" t="s">
        <v>45</v>
      </c>
      <c r="F383">
        <f>IF(EEV_original!G383="TJ",EEV_original!H383/3600,"ERROR")</f>
        <v>0.91555555555555557</v>
      </c>
    </row>
    <row r="384" spans="1:6" x14ac:dyDescent="0.25">
      <c r="A384">
        <f>VLOOKUP(EEV_original!B384,[1]Tabelle1!$B$35:$E$50,4,FALSE)</f>
        <v>904</v>
      </c>
      <c r="B384" s="16">
        <f>IF(EEV_original!C384="Gewerbe, Handel, Dienstleistungen und übrige Verbraucher",3,IF(EEV_original!C384="Haushalte",6,"3&amp;6"))</f>
        <v>3</v>
      </c>
      <c r="C384">
        <v>2</v>
      </c>
      <c r="D384">
        <f>EEV_original!F384</f>
        <v>2019</v>
      </c>
      <c r="E384" t="s">
        <v>45</v>
      </c>
      <c r="F384">
        <f>IF(EEV_original!G384="TJ",EEV_original!H384/3600,"ERROR")</f>
        <v>3.1666666666666669E-2</v>
      </c>
    </row>
    <row r="385" spans="1:6" x14ac:dyDescent="0.25">
      <c r="A385">
        <f>VLOOKUP(EEV_original!B385,[1]Tabelle1!$B$35:$E$50,4,FALSE)</f>
        <v>904</v>
      </c>
      <c r="B385" s="16">
        <f>IF(EEV_original!C385="Gewerbe, Handel, Dienstleistungen und übrige Verbraucher",3,IF(EEV_original!C385="Haushalte",6,"3&amp;6"))</f>
        <v>3</v>
      </c>
      <c r="C385">
        <v>6</v>
      </c>
      <c r="D385">
        <f>EEV_original!F385</f>
        <v>2019</v>
      </c>
      <c r="E385" t="s">
        <v>45</v>
      </c>
      <c r="F385">
        <f>IF(EEV_original!G385="TJ",EEV_original!H385/3600,"ERROR")</f>
        <v>2.798888888888889</v>
      </c>
    </row>
    <row r="386" spans="1:6" x14ac:dyDescent="0.25">
      <c r="A386">
        <f>VLOOKUP(EEV_original!B386,[1]Tabelle1!$B$35:$E$50,4,FALSE)</f>
        <v>904</v>
      </c>
      <c r="B386" s="16">
        <f>IF(EEV_original!C386="Gewerbe, Handel, Dienstleistungen und übrige Verbraucher",3,IF(EEV_original!C386="Haushalte",6,"3&amp;6"))</f>
        <v>3</v>
      </c>
      <c r="C386">
        <v>14</v>
      </c>
      <c r="D386">
        <f>EEV_original!F386</f>
        <v>2019</v>
      </c>
      <c r="E386" t="s">
        <v>45</v>
      </c>
      <c r="F386">
        <f>IF(EEV_original!G386="TJ",EEV_original!H386/3600,"ERROR")</f>
        <v>6.6666666666666671E-3</v>
      </c>
    </row>
    <row r="387" spans="1:6" x14ac:dyDescent="0.25">
      <c r="A387">
        <f>VLOOKUP(EEV_original!B387,[1]Tabelle1!$B$35:$E$50,4,FALSE)</f>
        <v>904</v>
      </c>
      <c r="B387" s="16">
        <f>IF(EEV_original!C387="Gewerbe, Handel, Dienstleistungen und übrige Verbraucher",3,IF(EEV_original!C387="Haushalte",6,"3&amp;6"))</f>
        <v>3</v>
      </c>
      <c r="C387">
        <v>12</v>
      </c>
      <c r="D387">
        <f>EEV_original!F387</f>
        <v>2019</v>
      </c>
      <c r="E387" t="s">
        <v>45</v>
      </c>
      <c r="F387">
        <f>IF(EEV_original!G387="TJ",EEV_original!H387/3600,"ERROR")</f>
        <v>0.35416666666666669</v>
      </c>
    </row>
    <row r="388" spans="1:6" x14ac:dyDescent="0.25">
      <c r="A388">
        <f>VLOOKUP(EEV_original!B388,[1]Tabelle1!$B$35:$E$50,4,FALSE)</f>
        <v>904</v>
      </c>
      <c r="B388" s="16">
        <f>IF(EEV_original!C388="Gewerbe, Handel, Dienstleistungen und übrige Verbraucher",3,IF(EEV_original!C388="Haushalte",6,"3&amp;6"))</f>
        <v>3</v>
      </c>
      <c r="C388">
        <v>24</v>
      </c>
      <c r="D388">
        <f>EEV_original!F388</f>
        <v>2019</v>
      </c>
      <c r="E388" t="s">
        <v>45</v>
      </c>
      <c r="F388">
        <f>IF(EEV_original!G388="TJ",EEV_original!H388/3600,"ERROR")</f>
        <v>4.7500000000000001E-2</v>
      </c>
    </row>
    <row r="389" spans="1:6" x14ac:dyDescent="0.25">
      <c r="A389">
        <f>VLOOKUP(EEV_original!B389,[1]Tabelle1!$B$35:$E$50,4,FALSE)</f>
        <v>904</v>
      </c>
      <c r="B389" s="16">
        <f>IF(EEV_original!C389="Gewerbe, Handel, Dienstleistungen und übrige Verbraucher",3,IF(EEV_original!C389="Haushalte",6,"3&amp;6"))</f>
        <v>3</v>
      </c>
      <c r="C389">
        <v>1</v>
      </c>
      <c r="D389">
        <f>EEV_original!F389</f>
        <v>2019</v>
      </c>
      <c r="E389" t="s">
        <v>45</v>
      </c>
      <c r="F389">
        <f>IF(EEV_original!G389="TJ",EEV_original!H389/3600,"ERROR")</f>
        <v>3.1949999999999998</v>
      </c>
    </row>
    <row r="390" spans="1:6" x14ac:dyDescent="0.25">
      <c r="A390">
        <f>VLOOKUP(EEV_original!B390,[1]Tabelle1!$B$35:$E$50,4,FALSE)</f>
        <v>904</v>
      </c>
      <c r="B390" s="16">
        <f>IF(EEV_original!C390="Gewerbe, Handel, Dienstleistungen und übrige Verbraucher",3,IF(EEV_original!C390="Haushalte",6,"3&amp;6"))</f>
        <v>3</v>
      </c>
      <c r="C390">
        <v>13</v>
      </c>
      <c r="D390">
        <f>EEV_original!F390</f>
        <v>2019</v>
      </c>
      <c r="E390" t="s">
        <v>45</v>
      </c>
      <c r="F390">
        <f>IF(EEV_original!G390="TJ",EEV_original!H390/3600,"ERROR")</f>
        <v>0.90027777777777773</v>
      </c>
    </row>
    <row r="391" spans="1:6" x14ac:dyDescent="0.25">
      <c r="A391">
        <f>VLOOKUP(EEV_original!B391,[1]Tabelle1!$B$35:$E$50,4,FALSE)</f>
        <v>906</v>
      </c>
      <c r="B391" s="16">
        <f>IF(EEV_original!C391="Gewerbe, Handel, Dienstleistungen und übrige Verbraucher",3,IF(EEV_original!C391="Haushalte",6,"3&amp;6"))</f>
        <v>6</v>
      </c>
      <c r="C391">
        <v>3</v>
      </c>
      <c r="D391">
        <f>EEV_original!F391</f>
        <v>2019</v>
      </c>
      <c r="E391" t="s">
        <v>45</v>
      </c>
      <c r="F391">
        <f>IF(EEV_original!G391="TJ",EEV_original!H391/3600,"ERROR")</f>
        <v>5.8333333333333336E-3</v>
      </c>
    </row>
    <row r="392" spans="1:6" x14ac:dyDescent="0.25">
      <c r="A392">
        <f>VLOOKUP(EEV_original!B392,[1]Tabelle1!$B$35:$E$50,4,FALSE)</f>
        <v>906</v>
      </c>
      <c r="B392" s="16">
        <f>IF(EEV_original!C392="Gewerbe, Handel, Dienstleistungen und übrige Verbraucher",3,IF(EEV_original!C392="Haushalte",6,"3&amp;6"))</f>
        <v>6</v>
      </c>
      <c r="C392">
        <v>2</v>
      </c>
      <c r="D392">
        <f>EEV_original!F392</f>
        <v>2019</v>
      </c>
      <c r="E392" t="s">
        <v>45</v>
      </c>
      <c r="F392">
        <f>IF(EEV_original!G392="TJ",EEV_original!H392/3600,"ERROR")</f>
        <v>5.5833333333333332E-2</v>
      </c>
    </row>
    <row r="393" spans="1:6" x14ac:dyDescent="0.25">
      <c r="A393">
        <f>VLOOKUP(EEV_original!B393,[1]Tabelle1!$B$35:$E$50,4,FALSE)</f>
        <v>906</v>
      </c>
      <c r="B393" s="16">
        <f>IF(EEV_original!C393="Gewerbe, Handel, Dienstleistungen und übrige Verbraucher",3,IF(EEV_original!C393="Haushalte",6,"3&amp;6"))</f>
        <v>6</v>
      </c>
      <c r="C393">
        <v>2</v>
      </c>
      <c r="D393">
        <f>EEV_original!F393</f>
        <v>2019</v>
      </c>
      <c r="E393" t="s">
        <v>45</v>
      </c>
      <c r="F393">
        <f>IF(EEV_original!G393="TJ",EEV_original!H393/3600,"ERROR")</f>
        <v>1.9502777777777778</v>
      </c>
    </row>
    <row r="394" spans="1:6" x14ac:dyDescent="0.25">
      <c r="A394">
        <f>VLOOKUP(EEV_original!B394,[1]Tabelle1!$B$35:$E$50,4,FALSE)</f>
        <v>906</v>
      </c>
      <c r="B394" s="16">
        <f>IF(EEV_original!C394="Gewerbe, Handel, Dienstleistungen und übrige Verbraucher",3,IF(EEV_original!C394="Haushalte",6,"3&amp;6"))</f>
        <v>6</v>
      </c>
      <c r="C394">
        <v>7</v>
      </c>
      <c r="D394">
        <f>EEV_original!F394</f>
        <v>2019</v>
      </c>
      <c r="E394" t="s">
        <v>45</v>
      </c>
      <c r="F394">
        <f>IF(EEV_original!G394="TJ",EEV_original!H394/3600,"ERROR")</f>
        <v>5.0000000000000001E-3</v>
      </c>
    </row>
    <row r="395" spans="1:6" x14ac:dyDescent="0.25">
      <c r="A395">
        <f>VLOOKUP(EEV_original!B395,[1]Tabelle1!$B$35:$E$50,4,FALSE)</f>
        <v>906</v>
      </c>
      <c r="B395" s="16">
        <f>IF(EEV_original!C395="Gewerbe, Handel, Dienstleistungen und übrige Verbraucher",3,IF(EEV_original!C395="Haushalte",6,"3&amp;6"))</f>
        <v>6</v>
      </c>
      <c r="C395">
        <v>2</v>
      </c>
      <c r="D395">
        <f>EEV_original!F395</f>
        <v>2019</v>
      </c>
      <c r="E395" t="s">
        <v>45</v>
      </c>
      <c r="F395">
        <f>IF(EEV_original!G395="TJ",EEV_original!H395/3600,"ERROR")</f>
        <v>9.555555555555556E-2</v>
      </c>
    </row>
    <row r="396" spans="1:6" x14ac:dyDescent="0.25">
      <c r="A396">
        <f>VLOOKUP(EEV_original!B396,[1]Tabelle1!$B$35:$E$50,4,FALSE)</f>
        <v>906</v>
      </c>
      <c r="B396" s="16">
        <f>IF(EEV_original!C396="Gewerbe, Handel, Dienstleistungen und übrige Verbraucher",3,IF(EEV_original!C396="Haushalte",6,"3&amp;6"))</f>
        <v>6</v>
      </c>
      <c r="C396">
        <v>6</v>
      </c>
      <c r="D396">
        <f>EEV_original!F396</f>
        <v>2019</v>
      </c>
      <c r="E396" t="s">
        <v>45</v>
      </c>
      <c r="F396">
        <f>IF(EEV_original!G396="TJ",EEV_original!H396/3600,"ERROR")</f>
        <v>4.139444444444444</v>
      </c>
    </row>
    <row r="397" spans="1:6" x14ac:dyDescent="0.25">
      <c r="A397">
        <f>VLOOKUP(EEV_original!B397,[1]Tabelle1!$B$35:$E$50,4,FALSE)</f>
        <v>906</v>
      </c>
      <c r="B397" s="16">
        <f>IF(EEV_original!C397="Gewerbe, Handel, Dienstleistungen und übrige Verbraucher",3,IF(EEV_original!C397="Haushalte",6,"3&amp;6"))</f>
        <v>6</v>
      </c>
      <c r="C397">
        <v>24</v>
      </c>
      <c r="D397">
        <f>EEV_original!F397</f>
        <v>2019</v>
      </c>
      <c r="E397" t="s">
        <v>45</v>
      </c>
      <c r="F397">
        <f>IF(EEV_original!G397="TJ",EEV_original!H397/3600,"ERROR")</f>
        <v>0.12416666666666666</v>
      </c>
    </row>
    <row r="398" spans="1:6" x14ac:dyDescent="0.25">
      <c r="A398">
        <f>VLOOKUP(EEV_original!B398,[1]Tabelle1!$B$35:$E$50,4,FALSE)</f>
        <v>906</v>
      </c>
      <c r="B398" s="16">
        <f>IF(EEV_original!C398="Gewerbe, Handel, Dienstleistungen und übrige Verbraucher",3,IF(EEV_original!C398="Haushalte",6,"3&amp;6"))</f>
        <v>6</v>
      </c>
      <c r="C398">
        <v>14</v>
      </c>
      <c r="D398">
        <f>EEV_original!F398</f>
        <v>2019</v>
      </c>
      <c r="E398" t="s">
        <v>45</v>
      </c>
      <c r="F398">
        <f>IF(EEV_original!G398="TJ",EEV_original!H398/3600,"ERROR")</f>
        <v>3.833333333333333E-2</v>
      </c>
    </row>
    <row r="399" spans="1:6" x14ac:dyDescent="0.25">
      <c r="A399">
        <f>VLOOKUP(EEV_original!B399,[1]Tabelle1!$B$35:$E$50,4,FALSE)</f>
        <v>906</v>
      </c>
      <c r="B399" s="16">
        <f>IF(EEV_original!C399="Gewerbe, Handel, Dienstleistungen und übrige Verbraucher",3,IF(EEV_original!C399="Haushalte",6,"3&amp;6"))</f>
        <v>6</v>
      </c>
      <c r="C399">
        <v>12</v>
      </c>
      <c r="D399">
        <f>EEV_original!F399</f>
        <v>2019</v>
      </c>
      <c r="E399" t="s">
        <v>45</v>
      </c>
      <c r="F399">
        <f>IF(EEV_original!G399="TJ",EEV_original!H399/3600,"ERROR")</f>
        <v>0.24583333333333332</v>
      </c>
    </row>
    <row r="400" spans="1:6" x14ac:dyDescent="0.25">
      <c r="A400">
        <f>VLOOKUP(EEV_original!B400,[1]Tabelle1!$B$35:$E$50,4,FALSE)</f>
        <v>906</v>
      </c>
      <c r="B400" s="16">
        <f>IF(EEV_original!C400="Gewerbe, Handel, Dienstleistungen und übrige Verbraucher",3,IF(EEV_original!C400="Haushalte",6,"3&amp;6"))</f>
        <v>6</v>
      </c>
      <c r="C400">
        <v>1</v>
      </c>
      <c r="D400">
        <f>EEV_original!F400</f>
        <v>2019</v>
      </c>
      <c r="E400" t="s">
        <v>45</v>
      </c>
      <c r="F400">
        <f>IF(EEV_original!G400="TJ",EEV_original!H400/3600,"ERROR")</f>
        <v>3.160277777777778</v>
      </c>
    </row>
    <row r="401" spans="1:6" x14ac:dyDescent="0.25">
      <c r="A401">
        <f>VLOOKUP(EEV_original!B401,[1]Tabelle1!$B$35:$E$50,4,FALSE)</f>
        <v>906</v>
      </c>
      <c r="B401" s="16">
        <f>IF(EEV_original!C401="Gewerbe, Handel, Dienstleistungen und übrige Verbraucher",3,IF(EEV_original!C401="Haushalte",6,"3&amp;6"))</f>
        <v>6</v>
      </c>
      <c r="C401">
        <v>13</v>
      </c>
      <c r="D401">
        <f>EEV_original!F401</f>
        <v>2019</v>
      </c>
      <c r="E401" t="s">
        <v>45</v>
      </c>
      <c r="F401">
        <f>IF(EEV_original!G401="TJ",EEV_original!H401/3600,"ERROR")</f>
        <v>2.8416666666666668</v>
      </c>
    </row>
    <row r="402" spans="1:6" x14ac:dyDescent="0.25">
      <c r="A402">
        <f>VLOOKUP(EEV_original!B402,[1]Tabelle1!$B$35:$E$50,4,FALSE)</f>
        <v>906</v>
      </c>
      <c r="B402" s="16">
        <f>IF(EEV_original!C402="Gewerbe, Handel, Dienstleistungen und übrige Verbraucher",3,IF(EEV_original!C402="Haushalte",6,"3&amp;6"))</f>
        <v>3</v>
      </c>
      <c r="C402">
        <v>2</v>
      </c>
      <c r="D402">
        <f>EEV_original!F402</f>
        <v>2019</v>
      </c>
      <c r="E402" t="s">
        <v>45</v>
      </c>
      <c r="F402">
        <f>IF(EEV_original!G402="TJ",EEV_original!H402/3600,"ERROR")</f>
        <v>0.52527777777777773</v>
      </c>
    </row>
    <row r="403" spans="1:6" x14ac:dyDescent="0.25">
      <c r="A403">
        <f>VLOOKUP(EEV_original!B403,[1]Tabelle1!$B$35:$E$50,4,FALSE)</f>
        <v>906</v>
      </c>
      <c r="B403" s="16">
        <f>IF(EEV_original!C403="Gewerbe, Handel, Dienstleistungen und übrige Verbraucher",3,IF(EEV_original!C403="Haushalte",6,"3&amp;6"))</f>
        <v>3</v>
      </c>
      <c r="C403">
        <v>2</v>
      </c>
      <c r="D403">
        <f>EEV_original!F403</f>
        <v>2019</v>
      </c>
      <c r="E403" t="s">
        <v>45</v>
      </c>
      <c r="F403">
        <f>IF(EEV_original!G403="TJ",EEV_original!H403/3600,"ERROR")</f>
        <v>0.50944444444444448</v>
      </c>
    </row>
    <row r="404" spans="1:6" x14ac:dyDescent="0.25">
      <c r="A404">
        <f>VLOOKUP(EEV_original!B404,[1]Tabelle1!$B$35:$E$50,4,FALSE)</f>
        <v>906</v>
      </c>
      <c r="B404" s="16">
        <f>IF(EEV_original!C404="Gewerbe, Handel, Dienstleistungen und übrige Verbraucher",3,IF(EEV_original!C404="Haushalte",6,"3&amp;6"))</f>
        <v>3</v>
      </c>
      <c r="C404">
        <v>2</v>
      </c>
      <c r="D404">
        <f>EEV_original!F404</f>
        <v>2019</v>
      </c>
      <c r="E404" t="s">
        <v>45</v>
      </c>
      <c r="F404">
        <f>IF(EEV_original!G404="TJ",EEV_original!H404/3600,"ERROR")</f>
        <v>0.19027777777777777</v>
      </c>
    </row>
    <row r="405" spans="1:6" x14ac:dyDescent="0.25">
      <c r="A405">
        <f>VLOOKUP(EEV_original!B405,[1]Tabelle1!$B$35:$E$50,4,FALSE)</f>
        <v>906</v>
      </c>
      <c r="B405" s="16">
        <f>IF(EEV_original!C405="Gewerbe, Handel, Dienstleistungen und übrige Verbraucher",3,IF(EEV_original!C405="Haushalte",6,"3&amp;6"))</f>
        <v>3</v>
      </c>
      <c r="C405">
        <v>6</v>
      </c>
      <c r="D405">
        <f>EEV_original!F405</f>
        <v>2019</v>
      </c>
      <c r="E405" t="s">
        <v>45</v>
      </c>
      <c r="F405">
        <f>IF(EEV_original!G405="TJ",EEV_original!H405/3600,"ERROR")</f>
        <v>3.2086111111111113</v>
      </c>
    </row>
    <row r="406" spans="1:6" x14ac:dyDescent="0.25">
      <c r="A406">
        <f>VLOOKUP(EEV_original!B406,[1]Tabelle1!$B$35:$E$50,4,FALSE)</f>
        <v>906</v>
      </c>
      <c r="B406" s="16">
        <f>IF(EEV_original!C406="Gewerbe, Handel, Dienstleistungen und übrige Verbraucher",3,IF(EEV_original!C406="Haushalte",6,"3&amp;6"))</f>
        <v>3</v>
      </c>
      <c r="C406">
        <v>24</v>
      </c>
      <c r="D406">
        <f>EEV_original!F406</f>
        <v>2019</v>
      </c>
      <c r="E406" t="s">
        <v>45</v>
      </c>
      <c r="F406">
        <f>IF(EEV_original!G406="TJ",EEV_original!H406/3600,"ERROR")</f>
        <v>2.6666666666666668E-2</v>
      </c>
    </row>
    <row r="407" spans="1:6" x14ac:dyDescent="0.25">
      <c r="A407">
        <f>VLOOKUP(EEV_original!B407,[1]Tabelle1!$B$35:$E$50,4,FALSE)</f>
        <v>906</v>
      </c>
      <c r="B407" s="16">
        <f>IF(EEV_original!C407="Gewerbe, Handel, Dienstleistungen und übrige Verbraucher",3,IF(EEV_original!C407="Haushalte",6,"3&amp;6"))</f>
        <v>3</v>
      </c>
      <c r="C407">
        <v>14</v>
      </c>
      <c r="D407">
        <f>EEV_original!F407</f>
        <v>2019</v>
      </c>
      <c r="E407" t="s">
        <v>45</v>
      </c>
      <c r="F407">
        <f>IF(EEV_original!G407="TJ",EEV_original!H407/3600,"ERROR")</f>
        <v>1.6666666666666668E-3</v>
      </c>
    </row>
    <row r="408" spans="1:6" x14ac:dyDescent="0.25">
      <c r="A408">
        <f>VLOOKUP(EEV_original!B408,[1]Tabelle1!$B$35:$E$50,4,FALSE)</f>
        <v>906</v>
      </c>
      <c r="B408" s="16">
        <f>IF(EEV_original!C408="Gewerbe, Handel, Dienstleistungen und übrige Verbraucher",3,IF(EEV_original!C408="Haushalte",6,"3&amp;6"))</f>
        <v>3</v>
      </c>
      <c r="C408">
        <v>12</v>
      </c>
      <c r="D408">
        <f>EEV_original!F408</f>
        <v>2019</v>
      </c>
      <c r="E408" t="s">
        <v>45</v>
      </c>
      <c r="F408">
        <f>IF(EEV_original!G408="TJ",EEV_original!H408/3600,"ERROR")</f>
        <v>0.12444444444444444</v>
      </c>
    </row>
    <row r="409" spans="1:6" x14ac:dyDescent="0.25">
      <c r="A409">
        <f>VLOOKUP(EEV_original!B409,[1]Tabelle1!$B$35:$E$50,4,FALSE)</f>
        <v>906</v>
      </c>
      <c r="B409" s="16">
        <f>IF(EEV_original!C409="Gewerbe, Handel, Dienstleistungen und übrige Verbraucher",3,IF(EEV_original!C409="Haushalte",6,"3&amp;6"))</f>
        <v>3</v>
      </c>
      <c r="C409">
        <v>1</v>
      </c>
      <c r="D409">
        <f>EEV_original!F409</f>
        <v>2019</v>
      </c>
      <c r="E409" t="s">
        <v>45</v>
      </c>
      <c r="F409">
        <f>IF(EEV_original!G409="TJ",EEV_original!H409/3600,"ERROR")</f>
        <v>3.6230555555555557</v>
      </c>
    </row>
    <row r="410" spans="1:6" x14ac:dyDescent="0.25">
      <c r="A410">
        <f>VLOOKUP(EEV_original!B410,[1]Tabelle1!$B$35:$E$50,4,FALSE)</f>
        <v>906</v>
      </c>
      <c r="B410" s="16">
        <f>IF(EEV_original!C410="Gewerbe, Handel, Dienstleistungen und übrige Verbraucher",3,IF(EEV_original!C410="Haushalte",6,"3&amp;6"))</f>
        <v>3</v>
      </c>
      <c r="C410">
        <v>13</v>
      </c>
      <c r="D410">
        <f>EEV_original!F410</f>
        <v>2019</v>
      </c>
      <c r="E410" t="s">
        <v>45</v>
      </c>
      <c r="F410">
        <f>IF(EEV_original!G410="TJ",EEV_original!H410/3600,"ERROR")</f>
        <v>2.2225000000000001</v>
      </c>
    </row>
    <row r="411" spans="1:6" x14ac:dyDescent="0.25">
      <c r="A411">
        <f>VLOOKUP(EEV_original!B411,[1]Tabelle1!$B$35:$E$50,4,FALSE)</f>
        <v>911</v>
      </c>
      <c r="B411" s="16">
        <f>IF(EEV_original!C411="Gewerbe, Handel, Dienstleistungen und übrige Verbraucher",3,IF(EEV_original!C411="Haushalte",6,"3&amp;6"))</f>
        <v>6</v>
      </c>
      <c r="C411">
        <v>3</v>
      </c>
      <c r="D411">
        <f>EEV_original!F411</f>
        <v>2019</v>
      </c>
      <c r="E411" t="s">
        <v>45</v>
      </c>
      <c r="F411">
        <f>IF(EEV_original!G411="TJ",EEV_original!H411/3600,"ERROR")</f>
        <v>0.17499999999999999</v>
      </c>
    </row>
    <row r="412" spans="1:6" x14ac:dyDescent="0.25">
      <c r="A412">
        <f>VLOOKUP(EEV_original!B412,[1]Tabelle1!$B$35:$E$50,4,FALSE)</f>
        <v>911</v>
      </c>
      <c r="B412" s="16">
        <f>IF(EEV_original!C412="Gewerbe, Handel, Dienstleistungen und übrige Verbraucher",3,IF(EEV_original!C412="Haushalte",6,"3&amp;6"))</f>
        <v>6</v>
      </c>
      <c r="C412">
        <v>2</v>
      </c>
      <c r="D412">
        <f>EEV_original!F412</f>
        <v>2019</v>
      </c>
      <c r="E412" t="s">
        <v>45</v>
      </c>
      <c r="F412">
        <f>IF(EEV_original!G412="TJ",EEV_original!H412/3600,"ERROR")</f>
        <v>0.10166666666666667</v>
      </c>
    </row>
    <row r="413" spans="1:6" x14ac:dyDescent="0.25">
      <c r="A413">
        <f>VLOOKUP(EEV_original!B413,[1]Tabelle1!$B$35:$E$50,4,FALSE)</f>
        <v>911</v>
      </c>
      <c r="B413" s="16">
        <f>IF(EEV_original!C413="Gewerbe, Handel, Dienstleistungen und übrige Verbraucher",3,IF(EEV_original!C413="Haushalte",6,"3&amp;6"))</f>
        <v>6</v>
      </c>
      <c r="C413">
        <v>2</v>
      </c>
      <c r="D413">
        <f>EEV_original!F413</f>
        <v>2019</v>
      </c>
      <c r="E413" t="s">
        <v>45</v>
      </c>
      <c r="F413">
        <f>IF(EEV_original!G413="TJ",EEV_original!H413/3600,"ERROR")</f>
        <v>11.071388888888889</v>
      </c>
    </row>
    <row r="414" spans="1:6" x14ac:dyDescent="0.25">
      <c r="A414">
        <f>VLOOKUP(EEV_original!B414,[1]Tabelle1!$B$35:$E$50,4,FALSE)</f>
        <v>911</v>
      </c>
      <c r="B414" s="16">
        <f>IF(EEV_original!C414="Gewerbe, Handel, Dienstleistungen und übrige Verbraucher",3,IF(EEV_original!C414="Haushalte",6,"3&amp;6"))</f>
        <v>6</v>
      </c>
      <c r="C414">
        <v>7</v>
      </c>
      <c r="D414">
        <f>EEV_original!F414</f>
        <v>2019</v>
      </c>
      <c r="E414" t="s">
        <v>45</v>
      </c>
      <c r="F414">
        <f>IF(EEV_original!G414="TJ",EEV_original!H414/3600,"ERROR")</f>
        <v>1.6944444444444446E-2</v>
      </c>
    </row>
    <row r="415" spans="1:6" x14ac:dyDescent="0.25">
      <c r="A415">
        <f>VLOOKUP(EEV_original!B415,[1]Tabelle1!$B$35:$E$50,4,FALSE)</f>
        <v>911</v>
      </c>
      <c r="B415" s="16">
        <f>IF(EEV_original!C415="Gewerbe, Handel, Dienstleistungen und übrige Verbraucher",3,IF(EEV_original!C415="Haushalte",6,"3&amp;6"))</f>
        <v>6</v>
      </c>
      <c r="C415">
        <v>2</v>
      </c>
      <c r="D415">
        <f>EEV_original!F415</f>
        <v>2019</v>
      </c>
      <c r="E415" t="s">
        <v>45</v>
      </c>
      <c r="F415">
        <f>IF(EEV_original!G415="TJ",EEV_original!H415/3600,"ERROR")</f>
        <v>0.73305555555555557</v>
      </c>
    </row>
    <row r="416" spans="1:6" x14ac:dyDescent="0.25">
      <c r="A416">
        <f>VLOOKUP(EEV_original!B416,[1]Tabelle1!$B$35:$E$50,4,FALSE)</f>
        <v>911</v>
      </c>
      <c r="B416" s="16">
        <f>IF(EEV_original!C416="Gewerbe, Handel, Dienstleistungen und übrige Verbraucher",3,IF(EEV_original!C416="Haushalte",6,"3&amp;6"))</f>
        <v>6</v>
      </c>
      <c r="C416">
        <v>6</v>
      </c>
      <c r="D416">
        <f>EEV_original!F416</f>
        <v>2019</v>
      </c>
      <c r="E416" t="s">
        <v>45</v>
      </c>
      <c r="F416">
        <f>IF(EEV_original!G416="TJ",EEV_original!H416/3600,"ERROR")</f>
        <v>14.340555555555556</v>
      </c>
    </row>
    <row r="417" spans="1:6" x14ac:dyDescent="0.25">
      <c r="A417">
        <f>VLOOKUP(EEV_original!B417,[1]Tabelle1!$B$35:$E$50,4,FALSE)</f>
        <v>911</v>
      </c>
      <c r="B417" s="16">
        <f>IF(EEV_original!C417="Gewerbe, Handel, Dienstleistungen und übrige Verbraucher",3,IF(EEV_original!C417="Haushalte",6,"3&amp;6"))</f>
        <v>6</v>
      </c>
      <c r="C417">
        <v>14</v>
      </c>
      <c r="D417">
        <f>EEV_original!F417</f>
        <v>2019</v>
      </c>
      <c r="E417" t="s">
        <v>45</v>
      </c>
      <c r="F417">
        <f>IF(EEV_original!G417="TJ",EEV_original!H417/3600,"ERROR")</f>
        <v>0.40250000000000002</v>
      </c>
    </row>
    <row r="418" spans="1:6" x14ac:dyDescent="0.25">
      <c r="A418">
        <f>VLOOKUP(EEV_original!B418,[1]Tabelle1!$B$35:$E$50,4,FALSE)</f>
        <v>911</v>
      </c>
      <c r="B418" s="16">
        <f>IF(EEV_original!C418="Gewerbe, Handel, Dienstleistungen und übrige Verbraucher",3,IF(EEV_original!C418="Haushalte",6,"3&amp;6"))</f>
        <v>6</v>
      </c>
      <c r="C418">
        <v>12</v>
      </c>
      <c r="D418">
        <f>EEV_original!F418</f>
        <v>2019</v>
      </c>
      <c r="E418" t="s">
        <v>45</v>
      </c>
      <c r="F418">
        <f>IF(EEV_original!G418="TJ",EEV_original!H418/3600,"ERROR")</f>
        <v>4.7158333333333333</v>
      </c>
    </row>
    <row r="419" spans="1:6" x14ac:dyDescent="0.25">
      <c r="A419">
        <f>VLOOKUP(EEV_original!B419,[1]Tabelle1!$B$35:$E$50,4,FALSE)</f>
        <v>911</v>
      </c>
      <c r="B419" s="16">
        <f>IF(EEV_original!C419="Gewerbe, Handel, Dienstleistungen und übrige Verbraucher",3,IF(EEV_original!C419="Haushalte",6,"3&amp;6"))</f>
        <v>6</v>
      </c>
      <c r="C419">
        <v>24</v>
      </c>
      <c r="D419">
        <f>EEV_original!F419</f>
        <v>2019</v>
      </c>
      <c r="E419" t="s">
        <v>45</v>
      </c>
      <c r="F419">
        <f>IF(EEV_original!G419="TJ",EEV_original!H419/3600,"ERROR")</f>
        <v>0.84611111111111115</v>
      </c>
    </row>
    <row r="420" spans="1:6" x14ac:dyDescent="0.25">
      <c r="A420">
        <f>VLOOKUP(EEV_original!B420,[1]Tabelle1!$B$35:$E$50,4,FALSE)</f>
        <v>911</v>
      </c>
      <c r="B420" s="16">
        <f>IF(EEV_original!C420="Gewerbe, Handel, Dienstleistungen und übrige Verbraucher",3,IF(EEV_original!C420="Haushalte",6,"3&amp;6"))</f>
        <v>6</v>
      </c>
      <c r="C420">
        <v>1</v>
      </c>
      <c r="D420">
        <f>EEV_original!F420</f>
        <v>2019</v>
      </c>
      <c r="E420" t="s">
        <v>45</v>
      </c>
      <c r="F420">
        <f>IF(EEV_original!G420="TJ",EEV_original!H420/3600,"ERROR")</f>
        <v>6.6188888888888888</v>
      </c>
    </row>
    <row r="421" spans="1:6" x14ac:dyDescent="0.25">
      <c r="A421">
        <f>VLOOKUP(EEV_original!B421,[1]Tabelle1!$B$35:$E$50,4,FALSE)</f>
        <v>911</v>
      </c>
      <c r="B421" s="16">
        <f>IF(EEV_original!C421="Gewerbe, Handel, Dienstleistungen und übrige Verbraucher",3,IF(EEV_original!C421="Haushalte",6,"3&amp;6"))</f>
        <v>6</v>
      </c>
      <c r="C421">
        <v>13</v>
      </c>
      <c r="D421">
        <f>EEV_original!F421</f>
        <v>2019</v>
      </c>
      <c r="E421" t="s">
        <v>45</v>
      </c>
      <c r="F421">
        <f>IF(EEV_original!G421="TJ",EEV_original!H421/3600,"ERROR")</f>
        <v>0.73055555555555551</v>
      </c>
    </row>
    <row r="422" spans="1:6" x14ac:dyDescent="0.25">
      <c r="A422">
        <f>VLOOKUP(EEV_original!B422,[1]Tabelle1!$B$35:$E$50,4,FALSE)</f>
        <v>911</v>
      </c>
      <c r="B422" s="16">
        <f>IF(EEV_original!C422="Gewerbe, Handel, Dienstleistungen und übrige Verbraucher",3,IF(EEV_original!C422="Haushalte",6,"3&amp;6"))</f>
        <v>3</v>
      </c>
      <c r="C422">
        <v>3</v>
      </c>
      <c r="D422">
        <f>EEV_original!F422</f>
        <v>2019</v>
      </c>
      <c r="E422" t="s">
        <v>45</v>
      </c>
      <c r="F422">
        <f>IF(EEV_original!G422="TJ",EEV_original!H422/3600,"ERROR")</f>
        <v>2.5000000000000001E-3</v>
      </c>
    </row>
    <row r="423" spans="1:6" x14ac:dyDescent="0.25">
      <c r="A423">
        <f>VLOOKUP(EEV_original!B423,[1]Tabelle1!$B$35:$E$50,4,FALSE)</f>
        <v>911</v>
      </c>
      <c r="B423" s="16">
        <f>IF(EEV_original!C423="Gewerbe, Handel, Dienstleistungen und übrige Verbraucher",3,IF(EEV_original!C423="Haushalte",6,"3&amp;6"))</f>
        <v>3</v>
      </c>
      <c r="C423">
        <v>2</v>
      </c>
      <c r="D423">
        <f>EEV_original!F423</f>
        <v>2019</v>
      </c>
      <c r="E423" t="s">
        <v>45</v>
      </c>
      <c r="F423">
        <f>IF(EEV_original!G423="TJ",EEV_original!H423/3600,"ERROR")</f>
        <v>2.0261111111111112</v>
      </c>
    </row>
    <row r="424" spans="1:6" x14ac:dyDescent="0.25">
      <c r="A424">
        <f>VLOOKUP(EEV_original!B424,[1]Tabelle1!$B$35:$E$50,4,FALSE)</f>
        <v>911</v>
      </c>
      <c r="B424" s="16">
        <f>IF(EEV_original!C424="Gewerbe, Handel, Dienstleistungen und übrige Verbraucher",3,IF(EEV_original!C424="Haushalte",6,"3&amp;6"))</f>
        <v>3</v>
      </c>
      <c r="C424">
        <v>2</v>
      </c>
      <c r="D424">
        <f>EEV_original!F424</f>
        <v>2019</v>
      </c>
      <c r="E424" t="s">
        <v>45</v>
      </c>
      <c r="F424">
        <f>IF(EEV_original!G424="TJ",EEV_original!H424/3600,"ERROR")</f>
        <v>1.4794444444444443</v>
      </c>
    </row>
    <row r="425" spans="1:6" x14ac:dyDescent="0.25">
      <c r="A425">
        <f>VLOOKUP(EEV_original!B425,[1]Tabelle1!$B$35:$E$50,4,FALSE)</f>
        <v>911</v>
      </c>
      <c r="B425" s="16">
        <f>IF(EEV_original!C425="Gewerbe, Handel, Dienstleistungen und übrige Verbraucher",3,IF(EEV_original!C425="Haushalte",6,"3&amp;6"))</f>
        <v>3</v>
      </c>
      <c r="C425">
        <v>2</v>
      </c>
      <c r="D425">
        <f>EEV_original!F425</f>
        <v>2019</v>
      </c>
      <c r="E425" t="s">
        <v>45</v>
      </c>
      <c r="F425">
        <f>IF(EEV_original!G425="TJ",EEV_original!H425/3600,"ERROR")</f>
        <v>0.27500000000000002</v>
      </c>
    </row>
    <row r="426" spans="1:6" x14ac:dyDescent="0.25">
      <c r="A426">
        <f>VLOOKUP(EEV_original!B426,[1]Tabelle1!$B$35:$E$50,4,FALSE)</f>
        <v>911</v>
      </c>
      <c r="B426" s="16">
        <f>IF(EEV_original!C426="Gewerbe, Handel, Dienstleistungen und übrige Verbraucher",3,IF(EEV_original!C426="Haushalte",6,"3&amp;6"))</f>
        <v>3</v>
      </c>
      <c r="C426">
        <v>6</v>
      </c>
      <c r="D426">
        <f>EEV_original!F426</f>
        <v>2019</v>
      </c>
      <c r="E426" t="s">
        <v>45</v>
      </c>
      <c r="F426">
        <f>IF(EEV_original!G426="TJ",EEV_original!H426/3600,"ERROR")</f>
        <v>6.0547222222222219</v>
      </c>
    </row>
    <row r="427" spans="1:6" x14ac:dyDescent="0.25">
      <c r="A427">
        <f>VLOOKUP(EEV_original!B427,[1]Tabelle1!$B$35:$E$50,4,FALSE)</f>
        <v>911</v>
      </c>
      <c r="B427" s="16">
        <f>IF(EEV_original!C427="Gewerbe, Handel, Dienstleistungen und übrige Verbraucher",3,IF(EEV_original!C427="Haushalte",6,"3&amp;6"))</f>
        <v>3</v>
      </c>
      <c r="C427">
        <v>24</v>
      </c>
      <c r="D427">
        <f>EEV_original!F427</f>
        <v>2019</v>
      </c>
      <c r="E427" t="s">
        <v>45</v>
      </c>
      <c r="F427">
        <f>IF(EEV_original!G427="TJ",EEV_original!H427/3600,"ERROR")</f>
        <v>7.8055555555555559E-2</v>
      </c>
    </row>
    <row r="428" spans="1:6" x14ac:dyDescent="0.25">
      <c r="A428">
        <f>VLOOKUP(EEV_original!B428,[1]Tabelle1!$B$35:$E$50,4,FALSE)</f>
        <v>911</v>
      </c>
      <c r="B428" s="16">
        <f>IF(EEV_original!C428="Gewerbe, Handel, Dienstleistungen und übrige Verbraucher",3,IF(EEV_original!C428="Haushalte",6,"3&amp;6"))</f>
        <v>3</v>
      </c>
      <c r="C428">
        <v>14</v>
      </c>
      <c r="D428">
        <f>EEV_original!F428</f>
        <v>2019</v>
      </c>
      <c r="E428" t="s">
        <v>45</v>
      </c>
      <c r="F428">
        <f>IF(EEV_original!G428="TJ",EEV_original!H428/3600,"ERROR")</f>
        <v>1.8055555555555554E-2</v>
      </c>
    </row>
    <row r="429" spans="1:6" x14ac:dyDescent="0.25">
      <c r="A429">
        <f>VLOOKUP(EEV_original!B429,[1]Tabelle1!$B$35:$E$50,4,FALSE)</f>
        <v>911</v>
      </c>
      <c r="B429" s="16">
        <f>IF(EEV_original!C429="Gewerbe, Handel, Dienstleistungen und übrige Verbraucher",3,IF(EEV_original!C429="Haushalte",6,"3&amp;6"))</f>
        <v>3</v>
      </c>
      <c r="C429">
        <v>12</v>
      </c>
      <c r="D429">
        <f>EEV_original!F429</f>
        <v>2019</v>
      </c>
      <c r="E429" t="s">
        <v>45</v>
      </c>
      <c r="F429">
        <f>IF(EEV_original!G429="TJ",EEV_original!H429/3600,"ERROR")</f>
        <v>1.111388888888889</v>
      </c>
    </row>
    <row r="430" spans="1:6" x14ac:dyDescent="0.25">
      <c r="A430">
        <f>VLOOKUP(EEV_original!B430,[1]Tabelle1!$B$35:$E$50,4,FALSE)</f>
        <v>911</v>
      </c>
      <c r="B430" s="16">
        <f>IF(EEV_original!C430="Gewerbe, Handel, Dienstleistungen und übrige Verbraucher",3,IF(EEV_original!C430="Haushalte",6,"3&amp;6"))</f>
        <v>3</v>
      </c>
      <c r="C430">
        <v>1</v>
      </c>
      <c r="D430">
        <f>EEV_original!F430</f>
        <v>2019</v>
      </c>
      <c r="E430" t="s">
        <v>45</v>
      </c>
      <c r="F430">
        <f>IF(EEV_original!G430="TJ",EEV_original!H430/3600,"ERROR")</f>
        <v>5.666666666666667</v>
      </c>
    </row>
    <row r="431" spans="1:6" x14ac:dyDescent="0.25">
      <c r="A431">
        <f>VLOOKUP(EEV_original!B431,[1]Tabelle1!$B$35:$E$50,4,FALSE)</f>
        <v>911</v>
      </c>
      <c r="B431" s="16">
        <f>IF(EEV_original!C431="Gewerbe, Handel, Dienstleistungen und übrige Verbraucher",3,IF(EEV_original!C431="Haushalte",6,"3&amp;6"))</f>
        <v>3</v>
      </c>
      <c r="C431">
        <v>13</v>
      </c>
      <c r="D431">
        <f>EEV_original!F431</f>
        <v>2019</v>
      </c>
      <c r="E431" t="s">
        <v>45</v>
      </c>
      <c r="F431">
        <f>IF(EEV_original!G431="TJ",EEV_original!H431/3600,"ERROR")</f>
        <v>1.0322222222222222</v>
      </c>
    </row>
    <row r="432" spans="1:6" x14ac:dyDescent="0.25">
      <c r="A432">
        <f>VLOOKUP(EEV_original!B432,[1]Tabelle1!$B$35:$E$50,4,FALSE)</f>
        <v>913</v>
      </c>
      <c r="B432" s="16">
        <f>IF(EEV_original!C432="Gewerbe, Handel, Dienstleistungen und übrige Verbraucher",3,IF(EEV_original!C432="Haushalte",6,"3&amp;6"))</f>
        <v>6</v>
      </c>
      <c r="C432">
        <v>3</v>
      </c>
      <c r="D432">
        <f>EEV_original!F432</f>
        <v>2019</v>
      </c>
      <c r="E432" t="s">
        <v>45</v>
      </c>
      <c r="F432">
        <f>IF(EEV_original!G432="TJ",EEV_original!H432/3600,"ERROR")</f>
        <v>3.2500000000000001E-2</v>
      </c>
    </row>
    <row r="433" spans="1:6" x14ac:dyDescent="0.25">
      <c r="A433">
        <f>VLOOKUP(EEV_original!B433,[1]Tabelle1!$B$35:$E$50,4,FALSE)</f>
        <v>913</v>
      </c>
      <c r="B433" s="16">
        <f>IF(EEV_original!C433="Gewerbe, Handel, Dienstleistungen und übrige Verbraucher",3,IF(EEV_original!C433="Haushalte",6,"3&amp;6"))</f>
        <v>6</v>
      </c>
      <c r="C433">
        <v>2</v>
      </c>
      <c r="D433">
        <f>EEV_original!F433</f>
        <v>2019</v>
      </c>
      <c r="E433" t="s">
        <v>45</v>
      </c>
      <c r="F433">
        <f>IF(EEV_original!G433="TJ",EEV_original!H433/3600,"ERROR")</f>
        <v>1.9444444444444444E-3</v>
      </c>
    </row>
    <row r="434" spans="1:6" x14ac:dyDescent="0.25">
      <c r="A434">
        <f>VLOOKUP(EEV_original!B434,[1]Tabelle1!$B$35:$E$50,4,FALSE)</f>
        <v>913</v>
      </c>
      <c r="B434" s="16">
        <f>IF(EEV_original!C434="Gewerbe, Handel, Dienstleistungen und übrige Verbraucher",3,IF(EEV_original!C434="Haushalte",6,"3&amp;6"))</f>
        <v>6</v>
      </c>
      <c r="C434">
        <v>2</v>
      </c>
      <c r="D434">
        <f>EEV_original!F434</f>
        <v>2019</v>
      </c>
      <c r="E434" t="s">
        <v>45</v>
      </c>
      <c r="F434">
        <f>IF(EEV_original!G434="TJ",EEV_original!H434/3600,"ERROR")</f>
        <v>9.9722222222222226E-2</v>
      </c>
    </row>
    <row r="435" spans="1:6" x14ac:dyDescent="0.25">
      <c r="A435">
        <f>VLOOKUP(EEV_original!B435,[1]Tabelle1!$B$35:$E$50,4,FALSE)</f>
        <v>913</v>
      </c>
      <c r="B435" s="16">
        <f>IF(EEV_original!C435="Gewerbe, Handel, Dienstleistungen und übrige Verbraucher",3,IF(EEV_original!C435="Haushalte",6,"3&amp;6"))</f>
        <v>6</v>
      </c>
      <c r="C435">
        <v>2</v>
      </c>
      <c r="D435">
        <f>EEV_original!F435</f>
        <v>2019</v>
      </c>
      <c r="E435" t="s">
        <v>45</v>
      </c>
      <c r="F435">
        <f>IF(EEV_original!G435="TJ",EEV_original!H435/3600,"ERROR")</f>
        <v>1.5833333333333335E-2</v>
      </c>
    </row>
    <row r="436" spans="1:6" x14ac:dyDescent="0.25">
      <c r="A436">
        <f>VLOOKUP(EEV_original!B436,[1]Tabelle1!$B$35:$E$50,4,FALSE)</f>
        <v>913</v>
      </c>
      <c r="B436" s="16">
        <f>IF(EEV_original!C436="Gewerbe, Handel, Dienstleistungen und übrige Verbraucher",3,IF(EEV_original!C436="Haushalte",6,"3&amp;6"))</f>
        <v>6</v>
      </c>
      <c r="C436">
        <v>6</v>
      </c>
      <c r="D436">
        <f>EEV_original!F436</f>
        <v>2019</v>
      </c>
      <c r="E436" t="s">
        <v>45</v>
      </c>
      <c r="F436">
        <f>IF(EEV_original!G436="TJ",EEV_original!H436/3600,"ERROR")</f>
        <v>3.2255555555555557</v>
      </c>
    </row>
    <row r="437" spans="1:6" x14ac:dyDescent="0.25">
      <c r="A437">
        <f>VLOOKUP(EEV_original!B437,[1]Tabelle1!$B$35:$E$50,4,FALSE)</f>
        <v>913</v>
      </c>
      <c r="B437" s="16">
        <f>IF(EEV_original!C437="Gewerbe, Handel, Dienstleistungen und übrige Verbraucher",3,IF(EEV_original!C437="Haushalte",6,"3&amp;6"))</f>
        <v>6</v>
      </c>
      <c r="C437">
        <v>14</v>
      </c>
      <c r="D437">
        <f>EEV_original!F437</f>
        <v>2019</v>
      </c>
      <c r="E437" t="s">
        <v>45</v>
      </c>
      <c r="F437">
        <f>IF(EEV_original!G437="TJ",EEV_original!H437/3600,"ERROR")</f>
        <v>0.10222222222222223</v>
      </c>
    </row>
    <row r="438" spans="1:6" x14ac:dyDescent="0.25">
      <c r="A438">
        <f>VLOOKUP(EEV_original!B438,[1]Tabelle1!$B$35:$E$50,4,FALSE)</f>
        <v>913</v>
      </c>
      <c r="B438" s="16">
        <f>IF(EEV_original!C438="Gewerbe, Handel, Dienstleistungen und übrige Verbraucher",3,IF(EEV_original!C438="Haushalte",6,"3&amp;6"))</f>
        <v>6</v>
      </c>
      <c r="C438">
        <v>12</v>
      </c>
      <c r="D438">
        <f>EEV_original!F438</f>
        <v>2019</v>
      </c>
      <c r="E438" t="s">
        <v>45</v>
      </c>
      <c r="F438">
        <f>IF(EEV_original!G438="TJ",EEV_original!H438/3600,"ERROR")</f>
        <v>2.1933333333333334</v>
      </c>
    </row>
    <row r="439" spans="1:6" x14ac:dyDescent="0.25">
      <c r="A439">
        <f>VLOOKUP(EEV_original!B439,[1]Tabelle1!$B$35:$E$50,4,FALSE)</f>
        <v>913</v>
      </c>
      <c r="B439" s="16">
        <f>IF(EEV_original!C439="Gewerbe, Handel, Dienstleistungen und übrige Verbraucher",3,IF(EEV_original!C439="Haushalte",6,"3&amp;6"))</f>
        <v>6</v>
      </c>
      <c r="C439">
        <v>24</v>
      </c>
      <c r="D439">
        <f>EEV_original!F439</f>
        <v>2019</v>
      </c>
      <c r="E439" t="s">
        <v>45</v>
      </c>
      <c r="F439">
        <f>IF(EEV_original!G439="TJ",EEV_original!H439/3600,"ERROR")</f>
        <v>0.52083333333333337</v>
      </c>
    </row>
    <row r="440" spans="1:6" x14ac:dyDescent="0.25">
      <c r="A440">
        <f>VLOOKUP(EEV_original!B440,[1]Tabelle1!$B$35:$E$50,4,FALSE)</f>
        <v>913</v>
      </c>
      <c r="B440" s="16">
        <f>IF(EEV_original!C440="Gewerbe, Handel, Dienstleistungen und übrige Verbraucher",3,IF(EEV_original!C440="Haushalte",6,"3&amp;6"))</f>
        <v>6</v>
      </c>
      <c r="C440">
        <v>1</v>
      </c>
      <c r="D440">
        <f>EEV_original!F440</f>
        <v>2019</v>
      </c>
      <c r="E440" t="s">
        <v>45</v>
      </c>
      <c r="F440">
        <f>IF(EEV_original!G440="TJ",EEV_original!H440/3600,"ERROR")</f>
        <v>1.4530555555555555</v>
      </c>
    </row>
    <row r="441" spans="1:6" x14ac:dyDescent="0.25">
      <c r="A441">
        <f>VLOOKUP(EEV_original!B441,[1]Tabelle1!$B$35:$E$50,4,FALSE)</f>
        <v>913</v>
      </c>
      <c r="B441" s="16">
        <f>IF(EEV_original!C441="Gewerbe, Handel, Dienstleistungen und übrige Verbraucher",3,IF(EEV_original!C441="Haushalte",6,"3&amp;6"))</f>
        <v>6</v>
      </c>
      <c r="C441">
        <v>13</v>
      </c>
      <c r="D441">
        <f>EEV_original!F441</f>
        <v>2019</v>
      </c>
      <c r="E441" t="s">
        <v>45</v>
      </c>
      <c r="F441">
        <f>IF(EEV_original!G441="TJ",EEV_original!H441/3600,"ERROR")</f>
        <v>3.9169444444444443</v>
      </c>
    </row>
    <row r="442" spans="1:6" x14ac:dyDescent="0.25">
      <c r="A442">
        <f>VLOOKUP(EEV_original!B442,[1]Tabelle1!$B$35:$E$50,4,FALSE)</f>
        <v>913</v>
      </c>
      <c r="B442" s="16">
        <f>IF(EEV_original!C442="Gewerbe, Handel, Dienstleistungen und übrige Verbraucher",3,IF(EEV_original!C442="Haushalte",6,"3&amp;6"))</f>
        <v>3</v>
      </c>
      <c r="C442">
        <v>3</v>
      </c>
      <c r="D442">
        <f>EEV_original!F442</f>
        <v>2019</v>
      </c>
      <c r="E442" t="s">
        <v>45</v>
      </c>
      <c r="F442">
        <f>IF(EEV_original!G442="TJ",EEV_original!H442/3600,"ERROR")</f>
        <v>6.1111111111111114E-3</v>
      </c>
    </row>
    <row r="443" spans="1:6" x14ac:dyDescent="0.25">
      <c r="A443">
        <f>VLOOKUP(EEV_original!B443,[1]Tabelle1!$B$35:$E$50,4,FALSE)</f>
        <v>913</v>
      </c>
      <c r="B443" s="16">
        <f>IF(EEV_original!C443="Gewerbe, Handel, Dienstleistungen und übrige Verbraucher",3,IF(EEV_original!C443="Haushalte",6,"3&amp;6"))</f>
        <v>3</v>
      </c>
      <c r="C443">
        <v>2</v>
      </c>
      <c r="D443">
        <f>EEV_original!F443</f>
        <v>2019</v>
      </c>
      <c r="E443" t="s">
        <v>45</v>
      </c>
      <c r="F443">
        <f>IF(EEV_original!G443="TJ",EEV_original!H443/3600,"ERROR")</f>
        <v>4.2222222222222223E-2</v>
      </c>
    </row>
    <row r="444" spans="1:6" x14ac:dyDescent="0.25">
      <c r="A444">
        <f>VLOOKUP(EEV_original!B444,[1]Tabelle1!$B$35:$E$50,4,FALSE)</f>
        <v>913</v>
      </c>
      <c r="B444" s="16">
        <f>IF(EEV_original!C444="Gewerbe, Handel, Dienstleistungen und übrige Verbraucher",3,IF(EEV_original!C444="Haushalte",6,"3&amp;6"))</f>
        <v>3</v>
      </c>
      <c r="C444">
        <v>2</v>
      </c>
      <c r="D444">
        <f>EEV_original!F444</f>
        <v>2019</v>
      </c>
      <c r="E444" t="s">
        <v>45</v>
      </c>
      <c r="F444">
        <f>IF(EEV_original!G444="TJ",EEV_original!H444/3600,"ERROR")</f>
        <v>3.0555555555555555E-2</v>
      </c>
    </row>
    <row r="445" spans="1:6" x14ac:dyDescent="0.25">
      <c r="A445">
        <f>VLOOKUP(EEV_original!B445,[1]Tabelle1!$B$35:$E$50,4,FALSE)</f>
        <v>913</v>
      </c>
      <c r="B445" s="16">
        <f>IF(EEV_original!C445="Gewerbe, Handel, Dienstleistungen und übrige Verbraucher",3,IF(EEV_original!C445="Haushalte",6,"3&amp;6"))</f>
        <v>3</v>
      </c>
      <c r="C445">
        <v>2</v>
      </c>
      <c r="D445">
        <f>EEV_original!F445</f>
        <v>2019</v>
      </c>
      <c r="E445" t="s">
        <v>45</v>
      </c>
      <c r="F445">
        <f>IF(EEV_original!G445="TJ",EEV_original!H445/3600,"ERROR")</f>
        <v>4.4444444444444444E-3</v>
      </c>
    </row>
    <row r="446" spans="1:6" x14ac:dyDescent="0.25">
      <c r="A446">
        <f>VLOOKUP(EEV_original!B446,[1]Tabelle1!$B$35:$E$50,4,FALSE)</f>
        <v>913</v>
      </c>
      <c r="B446" s="16">
        <f>IF(EEV_original!C446="Gewerbe, Handel, Dienstleistungen und übrige Verbraucher",3,IF(EEV_original!C446="Haushalte",6,"3&amp;6"))</f>
        <v>3</v>
      </c>
      <c r="C446">
        <v>6</v>
      </c>
      <c r="D446">
        <f>EEV_original!F446</f>
        <v>2019</v>
      </c>
      <c r="E446" t="s">
        <v>45</v>
      </c>
      <c r="F446">
        <f>IF(EEV_original!G446="TJ",EEV_original!H446/3600,"ERROR")</f>
        <v>1.5430555555555556</v>
      </c>
    </row>
    <row r="447" spans="1:6" x14ac:dyDescent="0.25">
      <c r="A447">
        <f>VLOOKUP(EEV_original!B447,[1]Tabelle1!$B$35:$E$50,4,FALSE)</f>
        <v>913</v>
      </c>
      <c r="B447" s="16">
        <f>IF(EEV_original!C447="Gewerbe, Handel, Dienstleistungen und übrige Verbraucher",3,IF(EEV_original!C447="Haushalte",6,"3&amp;6"))</f>
        <v>3</v>
      </c>
      <c r="C447">
        <v>14</v>
      </c>
      <c r="D447">
        <f>EEV_original!F447</f>
        <v>2019</v>
      </c>
      <c r="E447" t="s">
        <v>45</v>
      </c>
      <c r="F447">
        <f>IF(EEV_original!G447="TJ",EEV_original!H447/3600,"ERROR")</f>
        <v>4.7222222222222223E-3</v>
      </c>
    </row>
    <row r="448" spans="1:6" x14ac:dyDescent="0.25">
      <c r="A448">
        <f>VLOOKUP(EEV_original!B448,[1]Tabelle1!$B$35:$E$50,4,FALSE)</f>
        <v>913</v>
      </c>
      <c r="B448" s="16">
        <f>IF(EEV_original!C448="Gewerbe, Handel, Dienstleistungen und übrige Verbraucher",3,IF(EEV_original!C448="Haushalte",6,"3&amp;6"))</f>
        <v>3</v>
      </c>
      <c r="C448">
        <v>12</v>
      </c>
      <c r="D448">
        <f>EEV_original!F448</f>
        <v>2019</v>
      </c>
      <c r="E448" t="s">
        <v>45</v>
      </c>
      <c r="F448">
        <f>IF(EEV_original!G448="TJ",EEV_original!H448/3600,"ERROR")</f>
        <v>1.1497222222222223</v>
      </c>
    </row>
    <row r="449" spans="1:6" x14ac:dyDescent="0.25">
      <c r="A449">
        <f>VLOOKUP(EEV_original!B449,[1]Tabelle1!$B$35:$E$50,4,FALSE)</f>
        <v>913</v>
      </c>
      <c r="B449" s="16">
        <f>IF(EEV_original!C449="Gewerbe, Handel, Dienstleistungen und übrige Verbraucher",3,IF(EEV_original!C449="Haushalte",6,"3&amp;6"))</f>
        <v>3</v>
      </c>
      <c r="C449">
        <v>24</v>
      </c>
      <c r="D449">
        <f>EEV_original!F449</f>
        <v>2019</v>
      </c>
      <c r="E449" t="s">
        <v>45</v>
      </c>
      <c r="F449">
        <f>IF(EEV_original!G449="TJ",EEV_original!H449/3600,"ERROR")</f>
        <v>4.5277777777777778E-2</v>
      </c>
    </row>
    <row r="450" spans="1:6" x14ac:dyDescent="0.25">
      <c r="A450">
        <f>VLOOKUP(EEV_original!B450,[1]Tabelle1!$B$35:$E$50,4,FALSE)</f>
        <v>913</v>
      </c>
      <c r="B450" s="16">
        <f>IF(EEV_original!C450="Gewerbe, Handel, Dienstleistungen und übrige Verbraucher",3,IF(EEV_original!C450="Haushalte",6,"3&amp;6"))</f>
        <v>3</v>
      </c>
      <c r="C450">
        <v>1</v>
      </c>
      <c r="D450">
        <f>EEV_original!F450</f>
        <v>2019</v>
      </c>
      <c r="E450" t="s">
        <v>45</v>
      </c>
      <c r="F450">
        <f>IF(EEV_original!G450="TJ",EEV_original!H450/3600,"ERROR")</f>
        <v>1.4116666666666666</v>
      </c>
    </row>
    <row r="451" spans="1:6" x14ac:dyDescent="0.25">
      <c r="A451">
        <f>VLOOKUP(EEV_original!B451,[1]Tabelle1!$B$35:$E$50,4,FALSE)</f>
        <v>913</v>
      </c>
      <c r="B451" s="16">
        <f>IF(EEV_original!C451="Gewerbe, Handel, Dienstleistungen und übrige Verbraucher",3,IF(EEV_original!C451="Haushalte",6,"3&amp;6"))</f>
        <v>3</v>
      </c>
      <c r="C451">
        <v>13</v>
      </c>
      <c r="D451">
        <f>EEV_original!F451</f>
        <v>2019</v>
      </c>
      <c r="E451" t="s">
        <v>45</v>
      </c>
      <c r="F451">
        <f>IF(EEV_original!G451="TJ",EEV_original!H451/3600,"ERROR")</f>
        <v>2.0099999999999998</v>
      </c>
    </row>
    <row r="452" spans="1:6" x14ac:dyDescent="0.25">
      <c r="A452">
        <f>VLOOKUP(EEV_original!B452,[1]Tabelle1!$B$35:$E$50,4,FALSE)</f>
        <v>914</v>
      </c>
      <c r="B452" s="16">
        <f>IF(EEV_original!C452="Gewerbe, Handel, Dienstleistungen und übrige Verbraucher",3,IF(EEV_original!C452="Haushalte",6,"3&amp;6"))</f>
        <v>6</v>
      </c>
      <c r="C452">
        <v>3</v>
      </c>
      <c r="D452">
        <f>EEV_original!F452</f>
        <v>2019</v>
      </c>
      <c r="E452" t="s">
        <v>45</v>
      </c>
      <c r="F452">
        <f>IF(EEV_original!G452="TJ",EEV_original!H452/3600,"ERROR")</f>
        <v>0.25138888888888888</v>
      </c>
    </row>
    <row r="453" spans="1:6" x14ac:dyDescent="0.25">
      <c r="A453">
        <f>VLOOKUP(EEV_original!B453,[1]Tabelle1!$B$35:$E$50,4,FALSE)</f>
        <v>914</v>
      </c>
      <c r="B453" s="16">
        <f>IF(EEV_original!C453="Gewerbe, Handel, Dienstleistungen und übrige Verbraucher",3,IF(EEV_original!C453="Haushalte",6,"3&amp;6"))</f>
        <v>6</v>
      </c>
      <c r="C453">
        <v>2</v>
      </c>
      <c r="D453">
        <f>EEV_original!F453</f>
        <v>2019</v>
      </c>
      <c r="E453" t="s">
        <v>45</v>
      </c>
      <c r="F453">
        <f>IF(EEV_original!G453="TJ",EEV_original!H453/3600,"ERROR")</f>
        <v>6.8888888888888888E-2</v>
      </c>
    </row>
    <row r="454" spans="1:6" x14ac:dyDescent="0.25">
      <c r="A454">
        <f>VLOOKUP(EEV_original!B454,[1]Tabelle1!$B$35:$E$50,4,FALSE)</f>
        <v>914</v>
      </c>
      <c r="B454" s="16">
        <f>IF(EEV_original!C454="Gewerbe, Handel, Dienstleistungen und übrige Verbraucher",3,IF(EEV_original!C454="Haushalte",6,"3&amp;6"))</f>
        <v>6</v>
      </c>
      <c r="C454">
        <v>2</v>
      </c>
      <c r="D454">
        <f>EEV_original!F454</f>
        <v>2019</v>
      </c>
      <c r="E454" t="s">
        <v>45</v>
      </c>
      <c r="F454">
        <f>IF(EEV_original!G454="TJ",EEV_original!H454/3600,"ERROR")</f>
        <v>3.4786111111111113</v>
      </c>
    </row>
    <row r="455" spans="1:6" x14ac:dyDescent="0.25">
      <c r="A455">
        <f>VLOOKUP(EEV_original!B455,[1]Tabelle1!$B$35:$E$50,4,FALSE)</f>
        <v>914</v>
      </c>
      <c r="B455" s="16">
        <f>IF(EEV_original!C455="Gewerbe, Handel, Dienstleistungen und übrige Verbraucher",3,IF(EEV_original!C455="Haushalte",6,"3&amp;6"))</f>
        <v>6</v>
      </c>
      <c r="C455">
        <v>7</v>
      </c>
      <c r="D455">
        <f>EEV_original!F455</f>
        <v>2019</v>
      </c>
      <c r="E455" t="s">
        <v>45</v>
      </c>
      <c r="F455">
        <f>IF(EEV_original!G455="TJ",EEV_original!H455/3600,"ERROR")</f>
        <v>5.2777777777777779E-3</v>
      </c>
    </row>
    <row r="456" spans="1:6" x14ac:dyDescent="0.25">
      <c r="A456">
        <f>VLOOKUP(EEV_original!B456,[1]Tabelle1!$B$35:$E$50,4,FALSE)</f>
        <v>914</v>
      </c>
      <c r="B456" s="16">
        <f>IF(EEV_original!C456="Gewerbe, Handel, Dienstleistungen und übrige Verbraucher",3,IF(EEV_original!C456="Haushalte",6,"3&amp;6"))</f>
        <v>6</v>
      </c>
      <c r="C456">
        <v>2</v>
      </c>
      <c r="D456">
        <f>EEV_original!F456</f>
        <v>2019</v>
      </c>
      <c r="E456" t="s">
        <v>45</v>
      </c>
      <c r="F456">
        <f>IF(EEV_original!G456="TJ",EEV_original!H456/3600,"ERROR")</f>
        <v>0.45055555555555554</v>
      </c>
    </row>
    <row r="457" spans="1:6" x14ac:dyDescent="0.25">
      <c r="A457">
        <f>VLOOKUP(EEV_original!B457,[1]Tabelle1!$B$35:$E$50,4,FALSE)</f>
        <v>914</v>
      </c>
      <c r="B457" s="16">
        <f>IF(EEV_original!C457="Gewerbe, Handel, Dienstleistungen und übrige Verbraucher",3,IF(EEV_original!C457="Haushalte",6,"3&amp;6"))</f>
        <v>6</v>
      </c>
      <c r="C457">
        <v>6</v>
      </c>
      <c r="D457">
        <f>EEV_original!F457</f>
        <v>2019</v>
      </c>
      <c r="E457" t="s">
        <v>45</v>
      </c>
      <c r="F457">
        <f>IF(EEV_original!G457="TJ",EEV_original!H457/3600,"ERROR")</f>
        <v>6.5319444444444441</v>
      </c>
    </row>
    <row r="458" spans="1:6" x14ac:dyDescent="0.25">
      <c r="A458">
        <f>VLOOKUP(EEV_original!B458,[1]Tabelle1!$B$35:$E$50,4,FALSE)</f>
        <v>914</v>
      </c>
      <c r="B458" s="16">
        <f>IF(EEV_original!C458="Gewerbe, Handel, Dienstleistungen und übrige Verbraucher",3,IF(EEV_original!C458="Haushalte",6,"3&amp;6"))</f>
        <v>6</v>
      </c>
      <c r="C458">
        <v>14</v>
      </c>
      <c r="D458">
        <f>EEV_original!F458</f>
        <v>2019</v>
      </c>
      <c r="E458" t="s">
        <v>45</v>
      </c>
      <c r="F458">
        <f>IF(EEV_original!G458="TJ",EEV_original!H458/3600,"ERROR")</f>
        <v>0.14361111111111111</v>
      </c>
    </row>
    <row r="459" spans="1:6" x14ac:dyDescent="0.25">
      <c r="A459">
        <f>VLOOKUP(EEV_original!B459,[1]Tabelle1!$B$35:$E$50,4,FALSE)</f>
        <v>914</v>
      </c>
      <c r="B459" s="16">
        <f>IF(EEV_original!C459="Gewerbe, Handel, Dienstleistungen und übrige Verbraucher",3,IF(EEV_original!C459="Haushalte",6,"3&amp;6"))</f>
        <v>6</v>
      </c>
      <c r="C459">
        <v>12</v>
      </c>
      <c r="D459">
        <f>EEV_original!F459</f>
        <v>2019</v>
      </c>
      <c r="E459" t="s">
        <v>45</v>
      </c>
      <c r="F459">
        <f>IF(EEV_original!G459="TJ",EEV_original!H459/3600,"ERROR")</f>
        <v>1.0011111111111111</v>
      </c>
    </row>
    <row r="460" spans="1:6" x14ac:dyDescent="0.25">
      <c r="A460">
        <f>VLOOKUP(EEV_original!B460,[1]Tabelle1!$B$35:$E$50,4,FALSE)</f>
        <v>914</v>
      </c>
      <c r="B460" s="16">
        <f>IF(EEV_original!C460="Gewerbe, Handel, Dienstleistungen und übrige Verbraucher",3,IF(EEV_original!C460="Haushalte",6,"3&amp;6"))</f>
        <v>6</v>
      </c>
      <c r="C460">
        <v>24</v>
      </c>
      <c r="D460">
        <f>EEV_original!F460</f>
        <v>2019</v>
      </c>
      <c r="E460" t="s">
        <v>45</v>
      </c>
      <c r="F460">
        <f>IF(EEV_original!G460="TJ",EEV_original!H460/3600,"ERROR")</f>
        <v>0.24111111111111111</v>
      </c>
    </row>
    <row r="461" spans="1:6" x14ac:dyDescent="0.25">
      <c r="A461">
        <f>VLOOKUP(EEV_original!B461,[1]Tabelle1!$B$35:$E$50,4,FALSE)</f>
        <v>914</v>
      </c>
      <c r="B461" s="16">
        <f>IF(EEV_original!C461="Gewerbe, Handel, Dienstleistungen und übrige Verbraucher",3,IF(EEV_original!C461="Haushalte",6,"3&amp;6"))</f>
        <v>6</v>
      </c>
      <c r="C461">
        <v>1</v>
      </c>
      <c r="D461">
        <f>EEV_original!F461</f>
        <v>2019</v>
      </c>
      <c r="E461" t="s">
        <v>45</v>
      </c>
      <c r="F461">
        <f>IF(EEV_original!G461="TJ",EEV_original!H461/3600,"ERROR")</f>
        <v>2.858888888888889</v>
      </c>
    </row>
    <row r="462" spans="1:6" x14ac:dyDescent="0.25">
      <c r="A462">
        <f>VLOOKUP(EEV_original!B462,[1]Tabelle1!$B$35:$E$50,4,FALSE)</f>
        <v>914</v>
      </c>
      <c r="B462" s="16">
        <f>IF(EEV_original!C462="Gewerbe, Handel, Dienstleistungen und übrige Verbraucher",3,IF(EEV_original!C462="Haushalte",6,"3&amp;6"))</f>
        <v>6</v>
      </c>
      <c r="C462">
        <v>13</v>
      </c>
      <c r="D462">
        <f>EEV_original!F462</f>
        <v>2019</v>
      </c>
      <c r="E462" t="s">
        <v>45</v>
      </c>
      <c r="F462">
        <f>IF(EEV_original!G462="TJ",EEV_original!H462/3600,"ERROR")</f>
        <v>1.9975000000000001</v>
      </c>
    </row>
    <row r="463" spans="1:6" x14ac:dyDescent="0.25">
      <c r="A463">
        <f>VLOOKUP(EEV_original!B463,[1]Tabelle1!$B$35:$E$50,4,FALSE)</f>
        <v>914</v>
      </c>
      <c r="B463" s="16">
        <f>IF(EEV_original!C463="Gewerbe, Handel, Dienstleistungen und übrige Verbraucher",3,IF(EEV_original!C463="Haushalte",6,"3&amp;6"))</f>
        <v>3</v>
      </c>
      <c r="C463">
        <v>3</v>
      </c>
      <c r="D463">
        <f>EEV_original!F463</f>
        <v>2019</v>
      </c>
      <c r="E463" t="s">
        <v>45</v>
      </c>
      <c r="F463">
        <f>IF(EEV_original!G463="TJ",EEV_original!H463/3600,"ERROR")</f>
        <v>6.1111111111111114E-3</v>
      </c>
    </row>
    <row r="464" spans="1:6" x14ac:dyDescent="0.25">
      <c r="A464">
        <f>VLOOKUP(EEV_original!B464,[1]Tabelle1!$B$35:$E$50,4,FALSE)</f>
        <v>914</v>
      </c>
      <c r="B464" s="16">
        <f>IF(EEV_original!C464="Gewerbe, Handel, Dienstleistungen und übrige Verbraucher",3,IF(EEV_original!C464="Haushalte",6,"3&amp;6"))</f>
        <v>3</v>
      </c>
      <c r="C464">
        <v>2</v>
      </c>
      <c r="D464">
        <f>EEV_original!F464</f>
        <v>2019</v>
      </c>
      <c r="E464" t="s">
        <v>45</v>
      </c>
      <c r="F464">
        <f>IF(EEV_original!G464="TJ",EEV_original!H464/3600,"ERROR")</f>
        <v>1.9261111111111111</v>
      </c>
    </row>
    <row r="465" spans="1:6" x14ac:dyDescent="0.25">
      <c r="A465">
        <f>VLOOKUP(EEV_original!B465,[1]Tabelle1!$B$35:$E$50,4,FALSE)</f>
        <v>914</v>
      </c>
      <c r="B465" s="16">
        <f>IF(EEV_original!C465="Gewerbe, Handel, Dienstleistungen und übrige Verbraucher",3,IF(EEV_original!C465="Haushalte",6,"3&amp;6"))</f>
        <v>3</v>
      </c>
      <c r="C465">
        <v>2</v>
      </c>
      <c r="D465">
        <f>EEV_original!F465</f>
        <v>2019</v>
      </c>
      <c r="E465" t="s">
        <v>45</v>
      </c>
      <c r="F465">
        <f>IF(EEV_original!G465="TJ",EEV_original!H465/3600,"ERROR")</f>
        <v>0.57222222222222219</v>
      </c>
    </row>
    <row r="466" spans="1:6" x14ac:dyDescent="0.25">
      <c r="A466">
        <f>VLOOKUP(EEV_original!B466,[1]Tabelle1!$B$35:$E$50,4,FALSE)</f>
        <v>914</v>
      </c>
      <c r="B466" s="16">
        <f>IF(EEV_original!C466="Gewerbe, Handel, Dienstleistungen und übrige Verbraucher",3,IF(EEV_original!C466="Haushalte",6,"3&amp;6"))</f>
        <v>3</v>
      </c>
      <c r="C466">
        <v>2</v>
      </c>
      <c r="D466">
        <f>EEV_original!F466</f>
        <v>2019</v>
      </c>
      <c r="E466" t="s">
        <v>45</v>
      </c>
      <c r="F466">
        <f>IF(EEV_original!G466="TJ",EEV_original!H466/3600,"ERROR")</f>
        <v>0.23749999999999999</v>
      </c>
    </row>
    <row r="467" spans="1:6" x14ac:dyDescent="0.25">
      <c r="A467">
        <f>VLOOKUP(EEV_original!B467,[1]Tabelle1!$B$35:$E$50,4,FALSE)</f>
        <v>914</v>
      </c>
      <c r="B467" s="16">
        <f>IF(EEV_original!C467="Gewerbe, Handel, Dienstleistungen und übrige Verbraucher",3,IF(EEV_original!C467="Haushalte",6,"3&amp;6"))</f>
        <v>3</v>
      </c>
      <c r="C467">
        <v>6</v>
      </c>
      <c r="D467">
        <f>EEV_original!F467</f>
        <v>2019</v>
      </c>
      <c r="E467" t="s">
        <v>45</v>
      </c>
      <c r="F467">
        <f>IF(EEV_original!G467="TJ",EEV_original!H467/3600,"ERROR")</f>
        <v>3.7774999999999999</v>
      </c>
    </row>
    <row r="468" spans="1:6" x14ac:dyDescent="0.25">
      <c r="A468">
        <f>VLOOKUP(EEV_original!B468,[1]Tabelle1!$B$35:$E$50,4,FALSE)</f>
        <v>914</v>
      </c>
      <c r="B468" s="16">
        <f>IF(EEV_original!C468="Gewerbe, Handel, Dienstleistungen und übrige Verbraucher",3,IF(EEV_original!C468="Haushalte",6,"3&amp;6"))</f>
        <v>3</v>
      </c>
      <c r="C468">
        <v>14</v>
      </c>
      <c r="D468">
        <f>EEV_original!F468</f>
        <v>2019</v>
      </c>
      <c r="E468" t="s">
        <v>45</v>
      </c>
      <c r="F468">
        <f>IF(EEV_original!G468="TJ",EEV_original!H468/3600,"ERROR")</f>
        <v>6.3888888888888893E-3</v>
      </c>
    </row>
    <row r="469" spans="1:6" x14ac:dyDescent="0.25">
      <c r="A469">
        <f>VLOOKUP(EEV_original!B469,[1]Tabelle1!$B$35:$E$50,4,FALSE)</f>
        <v>914</v>
      </c>
      <c r="B469" s="16">
        <f>IF(EEV_original!C469="Gewerbe, Handel, Dienstleistungen und übrige Verbraucher",3,IF(EEV_original!C469="Haushalte",6,"3&amp;6"))</f>
        <v>3</v>
      </c>
      <c r="C469">
        <v>12</v>
      </c>
      <c r="D469">
        <f>EEV_original!F469</f>
        <v>2019</v>
      </c>
      <c r="E469" t="s">
        <v>45</v>
      </c>
      <c r="F469">
        <f>IF(EEV_original!G469="TJ",EEV_original!H469/3600,"ERROR")</f>
        <v>0.54222222222222227</v>
      </c>
    </row>
    <row r="470" spans="1:6" x14ac:dyDescent="0.25">
      <c r="A470">
        <f>VLOOKUP(EEV_original!B470,[1]Tabelle1!$B$35:$E$50,4,FALSE)</f>
        <v>914</v>
      </c>
      <c r="B470" s="16">
        <f>IF(EEV_original!C470="Gewerbe, Handel, Dienstleistungen und übrige Verbraucher",3,IF(EEV_original!C470="Haushalte",6,"3&amp;6"))</f>
        <v>3</v>
      </c>
      <c r="C470">
        <v>24</v>
      </c>
      <c r="D470">
        <f>EEV_original!F470</f>
        <v>2019</v>
      </c>
      <c r="E470" t="s">
        <v>45</v>
      </c>
      <c r="F470">
        <f>IF(EEV_original!G470="TJ",EEV_original!H470/3600,"ERROR")</f>
        <v>2.0833333333333332E-2</v>
      </c>
    </row>
    <row r="471" spans="1:6" x14ac:dyDescent="0.25">
      <c r="A471">
        <f>VLOOKUP(EEV_original!B471,[1]Tabelle1!$B$35:$E$50,4,FALSE)</f>
        <v>914</v>
      </c>
      <c r="B471" s="16">
        <f>IF(EEV_original!C471="Gewerbe, Handel, Dienstleistungen und übrige Verbraucher",3,IF(EEV_original!C471="Haushalte",6,"3&amp;6"))</f>
        <v>3</v>
      </c>
      <c r="C471">
        <v>1</v>
      </c>
      <c r="D471">
        <f>EEV_original!F471</f>
        <v>2019</v>
      </c>
      <c r="E471" t="s">
        <v>45</v>
      </c>
      <c r="F471">
        <f>IF(EEV_original!G471="TJ",EEV_original!H471/3600,"ERROR")</f>
        <v>3.37</v>
      </c>
    </row>
    <row r="472" spans="1:6" x14ac:dyDescent="0.25">
      <c r="A472">
        <f>VLOOKUP(EEV_original!B472,[1]Tabelle1!$B$35:$E$50,4,FALSE)</f>
        <v>914</v>
      </c>
      <c r="B472" s="16">
        <f>IF(EEV_original!C472="Gewerbe, Handel, Dienstleistungen und übrige Verbraucher",3,IF(EEV_original!C472="Haushalte",6,"3&amp;6"))</f>
        <v>3</v>
      </c>
      <c r="C472">
        <v>13</v>
      </c>
      <c r="D472">
        <f>EEV_original!F472</f>
        <v>2019</v>
      </c>
      <c r="E472" t="s">
        <v>45</v>
      </c>
      <c r="F472">
        <f>IF(EEV_original!G472="TJ",EEV_original!H472/3600,"ERROR")</f>
        <v>1.1663888888888889</v>
      </c>
    </row>
    <row r="473" spans="1:6" x14ac:dyDescent="0.25">
      <c r="A473">
        <f>VLOOKUP(EEV_original!B473,[1]Tabelle1!$B$35:$E$50,4,FALSE)</f>
        <v>915</v>
      </c>
      <c r="B473" s="16">
        <f>IF(EEV_original!C473="Gewerbe, Handel, Dienstleistungen und übrige Verbraucher",3,IF(EEV_original!C473="Haushalte",6,"3&amp;6"))</f>
        <v>6</v>
      </c>
      <c r="C473">
        <v>3</v>
      </c>
      <c r="D473">
        <f>EEV_original!F473</f>
        <v>2019</v>
      </c>
      <c r="E473" t="s">
        <v>45</v>
      </c>
      <c r="F473">
        <f>IF(EEV_original!G473="TJ",EEV_original!H473/3600,"ERROR")</f>
        <v>6.7222222222222225E-2</v>
      </c>
    </row>
    <row r="474" spans="1:6" x14ac:dyDescent="0.25">
      <c r="A474">
        <f>VLOOKUP(EEV_original!B474,[1]Tabelle1!$B$35:$E$50,4,FALSE)</f>
        <v>915</v>
      </c>
      <c r="B474" s="16">
        <f>IF(EEV_original!C474="Gewerbe, Handel, Dienstleistungen und übrige Verbraucher",3,IF(EEV_original!C474="Haushalte",6,"3&amp;6"))</f>
        <v>6</v>
      </c>
      <c r="C474">
        <v>2</v>
      </c>
      <c r="D474">
        <f>EEV_original!F474</f>
        <v>2019</v>
      </c>
      <c r="E474" t="s">
        <v>45</v>
      </c>
      <c r="F474">
        <f>IF(EEV_original!G474="TJ",EEV_original!H474/3600,"ERROR")</f>
        <v>9.7222222222222224E-3</v>
      </c>
    </row>
    <row r="475" spans="1:6" x14ac:dyDescent="0.25">
      <c r="A475">
        <f>VLOOKUP(EEV_original!B475,[1]Tabelle1!$B$35:$E$50,4,FALSE)</f>
        <v>915</v>
      </c>
      <c r="B475" s="16">
        <f>IF(EEV_original!C475="Gewerbe, Handel, Dienstleistungen und übrige Verbraucher",3,IF(EEV_original!C475="Haushalte",6,"3&amp;6"))</f>
        <v>6</v>
      </c>
      <c r="C475">
        <v>2</v>
      </c>
      <c r="D475">
        <f>EEV_original!F475</f>
        <v>2019</v>
      </c>
      <c r="E475" t="s">
        <v>45</v>
      </c>
      <c r="F475">
        <f>IF(EEV_original!G475="TJ",EEV_original!H475/3600,"ERROR")</f>
        <v>4.4280555555555559</v>
      </c>
    </row>
    <row r="476" spans="1:6" x14ac:dyDescent="0.25">
      <c r="A476">
        <f>VLOOKUP(EEV_original!B476,[1]Tabelle1!$B$35:$E$50,4,FALSE)</f>
        <v>915</v>
      </c>
      <c r="B476" s="16">
        <f>IF(EEV_original!C476="Gewerbe, Handel, Dienstleistungen und übrige Verbraucher",3,IF(EEV_original!C476="Haushalte",6,"3&amp;6"))</f>
        <v>6</v>
      </c>
      <c r="C476">
        <v>7</v>
      </c>
      <c r="D476">
        <f>EEV_original!F476</f>
        <v>2019</v>
      </c>
      <c r="E476" t="s">
        <v>45</v>
      </c>
      <c r="F476">
        <f>IF(EEV_original!G476="TJ",EEV_original!H476/3600,"ERROR")</f>
        <v>5.2777777777777779E-3</v>
      </c>
    </row>
    <row r="477" spans="1:6" x14ac:dyDescent="0.25">
      <c r="A477">
        <f>VLOOKUP(EEV_original!B477,[1]Tabelle1!$B$35:$E$50,4,FALSE)</f>
        <v>915</v>
      </c>
      <c r="B477" s="16">
        <f>IF(EEV_original!C477="Gewerbe, Handel, Dienstleistungen und übrige Verbraucher",3,IF(EEV_original!C477="Haushalte",6,"3&amp;6"))</f>
        <v>6</v>
      </c>
      <c r="C477">
        <v>2</v>
      </c>
      <c r="D477">
        <f>EEV_original!F477</f>
        <v>2019</v>
      </c>
      <c r="E477" t="s">
        <v>45</v>
      </c>
      <c r="F477">
        <f>IF(EEV_original!G477="TJ",EEV_original!H477/3600,"ERROR")</f>
        <v>0.31638888888888889</v>
      </c>
    </row>
    <row r="478" spans="1:6" x14ac:dyDescent="0.25">
      <c r="A478">
        <f>VLOOKUP(EEV_original!B478,[1]Tabelle1!$B$35:$E$50,4,FALSE)</f>
        <v>915</v>
      </c>
      <c r="B478" s="16">
        <f>IF(EEV_original!C478="Gewerbe, Handel, Dienstleistungen und übrige Verbraucher",3,IF(EEV_original!C478="Haushalte",6,"3&amp;6"))</f>
        <v>6</v>
      </c>
      <c r="C478">
        <v>6</v>
      </c>
      <c r="D478">
        <f>EEV_original!F478</f>
        <v>2019</v>
      </c>
      <c r="E478" t="s">
        <v>45</v>
      </c>
      <c r="F478">
        <f>IF(EEV_original!G478="TJ",EEV_original!H478/3600,"ERROR")</f>
        <v>10.414166666666667</v>
      </c>
    </row>
    <row r="479" spans="1:6" x14ac:dyDescent="0.25">
      <c r="A479">
        <f>VLOOKUP(EEV_original!B479,[1]Tabelle1!$B$35:$E$50,4,FALSE)</f>
        <v>915</v>
      </c>
      <c r="B479" s="16">
        <f>IF(EEV_original!C479="Gewerbe, Handel, Dienstleistungen und übrige Verbraucher",3,IF(EEV_original!C479="Haushalte",6,"3&amp;6"))</f>
        <v>6</v>
      </c>
      <c r="C479">
        <v>14</v>
      </c>
      <c r="D479">
        <f>EEV_original!F479</f>
        <v>2019</v>
      </c>
      <c r="E479" t="s">
        <v>45</v>
      </c>
      <c r="F479">
        <f>IF(EEV_original!G479="TJ",EEV_original!H479/3600,"ERROR")</f>
        <v>0.16277777777777777</v>
      </c>
    </row>
    <row r="480" spans="1:6" x14ac:dyDescent="0.25">
      <c r="A480">
        <f>VLOOKUP(EEV_original!B480,[1]Tabelle1!$B$35:$E$50,4,FALSE)</f>
        <v>915</v>
      </c>
      <c r="B480" s="16">
        <f>IF(EEV_original!C480="Gewerbe, Handel, Dienstleistungen und übrige Verbraucher",3,IF(EEV_original!C480="Haushalte",6,"3&amp;6"))</f>
        <v>6</v>
      </c>
      <c r="C480">
        <v>12</v>
      </c>
      <c r="D480">
        <f>EEV_original!F480</f>
        <v>2019</v>
      </c>
      <c r="E480" t="s">
        <v>45</v>
      </c>
      <c r="F480">
        <f>IF(EEV_original!G480="TJ",EEV_original!H480/3600,"ERROR")</f>
        <v>2.4011111111111112</v>
      </c>
    </row>
    <row r="481" spans="1:6" x14ac:dyDescent="0.25">
      <c r="A481">
        <f>VLOOKUP(EEV_original!B481,[1]Tabelle1!$B$35:$E$50,4,FALSE)</f>
        <v>915</v>
      </c>
      <c r="B481" s="16">
        <f>IF(EEV_original!C481="Gewerbe, Handel, Dienstleistungen und übrige Verbraucher",3,IF(EEV_original!C481="Haushalte",6,"3&amp;6"))</f>
        <v>6</v>
      </c>
      <c r="C481">
        <v>24</v>
      </c>
      <c r="D481">
        <f>EEV_original!F481</f>
        <v>2019</v>
      </c>
      <c r="E481" t="s">
        <v>45</v>
      </c>
      <c r="F481">
        <f>IF(EEV_original!G481="TJ",EEV_original!H481/3600,"ERROR")</f>
        <v>0.44277777777777777</v>
      </c>
    </row>
    <row r="482" spans="1:6" x14ac:dyDescent="0.25">
      <c r="A482">
        <f>VLOOKUP(EEV_original!B482,[1]Tabelle1!$B$35:$E$50,4,FALSE)</f>
        <v>915</v>
      </c>
      <c r="B482" s="16">
        <f>IF(EEV_original!C482="Gewerbe, Handel, Dienstleistungen und übrige Verbraucher",3,IF(EEV_original!C482="Haushalte",6,"3&amp;6"))</f>
        <v>6</v>
      </c>
      <c r="C482">
        <v>1</v>
      </c>
      <c r="D482">
        <f>EEV_original!F482</f>
        <v>2019</v>
      </c>
      <c r="E482" t="s">
        <v>45</v>
      </c>
      <c r="F482">
        <f>IF(EEV_original!G482="TJ",EEV_original!H482/3600,"ERROR")</f>
        <v>4.5558333333333332</v>
      </c>
    </row>
    <row r="483" spans="1:6" x14ac:dyDescent="0.25">
      <c r="A483">
        <f>VLOOKUP(EEV_original!B483,[1]Tabelle1!$B$35:$E$50,4,FALSE)</f>
        <v>915</v>
      </c>
      <c r="B483" s="16">
        <f>IF(EEV_original!C483="Gewerbe, Handel, Dienstleistungen und übrige Verbraucher",3,IF(EEV_original!C483="Haushalte",6,"3&amp;6"))</f>
        <v>6</v>
      </c>
      <c r="C483">
        <v>13</v>
      </c>
      <c r="D483">
        <f>EEV_original!F483</f>
        <v>2019</v>
      </c>
      <c r="E483" t="s">
        <v>45</v>
      </c>
      <c r="F483">
        <f>IF(EEV_original!G483="TJ",EEV_original!H483/3600,"ERROR")</f>
        <v>3.0119444444444445</v>
      </c>
    </row>
    <row r="484" spans="1:6" x14ac:dyDescent="0.25">
      <c r="A484">
        <f>VLOOKUP(EEV_original!B484,[1]Tabelle1!$B$35:$E$50,4,FALSE)</f>
        <v>915</v>
      </c>
      <c r="B484" s="16">
        <f>IF(EEV_original!C484="Gewerbe, Handel, Dienstleistungen und übrige Verbraucher",3,IF(EEV_original!C484="Haushalte",6,"3&amp;6"))</f>
        <v>3</v>
      </c>
      <c r="C484">
        <v>3</v>
      </c>
      <c r="D484">
        <f>EEV_original!F484</f>
        <v>2019</v>
      </c>
      <c r="E484" t="s">
        <v>45</v>
      </c>
      <c r="F484">
        <f>IF(EEV_original!G484="TJ",EEV_original!H484/3600,"ERROR")</f>
        <v>2.7777777777777778E-4</v>
      </c>
    </row>
    <row r="485" spans="1:6" x14ac:dyDescent="0.25">
      <c r="A485">
        <f>VLOOKUP(EEV_original!B485,[1]Tabelle1!$B$35:$E$50,4,FALSE)</f>
        <v>915</v>
      </c>
      <c r="B485" s="16">
        <f>IF(EEV_original!C485="Gewerbe, Handel, Dienstleistungen und übrige Verbraucher",3,IF(EEV_original!C485="Haushalte",6,"3&amp;6"))</f>
        <v>3</v>
      </c>
      <c r="C485">
        <v>2</v>
      </c>
      <c r="D485">
        <f>EEV_original!F485</f>
        <v>2019</v>
      </c>
      <c r="E485" t="s">
        <v>45</v>
      </c>
      <c r="F485">
        <f>IF(EEV_original!G485="TJ",EEV_original!H485/3600,"ERROR")</f>
        <v>1.1866666666666668</v>
      </c>
    </row>
    <row r="486" spans="1:6" x14ac:dyDescent="0.25">
      <c r="A486">
        <f>VLOOKUP(EEV_original!B486,[1]Tabelle1!$B$35:$E$50,4,FALSE)</f>
        <v>915</v>
      </c>
      <c r="B486" s="16">
        <f>IF(EEV_original!C486="Gewerbe, Handel, Dienstleistungen und übrige Verbraucher",3,IF(EEV_original!C486="Haushalte",6,"3&amp;6"))</f>
        <v>3</v>
      </c>
      <c r="C486">
        <v>2</v>
      </c>
      <c r="D486">
        <f>EEV_original!F486</f>
        <v>2019</v>
      </c>
      <c r="E486" t="s">
        <v>45</v>
      </c>
      <c r="F486">
        <f>IF(EEV_original!G486="TJ",EEV_original!H486/3600,"ERROR")</f>
        <v>1.1508333333333334</v>
      </c>
    </row>
    <row r="487" spans="1:6" x14ac:dyDescent="0.25">
      <c r="A487">
        <f>VLOOKUP(EEV_original!B487,[1]Tabelle1!$B$35:$E$50,4,FALSE)</f>
        <v>915</v>
      </c>
      <c r="B487" s="16">
        <f>IF(EEV_original!C487="Gewerbe, Handel, Dienstleistungen und übrige Verbraucher",3,IF(EEV_original!C487="Haushalte",6,"3&amp;6"))</f>
        <v>3</v>
      </c>
      <c r="C487">
        <v>2</v>
      </c>
      <c r="D487">
        <f>EEV_original!F487</f>
        <v>2019</v>
      </c>
      <c r="E487" t="s">
        <v>45</v>
      </c>
      <c r="F487">
        <f>IF(EEV_original!G487="TJ",EEV_original!H487/3600,"ERROR")</f>
        <v>0.16833333333333333</v>
      </c>
    </row>
    <row r="488" spans="1:6" x14ac:dyDescent="0.25">
      <c r="A488">
        <f>VLOOKUP(EEV_original!B488,[1]Tabelle1!$B$35:$E$50,4,FALSE)</f>
        <v>915</v>
      </c>
      <c r="B488" s="16">
        <f>IF(EEV_original!C488="Gewerbe, Handel, Dienstleistungen und übrige Verbraucher",3,IF(EEV_original!C488="Haushalte",6,"3&amp;6"))</f>
        <v>3</v>
      </c>
      <c r="C488">
        <v>6</v>
      </c>
      <c r="D488">
        <f>EEV_original!F488</f>
        <v>2019</v>
      </c>
      <c r="E488" t="s">
        <v>45</v>
      </c>
      <c r="F488">
        <f>IF(EEV_original!G488="TJ",EEV_original!H488/3600,"ERROR")</f>
        <v>4.9944444444444445</v>
      </c>
    </row>
    <row r="489" spans="1:6" x14ac:dyDescent="0.25">
      <c r="A489">
        <f>VLOOKUP(EEV_original!B489,[1]Tabelle1!$B$35:$E$50,4,FALSE)</f>
        <v>915</v>
      </c>
      <c r="B489" s="16">
        <f>IF(EEV_original!C489="Gewerbe, Handel, Dienstleistungen und übrige Verbraucher",3,IF(EEV_original!C489="Haushalte",6,"3&amp;6"))</f>
        <v>3</v>
      </c>
      <c r="C489">
        <v>14</v>
      </c>
      <c r="D489">
        <f>EEV_original!F489</f>
        <v>2019</v>
      </c>
      <c r="E489" t="s">
        <v>45</v>
      </c>
      <c r="F489">
        <f>IF(EEV_original!G489="TJ",EEV_original!H489/3600,"ERROR")</f>
        <v>7.2222222222222219E-3</v>
      </c>
    </row>
    <row r="490" spans="1:6" x14ac:dyDescent="0.25">
      <c r="A490">
        <f>VLOOKUP(EEV_original!B490,[1]Tabelle1!$B$35:$E$50,4,FALSE)</f>
        <v>915</v>
      </c>
      <c r="B490" s="16">
        <f>IF(EEV_original!C490="Gewerbe, Handel, Dienstleistungen und übrige Verbraucher",3,IF(EEV_original!C490="Haushalte",6,"3&amp;6"))</f>
        <v>3</v>
      </c>
      <c r="C490">
        <v>12</v>
      </c>
      <c r="D490">
        <f>EEV_original!F490</f>
        <v>2019</v>
      </c>
      <c r="E490" t="s">
        <v>45</v>
      </c>
      <c r="F490">
        <f>IF(EEV_original!G490="TJ",EEV_original!H490/3600,"ERROR")</f>
        <v>0.50305555555555559</v>
      </c>
    </row>
    <row r="491" spans="1:6" x14ac:dyDescent="0.25">
      <c r="A491">
        <f>VLOOKUP(EEV_original!B491,[1]Tabelle1!$B$35:$E$50,4,FALSE)</f>
        <v>915</v>
      </c>
      <c r="B491" s="16">
        <f>IF(EEV_original!C491="Gewerbe, Handel, Dienstleistungen und übrige Verbraucher",3,IF(EEV_original!C491="Haushalte",6,"3&amp;6"))</f>
        <v>3</v>
      </c>
      <c r="C491">
        <v>24</v>
      </c>
      <c r="D491">
        <f>EEV_original!F491</f>
        <v>2019</v>
      </c>
      <c r="E491" t="s">
        <v>45</v>
      </c>
      <c r="F491">
        <f>IF(EEV_original!G491="TJ",EEV_original!H491/3600,"ERROR")</f>
        <v>3.861111111111111E-2</v>
      </c>
    </row>
    <row r="492" spans="1:6" x14ac:dyDescent="0.25">
      <c r="A492">
        <f>VLOOKUP(EEV_original!B492,[1]Tabelle1!$B$35:$E$50,4,FALSE)</f>
        <v>915</v>
      </c>
      <c r="B492" s="16">
        <f>IF(EEV_original!C492="Gewerbe, Handel, Dienstleistungen und übrige Verbraucher",3,IF(EEV_original!C492="Haushalte",6,"3&amp;6"))</f>
        <v>3</v>
      </c>
      <c r="C492">
        <v>1</v>
      </c>
      <c r="D492">
        <f>EEV_original!F492</f>
        <v>2019</v>
      </c>
      <c r="E492" t="s">
        <v>45</v>
      </c>
      <c r="F492">
        <f>IF(EEV_original!G492="TJ",EEV_original!H492/3600,"ERROR")</f>
        <v>4.2058333333333335</v>
      </c>
    </row>
    <row r="493" spans="1:6" x14ac:dyDescent="0.25">
      <c r="A493">
        <f>VLOOKUP(EEV_original!B493,[1]Tabelle1!$B$35:$E$50,4,FALSE)</f>
        <v>915</v>
      </c>
      <c r="B493" s="16">
        <f>IF(EEV_original!C493="Gewerbe, Handel, Dienstleistungen und übrige Verbraucher",3,IF(EEV_original!C493="Haushalte",6,"3&amp;6"))</f>
        <v>3</v>
      </c>
      <c r="C493">
        <v>13</v>
      </c>
      <c r="D493">
        <f>EEV_original!F493</f>
        <v>2019</v>
      </c>
      <c r="E493" t="s">
        <v>45</v>
      </c>
      <c r="F493">
        <f>IF(EEV_original!G493="TJ",EEV_original!H493/3600,"ERROR")</f>
        <v>1.4313888888888888</v>
      </c>
    </row>
    <row r="494" spans="1:6" x14ac:dyDescent="0.25">
      <c r="A494">
        <f>VLOOKUP(EEV_original!B494,[1]Tabelle1!$B$35:$E$50,4,FALSE)</f>
        <v>909</v>
      </c>
      <c r="B494" s="16">
        <f>IF(EEV_original!C494="Gewerbe, Handel, Dienstleistungen und übrige Verbraucher",3,IF(EEV_original!C494="Haushalte",6,"3&amp;6"))</f>
        <v>6</v>
      </c>
      <c r="C494">
        <v>3</v>
      </c>
      <c r="D494">
        <f>EEV_original!F494</f>
        <v>2019</v>
      </c>
      <c r="E494" t="s">
        <v>45</v>
      </c>
      <c r="F494">
        <f>IF(EEV_original!G494="TJ",EEV_original!H494/3600,"ERROR")</f>
        <v>0.17222222222222222</v>
      </c>
    </row>
    <row r="495" spans="1:6" x14ac:dyDescent="0.25">
      <c r="A495">
        <f>VLOOKUP(EEV_original!B495,[1]Tabelle1!$B$35:$E$50,4,FALSE)</f>
        <v>909</v>
      </c>
      <c r="B495" s="16">
        <f>IF(EEV_original!C495="Gewerbe, Handel, Dienstleistungen und übrige Verbraucher",3,IF(EEV_original!C495="Haushalte",6,"3&amp;6"))</f>
        <v>6</v>
      </c>
      <c r="C495">
        <v>2</v>
      </c>
      <c r="D495">
        <f>EEV_original!F495</f>
        <v>2019</v>
      </c>
      <c r="E495" t="s">
        <v>45</v>
      </c>
      <c r="F495">
        <f>IF(EEV_original!G495="TJ",EEV_original!H495/3600,"ERROR")</f>
        <v>0.16472222222222221</v>
      </c>
    </row>
    <row r="496" spans="1:6" x14ac:dyDescent="0.25">
      <c r="A496">
        <f>VLOOKUP(EEV_original!B496,[1]Tabelle1!$B$35:$E$50,4,FALSE)</f>
        <v>909</v>
      </c>
      <c r="B496" s="16">
        <f>IF(EEV_original!C496="Gewerbe, Handel, Dienstleistungen und übrige Verbraucher",3,IF(EEV_original!C496="Haushalte",6,"3&amp;6"))</f>
        <v>6</v>
      </c>
      <c r="C496">
        <v>2</v>
      </c>
      <c r="D496">
        <f>EEV_original!F496</f>
        <v>2019</v>
      </c>
      <c r="E496" t="s">
        <v>45</v>
      </c>
      <c r="F496">
        <f>IF(EEV_original!G496="TJ",EEV_original!H496/3600,"ERROR")</f>
        <v>11.585000000000001</v>
      </c>
    </row>
    <row r="497" spans="1:6" x14ac:dyDescent="0.25">
      <c r="A497">
        <f>VLOOKUP(EEV_original!B497,[1]Tabelle1!$B$35:$E$50,4,FALSE)</f>
        <v>909</v>
      </c>
      <c r="B497" s="16">
        <f>IF(EEV_original!C497="Gewerbe, Handel, Dienstleistungen und übrige Verbraucher",3,IF(EEV_original!C497="Haushalte",6,"3&amp;6"))</f>
        <v>6</v>
      </c>
      <c r="C497">
        <v>7</v>
      </c>
      <c r="D497">
        <f>EEV_original!F497</f>
        <v>2019</v>
      </c>
      <c r="E497" t="s">
        <v>45</v>
      </c>
      <c r="F497">
        <f>IF(EEV_original!G497="TJ",EEV_original!H497/3600,"ERROR")</f>
        <v>1.8055555555555554E-2</v>
      </c>
    </row>
    <row r="498" spans="1:6" x14ac:dyDescent="0.25">
      <c r="A498">
        <f>VLOOKUP(EEV_original!B498,[1]Tabelle1!$B$35:$E$50,4,FALSE)</f>
        <v>909</v>
      </c>
      <c r="B498" s="16">
        <f>IF(EEV_original!C498="Gewerbe, Handel, Dienstleistungen und übrige Verbraucher",3,IF(EEV_original!C498="Haushalte",6,"3&amp;6"))</f>
        <v>6</v>
      </c>
      <c r="C498">
        <v>2</v>
      </c>
      <c r="D498">
        <f>EEV_original!F498</f>
        <v>2019</v>
      </c>
      <c r="E498" t="s">
        <v>45</v>
      </c>
      <c r="F498">
        <f>IF(EEV_original!G498="TJ",EEV_original!H498/3600,"ERROR")</f>
        <v>0.58472222222222225</v>
      </c>
    </row>
    <row r="499" spans="1:6" x14ac:dyDescent="0.25">
      <c r="A499">
        <f>VLOOKUP(EEV_original!B499,[1]Tabelle1!$B$35:$E$50,4,FALSE)</f>
        <v>909</v>
      </c>
      <c r="B499" s="16">
        <f>IF(EEV_original!C499="Gewerbe, Handel, Dienstleistungen und übrige Verbraucher",3,IF(EEV_original!C499="Haushalte",6,"3&amp;6"))</f>
        <v>6</v>
      </c>
      <c r="C499">
        <v>6</v>
      </c>
      <c r="D499">
        <f>EEV_original!F499</f>
        <v>2019</v>
      </c>
      <c r="E499" t="s">
        <v>45</v>
      </c>
      <c r="F499">
        <f>IF(EEV_original!G499="TJ",EEV_original!H499/3600,"ERROR")</f>
        <v>35.048888888888889</v>
      </c>
    </row>
    <row r="500" spans="1:6" x14ac:dyDescent="0.25">
      <c r="A500">
        <f>VLOOKUP(EEV_original!B500,[1]Tabelle1!$B$35:$E$50,4,FALSE)</f>
        <v>909</v>
      </c>
      <c r="B500" s="16">
        <f>IF(EEV_original!C500="Gewerbe, Handel, Dienstleistungen und übrige Verbraucher",3,IF(EEV_original!C500="Haushalte",6,"3&amp;6"))</f>
        <v>6</v>
      </c>
      <c r="C500">
        <v>14</v>
      </c>
      <c r="D500">
        <f>EEV_original!F500</f>
        <v>2019</v>
      </c>
      <c r="E500" t="s">
        <v>45</v>
      </c>
      <c r="F500">
        <f>IF(EEV_original!G500="TJ",EEV_original!H500/3600,"ERROR")</f>
        <v>0.70638888888888884</v>
      </c>
    </row>
    <row r="501" spans="1:6" x14ac:dyDescent="0.25">
      <c r="A501">
        <f>VLOOKUP(EEV_original!B501,[1]Tabelle1!$B$35:$E$50,4,FALSE)</f>
        <v>909</v>
      </c>
      <c r="B501" s="16">
        <f>IF(EEV_original!C501="Gewerbe, Handel, Dienstleistungen und übrige Verbraucher",3,IF(EEV_original!C501="Haushalte",6,"3&amp;6"))</f>
        <v>6</v>
      </c>
      <c r="C501">
        <v>12</v>
      </c>
      <c r="D501">
        <f>EEV_original!F501</f>
        <v>2019</v>
      </c>
      <c r="E501" t="s">
        <v>45</v>
      </c>
      <c r="F501">
        <f>IF(EEV_original!G501="TJ",EEV_original!H501/3600,"ERROR")</f>
        <v>6.8047222222222219</v>
      </c>
    </row>
    <row r="502" spans="1:6" x14ac:dyDescent="0.25">
      <c r="A502">
        <f>VLOOKUP(EEV_original!B502,[1]Tabelle1!$B$35:$E$50,4,FALSE)</f>
        <v>909</v>
      </c>
      <c r="B502" s="16">
        <f>IF(EEV_original!C502="Gewerbe, Handel, Dienstleistungen und übrige Verbraucher",3,IF(EEV_original!C502="Haushalte",6,"3&amp;6"))</f>
        <v>6</v>
      </c>
      <c r="C502">
        <v>24</v>
      </c>
      <c r="D502">
        <f>EEV_original!F502</f>
        <v>2019</v>
      </c>
      <c r="E502" t="s">
        <v>45</v>
      </c>
      <c r="F502">
        <f>IF(EEV_original!G502="TJ",EEV_original!H502/3600,"ERROR")</f>
        <v>0.86694444444444441</v>
      </c>
    </row>
    <row r="503" spans="1:6" x14ac:dyDescent="0.25">
      <c r="A503">
        <f>VLOOKUP(EEV_original!B503,[1]Tabelle1!$B$35:$E$50,4,FALSE)</f>
        <v>909</v>
      </c>
      <c r="B503" s="16">
        <f>IF(EEV_original!C503="Gewerbe, Handel, Dienstleistungen und übrige Verbraucher",3,IF(EEV_original!C503="Haushalte",6,"3&amp;6"))</f>
        <v>6</v>
      </c>
      <c r="C503">
        <v>1</v>
      </c>
      <c r="D503">
        <f>EEV_original!F503</f>
        <v>2019</v>
      </c>
      <c r="E503" t="s">
        <v>45</v>
      </c>
      <c r="F503">
        <f>IF(EEV_original!G503="TJ",EEV_original!H503/3600,"ERROR")</f>
        <v>11.22861111111111</v>
      </c>
    </row>
    <row r="504" spans="1:6" x14ac:dyDescent="0.25">
      <c r="A504">
        <f>VLOOKUP(EEV_original!B504,[1]Tabelle1!$B$35:$E$50,4,FALSE)</f>
        <v>909</v>
      </c>
      <c r="B504" s="16">
        <f>IF(EEV_original!C504="Gewerbe, Handel, Dienstleistungen und übrige Verbraucher",3,IF(EEV_original!C504="Haushalte",6,"3&amp;6"))</f>
        <v>6</v>
      </c>
      <c r="C504">
        <v>13</v>
      </c>
      <c r="D504">
        <f>EEV_original!F504</f>
        <v>2019</v>
      </c>
      <c r="E504" t="s">
        <v>45</v>
      </c>
      <c r="F504">
        <f>IF(EEV_original!G504="TJ",EEV_original!H504/3600,"ERROR")</f>
        <v>2.8644444444444446</v>
      </c>
    </row>
    <row r="505" spans="1:6" x14ac:dyDescent="0.25">
      <c r="A505">
        <f>VLOOKUP(EEV_original!B505,[1]Tabelle1!$B$35:$E$50,4,FALSE)</f>
        <v>909</v>
      </c>
      <c r="B505" s="16">
        <f>IF(EEV_original!C505="Gewerbe, Handel, Dienstleistungen und übrige Verbraucher",3,IF(EEV_original!C505="Haushalte",6,"3&amp;6"))</f>
        <v>3</v>
      </c>
      <c r="C505">
        <v>2</v>
      </c>
      <c r="D505">
        <f>EEV_original!F505</f>
        <v>2019</v>
      </c>
      <c r="E505" t="s">
        <v>45</v>
      </c>
      <c r="F505">
        <f>IF(EEV_original!G505="TJ",EEV_original!H505/3600,"ERROR")</f>
        <v>4.9358333333333331</v>
      </c>
    </row>
    <row r="506" spans="1:6" x14ac:dyDescent="0.25">
      <c r="A506">
        <f>VLOOKUP(EEV_original!B506,[1]Tabelle1!$B$35:$E$50,4,FALSE)</f>
        <v>909</v>
      </c>
      <c r="B506" s="16">
        <f>IF(EEV_original!C506="Gewerbe, Handel, Dienstleistungen und übrige Verbraucher",3,IF(EEV_original!C506="Haushalte",6,"3&amp;6"))</f>
        <v>3</v>
      </c>
      <c r="C506">
        <v>2</v>
      </c>
      <c r="D506">
        <f>EEV_original!F506</f>
        <v>2019</v>
      </c>
      <c r="E506" t="s">
        <v>45</v>
      </c>
      <c r="F506">
        <f>IF(EEV_original!G506="TJ",EEV_original!H506/3600,"ERROR")</f>
        <v>2.1269444444444443</v>
      </c>
    </row>
    <row r="507" spans="1:6" x14ac:dyDescent="0.25">
      <c r="A507">
        <f>VLOOKUP(EEV_original!B507,[1]Tabelle1!$B$35:$E$50,4,FALSE)</f>
        <v>909</v>
      </c>
      <c r="B507" s="16">
        <f>IF(EEV_original!C507="Gewerbe, Handel, Dienstleistungen und übrige Verbraucher",3,IF(EEV_original!C507="Haushalte",6,"3&amp;6"))</f>
        <v>3</v>
      </c>
      <c r="C507">
        <v>2</v>
      </c>
      <c r="D507">
        <f>EEV_original!F507</f>
        <v>2019</v>
      </c>
      <c r="E507" t="s">
        <v>45</v>
      </c>
      <c r="F507">
        <f>IF(EEV_original!G507="TJ",EEV_original!H507/3600,"ERROR")</f>
        <v>0.44527777777777777</v>
      </c>
    </row>
    <row r="508" spans="1:6" x14ac:dyDescent="0.25">
      <c r="A508">
        <f>VLOOKUP(EEV_original!B508,[1]Tabelle1!$B$35:$E$50,4,FALSE)</f>
        <v>909</v>
      </c>
      <c r="B508" s="16">
        <f>IF(EEV_original!C508="Gewerbe, Handel, Dienstleistungen und übrige Verbraucher",3,IF(EEV_original!C508="Haushalte",6,"3&amp;6"))</f>
        <v>3</v>
      </c>
      <c r="C508">
        <v>6</v>
      </c>
      <c r="D508">
        <f>EEV_original!F508</f>
        <v>2019</v>
      </c>
      <c r="E508" t="s">
        <v>45</v>
      </c>
      <c r="F508">
        <f>IF(EEV_original!G508="TJ",EEV_original!H508/3600,"ERROR")</f>
        <v>12.003611111111111</v>
      </c>
    </row>
    <row r="509" spans="1:6" x14ac:dyDescent="0.25">
      <c r="A509">
        <f>VLOOKUP(EEV_original!B509,[1]Tabelle1!$B$35:$E$50,4,FALSE)</f>
        <v>909</v>
      </c>
      <c r="B509" s="16">
        <f>IF(EEV_original!C509="Gewerbe, Handel, Dienstleistungen und übrige Verbraucher",3,IF(EEV_original!C509="Haushalte",6,"3&amp;6"))</f>
        <v>3</v>
      </c>
      <c r="C509">
        <v>14</v>
      </c>
      <c r="D509">
        <f>EEV_original!F509</f>
        <v>2019</v>
      </c>
      <c r="E509" t="s">
        <v>45</v>
      </c>
      <c r="F509">
        <f>IF(EEV_original!G509="TJ",EEV_original!H509/3600,"ERROR")</f>
        <v>3.1666666666666669E-2</v>
      </c>
    </row>
    <row r="510" spans="1:6" x14ac:dyDescent="0.25">
      <c r="A510">
        <f>VLOOKUP(EEV_original!B510,[1]Tabelle1!$B$35:$E$50,4,FALSE)</f>
        <v>909</v>
      </c>
      <c r="B510" s="16">
        <f>IF(EEV_original!C510="Gewerbe, Handel, Dienstleistungen und übrige Verbraucher",3,IF(EEV_original!C510="Haushalte",6,"3&amp;6"))</f>
        <v>3</v>
      </c>
      <c r="C510">
        <v>12</v>
      </c>
      <c r="D510">
        <f>EEV_original!F510</f>
        <v>2019</v>
      </c>
      <c r="E510" t="s">
        <v>45</v>
      </c>
      <c r="F510">
        <f>IF(EEV_original!G510="TJ",EEV_original!H510/3600,"ERROR")</f>
        <v>1.4588888888888889</v>
      </c>
    </row>
    <row r="511" spans="1:6" x14ac:dyDescent="0.25">
      <c r="A511">
        <f>VLOOKUP(EEV_original!B511,[1]Tabelle1!$B$35:$E$50,4,FALSE)</f>
        <v>909</v>
      </c>
      <c r="B511" s="16">
        <f>IF(EEV_original!C511="Gewerbe, Handel, Dienstleistungen und übrige Verbraucher",3,IF(EEV_original!C511="Haushalte",6,"3&amp;6"))</f>
        <v>3</v>
      </c>
      <c r="C511">
        <v>24</v>
      </c>
      <c r="D511">
        <f>EEV_original!F511</f>
        <v>2019</v>
      </c>
      <c r="E511" t="s">
        <v>45</v>
      </c>
      <c r="F511">
        <f>IF(EEV_original!G511="TJ",EEV_original!H511/3600,"ERROR")</f>
        <v>7.5277777777777777E-2</v>
      </c>
    </row>
    <row r="512" spans="1:6" x14ac:dyDescent="0.25">
      <c r="A512">
        <f>VLOOKUP(EEV_original!B512,[1]Tabelle1!$B$35:$E$50,4,FALSE)</f>
        <v>909</v>
      </c>
      <c r="B512" s="16">
        <f>IF(EEV_original!C512="Gewerbe, Handel, Dienstleistungen und übrige Verbraucher",3,IF(EEV_original!C512="Haushalte",6,"3&amp;6"))</f>
        <v>3</v>
      </c>
      <c r="C512">
        <v>1</v>
      </c>
      <c r="D512">
        <f>EEV_original!F512</f>
        <v>2019</v>
      </c>
      <c r="E512" t="s">
        <v>45</v>
      </c>
      <c r="F512">
        <f>IF(EEV_original!G512="TJ",EEV_original!H512/3600,"ERROR")</f>
        <v>12.573055555555555</v>
      </c>
    </row>
    <row r="513" spans="1:6" x14ac:dyDescent="0.25">
      <c r="A513">
        <f>VLOOKUP(EEV_original!B513,[1]Tabelle1!$B$35:$E$50,4,FALSE)</f>
        <v>909</v>
      </c>
      <c r="B513" s="16">
        <f>IF(EEV_original!C513="Gewerbe, Handel, Dienstleistungen und übrige Verbraucher",3,IF(EEV_original!C513="Haushalte",6,"3&amp;6"))</f>
        <v>3</v>
      </c>
      <c r="C513">
        <v>13</v>
      </c>
      <c r="D513">
        <f>EEV_original!F513</f>
        <v>2019</v>
      </c>
      <c r="E513" t="s">
        <v>45</v>
      </c>
      <c r="F513">
        <f>IF(EEV_original!G513="TJ",EEV_original!H513/3600,"ERROR")</f>
        <v>3.0755555555555554</v>
      </c>
    </row>
    <row r="514" spans="1:6" x14ac:dyDescent="0.25">
      <c r="A514">
        <f>VLOOKUP(EEV_original!B514,[1]Tabelle1!$B$35:$E$50,4,FALSE)</f>
        <v>910</v>
      </c>
      <c r="B514" s="16">
        <f>IF(EEV_original!C514="Gewerbe, Handel, Dienstleistungen und übrige Verbraucher",3,IF(EEV_original!C514="Haushalte",6,"3&amp;6"))</f>
        <v>6</v>
      </c>
      <c r="C514">
        <v>3</v>
      </c>
      <c r="D514">
        <f>EEV_original!F514</f>
        <v>2019</v>
      </c>
      <c r="E514" t="s">
        <v>45</v>
      </c>
      <c r="F514">
        <f>IF(EEV_original!G514="TJ",EEV_original!H514/3600,"ERROR")</f>
        <v>0.32</v>
      </c>
    </row>
    <row r="515" spans="1:6" x14ac:dyDescent="0.25">
      <c r="A515">
        <f>VLOOKUP(EEV_original!B515,[1]Tabelle1!$B$35:$E$50,4,FALSE)</f>
        <v>910</v>
      </c>
      <c r="B515" s="16">
        <f>IF(EEV_original!C515="Gewerbe, Handel, Dienstleistungen und übrige Verbraucher",3,IF(EEV_original!C515="Haushalte",6,"3&amp;6"))</f>
        <v>6</v>
      </c>
      <c r="C515">
        <v>2</v>
      </c>
      <c r="D515">
        <f>EEV_original!F515</f>
        <v>2019</v>
      </c>
      <c r="E515" t="s">
        <v>45</v>
      </c>
      <c r="F515">
        <f>IF(EEV_original!G515="TJ",EEV_original!H515/3600,"ERROR")</f>
        <v>0.38694444444444442</v>
      </c>
    </row>
    <row r="516" spans="1:6" x14ac:dyDescent="0.25">
      <c r="A516">
        <f>VLOOKUP(EEV_original!B516,[1]Tabelle1!$B$35:$E$50,4,FALSE)</f>
        <v>910</v>
      </c>
      <c r="B516" s="16">
        <f>IF(EEV_original!C516="Gewerbe, Handel, Dienstleistungen und übrige Verbraucher",3,IF(EEV_original!C516="Haushalte",6,"3&amp;6"))</f>
        <v>6</v>
      </c>
      <c r="C516">
        <v>2</v>
      </c>
      <c r="D516">
        <f>EEV_original!F516</f>
        <v>2019</v>
      </c>
      <c r="E516" t="s">
        <v>45</v>
      </c>
      <c r="F516">
        <f>IF(EEV_original!G516="TJ",EEV_original!H516/3600,"ERROR")</f>
        <v>23.591111111111111</v>
      </c>
    </row>
    <row r="517" spans="1:6" x14ac:dyDescent="0.25">
      <c r="A517">
        <f>VLOOKUP(EEV_original!B517,[1]Tabelle1!$B$35:$E$50,4,FALSE)</f>
        <v>910</v>
      </c>
      <c r="B517" s="16">
        <f>IF(EEV_original!C517="Gewerbe, Handel, Dienstleistungen und übrige Verbraucher",3,IF(EEV_original!C517="Haushalte",6,"3&amp;6"))</f>
        <v>6</v>
      </c>
      <c r="C517">
        <v>7</v>
      </c>
      <c r="D517">
        <f>EEV_original!F517</f>
        <v>2019</v>
      </c>
      <c r="E517" t="s">
        <v>45</v>
      </c>
      <c r="F517">
        <f>IF(EEV_original!G517="TJ",EEV_original!H517/3600,"ERROR")</f>
        <v>3.6666666666666667E-2</v>
      </c>
    </row>
    <row r="518" spans="1:6" x14ac:dyDescent="0.25">
      <c r="A518">
        <f>VLOOKUP(EEV_original!B518,[1]Tabelle1!$B$35:$E$50,4,FALSE)</f>
        <v>910</v>
      </c>
      <c r="B518" s="16">
        <f>IF(EEV_original!C518="Gewerbe, Handel, Dienstleistungen und übrige Verbraucher",3,IF(EEV_original!C518="Haushalte",6,"3&amp;6"))</f>
        <v>6</v>
      </c>
      <c r="C518">
        <v>2</v>
      </c>
      <c r="D518">
        <f>EEV_original!F518</f>
        <v>2019</v>
      </c>
      <c r="E518" t="s">
        <v>45</v>
      </c>
      <c r="F518">
        <f>IF(EEV_original!G518="TJ",EEV_original!H518/3600,"ERROR")</f>
        <v>1.7194444444444446</v>
      </c>
    </row>
    <row r="519" spans="1:6" x14ac:dyDescent="0.25">
      <c r="A519">
        <f>VLOOKUP(EEV_original!B519,[1]Tabelle1!$B$35:$E$50,4,FALSE)</f>
        <v>910</v>
      </c>
      <c r="B519" s="16">
        <f>IF(EEV_original!C519="Gewerbe, Handel, Dienstleistungen und übrige Verbraucher",3,IF(EEV_original!C519="Haushalte",6,"3&amp;6"))</f>
        <v>6</v>
      </c>
      <c r="C519">
        <v>6</v>
      </c>
      <c r="D519">
        <f>EEV_original!F519</f>
        <v>2019</v>
      </c>
      <c r="E519" t="s">
        <v>45</v>
      </c>
      <c r="F519">
        <f>IF(EEV_original!G519="TJ",EEV_original!H519/3600,"ERROR")</f>
        <v>73.651388888888889</v>
      </c>
    </row>
    <row r="520" spans="1:6" x14ac:dyDescent="0.25">
      <c r="A520">
        <f>VLOOKUP(EEV_original!B520,[1]Tabelle1!$B$35:$E$50,4,FALSE)</f>
        <v>910</v>
      </c>
      <c r="B520" s="16">
        <f>IF(EEV_original!C520="Gewerbe, Handel, Dienstleistungen und übrige Verbraucher",3,IF(EEV_original!C520="Haushalte",6,"3&amp;6"))</f>
        <v>6</v>
      </c>
      <c r="C520">
        <v>14</v>
      </c>
      <c r="D520">
        <f>EEV_original!F520</f>
        <v>2019</v>
      </c>
      <c r="E520" t="s">
        <v>45</v>
      </c>
      <c r="F520">
        <f>IF(EEV_original!G520="TJ",EEV_original!H520/3600,"ERROR")</f>
        <v>0.7944444444444444</v>
      </c>
    </row>
    <row r="521" spans="1:6" x14ac:dyDescent="0.25">
      <c r="A521">
        <f>VLOOKUP(EEV_original!B521,[1]Tabelle1!$B$35:$E$50,4,FALSE)</f>
        <v>910</v>
      </c>
      <c r="B521" s="16">
        <f>IF(EEV_original!C521="Gewerbe, Handel, Dienstleistungen und übrige Verbraucher",3,IF(EEV_original!C521="Haushalte",6,"3&amp;6"))</f>
        <v>6</v>
      </c>
      <c r="C521">
        <v>12</v>
      </c>
      <c r="D521">
        <f>EEV_original!F521</f>
        <v>2019</v>
      </c>
      <c r="E521" t="s">
        <v>45</v>
      </c>
      <c r="F521">
        <f>IF(EEV_original!G521="TJ",EEV_original!H521/3600,"ERROR")</f>
        <v>7.3430555555555559</v>
      </c>
    </row>
    <row r="522" spans="1:6" x14ac:dyDescent="0.25">
      <c r="A522">
        <f>VLOOKUP(EEV_original!B522,[1]Tabelle1!$B$35:$E$50,4,FALSE)</f>
        <v>910</v>
      </c>
      <c r="B522" s="16">
        <f>IF(EEV_original!C522="Gewerbe, Handel, Dienstleistungen und übrige Verbraucher",3,IF(EEV_original!C522="Haushalte",6,"3&amp;6"))</f>
        <v>6</v>
      </c>
      <c r="C522">
        <v>24</v>
      </c>
      <c r="D522">
        <f>EEV_original!F522</f>
        <v>2019</v>
      </c>
      <c r="E522" t="s">
        <v>45</v>
      </c>
      <c r="F522">
        <f>IF(EEV_original!G522="TJ",EEV_original!H522/3600,"ERROR")</f>
        <v>2.1902777777777778</v>
      </c>
    </row>
    <row r="523" spans="1:6" x14ac:dyDescent="0.25">
      <c r="A523">
        <f>VLOOKUP(EEV_original!B523,[1]Tabelle1!$B$35:$E$50,4,FALSE)</f>
        <v>910</v>
      </c>
      <c r="B523" s="16">
        <f>IF(EEV_original!C523="Gewerbe, Handel, Dienstleistungen und übrige Verbraucher",3,IF(EEV_original!C523="Haushalte",6,"3&amp;6"))</f>
        <v>6</v>
      </c>
      <c r="C523">
        <v>1</v>
      </c>
      <c r="D523">
        <f>EEV_original!F523</f>
        <v>2019</v>
      </c>
      <c r="E523" t="s">
        <v>45</v>
      </c>
      <c r="F523">
        <f>IF(EEV_original!G523="TJ",EEV_original!H523/3600,"ERROR")</f>
        <v>31.250277777777779</v>
      </c>
    </row>
    <row r="524" spans="1:6" x14ac:dyDescent="0.25">
      <c r="A524">
        <f>VLOOKUP(EEV_original!B524,[1]Tabelle1!$B$35:$E$50,4,FALSE)</f>
        <v>910</v>
      </c>
      <c r="B524" s="16">
        <f>IF(EEV_original!C524="Gewerbe, Handel, Dienstleistungen und übrige Verbraucher",3,IF(EEV_original!C524="Haushalte",6,"3&amp;6"))</f>
        <v>6</v>
      </c>
      <c r="C524">
        <v>13</v>
      </c>
      <c r="D524">
        <f>EEV_original!F524</f>
        <v>2019</v>
      </c>
      <c r="E524" t="s">
        <v>45</v>
      </c>
      <c r="F524">
        <f>IF(EEV_original!G524="TJ",EEV_original!H524/3600,"ERROR")</f>
        <v>5.8438888888888885</v>
      </c>
    </row>
    <row r="525" spans="1:6" x14ac:dyDescent="0.25">
      <c r="A525">
        <f>VLOOKUP(EEV_original!B525,[1]Tabelle1!$B$35:$E$50,4,FALSE)</f>
        <v>910</v>
      </c>
      <c r="B525" s="16">
        <f>IF(EEV_original!C525="Gewerbe, Handel, Dienstleistungen und übrige Verbraucher",3,IF(EEV_original!C525="Haushalte",6,"3&amp;6"))</f>
        <v>3</v>
      </c>
      <c r="C525">
        <v>3</v>
      </c>
      <c r="D525">
        <f>EEV_original!F525</f>
        <v>2019</v>
      </c>
      <c r="E525" t="s">
        <v>45</v>
      </c>
      <c r="F525">
        <f>IF(EEV_original!G525="TJ",EEV_original!H525/3600,"ERROR")</f>
        <v>1.2500000000000001E-2</v>
      </c>
    </row>
    <row r="526" spans="1:6" x14ac:dyDescent="0.25">
      <c r="A526">
        <f>VLOOKUP(EEV_original!B526,[1]Tabelle1!$B$35:$E$50,4,FALSE)</f>
        <v>910</v>
      </c>
      <c r="B526" s="16">
        <f>IF(EEV_original!C526="Gewerbe, Handel, Dienstleistungen und übrige Verbraucher",3,IF(EEV_original!C526="Haushalte",6,"3&amp;6"))</f>
        <v>3</v>
      </c>
      <c r="C526">
        <v>2</v>
      </c>
      <c r="D526">
        <f>EEV_original!F526</f>
        <v>2019</v>
      </c>
      <c r="E526" t="s">
        <v>45</v>
      </c>
      <c r="F526">
        <f>IF(EEV_original!G526="TJ",EEV_original!H526/3600,"ERROR")</f>
        <v>7.08</v>
      </c>
    </row>
    <row r="527" spans="1:6" x14ac:dyDescent="0.25">
      <c r="A527">
        <f>VLOOKUP(EEV_original!B527,[1]Tabelle1!$B$35:$E$50,4,FALSE)</f>
        <v>910</v>
      </c>
      <c r="B527" s="16">
        <f>IF(EEV_original!C527="Gewerbe, Handel, Dienstleistungen und übrige Verbraucher",3,IF(EEV_original!C527="Haushalte",6,"3&amp;6"))</f>
        <v>3</v>
      </c>
      <c r="C527">
        <v>2</v>
      </c>
      <c r="D527">
        <f>EEV_original!F527</f>
        <v>2019</v>
      </c>
      <c r="E527" t="s">
        <v>45</v>
      </c>
      <c r="F527">
        <f>IF(EEV_original!G527="TJ",EEV_original!H527/3600,"ERROR")</f>
        <v>8.344444444444445</v>
      </c>
    </row>
    <row r="528" spans="1:6" x14ac:dyDescent="0.25">
      <c r="A528">
        <f>VLOOKUP(EEV_original!B528,[1]Tabelle1!$B$35:$E$50,4,FALSE)</f>
        <v>910</v>
      </c>
      <c r="B528" s="16">
        <f>IF(EEV_original!C528="Gewerbe, Handel, Dienstleistungen und übrige Verbraucher",3,IF(EEV_original!C528="Haushalte",6,"3&amp;6"))</f>
        <v>3</v>
      </c>
      <c r="C528">
        <v>2</v>
      </c>
      <c r="D528">
        <f>EEV_original!F528</f>
        <v>2019</v>
      </c>
      <c r="E528" t="s">
        <v>45</v>
      </c>
      <c r="F528">
        <f>IF(EEV_original!G528="TJ",EEV_original!H528/3600,"ERROR")</f>
        <v>1.9441666666666666</v>
      </c>
    </row>
    <row r="529" spans="1:6" x14ac:dyDescent="0.25">
      <c r="A529">
        <f>VLOOKUP(EEV_original!B529,[1]Tabelle1!$B$35:$E$50,4,FALSE)</f>
        <v>910</v>
      </c>
      <c r="B529" s="16">
        <f>IF(EEV_original!C529="Gewerbe, Handel, Dienstleistungen und übrige Verbraucher",3,IF(EEV_original!C529="Haushalte",6,"3&amp;6"))</f>
        <v>3</v>
      </c>
      <c r="C529">
        <v>6</v>
      </c>
      <c r="D529">
        <f>EEV_original!F529</f>
        <v>2019</v>
      </c>
      <c r="E529" t="s">
        <v>45</v>
      </c>
      <c r="F529">
        <f>IF(EEV_original!G529="TJ",EEV_original!H529/3600,"ERROR")</f>
        <v>24.744444444444444</v>
      </c>
    </row>
    <row r="530" spans="1:6" x14ac:dyDescent="0.25">
      <c r="A530">
        <f>VLOOKUP(EEV_original!B530,[1]Tabelle1!$B$35:$E$50,4,FALSE)</f>
        <v>910</v>
      </c>
      <c r="B530" s="16">
        <f>IF(EEV_original!C530="Gewerbe, Handel, Dienstleistungen und übrige Verbraucher",3,IF(EEV_original!C530="Haushalte",6,"3&amp;6"))</f>
        <v>3</v>
      </c>
      <c r="C530">
        <v>24</v>
      </c>
      <c r="D530">
        <f>EEV_original!F530</f>
        <v>2019</v>
      </c>
      <c r="E530" t="s">
        <v>45</v>
      </c>
      <c r="F530">
        <f>IF(EEV_original!G530="TJ",EEV_original!H530/3600,"ERROR")</f>
        <v>0.22777777777777777</v>
      </c>
    </row>
    <row r="531" spans="1:6" x14ac:dyDescent="0.25">
      <c r="A531">
        <f>VLOOKUP(EEV_original!B531,[1]Tabelle1!$B$35:$E$50,4,FALSE)</f>
        <v>910</v>
      </c>
      <c r="B531" s="16">
        <f>IF(EEV_original!C531="Gewerbe, Handel, Dienstleistungen und übrige Verbraucher",3,IF(EEV_original!C531="Haushalte",6,"3&amp;6"))</f>
        <v>3</v>
      </c>
      <c r="C531">
        <v>14</v>
      </c>
      <c r="D531">
        <f>EEV_original!F531</f>
        <v>2019</v>
      </c>
      <c r="E531" t="s">
        <v>45</v>
      </c>
      <c r="F531">
        <f>IF(EEV_original!G531="TJ",EEV_original!H531/3600,"ERROR")</f>
        <v>3.5555555555555556E-2</v>
      </c>
    </row>
    <row r="532" spans="1:6" x14ac:dyDescent="0.25">
      <c r="A532">
        <f>VLOOKUP(EEV_original!B532,[1]Tabelle1!$B$35:$E$50,4,FALSE)</f>
        <v>910</v>
      </c>
      <c r="B532" s="16">
        <f>IF(EEV_original!C532="Gewerbe, Handel, Dienstleistungen und übrige Verbraucher",3,IF(EEV_original!C532="Haushalte",6,"3&amp;6"))</f>
        <v>3</v>
      </c>
      <c r="C532">
        <v>12</v>
      </c>
      <c r="D532">
        <f>EEV_original!F532</f>
        <v>2019</v>
      </c>
      <c r="E532" t="s">
        <v>45</v>
      </c>
      <c r="F532">
        <f>IF(EEV_original!G532="TJ",EEV_original!H532/3600,"ERROR")</f>
        <v>2.4244444444444446</v>
      </c>
    </row>
    <row r="533" spans="1:6" x14ac:dyDescent="0.25">
      <c r="A533">
        <f>VLOOKUP(EEV_original!B533,[1]Tabelle1!$B$35:$E$50,4,FALSE)</f>
        <v>910</v>
      </c>
      <c r="B533" s="16">
        <f>IF(EEV_original!C533="Gewerbe, Handel, Dienstleistungen und übrige Verbraucher",3,IF(EEV_original!C533="Haushalte",6,"3&amp;6"))</f>
        <v>3</v>
      </c>
      <c r="C533">
        <v>1</v>
      </c>
      <c r="D533">
        <f>EEV_original!F533</f>
        <v>2019</v>
      </c>
      <c r="E533" t="s">
        <v>45</v>
      </c>
      <c r="F533">
        <f>IF(EEV_original!G533="TJ",EEV_original!H533/3600,"ERROR")</f>
        <v>22.666666666666668</v>
      </c>
    </row>
    <row r="534" spans="1:6" x14ac:dyDescent="0.25">
      <c r="A534">
        <f>VLOOKUP(EEV_original!B534,[1]Tabelle1!$B$35:$E$50,4,FALSE)</f>
        <v>910</v>
      </c>
      <c r="B534" s="16">
        <f>IF(EEV_original!C534="Gewerbe, Handel, Dienstleistungen und übrige Verbraucher",3,IF(EEV_original!C534="Haushalte",6,"3&amp;6"))</f>
        <v>3</v>
      </c>
      <c r="C534">
        <v>13</v>
      </c>
      <c r="D534">
        <f>EEV_original!F534</f>
        <v>2019</v>
      </c>
      <c r="E534" t="s">
        <v>45</v>
      </c>
      <c r="F534">
        <f>IF(EEV_original!G534="TJ",EEV_original!H534/3600,"ERROR")</f>
        <v>10.46</v>
      </c>
    </row>
    <row r="535" spans="1:6" x14ac:dyDescent="0.25">
      <c r="A535">
        <f>VLOOKUP(EEV_original!B535,[1]Tabelle1!$B$35:$E$50,4,FALSE)</f>
        <v>912</v>
      </c>
      <c r="B535" s="16" t="str">
        <f>IF(EEV_original!C535="Gewerbe, Handel, Dienstleistungen und übrige Verbraucher",3,IF(EEV_original!C535="Haushalte",6,"3&amp;6"))</f>
        <v>3&amp;6</v>
      </c>
      <c r="C535">
        <v>3</v>
      </c>
      <c r="D535">
        <f>EEV_original!F535</f>
        <v>2019</v>
      </c>
      <c r="E535" t="s">
        <v>45</v>
      </c>
      <c r="F535">
        <f>IF(EEV_original!G535="TJ",EEV_original!H535/3600,"ERROR")</f>
        <v>4.3055555555555555E-2</v>
      </c>
    </row>
    <row r="536" spans="1:6" x14ac:dyDescent="0.25">
      <c r="A536">
        <f>VLOOKUP(EEV_original!B536,[1]Tabelle1!$B$35:$E$50,4,FALSE)</f>
        <v>912</v>
      </c>
      <c r="B536" s="16" t="str">
        <f>IF(EEV_original!C536="Gewerbe, Handel, Dienstleistungen und übrige Verbraucher",3,IF(EEV_original!C536="Haushalte",6,"3&amp;6"))</f>
        <v>3&amp;6</v>
      </c>
      <c r="C536">
        <v>2</v>
      </c>
      <c r="D536">
        <f>EEV_original!F536</f>
        <v>2019</v>
      </c>
      <c r="E536" t="s">
        <v>45</v>
      </c>
      <c r="F536">
        <f>IF(EEV_original!G536="TJ",EEV_original!H536/3600,"ERROR")</f>
        <v>0.19027777777777777</v>
      </c>
    </row>
    <row r="537" spans="1:6" x14ac:dyDescent="0.25">
      <c r="A537">
        <f>VLOOKUP(EEV_original!B537,[1]Tabelle1!$B$35:$E$50,4,FALSE)</f>
        <v>912</v>
      </c>
      <c r="B537" s="16" t="str">
        <f>IF(EEV_original!C537="Gewerbe, Handel, Dienstleistungen und übrige Verbraucher",3,IF(EEV_original!C537="Haushalte",6,"3&amp;6"))</f>
        <v>3&amp;6</v>
      </c>
      <c r="C537">
        <v>2</v>
      </c>
      <c r="D537">
        <f>EEV_original!F537</f>
        <v>2019</v>
      </c>
      <c r="E537" t="s">
        <v>45</v>
      </c>
      <c r="F537">
        <f>IF(EEV_original!G537="TJ",EEV_original!H537/3600,"ERROR")</f>
        <v>2.3652777777777776</v>
      </c>
    </row>
    <row r="538" spans="1:6" x14ac:dyDescent="0.25">
      <c r="A538">
        <f>VLOOKUP(EEV_original!B538,[1]Tabelle1!$B$35:$E$50,4,FALSE)</f>
        <v>912</v>
      </c>
      <c r="B538" s="16" t="str">
        <f>IF(EEV_original!C538="Gewerbe, Handel, Dienstleistungen und übrige Verbraucher",3,IF(EEV_original!C538="Haushalte",6,"3&amp;6"))</f>
        <v>3&amp;6</v>
      </c>
      <c r="C538">
        <v>7</v>
      </c>
      <c r="D538">
        <f>EEV_original!F538</f>
        <v>2019</v>
      </c>
      <c r="E538" t="s">
        <v>45</v>
      </c>
      <c r="F538">
        <f>IF(EEV_original!G538="TJ",EEV_original!H538/3600,"ERROR")</f>
        <v>3.0555555555555557E-3</v>
      </c>
    </row>
    <row r="539" spans="1:6" x14ac:dyDescent="0.25">
      <c r="A539">
        <f>VLOOKUP(EEV_original!B539,[1]Tabelle1!$B$35:$E$50,4,FALSE)</f>
        <v>912</v>
      </c>
      <c r="B539" s="16" t="str">
        <f>IF(EEV_original!C539="Gewerbe, Handel, Dienstleistungen und übrige Verbraucher",3,IF(EEV_original!C539="Haushalte",6,"3&amp;6"))</f>
        <v>3&amp;6</v>
      </c>
      <c r="C539">
        <v>2</v>
      </c>
      <c r="D539">
        <f>EEV_original!F539</f>
        <v>2019</v>
      </c>
      <c r="E539" t="s">
        <v>45</v>
      </c>
      <c r="F539">
        <f>IF(EEV_original!G539="TJ",EEV_original!H539/3600,"ERROR")</f>
        <v>0.21305555555555555</v>
      </c>
    </row>
    <row r="540" spans="1:6" x14ac:dyDescent="0.25">
      <c r="A540">
        <f>VLOOKUP(EEV_original!B540,[1]Tabelle1!$B$35:$E$50,4,FALSE)</f>
        <v>912</v>
      </c>
      <c r="B540" s="16" t="str">
        <f>IF(EEV_original!C540="Gewerbe, Handel, Dienstleistungen und übrige Verbraucher",3,IF(EEV_original!C540="Haushalte",6,"3&amp;6"))</f>
        <v>3&amp;6</v>
      </c>
      <c r="C540">
        <v>6</v>
      </c>
      <c r="D540">
        <f>EEV_original!F540</f>
        <v>2019</v>
      </c>
      <c r="E540" t="s">
        <v>45</v>
      </c>
      <c r="F540">
        <f>IF(EEV_original!G540="TJ",EEV_original!H540/3600,"ERROR")</f>
        <v>6.6977777777777776</v>
      </c>
    </row>
    <row r="541" spans="1:6" x14ac:dyDescent="0.25">
      <c r="A541">
        <f>VLOOKUP(EEV_original!B541,[1]Tabelle1!$B$35:$E$50,4,FALSE)</f>
        <v>912</v>
      </c>
      <c r="B541" s="16" t="str">
        <f>IF(EEV_original!C541="Gewerbe, Handel, Dienstleistungen und übrige Verbraucher",3,IF(EEV_original!C541="Haushalte",6,"3&amp;6"))</f>
        <v>3&amp;6</v>
      </c>
      <c r="C541">
        <v>14</v>
      </c>
      <c r="D541">
        <f>EEV_original!F541</f>
        <v>2019</v>
      </c>
      <c r="E541" t="s">
        <v>45</v>
      </c>
      <c r="F541">
        <f>IF(EEV_original!G541="TJ",EEV_original!H541/3600,"ERROR")</f>
        <v>0.2361111111111111</v>
      </c>
    </row>
    <row r="542" spans="1:6" x14ac:dyDescent="0.25">
      <c r="A542">
        <f>VLOOKUP(EEV_original!B542,[1]Tabelle1!$B$35:$E$50,4,FALSE)</f>
        <v>912</v>
      </c>
      <c r="B542" s="16" t="str">
        <f>IF(EEV_original!C542="Gewerbe, Handel, Dienstleistungen und übrige Verbraucher",3,IF(EEV_original!C542="Haushalte",6,"3&amp;6"))</f>
        <v>3&amp;6</v>
      </c>
      <c r="C542">
        <v>12</v>
      </c>
      <c r="D542">
        <f>EEV_original!F542</f>
        <v>2019</v>
      </c>
      <c r="E542" t="s">
        <v>45</v>
      </c>
      <c r="F542">
        <f>IF(EEV_original!G542="TJ",EEV_original!H542/3600,"ERROR")</f>
        <v>0.82750000000000001</v>
      </c>
    </row>
    <row r="543" spans="1:6" x14ac:dyDescent="0.25">
      <c r="A543">
        <f>VLOOKUP(EEV_original!B543,[1]Tabelle1!$B$35:$E$50,4,FALSE)</f>
        <v>912</v>
      </c>
      <c r="B543" s="16" t="str">
        <f>IF(EEV_original!C543="Gewerbe, Handel, Dienstleistungen und übrige Verbraucher",3,IF(EEV_original!C543="Haushalte",6,"3&amp;6"))</f>
        <v>3&amp;6</v>
      </c>
      <c r="C543">
        <v>1</v>
      </c>
      <c r="D543">
        <f>EEV_original!F543</f>
        <v>2019</v>
      </c>
      <c r="E543" t="s">
        <v>45</v>
      </c>
      <c r="F543">
        <f>IF(EEV_original!G543="TJ",EEV_original!H543/3600,"ERROR")</f>
        <v>3.4224999999999999</v>
      </c>
    </row>
    <row r="544" spans="1:6" x14ac:dyDescent="0.25">
      <c r="A544">
        <f>VLOOKUP(EEV_original!B544,[1]Tabelle1!$B$35:$E$50,4,FALSE)</f>
        <v>912</v>
      </c>
      <c r="B544" s="16" t="str">
        <f>IF(EEV_original!C544="Gewerbe, Handel, Dienstleistungen und übrige Verbraucher",3,IF(EEV_original!C544="Haushalte",6,"3&amp;6"))</f>
        <v>3&amp;6</v>
      </c>
      <c r="C544">
        <v>13</v>
      </c>
      <c r="D544">
        <f>EEV_original!F544</f>
        <v>2019</v>
      </c>
      <c r="E544" t="s">
        <v>45</v>
      </c>
      <c r="F544">
        <f>IF(EEV_original!G544="TJ",EEV_original!H544/3600,"ERROR")</f>
        <v>0.47749999999999998</v>
      </c>
    </row>
    <row r="545" spans="1:6" x14ac:dyDescent="0.25">
      <c r="A545">
        <f>VLOOKUP(EEV_original!B545,[1]Tabelle1!$B$35:$E$50,4,FALSE)</f>
        <v>916</v>
      </c>
      <c r="B545" s="16">
        <f>IF(EEV_original!C545="Gewerbe, Handel, Dienstleistungen und übrige Verbraucher",3,IF(EEV_original!C545="Haushalte",6,"3&amp;6"))</f>
        <v>6</v>
      </c>
      <c r="C545">
        <v>3</v>
      </c>
      <c r="D545">
        <f>EEV_original!F545</f>
        <v>2019</v>
      </c>
      <c r="E545" t="s">
        <v>45</v>
      </c>
      <c r="F545">
        <f>IF(EEV_original!G545="TJ",EEV_original!H545/3600,"ERROR")</f>
        <v>0.31555555555555553</v>
      </c>
    </row>
    <row r="546" spans="1:6" x14ac:dyDescent="0.25">
      <c r="A546">
        <f>VLOOKUP(EEV_original!B546,[1]Tabelle1!$B$35:$E$50,4,FALSE)</f>
        <v>916</v>
      </c>
      <c r="B546" s="16">
        <f>IF(EEV_original!C546="Gewerbe, Handel, Dienstleistungen und übrige Verbraucher",3,IF(EEV_original!C546="Haushalte",6,"3&amp;6"))</f>
        <v>6</v>
      </c>
      <c r="C546">
        <v>2</v>
      </c>
      <c r="D546">
        <f>EEV_original!F546</f>
        <v>2019</v>
      </c>
      <c r="E546" t="s">
        <v>45</v>
      </c>
      <c r="F546">
        <f>IF(EEV_original!G546="TJ",EEV_original!H546/3600,"ERROR")</f>
        <v>3.861111111111111E-2</v>
      </c>
    </row>
    <row r="547" spans="1:6" x14ac:dyDescent="0.25">
      <c r="A547">
        <f>VLOOKUP(EEV_original!B547,[1]Tabelle1!$B$35:$E$50,4,FALSE)</f>
        <v>916</v>
      </c>
      <c r="B547" s="16">
        <f>IF(EEV_original!C547="Gewerbe, Handel, Dienstleistungen und übrige Verbraucher",3,IF(EEV_original!C547="Haushalte",6,"3&amp;6"))</f>
        <v>6</v>
      </c>
      <c r="C547">
        <v>2</v>
      </c>
      <c r="D547">
        <f>EEV_original!F547</f>
        <v>2019</v>
      </c>
      <c r="E547" t="s">
        <v>45</v>
      </c>
      <c r="F547">
        <f>IF(EEV_original!G547="TJ",EEV_original!H547/3600,"ERROR")</f>
        <v>2.9886111111111111</v>
      </c>
    </row>
    <row r="548" spans="1:6" x14ac:dyDescent="0.25">
      <c r="A548">
        <f>VLOOKUP(EEV_original!B548,[1]Tabelle1!$B$35:$E$50,4,FALSE)</f>
        <v>916</v>
      </c>
      <c r="B548" s="16">
        <f>IF(EEV_original!C548="Gewerbe, Handel, Dienstleistungen und übrige Verbraucher",3,IF(EEV_original!C548="Haushalte",6,"3&amp;6"))</f>
        <v>6</v>
      </c>
      <c r="C548">
        <v>2</v>
      </c>
      <c r="D548">
        <f>EEV_original!F548</f>
        <v>2019</v>
      </c>
      <c r="E548" t="s">
        <v>45</v>
      </c>
      <c r="F548">
        <f>IF(EEV_original!G548="TJ",EEV_original!H548/3600,"ERROR")</f>
        <v>0.25694444444444442</v>
      </c>
    </row>
    <row r="549" spans="1:6" x14ac:dyDescent="0.25">
      <c r="A549">
        <f>VLOOKUP(EEV_original!B549,[1]Tabelle1!$B$35:$E$50,4,FALSE)</f>
        <v>916</v>
      </c>
      <c r="B549" s="16">
        <f>IF(EEV_original!C549="Gewerbe, Handel, Dienstleistungen und übrige Verbraucher",3,IF(EEV_original!C549="Haushalte",6,"3&amp;6"))</f>
        <v>6</v>
      </c>
      <c r="C549">
        <v>6</v>
      </c>
      <c r="D549">
        <f>EEV_original!F549</f>
        <v>2019</v>
      </c>
      <c r="E549" t="s">
        <v>45</v>
      </c>
      <c r="F549">
        <f>IF(EEV_original!G549="TJ",EEV_original!H549/3600,"ERROR")</f>
        <v>6.9866666666666664</v>
      </c>
    </row>
    <row r="550" spans="1:6" x14ac:dyDescent="0.25">
      <c r="A550">
        <f>VLOOKUP(EEV_original!B550,[1]Tabelle1!$B$35:$E$50,4,FALSE)</f>
        <v>916</v>
      </c>
      <c r="B550" s="16">
        <f>IF(EEV_original!C550="Gewerbe, Handel, Dienstleistungen und übrige Verbraucher",3,IF(EEV_original!C550="Haushalte",6,"3&amp;6"))</f>
        <v>6</v>
      </c>
      <c r="C550">
        <v>12</v>
      </c>
      <c r="D550">
        <f>EEV_original!F550</f>
        <v>2019</v>
      </c>
      <c r="E550" t="s">
        <v>45</v>
      </c>
      <c r="F550">
        <f>IF(EEV_original!G550="TJ",EEV_original!H550/3600,"ERROR")</f>
        <v>1.9091666666666667</v>
      </c>
    </row>
    <row r="551" spans="1:6" x14ac:dyDescent="0.25">
      <c r="A551">
        <f>VLOOKUP(EEV_original!B551,[1]Tabelle1!$B$35:$E$50,4,FALSE)</f>
        <v>916</v>
      </c>
      <c r="B551" s="16">
        <f>IF(EEV_original!C551="Gewerbe, Handel, Dienstleistungen und übrige Verbraucher",3,IF(EEV_original!C551="Haushalte",6,"3&amp;6"))</f>
        <v>6</v>
      </c>
      <c r="C551">
        <v>24</v>
      </c>
      <c r="D551">
        <f>EEV_original!F551</f>
        <v>2019</v>
      </c>
      <c r="E551" t="s">
        <v>45</v>
      </c>
      <c r="F551">
        <f>IF(EEV_original!G551="TJ",EEV_original!H551/3600,"ERROR")</f>
        <v>0.28388888888888891</v>
      </c>
    </row>
    <row r="552" spans="1:6" x14ac:dyDescent="0.25">
      <c r="A552">
        <f>VLOOKUP(EEV_original!B552,[1]Tabelle1!$B$35:$E$50,4,FALSE)</f>
        <v>916</v>
      </c>
      <c r="B552" s="16">
        <f>IF(EEV_original!C552="Gewerbe, Handel, Dienstleistungen und übrige Verbraucher",3,IF(EEV_original!C552="Haushalte",6,"3&amp;6"))</f>
        <v>6</v>
      </c>
      <c r="C552">
        <v>14</v>
      </c>
      <c r="D552">
        <f>EEV_original!F552</f>
        <v>2019</v>
      </c>
      <c r="E552" t="s">
        <v>45</v>
      </c>
      <c r="F552">
        <f>IF(EEV_original!G552="TJ",EEV_original!H552/3600,"ERROR")</f>
        <v>0.21527777777777779</v>
      </c>
    </row>
    <row r="553" spans="1:6" x14ac:dyDescent="0.25">
      <c r="A553">
        <f>VLOOKUP(EEV_original!B553,[1]Tabelle1!$B$35:$E$50,4,FALSE)</f>
        <v>916</v>
      </c>
      <c r="B553" s="16">
        <f>IF(EEV_original!C553="Gewerbe, Handel, Dienstleistungen und übrige Verbraucher",3,IF(EEV_original!C553="Haushalte",6,"3&amp;6"))</f>
        <v>6</v>
      </c>
      <c r="C553">
        <v>1</v>
      </c>
      <c r="D553">
        <f>EEV_original!F553</f>
        <v>2019</v>
      </c>
      <c r="E553" t="s">
        <v>45</v>
      </c>
      <c r="F553">
        <f>IF(EEV_original!G553="TJ",EEV_original!H553/3600,"ERROR")</f>
        <v>2.825277777777778</v>
      </c>
    </row>
    <row r="554" spans="1:6" x14ac:dyDescent="0.25">
      <c r="A554">
        <f>VLOOKUP(EEV_original!B554,[1]Tabelle1!$B$35:$E$50,4,FALSE)</f>
        <v>916</v>
      </c>
      <c r="B554" s="16">
        <f>IF(EEV_original!C554="Gewerbe, Handel, Dienstleistungen und übrige Verbraucher",3,IF(EEV_original!C554="Haushalte",6,"3&amp;6"))</f>
        <v>6</v>
      </c>
      <c r="C554">
        <v>13</v>
      </c>
      <c r="D554">
        <f>EEV_original!F554</f>
        <v>2019</v>
      </c>
      <c r="E554" t="s">
        <v>45</v>
      </c>
      <c r="F554">
        <f>IF(EEV_original!G554="TJ",EEV_original!H554/3600,"ERROR")</f>
        <v>1.4575</v>
      </c>
    </row>
    <row r="555" spans="1:6" x14ac:dyDescent="0.25">
      <c r="A555">
        <f>VLOOKUP(EEV_original!B555,[1]Tabelle1!$B$35:$E$50,4,FALSE)</f>
        <v>916</v>
      </c>
      <c r="B555" s="16">
        <f>IF(EEV_original!C555="Gewerbe, Handel, Dienstleistungen und übrige Verbraucher",3,IF(EEV_original!C555="Haushalte",6,"3&amp;6"))</f>
        <v>3</v>
      </c>
      <c r="C555">
        <v>3</v>
      </c>
      <c r="D555">
        <f>EEV_original!F555</f>
        <v>2019</v>
      </c>
      <c r="E555" t="s">
        <v>45</v>
      </c>
      <c r="F555">
        <f>IF(EEV_original!G555="TJ",EEV_original!H555/3600,"ERROR")</f>
        <v>8.0555555555555554E-3</v>
      </c>
    </row>
    <row r="556" spans="1:6" x14ac:dyDescent="0.25">
      <c r="A556">
        <f>VLOOKUP(EEV_original!B556,[1]Tabelle1!$B$35:$E$50,4,FALSE)</f>
        <v>916</v>
      </c>
      <c r="B556" s="16">
        <f>IF(EEV_original!C556="Gewerbe, Handel, Dienstleistungen und übrige Verbraucher",3,IF(EEV_original!C556="Haushalte",6,"3&amp;6"))</f>
        <v>3</v>
      </c>
      <c r="C556">
        <v>2</v>
      </c>
      <c r="D556">
        <f>EEV_original!F556</f>
        <v>2019</v>
      </c>
      <c r="E556" t="s">
        <v>45</v>
      </c>
      <c r="F556">
        <f>IF(EEV_original!G556="TJ",EEV_original!H556/3600,"ERROR")</f>
        <v>1.4033333333333333</v>
      </c>
    </row>
    <row r="557" spans="1:6" x14ac:dyDescent="0.25">
      <c r="A557">
        <f>VLOOKUP(EEV_original!B557,[1]Tabelle1!$B$35:$E$50,4,FALSE)</f>
        <v>916</v>
      </c>
      <c r="B557" s="16">
        <f>IF(EEV_original!C557="Gewerbe, Handel, Dienstleistungen und übrige Verbraucher",3,IF(EEV_original!C557="Haushalte",6,"3&amp;6"))</f>
        <v>3</v>
      </c>
      <c r="C557">
        <v>2</v>
      </c>
      <c r="D557">
        <f>EEV_original!F557</f>
        <v>2019</v>
      </c>
      <c r="E557" t="s">
        <v>45</v>
      </c>
      <c r="F557">
        <f>IF(EEV_original!G557="TJ",EEV_original!H557/3600,"ERROR")</f>
        <v>0.57805555555555554</v>
      </c>
    </row>
    <row r="558" spans="1:6" x14ac:dyDescent="0.25">
      <c r="A558">
        <f>VLOOKUP(EEV_original!B558,[1]Tabelle1!$B$35:$E$50,4,FALSE)</f>
        <v>916</v>
      </c>
      <c r="B558" s="16">
        <f>IF(EEV_original!C558="Gewerbe, Handel, Dienstleistungen und übrige Verbraucher",3,IF(EEV_original!C558="Haushalte",6,"3&amp;6"))</f>
        <v>3</v>
      </c>
      <c r="C558">
        <v>2</v>
      </c>
      <c r="D558">
        <f>EEV_original!F558</f>
        <v>2019</v>
      </c>
      <c r="E558" t="s">
        <v>45</v>
      </c>
      <c r="F558">
        <f>IF(EEV_original!G558="TJ",EEV_original!H558/3600,"ERROR")</f>
        <v>4.8888888888888891E-2</v>
      </c>
    </row>
    <row r="559" spans="1:6" x14ac:dyDescent="0.25">
      <c r="A559">
        <f>VLOOKUP(EEV_original!B559,[1]Tabelle1!$B$35:$E$50,4,FALSE)</f>
        <v>916</v>
      </c>
      <c r="B559" s="16">
        <f>IF(EEV_original!C559="Gewerbe, Handel, Dienstleistungen und übrige Verbraucher",3,IF(EEV_original!C559="Haushalte",6,"3&amp;6"))</f>
        <v>3</v>
      </c>
      <c r="C559">
        <v>6</v>
      </c>
      <c r="D559">
        <f>EEV_original!F559</f>
        <v>2019</v>
      </c>
      <c r="E559" t="s">
        <v>45</v>
      </c>
      <c r="F559">
        <f>IF(EEV_original!G559="TJ",EEV_original!H559/3600,"ERROR")</f>
        <v>2.2458333333333331</v>
      </c>
    </row>
    <row r="560" spans="1:6" x14ac:dyDescent="0.25">
      <c r="A560">
        <f>VLOOKUP(EEV_original!B560,[1]Tabelle1!$B$35:$E$50,4,FALSE)</f>
        <v>916</v>
      </c>
      <c r="B560" s="16">
        <f>IF(EEV_original!C560="Gewerbe, Handel, Dienstleistungen und übrige Verbraucher",3,IF(EEV_original!C560="Haushalte",6,"3&amp;6"))</f>
        <v>3</v>
      </c>
      <c r="C560">
        <v>12</v>
      </c>
      <c r="D560">
        <f>EEV_original!F560</f>
        <v>2019</v>
      </c>
      <c r="E560" t="s">
        <v>45</v>
      </c>
      <c r="F560">
        <f>IF(EEV_original!G560="TJ",EEV_original!H560/3600,"ERROR")</f>
        <v>0.64833333333333332</v>
      </c>
    </row>
    <row r="561" spans="1:6" x14ac:dyDescent="0.25">
      <c r="A561">
        <f>VLOOKUP(EEV_original!B561,[1]Tabelle1!$B$35:$E$50,4,FALSE)</f>
        <v>916</v>
      </c>
      <c r="B561" s="16">
        <f>IF(EEV_original!C561="Gewerbe, Handel, Dienstleistungen und übrige Verbraucher",3,IF(EEV_original!C561="Haushalte",6,"3&amp;6"))</f>
        <v>3</v>
      </c>
      <c r="C561">
        <v>24</v>
      </c>
      <c r="D561">
        <f>EEV_original!F561</f>
        <v>2019</v>
      </c>
      <c r="E561" t="s">
        <v>45</v>
      </c>
      <c r="F561">
        <f>IF(EEV_original!G561="TJ",EEV_original!H561/3600,"ERROR")</f>
        <v>2.4722222222222222E-2</v>
      </c>
    </row>
    <row r="562" spans="1:6" x14ac:dyDescent="0.25">
      <c r="A562">
        <f>VLOOKUP(EEV_original!B562,[1]Tabelle1!$B$35:$E$50,4,FALSE)</f>
        <v>916</v>
      </c>
      <c r="B562" s="16">
        <f>IF(EEV_original!C562="Gewerbe, Handel, Dienstleistungen und übrige Verbraucher",3,IF(EEV_original!C562="Haushalte",6,"3&amp;6"))</f>
        <v>3</v>
      </c>
      <c r="C562">
        <v>14</v>
      </c>
      <c r="D562">
        <f>EEV_original!F562</f>
        <v>2019</v>
      </c>
      <c r="E562" t="s">
        <v>45</v>
      </c>
      <c r="F562">
        <f>IF(EEV_original!G562="TJ",EEV_original!H562/3600,"ERROR")</f>
        <v>9.7222222222222224E-3</v>
      </c>
    </row>
    <row r="563" spans="1:6" x14ac:dyDescent="0.25">
      <c r="A563">
        <f>VLOOKUP(EEV_original!B563,[1]Tabelle1!$B$35:$E$50,4,FALSE)</f>
        <v>916</v>
      </c>
      <c r="B563" s="16">
        <f>IF(EEV_original!C563="Gewerbe, Handel, Dienstleistungen und übrige Verbraucher",3,IF(EEV_original!C563="Haushalte",6,"3&amp;6"))</f>
        <v>3</v>
      </c>
      <c r="C563">
        <v>1</v>
      </c>
      <c r="D563">
        <f>EEV_original!F563</f>
        <v>2019</v>
      </c>
      <c r="E563" t="s">
        <v>45</v>
      </c>
      <c r="F563">
        <f>IF(EEV_original!G563="TJ",EEV_original!H563/3600,"ERROR")</f>
        <v>2.7297222222222222</v>
      </c>
    </row>
    <row r="564" spans="1:6" x14ac:dyDescent="0.25">
      <c r="A564">
        <f>VLOOKUP(EEV_original!B564,[1]Tabelle1!$B$35:$E$50,4,FALSE)</f>
        <v>916</v>
      </c>
      <c r="B564" s="16">
        <f>IF(EEV_original!C564="Gewerbe, Handel, Dienstleistungen und übrige Verbraucher",3,IF(EEV_original!C564="Haushalte",6,"3&amp;6"))</f>
        <v>3</v>
      </c>
      <c r="C564">
        <v>13</v>
      </c>
      <c r="D564">
        <f>EEV_original!F564</f>
        <v>2019</v>
      </c>
      <c r="E564" t="s">
        <v>45</v>
      </c>
      <c r="F564">
        <f>IF(EEV_original!G564="TJ",EEV_original!H564/3600,"ERROR")</f>
        <v>1.1422222222222222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0"/>
  <sheetViews>
    <sheetView zoomScale="80" zoomScaleNormal="80" workbookViewId="0">
      <selection activeCell="A51" sqref="A51"/>
    </sheetView>
  </sheetViews>
  <sheetFormatPr defaultColWidth="14.42578125" defaultRowHeight="15" customHeight="1" x14ac:dyDescent="0.25"/>
  <cols>
    <col min="1" max="1" width="25.7109375" customWidth="1"/>
    <col min="2" max="2" width="55.5703125" customWidth="1"/>
    <col min="3" max="3" width="91.5703125" customWidth="1"/>
    <col min="4" max="4" width="33.28515625" bestFit="1" customWidth="1"/>
    <col min="5" max="7" width="8.7109375" customWidth="1"/>
    <col min="8" max="8" width="12.28515625" customWidth="1"/>
  </cols>
  <sheetData>
    <row r="1" spans="1:8" x14ac:dyDescent="0.25">
      <c r="A1" s="1" t="s">
        <v>0</v>
      </c>
      <c r="B1" s="1" t="s">
        <v>1</v>
      </c>
      <c r="C1" s="1" t="s">
        <v>2</v>
      </c>
      <c r="D1" s="1" t="s">
        <v>3</v>
      </c>
      <c r="E1" s="1" t="s">
        <v>4</v>
      </c>
      <c r="F1" s="1" t="s">
        <v>5</v>
      </c>
      <c r="G1" s="1" t="s">
        <v>6</v>
      </c>
      <c r="H1" s="2" t="s">
        <v>7</v>
      </c>
    </row>
    <row r="2" spans="1:8" x14ac:dyDescent="0.25">
      <c r="A2" s="3" t="s">
        <v>8</v>
      </c>
      <c r="B2" s="3" t="s">
        <v>9</v>
      </c>
      <c r="C2" s="3" t="s">
        <v>10</v>
      </c>
      <c r="D2" s="3" t="s">
        <v>44</v>
      </c>
      <c r="E2" s="3" t="s">
        <v>11</v>
      </c>
      <c r="F2" s="3">
        <v>2021</v>
      </c>
      <c r="G2" s="3" t="s">
        <v>12</v>
      </c>
      <c r="H2" s="4">
        <v>0.55313999999999997</v>
      </c>
    </row>
    <row r="3" spans="1:8" x14ac:dyDescent="0.25">
      <c r="A3" s="5" t="s">
        <v>8</v>
      </c>
      <c r="B3" s="5" t="s">
        <v>9</v>
      </c>
      <c r="C3" s="5" t="s">
        <v>10</v>
      </c>
      <c r="D3" s="5" t="s">
        <v>13</v>
      </c>
      <c r="E3" s="5" t="s">
        <v>11</v>
      </c>
      <c r="F3" s="5">
        <v>2021</v>
      </c>
      <c r="G3" s="5" t="s">
        <v>12</v>
      </c>
      <c r="H3" s="6">
        <v>6721</v>
      </c>
    </row>
    <row r="4" spans="1:8" x14ac:dyDescent="0.25">
      <c r="A4" s="3" t="s">
        <v>8</v>
      </c>
      <c r="B4" s="3" t="s">
        <v>9</v>
      </c>
      <c r="C4" s="3" t="s">
        <v>10</v>
      </c>
      <c r="D4" s="3" t="s">
        <v>14</v>
      </c>
      <c r="E4" s="3" t="s">
        <v>11</v>
      </c>
      <c r="F4" s="3">
        <v>2021</v>
      </c>
      <c r="G4" s="3" t="s">
        <v>12</v>
      </c>
      <c r="H4" s="4">
        <v>3197</v>
      </c>
    </row>
    <row r="5" spans="1:8" x14ac:dyDescent="0.25">
      <c r="A5" s="5" t="s">
        <v>8</v>
      </c>
      <c r="B5" s="5" t="s">
        <v>9</v>
      </c>
      <c r="C5" s="5" t="s">
        <v>10</v>
      </c>
      <c r="D5" s="5" t="s">
        <v>15</v>
      </c>
      <c r="E5" s="5" t="s">
        <v>11</v>
      </c>
      <c r="F5" s="5">
        <v>2021</v>
      </c>
      <c r="G5" s="5" t="s">
        <v>12</v>
      </c>
      <c r="H5" s="6">
        <v>613</v>
      </c>
    </row>
    <row r="6" spans="1:8" x14ac:dyDescent="0.25">
      <c r="A6" s="3" t="s">
        <v>8</v>
      </c>
      <c r="B6" s="3" t="s">
        <v>9</v>
      </c>
      <c r="C6" s="3" t="s">
        <v>10</v>
      </c>
      <c r="D6" s="3" t="s">
        <v>16</v>
      </c>
      <c r="E6" s="3" t="s">
        <v>11</v>
      </c>
      <c r="F6" s="3">
        <v>2021</v>
      </c>
      <c r="G6" s="3" t="s">
        <v>12</v>
      </c>
      <c r="H6" s="4">
        <v>30938</v>
      </c>
    </row>
    <row r="7" spans="1:8" x14ac:dyDescent="0.25">
      <c r="A7" s="5" t="s">
        <v>8</v>
      </c>
      <c r="B7" s="5" t="s">
        <v>9</v>
      </c>
      <c r="C7" s="5" t="s">
        <v>10</v>
      </c>
      <c r="D7" s="5" t="s">
        <v>17</v>
      </c>
      <c r="E7" s="5" t="s">
        <v>11</v>
      </c>
      <c r="F7" s="5">
        <v>2021</v>
      </c>
      <c r="G7" s="5" t="s">
        <v>12</v>
      </c>
      <c r="H7" s="6">
        <v>63</v>
      </c>
    </row>
    <row r="8" spans="1:8" x14ac:dyDescent="0.25">
      <c r="A8" s="3" t="s">
        <v>8</v>
      </c>
      <c r="B8" s="3" t="s">
        <v>9</v>
      </c>
      <c r="C8" s="3" t="s">
        <v>10</v>
      </c>
      <c r="D8" s="3" t="s">
        <v>18</v>
      </c>
      <c r="E8" s="3" t="s">
        <v>11</v>
      </c>
      <c r="F8" s="3">
        <v>2021</v>
      </c>
      <c r="G8" s="3" t="s">
        <v>12</v>
      </c>
      <c r="H8" s="4">
        <v>4398</v>
      </c>
    </row>
    <row r="9" spans="1:8" x14ac:dyDescent="0.25">
      <c r="A9" s="5" t="s">
        <v>8</v>
      </c>
      <c r="B9" s="5" t="s">
        <v>9</v>
      </c>
      <c r="C9" s="5" t="s">
        <v>10</v>
      </c>
      <c r="D9" s="5" t="s">
        <v>19</v>
      </c>
      <c r="E9" s="5" t="s">
        <v>11</v>
      </c>
      <c r="F9" s="5">
        <v>2021</v>
      </c>
      <c r="G9" s="5" t="s">
        <v>12</v>
      </c>
      <c r="H9" s="6">
        <v>368</v>
      </c>
    </row>
    <row r="10" spans="1:8" x14ac:dyDescent="0.25">
      <c r="A10" s="3" t="s">
        <v>8</v>
      </c>
      <c r="B10" s="3" t="s">
        <v>9</v>
      </c>
      <c r="C10" s="3" t="s">
        <v>10</v>
      </c>
      <c r="D10" s="3" t="s">
        <v>20</v>
      </c>
      <c r="E10" s="3" t="s">
        <v>11</v>
      </c>
      <c r="F10" s="3">
        <v>2021</v>
      </c>
      <c r="G10" s="3" t="s">
        <v>12</v>
      </c>
      <c r="H10" s="4">
        <v>19674</v>
      </c>
    </row>
    <row r="11" spans="1:8" x14ac:dyDescent="0.25">
      <c r="A11" s="5" t="s">
        <v>8</v>
      </c>
      <c r="B11" s="5" t="s">
        <v>9</v>
      </c>
      <c r="C11" s="5" t="s">
        <v>10</v>
      </c>
      <c r="D11" s="5" t="s">
        <v>21</v>
      </c>
      <c r="E11" s="5" t="s">
        <v>11</v>
      </c>
      <c r="F11" s="5">
        <v>2021</v>
      </c>
      <c r="G11" s="5" t="s">
        <v>12</v>
      </c>
      <c r="H11" s="6">
        <v>6134</v>
      </c>
    </row>
    <row r="12" spans="1:8" x14ac:dyDescent="0.25">
      <c r="A12" s="3" t="s">
        <v>8</v>
      </c>
      <c r="B12" s="3" t="s">
        <v>9</v>
      </c>
      <c r="C12" s="3" t="s">
        <v>22</v>
      </c>
      <c r="D12" s="3" t="s">
        <v>44</v>
      </c>
      <c r="E12" s="3" t="s">
        <v>11</v>
      </c>
      <c r="F12" s="3">
        <v>2021</v>
      </c>
      <c r="G12" s="3" t="s">
        <v>12</v>
      </c>
      <c r="H12" s="4">
        <v>611</v>
      </c>
    </row>
    <row r="13" spans="1:8" x14ac:dyDescent="0.25">
      <c r="A13" s="5" t="s">
        <v>8</v>
      </c>
      <c r="B13" s="5" t="s">
        <v>9</v>
      </c>
      <c r="C13" s="5" t="s">
        <v>22</v>
      </c>
      <c r="D13" s="5" t="s">
        <v>13</v>
      </c>
      <c r="E13" s="5" t="s">
        <v>11</v>
      </c>
      <c r="F13" s="5">
        <v>2021</v>
      </c>
      <c r="G13" s="5" t="s">
        <v>12</v>
      </c>
      <c r="H13" s="6">
        <v>259</v>
      </c>
    </row>
    <row r="14" spans="1:8" x14ac:dyDescent="0.25">
      <c r="A14" s="3" t="s">
        <v>8</v>
      </c>
      <c r="B14" s="3" t="s">
        <v>9</v>
      </c>
      <c r="C14" s="3" t="s">
        <v>22</v>
      </c>
      <c r="D14" s="3" t="s">
        <v>14</v>
      </c>
      <c r="E14" s="3" t="s">
        <v>11</v>
      </c>
      <c r="F14" s="3">
        <v>2021</v>
      </c>
      <c r="G14" s="3" t="s">
        <v>12</v>
      </c>
      <c r="H14" s="4">
        <v>31318</v>
      </c>
    </row>
    <row r="15" spans="1:8" x14ac:dyDescent="0.25">
      <c r="A15" s="5" t="s">
        <v>8</v>
      </c>
      <c r="B15" s="5" t="s">
        <v>9</v>
      </c>
      <c r="C15" s="5" t="s">
        <v>22</v>
      </c>
      <c r="D15" s="5" t="s">
        <v>23</v>
      </c>
      <c r="E15" s="5" t="s">
        <v>11</v>
      </c>
      <c r="F15" s="5">
        <v>2021</v>
      </c>
      <c r="G15" s="5" t="s">
        <v>12</v>
      </c>
      <c r="H15" s="6">
        <v>85</v>
      </c>
    </row>
    <row r="16" spans="1:8" x14ac:dyDescent="0.25">
      <c r="A16" s="3" t="s">
        <v>8</v>
      </c>
      <c r="B16" s="3" t="s">
        <v>9</v>
      </c>
      <c r="C16" s="3" t="s">
        <v>22</v>
      </c>
      <c r="D16" s="3" t="s">
        <v>15</v>
      </c>
      <c r="E16" s="3" t="s">
        <v>11</v>
      </c>
      <c r="F16" s="3">
        <v>2021</v>
      </c>
      <c r="G16" s="3" t="s">
        <v>12</v>
      </c>
      <c r="H16" s="4">
        <v>2375</v>
      </c>
    </row>
    <row r="17" spans="1:8" x14ac:dyDescent="0.25">
      <c r="A17" s="5" t="s">
        <v>8</v>
      </c>
      <c r="B17" s="5" t="s">
        <v>9</v>
      </c>
      <c r="C17" s="5" t="s">
        <v>22</v>
      </c>
      <c r="D17" s="5" t="s">
        <v>16</v>
      </c>
      <c r="E17" s="5" t="s">
        <v>11</v>
      </c>
      <c r="F17" s="5">
        <v>2021</v>
      </c>
      <c r="G17" s="5" t="s">
        <v>12</v>
      </c>
      <c r="H17" s="6">
        <v>57151</v>
      </c>
    </row>
    <row r="18" spans="1:8" x14ac:dyDescent="0.25">
      <c r="A18" s="3" t="s">
        <v>8</v>
      </c>
      <c r="B18" s="3" t="s">
        <v>9</v>
      </c>
      <c r="C18" s="3" t="s">
        <v>22</v>
      </c>
      <c r="D18" s="3" t="s">
        <v>17</v>
      </c>
      <c r="E18" s="3" t="s">
        <v>11</v>
      </c>
      <c r="F18" s="3">
        <v>2021</v>
      </c>
      <c r="G18" s="3" t="s">
        <v>12</v>
      </c>
      <c r="H18" s="4">
        <v>1449</v>
      </c>
    </row>
    <row r="19" spans="1:8" x14ac:dyDescent="0.25">
      <c r="A19" s="5" t="s">
        <v>8</v>
      </c>
      <c r="B19" s="5" t="s">
        <v>9</v>
      </c>
      <c r="C19" s="5" t="s">
        <v>22</v>
      </c>
      <c r="D19" s="5" t="s">
        <v>18</v>
      </c>
      <c r="E19" s="5" t="s">
        <v>11</v>
      </c>
      <c r="F19" s="5">
        <v>2021</v>
      </c>
      <c r="G19" s="5" t="s">
        <v>12</v>
      </c>
      <c r="H19" s="6">
        <v>17495</v>
      </c>
    </row>
    <row r="20" spans="1:8" x14ac:dyDescent="0.25">
      <c r="A20" s="3" t="s">
        <v>8</v>
      </c>
      <c r="B20" s="3" t="s">
        <v>9</v>
      </c>
      <c r="C20" s="3" t="s">
        <v>22</v>
      </c>
      <c r="D20" s="3" t="s">
        <v>19</v>
      </c>
      <c r="E20" s="3" t="s">
        <v>11</v>
      </c>
      <c r="F20" s="3">
        <v>2021</v>
      </c>
      <c r="G20" s="3" t="s">
        <v>12</v>
      </c>
      <c r="H20" s="4">
        <v>3734</v>
      </c>
    </row>
    <row r="21" spans="1:8" ht="15.75" customHeight="1" x14ac:dyDescent="0.25">
      <c r="A21" s="5" t="s">
        <v>8</v>
      </c>
      <c r="B21" s="5" t="s">
        <v>9</v>
      </c>
      <c r="C21" s="5" t="s">
        <v>22</v>
      </c>
      <c r="D21" s="5" t="s">
        <v>20</v>
      </c>
      <c r="E21" s="5" t="s">
        <v>11</v>
      </c>
      <c r="F21" s="5">
        <v>2021</v>
      </c>
      <c r="G21" s="5" t="s">
        <v>12</v>
      </c>
      <c r="H21" s="6">
        <v>26505</v>
      </c>
    </row>
    <row r="22" spans="1:8" ht="15.75" customHeight="1" x14ac:dyDescent="0.25">
      <c r="A22" s="3" t="s">
        <v>8</v>
      </c>
      <c r="B22" s="3" t="s">
        <v>9</v>
      </c>
      <c r="C22" s="3" t="s">
        <v>22</v>
      </c>
      <c r="D22" s="3" t="s">
        <v>21</v>
      </c>
      <c r="E22" s="3" t="s">
        <v>11</v>
      </c>
      <c r="F22" s="3">
        <v>2021</v>
      </c>
      <c r="G22" s="3" t="s">
        <v>12</v>
      </c>
      <c r="H22" s="4">
        <v>3106</v>
      </c>
    </row>
    <row r="23" spans="1:8" ht="15.75" customHeight="1" x14ac:dyDescent="0.25">
      <c r="A23" s="5" t="s">
        <v>8</v>
      </c>
      <c r="B23" s="5" t="s">
        <v>24</v>
      </c>
      <c r="C23" s="5" t="s">
        <v>25</v>
      </c>
      <c r="D23" s="5" t="s">
        <v>44</v>
      </c>
      <c r="E23" s="5" t="s">
        <v>11</v>
      </c>
      <c r="F23" s="5">
        <v>2021</v>
      </c>
      <c r="G23" s="5" t="s">
        <v>12</v>
      </c>
      <c r="H23" s="6">
        <v>1408</v>
      </c>
    </row>
    <row r="24" spans="1:8" ht="15.75" customHeight="1" x14ac:dyDescent="0.25">
      <c r="A24" s="3" t="s">
        <v>8</v>
      </c>
      <c r="B24" s="3" t="s">
        <v>24</v>
      </c>
      <c r="C24" s="3" t="s">
        <v>25</v>
      </c>
      <c r="D24" s="3" t="s">
        <v>13</v>
      </c>
      <c r="E24" s="3" t="s">
        <v>11</v>
      </c>
      <c r="F24" s="3">
        <v>2021</v>
      </c>
      <c r="G24" s="3" t="s">
        <v>12</v>
      </c>
      <c r="H24" s="4">
        <v>24398</v>
      </c>
    </row>
    <row r="25" spans="1:8" ht="15.75" customHeight="1" x14ac:dyDescent="0.25">
      <c r="A25" s="5" t="s">
        <v>8</v>
      </c>
      <c r="B25" s="5" t="s">
        <v>24</v>
      </c>
      <c r="C25" s="5" t="s">
        <v>25</v>
      </c>
      <c r="D25" s="5" t="s">
        <v>14</v>
      </c>
      <c r="E25" s="5" t="s">
        <v>11</v>
      </c>
      <c r="F25" s="5">
        <v>2021</v>
      </c>
      <c r="G25" s="5" t="s">
        <v>12</v>
      </c>
      <c r="H25" s="6">
        <v>104863</v>
      </c>
    </row>
    <row r="26" spans="1:8" ht="15.75" customHeight="1" x14ac:dyDescent="0.25">
      <c r="A26" s="3" t="s">
        <v>8</v>
      </c>
      <c r="B26" s="3" t="s">
        <v>24</v>
      </c>
      <c r="C26" s="3" t="s">
        <v>25</v>
      </c>
      <c r="D26" s="3" t="s">
        <v>23</v>
      </c>
      <c r="E26" s="3" t="s">
        <v>11</v>
      </c>
      <c r="F26" s="3">
        <v>2021</v>
      </c>
      <c r="G26" s="3" t="s">
        <v>12</v>
      </c>
      <c r="H26" s="4">
        <v>233</v>
      </c>
    </row>
    <row r="27" spans="1:8" ht="15.75" customHeight="1" x14ac:dyDescent="0.25">
      <c r="A27" s="5" t="s">
        <v>8</v>
      </c>
      <c r="B27" s="5" t="s">
        <v>24</v>
      </c>
      <c r="C27" s="5" t="s">
        <v>25</v>
      </c>
      <c r="D27" s="5" t="s">
        <v>15</v>
      </c>
      <c r="E27" s="5" t="s">
        <v>11</v>
      </c>
      <c r="F27" s="5">
        <v>2021</v>
      </c>
      <c r="G27" s="5" t="s">
        <v>12</v>
      </c>
      <c r="H27" s="6">
        <v>9367</v>
      </c>
    </row>
    <row r="28" spans="1:8" ht="15.75" customHeight="1" x14ac:dyDescent="0.25">
      <c r="A28" s="3" t="s">
        <v>8</v>
      </c>
      <c r="B28" s="3" t="s">
        <v>24</v>
      </c>
      <c r="C28" s="3" t="s">
        <v>25</v>
      </c>
      <c r="D28" s="3" t="s">
        <v>16</v>
      </c>
      <c r="E28" s="3" t="s">
        <v>11</v>
      </c>
      <c r="F28" s="3">
        <v>2021</v>
      </c>
      <c r="G28" s="3" t="s">
        <v>12</v>
      </c>
      <c r="H28" s="4">
        <v>197100</v>
      </c>
    </row>
    <row r="29" spans="1:8" ht="15.75" customHeight="1" x14ac:dyDescent="0.25">
      <c r="A29" s="5" t="s">
        <v>8</v>
      </c>
      <c r="B29" s="5" t="s">
        <v>24</v>
      </c>
      <c r="C29" s="5" t="s">
        <v>25</v>
      </c>
      <c r="D29" s="5" t="s">
        <v>18</v>
      </c>
      <c r="E29" s="5" t="s">
        <v>11</v>
      </c>
      <c r="F29" s="5">
        <v>2021</v>
      </c>
      <c r="G29" s="5" t="s">
        <v>12</v>
      </c>
      <c r="H29" s="6">
        <v>120685</v>
      </c>
    </row>
    <row r="30" spans="1:8" ht="15.75" customHeight="1" x14ac:dyDescent="0.25">
      <c r="A30" s="3" t="s">
        <v>8</v>
      </c>
      <c r="B30" s="3" t="s">
        <v>24</v>
      </c>
      <c r="C30" s="3" t="s">
        <v>25</v>
      </c>
      <c r="D30" s="7" t="s">
        <v>19</v>
      </c>
      <c r="E30" s="3" t="s">
        <v>11</v>
      </c>
      <c r="F30" s="3">
        <v>2021</v>
      </c>
      <c r="G30" s="3" t="s">
        <v>12</v>
      </c>
      <c r="H30" s="4">
        <v>21847</v>
      </c>
    </row>
    <row r="31" spans="1:8" ht="15.75" customHeight="1" x14ac:dyDescent="0.25">
      <c r="A31" s="5" t="s">
        <v>8</v>
      </c>
      <c r="B31" s="5" t="s">
        <v>24</v>
      </c>
      <c r="C31" s="5" t="s">
        <v>25</v>
      </c>
      <c r="D31" s="5" t="s">
        <v>20</v>
      </c>
      <c r="E31" s="5" t="s">
        <v>11</v>
      </c>
      <c r="F31" s="5">
        <v>2021</v>
      </c>
      <c r="G31" s="5" t="s">
        <v>12</v>
      </c>
      <c r="H31" s="6">
        <v>150462.9704588</v>
      </c>
    </row>
    <row r="32" spans="1:8" ht="15.75" customHeight="1" x14ac:dyDescent="0.25">
      <c r="A32" s="3" t="s">
        <v>8</v>
      </c>
      <c r="B32" s="3" t="s">
        <v>24</v>
      </c>
      <c r="C32" s="3" t="s">
        <v>25</v>
      </c>
      <c r="D32" s="3" t="s">
        <v>21</v>
      </c>
      <c r="E32" s="3" t="s">
        <v>11</v>
      </c>
      <c r="F32" s="3">
        <v>2021</v>
      </c>
      <c r="G32" s="3" t="s">
        <v>12</v>
      </c>
      <c r="H32" s="4">
        <v>45283.2978</v>
      </c>
    </row>
    <row r="33" spans="1:8" ht="15.75" customHeight="1" x14ac:dyDescent="0.25">
      <c r="A33" s="5" t="s">
        <v>8</v>
      </c>
      <c r="B33" s="5" t="s">
        <v>26</v>
      </c>
      <c r="C33" s="5" t="s">
        <v>22</v>
      </c>
      <c r="D33" s="8" t="s">
        <v>44</v>
      </c>
      <c r="E33" s="5" t="s">
        <v>11</v>
      </c>
      <c r="F33" s="8">
        <v>2021</v>
      </c>
      <c r="G33" s="5" t="s">
        <v>12</v>
      </c>
      <c r="H33" s="6">
        <v>489.36</v>
      </c>
    </row>
    <row r="34" spans="1:8" ht="15.75" customHeight="1" x14ac:dyDescent="0.25">
      <c r="A34" s="3" t="s">
        <v>8</v>
      </c>
      <c r="B34" s="3" t="s">
        <v>26</v>
      </c>
      <c r="C34" s="3" t="s">
        <v>22</v>
      </c>
      <c r="D34" s="3" t="s">
        <v>13</v>
      </c>
      <c r="E34" s="3" t="s">
        <v>11</v>
      </c>
      <c r="F34" s="7">
        <v>2021</v>
      </c>
      <c r="G34" s="3" t="s">
        <v>12</v>
      </c>
      <c r="H34" s="4">
        <v>32.329000000000001</v>
      </c>
    </row>
    <row r="35" spans="1:8" ht="15.75" customHeight="1" x14ac:dyDescent="0.25">
      <c r="A35" s="5" t="s">
        <v>8</v>
      </c>
      <c r="B35" s="5" t="s">
        <v>26</v>
      </c>
      <c r="C35" s="5" t="s">
        <v>22</v>
      </c>
      <c r="D35" s="5" t="s">
        <v>14</v>
      </c>
      <c r="E35" s="5" t="s">
        <v>11</v>
      </c>
      <c r="F35" s="8">
        <v>2021</v>
      </c>
      <c r="G35" s="5" t="s">
        <v>12</v>
      </c>
      <c r="H35" s="6">
        <v>7547.0010000000002</v>
      </c>
    </row>
    <row r="36" spans="1:8" ht="15.75" customHeight="1" x14ac:dyDescent="0.25">
      <c r="A36" s="3" t="s">
        <v>8</v>
      </c>
      <c r="B36" s="3" t="s">
        <v>26</v>
      </c>
      <c r="C36" s="3" t="s">
        <v>22</v>
      </c>
      <c r="D36" s="3" t="s">
        <v>23</v>
      </c>
      <c r="E36" s="3" t="s">
        <v>11</v>
      </c>
      <c r="F36" s="7">
        <v>2021</v>
      </c>
      <c r="G36" s="3" t="s">
        <v>12</v>
      </c>
      <c r="H36" s="4">
        <v>20.375</v>
      </c>
    </row>
    <row r="37" spans="1:8" ht="15.75" customHeight="1" x14ac:dyDescent="0.25">
      <c r="A37" s="5" t="s">
        <v>8</v>
      </c>
      <c r="B37" s="5" t="s">
        <v>26</v>
      </c>
      <c r="C37" s="5" t="s">
        <v>22</v>
      </c>
      <c r="D37" s="5" t="s">
        <v>15</v>
      </c>
      <c r="E37" s="5" t="s">
        <v>11</v>
      </c>
      <c r="F37" s="8">
        <v>2021</v>
      </c>
      <c r="G37" s="5" t="s">
        <v>12</v>
      </c>
      <c r="H37" s="6">
        <v>488.09800000000001</v>
      </c>
    </row>
    <row r="38" spans="1:8" ht="15.75" customHeight="1" x14ac:dyDescent="0.25">
      <c r="A38" s="3" t="s">
        <v>8</v>
      </c>
      <c r="B38" s="3" t="s">
        <v>26</v>
      </c>
      <c r="C38" s="3" t="s">
        <v>22</v>
      </c>
      <c r="D38" s="3" t="s">
        <v>16</v>
      </c>
      <c r="E38" s="3" t="s">
        <v>11</v>
      </c>
      <c r="F38" s="7">
        <v>2021</v>
      </c>
      <c r="G38" s="3" t="s">
        <v>12</v>
      </c>
      <c r="H38" s="4">
        <v>21162.963</v>
      </c>
    </row>
    <row r="39" spans="1:8" ht="15.75" customHeight="1" x14ac:dyDescent="0.25">
      <c r="A39" s="5" t="s">
        <v>8</v>
      </c>
      <c r="B39" s="5" t="s">
        <v>26</v>
      </c>
      <c r="C39" s="5" t="s">
        <v>22</v>
      </c>
      <c r="D39" s="5" t="s">
        <v>17</v>
      </c>
      <c r="E39" s="5" t="s">
        <v>11</v>
      </c>
      <c r="F39" s="8">
        <v>2021</v>
      </c>
      <c r="G39" s="5" t="s">
        <v>12</v>
      </c>
      <c r="H39" s="6">
        <v>103.471</v>
      </c>
    </row>
    <row r="40" spans="1:8" ht="15.75" customHeight="1" x14ac:dyDescent="0.25">
      <c r="A40" s="3" t="s">
        <v>8</v>
      </c>
      <c r="B40" s="3" t="s">
        <v>26</v>
      </c>
      <c r="C40" s="3" t="s">
        <v>22</v>
      </c>
      <c r="D40" s="3" t="s">
        <v>18</v>
      </c>
      <c r="E40" s="3" t="s">
        <v>11</v>
      </c>
      <c r="F40" s="7">
        <v>2021</v>
      </c>
      <c r="G40" s="3" t="s">
        <v>12</v>
      </c>
      <c r="H40" s="4">
        <v>562.86199999999997</v>
      </c>
    </row>
    <row r="41" spans="1:8" ht="15.75" customHeight="1" x14ac:dyDescent="0.25">
      <c r="A41" s="5" t="s">
        <v>8</v>
      </c>
      <c r="B41" s="5" t="s">
        <v>26</v>
      </c>
      <c r="C41" s="5" t="s">
        <v>22</v>
      </c>
      <c r="D41" s="8" t="s">
        <v>19</v>
      </c>
      <c r="E41" s="5" t="s">
        <v>11</v>
      </c>
      <c r="F41" s="8">
        <v>2021</v>
      </c>
      <c r="G41" s="5" t="s">
        <v>12</v>
      </c>
      <c r="H41" s="6">
        <v>706.84299999999996</v>
      </c>
    </row>
    <row r="42" spans="1:8" ht="15.75" customHeight="1" x14ac:dyDescent="0.25">
      <c r="A42" s="3" t="s">
        <v>8</v>
      </c>
      <c r="B42" s="3" t="s">
        <v>26</v>
      </c>
      <c r="C42" s="3" t="s">
        <v>22</v>
      </c>
      <c r="D42" s="3" t="s">
        <v>20</v>
      </c>
      <c r="E42" s="3" t="s">
        <v>11</v>
      </c>
      <c r="F42" s="7">
        <v>2021</v>
      </c>
      <c r="G42" s="3" t="s">
        <v>12</v>
      </c>
      <c r="H42" s="4">
        <v>14855.162</v>
      </c>
    </row>
    <row r="43" spans="1:8" ht="15.75" customHeight="1" x14ac:dyDescent="0.25">
      <c r="A43" s="5" t="s">
        <v>8</v>
      </c>
      <c r="B43" s="5" t="s">
        <v>26</v>
      </c>
      <c r="C43" s="5" t="s">
        <v>22</v>
      </c>
      <c r="D43" s="5" t="s">
        <v>21</v>
      </c>
      <c r="E43" s="5" t="s">
        <v>11</v>
      </c>
      <c r="F43" s="8">
        <v>2021</v>
      </c>
      <c r="G43" s="5" t="s">
        <v>12</v>
      </c>
      <c r="H43" s="6">
        <v>22928.880000000001</v>
      </c>
    </row>
    <row r="44" spans="1:8" ht="15.75" customHeight="1" x14ac:dyDescent="0.25">
      <c r="A44" s="3" t="s">
        <v>8</v>
      </c>
      <c r="B44" s="3" t="s">
        <v>26</v>
      </c>
      <c r="C44" s="3" t="s">
        <v>10</v>
      </c>
      <c r="D44" s="3" t="s">
        <v>13</v>
      </c>
      <c r="E44" s="3" t="s">
        <v>11</v>
      </c>
      <c r="F44" s="7">
        <v>2021</v>
      </c>
      <c r="G44" s="3" t="s">
        <v>12</v>
      </c>
      <c r="H44" s="4">
        <v>1433</v>
      </c>
    </row>
    <row r="45" spans="1:8" ht="15.75" customHeight="1" x14ac:dyDescent="0.25">
      <c r="A45" s="5" t="s">
        <v>8</v>
      </c>
      <c r="B45" s="5" t="s">
        <v>26</v>
      </c>
      <c r="C45" s="5" t="s">
        <v>10</v>
      </c>
      <c r="D45" s="5" t="s">
        <v>14</v>
      </c>
      <c r="E45" s="5" t="s">
        <v>11</v>
      </c>
      <c r="F45" s="8">
        <v>2021</v>
      </c>
      <c r="G45" s="5" t="s">
        <v>12</v>
      </c>
      <c r="H45" s="6">
        <v>4540.0969999999998</v>
      </c>
    </row>
    <row r="46" spans="1:8" ht="15.75" customHeight="1" x14ac:dyDescent="0.25">
      <c r="A46" s="3" t="s">
        <v>8</v>
      </c>
      <c r="B46" s="3" t="s">
        <v>26</v>
      </c>
      <c r="C46" s="3" t="s">
        <v>10</v>
      </c>
      <c r="D46" s="3" t="s">
        <v>15</v>
      </c>
      <c r="E46" s="3" t="s">
        <v>11</v>
      </c>
      <c r="F46" s="7">
        <v>2021</v>
      </c>
      <c r="G46" s="3" t="s">
        <v>12</v>
      </c>
      <c r="H46" s="4">
        <v>169.78800000000001</v>
      </c>
    </row>
    <row r="47" spans="1:8" ht="15.75" customHeight="1" x14ac:dyDescent="0.25">
      <c r="A47" s="5" t="s">
        <v>8</v>
      </c>
      <c r="B47" s="5" t="s">
        <v>26</v>
      </c>
      <c r="C47" s="5" t="s">
        <v>10</v>
      </c>
      <c r="D47" s="5" t="s">
        <v>16</v>
      </c>
      <c r="E47" s="5" t="s">
        <v>11</v>
      </c>
      <c r="F47" s="8">
        <v>2021</v>
      </c>
      <c r="G47" s="5" t="s">
        <v>12</v>
      </c>
      <c r="H47" s="6">
        <v>27617.717000000001</v>
      </c>
    </row>
    <row r="48" spans="1:8" ht="15.75" customHeight="1" x14ac:dyDescent="0.25">
      <c r="A48" s="3" t="s">
        <v>8</v>
      </c>
      <c r="B48" s="3" t="s">
        <v>26</v>
      </c>
      <c r="C48" s="3" t="s">
        <v>10</v>
      </c>
      <c r="D48" s="3" t="s">
        <v>17</v>
      </c>
      <c r="E48" s="3" t="s">
        <v>11</v>
      </c>
      <c r="F48" s="7">
        <v>2021</v>
      </c>
      <c r="G48" s="3" t="s">
        <v>12</v>
      </c>
      <c r="H48" s="4">
        <v>4.5289999999999999</v>
      </c>
    </row>
    <row r="49" spans="1:8" ht="15.75" customHeight="1" x14ac:dyDescent="0.25">
      <c r="A49" s="5" t="s">
        <v>8</v>
      </c>
      <c r="B49" s="5" t="s">
        <v>26</v>
      </c>
      <c r="C49" s="5" t="s">
        <v>10</v>
      </c>
      <c r="D49" s="5" t="s">
        <v>18</v>
      </c>
      <c r="E49" s="5" t="s">
        <v>11</v>
      </c>
      <c r="F49" s="8">
        <v>2021</v>
      </c>
      <c r="G49" s="5" t="s">
        <v>12</v>
      </c>
      <c r="H49" s="6">
        <v>391</v>
      </c>
    </row>
    <row r="50" spans="1:8" ht="15.75" customHeight="1" x14ac:dyDescent="0.25">
      <c r="A50" s="3" t="s">
        <v>8</v>
      </c>
      <c r="B50" s="3" t="s">
        <v>26</v>
      </c>
      <c r="C50" s="3" t="s">
        <v>10</v>
      </c>
      <c r="D50" s="7" t="s">
        <v>19</v>
      </c>
      <c r="E50" s="3" t="s">
        <v>11</v>
      </c>
      <c r="F50" s="7">
        <v>2021</v>
      </c>
      <c r="G50" s="3" t="s">
        <v>12</v>
      </c>
      <c r="H50" s="4">
        <v>65.667000000000002</v>
      </c>
    </row>
    <row r="51" spans="1:8" ht="15.75" customHeight="1" x14ac:dyDescent="0.25">
      <c r="A51" s="5" t="s">
        <v>8</v>
      </c>
      <c r="B51" s="5" t="s">
        <v>26</v>
      </c>
      <c r="C51" s="5" t="s">
        <v>10</v>
      </c>
      <c r="D51" s="5" t="s">
        <v>20</v>
      </c>
      <c r="E51" s="5" t="s">
        <v>11</v>
      </c>
      <c r="F51" s="8">
        <v>2021</v>
      </c>
      <c r="G51" s="5" t="s">
        <v>12</v>
      </c>
      <c r="H51" s="6">
        <v>20571.618999999999</v>
      </c>
    </row>
    <row r="52" spans="1:8" ht="15.75" customHeight="1" x14ac:dyDescent="0.25">
      <c r="A52" s="3" t="s">
        <v>8</v>
      </c>
      <c r="B52" s="3" t="s">
        <v>26</v>
      </c>
      <c r="C52" s="3" t="s">
        <v>10</v>
      </c>
      <c r="D52" s="3" t="s">
        <v>21</v>
      </c>
      <c r="E52" s="3" t="s">
        <v>11</v>
      </c>
      <c r="F52" s="7">
        <v>2021</v>
      </c>
      <c r="G52" s="3" t="s">
        <v>12</v>
      </c>
      <c r="H52" s="4">
        <v>19532.008999999998</v>
      </c>
    </row>
    <row r="53" spans="1:8" ht="15.75" customHeight="1" x14ac:dyDescent="0.25">
      <c r="A53" s="5" t="s">
        <v>8</v>
      </c>
      <c r="B53" s="8" t="s">
        <v>27</v>
      </c>
      <c r="C53" s="5" t="s">
        <v>22</v>
      </c>
      <c r="D53" s="8" t="s">
        <v>44</v>
      </c>
      <c r="E53" s="5" t="s">
        <v>11</v>
      </c>
      <c r="F53" s="8">
        <v>2021</v>
      </c>
      <c r="G53" s="5" t="s">
        <v>12</v>
      </c>
      <c r="H53" s="6">
        <v>1498.5650000000001</v>
      </c>
    </row>
    <row r="54" spans="1:8" ht="15.75" customHeight="1" x14ac:dyDescent="0.25">
      <c r="A54" s="3" t="s">
        <v>8</v>
      </c>
      <c r="B54" s="7" t="s">
        <v>27</v>
      </c>
      <c r="C54" s="3" t="s">
        <v>22</v>
      </c>
      <c r="D54" s="3" t="s">
        <v>13</v>
      </c>
      <c r="E54" s="3" t="s">
        <v>11</v>
      </c>
      <c r="F54" s="7">
        <v>2021</v>
      </c>
      <c r="G54" s="3" t="s">
        <v>12</v>
      </c>
      <c r="H54" s="4">
        <v>140.09200000000001</v>
      </c>
    </row>
    <row r="55" spans="1:8" ht="15.75" customHeight="1" x14ac:dyDescent="0.25">
      <c r="A55" s="5" t="s">
        <v>8</v>
      </c>
      <c r="B55" s="8" t="s">
        <v>27</v>
      </c>
      <c r="C55" s="5" t="s">
        <v>22</v>
      </c>
      <c r="D55" s="5" t="s">
        <v>14</v>
      </c>
      <c r="E55" s="5" t="s">
        <v>11</v>
      </c>
      <c r="F55" s="8">
        <v>2021</v>
      </c>
      <c r="G55" s="5" t="s">
        <v>12</v>
      </c>
      <c r="H55" s="6">
        <v>7488.54</v>
      </c>
    </row>
    <row r="56" spans="1:8" ht="15.75" customHeight="1" x14ac:dyDescent="0.25">
      <c r="A56" s="3" t="s">
        <v>8</v>
      </c>
      <c r="B56" s="7" t="s">
        <v>27</v>
      </c>
      <c r="C56" s="3" t="s">
        <v>22</v>
      </c>
      <c r="D56" s="3" t="s">
        <v>23</v>
      </c>
      <c r="E56" s="3" t="s">
        <v>11</v>
      </c>
      <c r="F56" s="7">
        <v>2021</v>
      </c>
      <c r="G56" s="3" t="s">
        <v>12</v>
      </c>
      <c r="H56" s="4">
        <v>20.216999999999999</v>
      </c>
    </row>
    <row r="57" spans="1:8" ht="15.75" customHeight="1" x14ac:dyDescent="0.25">
      <c r="A57" s="5" t="s">
        <v>8</v>
      </c>
      <c r="B57" s="8" t="s">
        <v>27</v>
      </c>
      <c r="C57" s="5" t="s">
        <v>22</v>
      </c>
      <c r="D57" s="5" t="s">
        <v>15</v>
      </c>
      <c r="E57" s="5" t="s">
        <v>11</v>
      </c>
      <c r="F57" s="8">
        <v>2021</v>
      </c>
      <c r="G57" s="5" t="s">
        <v>12</v>
      </c>
      <c r="H57" s="6">
        <v>1658.9949999999999</v>
      </c>
    </row>
    <row r="58" spans="1:8" ht="15.75" customHeight="1" x14ac:dyDescent="0.25">
      <c r="A58" s="3" t="s">
        <v>8</v>
      </c>
      <c r="B58" s="7" t="s">
        <v>27</v>
      </c>
      <c r="C58" s="3" t="s">
        <v>22</v>
      </c>
      <c r="D58" s="3" t="s">
        <v>16</v>
      </c>
      <c r="E58" s="3" t="s">
        <v>11</v>
      </c>
      <c r="F58" s="7">
        <v>2021</v>
      </c>
      <c r="G58" s="3" t="s">
        <v>12</v>
      </c>
      <c r="H58" s="4">
        <v>33556.447999999997</v>
      </c>
    </row>
    <row r="59" spans="1:8" ht="15.75" customHeight="1" x14ac:dyDescent="0.25">
      <c r="A59" s="5" t="s">
        <v>8</v>
      </c>
      <c r="B59" s="8" t="s">
        <v>27</v>
      </c>
      <c r="C59" s="5" t="s">
        <v>22</v>
      </c>
      <c r="D59" s="5" t="s">
        <v>17</v>
      </c>
      <c r="E59" s="5" t="s">
        <v>11</v>
      </c>
      <c r="F59" s="8">
        <v>2021</v>
      </c>
      <c r="G59" s="5" t="s">
        <v>12</v>
      </c>
      <c r="H59" s="6">
        <v>534.59900000000005</v>
      </c>
    </row>
    <row r="60" spans="1:8" ht="15.75" customHeight="1" x14ac:dyDescent="0.25">
      <c r="A60" s="3" t="s">
        <v>8</v>
      </c>
      <c r="B60" s="7" t="s">
        <v>27</v>
      </c>
      <c r="C60" s="3" t="s">
        <v>22</v>
      </c>
      <c r="D60" s="3" t="s">
        <v>18</v>
      </c>
      <c r="E60" s="3" t="s">
        <v>11</v>
      </c>
      <c r="F60" s="7">
        <v>2021</v>
      </c>
      <c r="G60" s="3" t="s">
        <v>12</v>
      </c>
      <c r="H60" s="4">
        <v>4851.5349999999999</v>
      </c>
    </row>
    <row r="61" spans="1:8" ht="15.75" customHeight="1" x14ac:dyDescent="0.25">
      <c r="A61" s="5" t="s">
        <v>8</v>
      </c>
      <c r="B61" s="8" t="s">
        <v>27</v>
      </c>
      <c r="C61" s="5" t="s">
        <v>22</v>
      </c>
      <c r="D61" s="8" t="s">
        <v>19</v>
      </c>
      <c r="E61" s="5" t="s">
        <v>11</v>
      </c>
      <c r="F61" s="8">
        <v>2021</v>
      </c>
      <c r="G61" s="5" t="s">
        <v>12</v>
      </c>
      <c r="H61" s="6">
        <v>2280.3069999999998</v>
      </c>
    </row>
    <row r="62" spans="1:8" ht="15.75" customHeight="1" x14ac:dyDescent="0.25">
      <c r="A62" s="3" t="s">
        <v>8</v>
      </c>
      <c r="B62" s="7" t="s">
        <v>27</v>
      </c>
      <c r="C62" s="3" t="s">
        <v>22</v>
      </c>
      <c r="D62" s="3" t="s">
        <v>20</v>
      </c>
      <c r="E62" s="3" t="s">
        <v>11</v>
      </c>
      <c r="F62" s="7">
        <v>2021</v>
      </c>
      <c r="G62" s="3" t="s">
        <v>12</v>
      </c>
      <c r="H62" s="4">
        <v>14605.540999999999</v>
      </c>
    </row>
    <row r="63" spans="1:8" ht="15.75" customHeight="1" x14ac:dyDescent="0.25">
      <c r="A63" s="5" t="s">
        <v>8</v>
      </c>
      <c r="B63" s="8" t="s">
        <v>27</v>
      </c>
      <c r="C63" s="5" t="s">
        <v>22</v>
      </c>
      <c r="D63" s="5" t="s">
        <v>21</v>
      </c>
      <c r="E63" s="5" t="s">
        <v>11</v>
      </c>
      <c r="F63" s="8">
        <v>2021</v>
      </c>
      <c r="G63" s="5" t="s">
        <v>12</v>
      </c>
      <c r="H63" s="6">
        <v>9349.6820000000007</v>
      </c>
    </row>
    <row r="64" spans="1:8" ht="15.75" customHeight="1" x14ac:dyDescent="0.25">
      <c r="A64" s="3" t="s">
        <v>8</v>
      </c>
      <c r="B64" s="7" t="s">
        <v>27</v>
      </c>
      <c r="C64" s="3" t="s">
        <v>10</v>
      </c>
      <c r="D64" s="3" t="s">
        <v>13</v>
      </c>
      <c r="E64" s="3" t="s">
        <v>11</v>
      </c>
      <c r="F64" s="7">
        <v>2021</v>
      </c>
      <c r="G64" s="3" t="s">
        <v>12</v>
      </c>
      <c r="H64" s="4">
        <v>5011</v>
      </c>
    </row>
    <row r="65" spans="1:8" ht="15.75" customHeight="1" x14ac:dyDescent="0.25">
      <c r="A65" s="5" t="s">
        <v>8</v>
      </c>
      <c r="B65" s="8" t="s">
        <v>27</v>
      </c>
      <c r="C65" s="5" t="s">
        <v>10</v>
      </c>
      <c r="D65" s="5" t="s">
        <v>14</v>
      </c>
      <c r="E65" s="5" t="s">
        <v>11</v>
      </c>
      <c r="F65" s="8">
        <v>2021</v>
      </c>
      <c r="G65" s="5" t="s">
        <v>12</v>
      </c>
      <c r="H65" s="6">
        <v>4330.4279999999999</v>
      </c>
    </row>
    <row r="66" spans="1:8" ht="15.75" customHeight="1" x14ac:dyDescent="0.25">
      <c r="A66" s="3" t="s">
        <v>8</v>
      </c>
      <c r="B66" s="7" t="s">
        <v>27</v>
      </c>
      <c r="C66" s="3" t="s">
        <v>10</v>
      </c>
      <c r="D66" s="3" t="s">
        <v>15</v>
      </c>
      <c r="E66" s="3" t="s">
        <v>11</v>
      </c>
      <c r="F66" s="7">
        <v>2021</v>
      </c>
      <c r="G66" s="3" t="s">
        <v>12</v>
      </c>
      <c r="H66" s="4">
        <v>498.73899999999998</v>
      </c>
    </row>
    <row r="67" spans="1:8" ht="15.75" customHeight="1" x14ac:dyDescent="0.25">
      <c r="A67" s="5" t="s">
        <v>8</v>
      </c>
      <c r="B67" s="8" t="s">
        <v>27</v>
      </c>
      <c r="C67" s="5" t="s">
        <v>10</v>
      </c>
      <c r="D67" s="5" t="s">
        <v>16</v>
      </c>
      <c r="E67" s="5" t="s">
        <v>11</v>
      </c>
      <c r="F67" s="8">
        <v>2021</v>
      </c>
      <c r="G67" s="5" t="s">
        <v>12</v>
      </c>
      <c r="H67" s="6">
        <v>13260.584000000001</v>
      </c>
    </row>
    <row r="68" spans="1:8" ht="15.75" customHeight="1" x14ac:dyDescent="0.25">
      <c r="A68" s="3" t="s">
        <v>8</v>
      </c>
      <c r="B68" s="7" t="s">
        <v>27</v>
      </c>
      <c r="C68" s="3" t="s">
        <v>10</v>
      </c>
      <c r="D68" s="3" t="s">
        <v>17</v>
      </c>
      <c r="E68" s="3" t="s">
        <v>11</v>
      </c>
      <c r="F68" s="7">
        <v>2021</v>
      </c>
      <c r="G68" s="3" t="s">
        <v>12</v>
      </c>
      <c r="H68" s="4">
        <v>23.401</v>
      </c>
    </row>
    <row r="69" spans="1:8" ht="15.75" customHeight="1" x14ac:dyDescent="0.25">
      <c r="A69" s="5" t="s">
        <v>8</v>
      </c>
      <c r="B69" s="8" t="s">
        <v>27</v>
      </c>
      <c r="C69" s="5" t="s">
        <v>10</v>
      </c>
      <c r="D69" s="5" t="s">
        <v>18</v>
      </c>
      <c r="E69" s="5" t="s">
        <v>11</v>
      </c>
      <c r="F69" s="8">
        <v>2021</v>
      </c>
      <c r="G69" s="5" t="s">
        <v>12</v>
      </c>
      <c r="H69" s="6">
        <v>2008.088</v>
      </c>
    </row>
    <row r="70" spans="1:8" ht="15.75" customHeight="1" x14ac:dyDescent="0.25">
      <c r="A70" s="3" t="s">
        <v>8</v>
      </c>
      <c r="B70" s="7" t="s">
        <v>27</v>
      </c>
      <c r="C70" s="3" t="s">
        <v>10</v>
      </c>
      <c r="D70" s="7" t="s">
        <v>19</v>
      </c>
      <c r="E70" s="3" t="s">
        <v>11</v>
      </c>
      <c r="F70" s="7">
        <v>2021</v>
      </c>
      <c r="G70" s="3" t="s">
        <v>12</v>
      </c>
      <c r="H70" s="4">
        <v>211.846</v>
      </c>
    </row>
    <row r="71" spans="1:8" ht="15.75" customHeight="1" x14ac:dyDescent="0.25">
      <c r="A71" s="5" t="s">
        <v>8</v>
      </c>
      <c r="B71" s="8" t="s">
        <v>27</v>
      </c>
      <c r="C71" s="5" t="s">
        <v>10</v>
      </c>
      <c r="D71" s="5" t="s">
        <v>20</v>
      </c>
      <c r="E71" s="5" t="s">
        <v>11</v>
      </c>
      <c r="F71" s="8">
        <v>2021</v>
      </c>
      <c r="G71" s="5" t="s">
        <v>12</v>
      </c>
      <c r="H71" s="6">
        <v>11948.771000000001</v>
      </c>
    </row>
    <row r="72" spans="1:8" ht="15.75" customHeight="1" x14ac:dyDescent="0.25">
      <c r="A72" s="3" t="s">
        <v>8</v>
      </c>
      <c r="B72" s="7" t="s">
        <v>27</v>
      </c>
      <c r="C72" s="3" t="s">
        <v>10</v>
      </c>
      <c r="D72" s="3" t="s">
        <v>21</v>
      </c>
      <c r="E72" s="3" t="s">
        <v>11</v>
      </c>
      <c r="F72" s="7">
        <v>2021</v>
      </c>
      <c r="G72" s="3" t="s">
        <v>12</v>
      </c>
      <c r="H72" s="4">
        <v>2019.6859999999999</v>
      </c>
    </row>
    <row r="73" spans="1:8" ht="15.75" customHeight="1" x14ac:dyDescent="0.25">
      <c r="A73" s="5" t="s">
        <v>8</v>
      </c>
      <c r="B73" s="8" t="s">
        <v>28</v>
      </c>
      <c r="C73" s="8" t="s">
        <v>25</v>
      </c>
      <c r="D73" s="8" t="s">
        <v>44</v>
      </c>
      <c r="E73" s="5" t="s">
        <v>11</v>
      </c>
      <c r="F73" s="8">
        <v>2020</v>
      </c>
      <c r="G73" s="5" t="s">
        <v>12</v>
      </c>
      <c r="H73" s="6">
        <v>14.276416959999999</v>
      </c>
    </row>
    <row r="74" spans="1:8" ht="15.75" customHeight="1" x14ac:dyDescent="0.25">
      <c r="A74" s="3" t="s">
        <v>8</v>
      </c>
      <c r="B74" s="7" t="s">
        <v>28</v>
      </c>
      <c r="C74" s="7" t="s">
        <v>25</v>
      </c>
      <c r="D74" s="3" t="s">
        <v>13</v>
      </c>
      <c r="E74" s="3" t="s">
        <v>11</v>
      </c>
      <c r="F74" s="7">
        <v>2020</v>
      </c>
      <c r="G74" s="3" t="s">
        <v>12</v>
      </c>
      <c r="H74" s="4">
        <v>627</v>
      </c>
    </row>
    <row r="75" spans="1:8" ht="15.75" customHeight="1" x14ac:dyDescent="0.25">
      <c r="A75" s="5" t="s">
        <v>8</v>
      </c>
      <c r="B75" s="8" t="s">
        <v>28</v>
      </c>
      <c r="C75" s="8" t="s">
        <v>25</v>
      </c>
      <c r="D75" s="5" t="s">
        <v>14</v>
      </c>
      <c r="E75" s="5" t="s">
        <v>11</v>
      </c>
      <c r="F75" s="8">
        <v>2020</v>
      </c>
      <c r="G75" s="5" t="s">
        <v>12</v>
      </c>
      <c r="H75" s="6">
        <v>4714.1015423999997</v>
      </c>
    </row>
    <row r="76" spans="1:8" ht="15.75" customHeight="1" x14ac:dyDescent="0.25">
      <c r="A76" s="3" t="s">
        <v>8</v>
      </c>
      <c r="B76" s="7" t="s">
        <v>28</v>
      </c>
      <c r="C76" s="7" t="s">
        <v>25</v>
      </c>
      <c r="D76" s="3" t="s">
        <v>23</v>
      </c>
      <c r="E76" s="3" t="s">
        <v>11</v>
      </c>
      <c r="F76" s="7">
        <v>2020</v>
      </c>
      <c r="G76" s="3" t="s">
        <v>12</v>
      </c>
      <c r="H76" s="4">
        <v>2.2773264736092291</v>
      </c>
    </row>
    <row r="77" spans="1:8" ht="15.75" customHeight="1" x14ac:dyDescent="0.25">
      <c r="A77" s="5" t="s">
        <v>8</v>
      </c>
      <c r="B77" s="8" t="s">
        <v>28</v>
      </c>
      <c r="C77" s="8" t="s">
        <v>25</v>
      </c>
      <c r="D77" s="5" t="s">
        <v>15</v>
      </c>
      <c r="E77" s="5" t="s">
        <v>11</v>
      </c>
      <c r="F77" s="8">
        <v>2020</v>
      </c>
      <c r="G77" s="5" t="s">
        <v>12</v>
      </c>
      <c r="H77" s="6">
        <v>148.28057324225611</v>
      </c>
    </row>
    <row r="78" spans="1:8" ht="15.75" customHeight="1" x14ac:dyDescent="0.25">
      <c r="A78" s="3" t="s">
        <v>8</v>
      </c>
      <c r="B78" s="7" t="s">
        <v>28</v>
      </c>
      <c r="C78" s="7" t="s">
        <v>25</v>
      </c>
      <c r="D78" s="3" t="s">
        <v>16</v>
      </c>
      <c r="E78" s="3" t="s">
        <v>11</v>
      </c>
      <c r="F78" s="7">
        <v>2020</v>
      </c>
      <c r="G78" s="3" t="s">
        <v>12</v>
      </c>
      <c r="H78" s="4">
        <v>11068.22652869229</v>
      </c>
    </row>
    <row r="79" spans="1:8" ht="15.75" customHeight="1" x14ac:dyDescent="0.25">
      <c r="A79" s="5" t="s">
        <v>8</v>
      </c>
      <c r="B79" s="8" t="s">
        <v>28</v>
      </c>
      <c r="C79" s="8" t="s">
        <v>25</v>
      </c>
      <c r="D79" s="5" t="s">
        <v>17</v>
      </c>
      <c r="E79" s="5" t="s">
        <v>11</v>
      </c>
      <c r="F79" s="8">
        <v>2020</v>
      </c>
      <c r="G79" s="5" t="s">
        <v>12</v>
      </c>
      <c r="H79" s="6">
        <v>55.01332230644492</v>
      </c>
    </row>
    <row r="80" spans="1:8" ht="15.75" customHeight="1" x14ac:dyDescent="0.25">
      <c r="A80" s="3" t="s">
        <v>8</v>
      </c>
      <c r="B80" s="7" t="s">
        <v>28</v>
      </c>
      <c r="C80" s="7" t="s">
        <v>25</v>
      </c>
      <c r="D80" s="3" t="s">
        <v>18</v>
      </c>
      <c r="E80" s="3" t="s">
        <v>11</v>
      </c>
      <c r="F80" s="7">
        <v>2020</v>
      </c>
      <c r="G80" s="3" t="s">
        <v>12</v>
      </c>
      <c r="H80" s="4">
        <v>645</v>
      </c>
    </row>
    <row r="81" spans="1:8" ht="15.75" customHeight="1" x14ac:dyDescent="0.25">
      <c r="A81" s="5" t="s">
        <v>8</v>
      </c>
      <c r="B81" s="8" t="s">
        <v>28</v>
      </c>
      <c r="C81" s="8" t="s">
        <v>25</v>
      </c>
      <c r="D81" s="8" t="s">
        <v>19</v>
      </c>
      <c r="E81" s="5" t="s">
        <v>11</v>
      </c>
      <c r="F81" s="8">
        <v>2020</v>
      </c>
      <c r="G81" s="5" t="s">
        <v>12</v>
      </c>
      <c r="H81" s="6">
        <v>120.49702175586421</v>
      </c>
    </row>
    <row r="82" spans="1:8" ht="15.75" customHeight="1" x14ac:dyDescent="0.25">
      <c r="A82" s="3" t="s">
        <v>8</v>
      </c>
      <c r="B82" s="7" t="s">
        <v>28</v>
      </c>
      <c r="C82" s="7" t="s">
        <v>25</v>
      </c>
      <c r="D82" s="3" t="s">
        <v>20</v>
      </c>
      <c r="E82" s="3" t="s">
        <v>11</v>
      </c>
      <c r="F82" s="7">
        <v>2020</v>
      </c>
      <c r="G82" s="3" t="s">
        <v>12</v>
      </c>
      <c r="H82" s="4">
        <v>7773.4146563999984</v>
      </c>
    </row>
    <row r="83" spans="1:8" ht="15.75" customHeight="1" x14ac:dyDescent="0.25">
      <c r="A83" s="5" t="s">
        <v>8</v>
      </c>
      <c r="B83" s="8" t="s">
        <v>28</v>
      </c>
      <c r="C83" s="8" t="s">
        <v>25</v>
      </c>
      <c r="D83" s="5" t="s">
        <v>21</v>
      </c>
      <c r="E83" s="5" t="s">
        <v>11</v>
      </c>
      <c r="F83" s="8">
        <v>2020</v>
      </c>
      <c r="G83" s="5" t="s">
        <v>12</v>
      </c>
      <c r="H83" s="6">
        <v>2872.8213704000004</v>
      </c>
    </row>
    <row r="84" spans="1:8" ht="15.75" customHeight="1" x14ac:dyDescent="0.25">
      <c r="A84" s="3" t="s">
        <v>8</v>
      </c>
      <c r="B84" s="7" t="s">
        <v>28</v>
      </c>
      <c r="C84" s="7" t="s">
        <v>25</v>
      </c>
      <c r="D84" s="7" t="s">
        <v>44</v>
      </c>
      <c r="E84" s="3" t="s">
        <v>11</v>
      </c>
      <c r="F84" s="7">
        <v>2019</v>
      </c>
      <c r="G84" s="3" t="s">
        <v>12</v>
      </c>
      <c r="H84" s="4">
        <v>21</v>
      </c>
    </row>
    <row r="85" spans="1:8" ht="15.75" customHeight="1" x14ac:dyDescent="0.25">
      <c r="A85" s="5" t="s">
        <v>8</v>
      </c>
      <c r="B85" s="8" t="s">
        <v>28</v>
      </c>
      <c r="C85" s="8" t="s">
        <v>25</v>
      </c>
      <c r="D85" s="5" t="s">
        <v>13</v>
      </c>
      <c r="E85" s="5" t="s">
        <v>11</v>
      </c>
      <c r="F85" s="8">
        <v>2019</v>
      </c>
      <c r="G85" s="5" t="s">
        <v>12</v>
      </c>
      <c r="H85" s="6">
        <v>694</v>
      </c>
    </row>
    <row r="86" spans="1:8" ht="15.75" customHeight="1" x14ac:dyDescent="0.25">
      <c r="A86" s="3" t="s">
        <v>8</v>
      </c>
      <c r="B86" s="7" t="s">
        <v>28</v>
      </c>
      <c r="C86" s="7" t="s">
        <v>25</v>
      </c>
      <c r="D86" s="3" t="s">
        <v>14</v>
      </c>
      <c r="E86" s="3" t="s">
        <v>11</v>
      </c>
      <c r="F86" s="7">
        <v>2019</v>
      </c>
      <c r="G86" s="3" t="s">
        <v>12</v>
      </c>
      <c r="H86" s="4">
        <v>5011</v>
      </c>
    </row>
    <row r="87" spans="1:8" ht="15.75" customHeight="1" x14ac:dyDescent="0.25">
      <c r="A87" s="5" t="s">
        <v>8</v>
      </c>
      <c r="B87" s="8" t="s">
        <v>28</v>
      </c>
      <c r="C87" s="8" t="s">
        <v>25</v>
      </c>
      <c r="D87" s="5" t="s">
        <v>23</v>
      </c>
      <c r="E87" s="5" t="s">
        <v>11</v>
      </c>
      <c r="F87" s="8">
        <v>2019</v>
      </c>
      <c r="G87" s="5" t="s">
        <v>12</v>
      </c>
      <c r="H87" s="6">
        <v>5</v>
      </c>
    </row>
    <row r="88" spans="1:8" ht="15.75" customHeight="1" x14ac:dyDescent="0.25">
      <c r="A88" s="3" t="s">
        <v>8</v>
      </c>
      <c r="B88" s="7" t="s">
        <v>28</v>
      </c>
      <c r="C88" s="7" t="s">
        <v>25</v>
      </c>
      <c r="D88" s="3" t="s">
        <v>15</v>
      </c>
      <c r="E88" s="3" t="s">
        <v>11</v>
      </c>
      <c r="F88" s="7">
        <v>2019</v>
      </c>
      <c r="G88" s="3" t="s">
        <v>12</v>
      </c>
      <c r="H88" s="4">
        <v>114</v>
      </c>
    </row>
    <row r="89" spans="1:8" ht="15.75" customHeight="1" x14ac:dyDescent="0.25">
      <c r="A89" s="5" t="s">
        <v>8</v>
      </c>
      <c r="B89" s="8" t="s">
        <v>28</v>
      </c>
      <c r="C89" s="8" t="s">
        <v>25</v>
      </c>
      <c r="D89" s="5" t="s">
        <v>16</v>
      </c>
      <c r="E89" s="5" t="s">
        <v>11</v>
      </c>
      <c r="F89" s="8">
        <v>2019</v>
      </c>
      <c r="G89" s="5" t="s">
        <v>12</v>
      </c>
      <c r="H89" s="6">
        <v>12566</v>
      </c>
    </row>
    <row r="90" spans="1:8" ht="15.75" customHeight="1" x14ac:dyDescent="0.25">
      <c r="A90" s="3" t="s">
        <v>8</v>
      </c>
      <c r="B90" s="7" t="s">
        <v>28</v>
      </c>
      <c r="C90" s="7" t="s">
        <v>25</v>
      </c>
      <c r="D90" s="3" t="s">
        <v>17</v>
      </c>
      <c r="E90" s="3" t="s">
        <v>11</v>
      </c>
      <c r="F90" s="7">
        <v>2019</v>
      </c>
      <c r="G90" s="3" t="s">
        <v>12</v>
      </c>
      <c r="H90" s="4">
        <v>54</v>
      </c>
    </row>
    <row r="91" spans="1:8" ht="15.75" customHeight="1" x14ac:dyDescent="0.25">
      <c r="A91" s="5" t="s">
        <v>8</v>
      </c>
      <c r="B91" s="8" t="s">
        <v>28</v>
      </c>
      <c r="C91" s="8" t="s">
        <v>25</v>
      </c>
      <c r="D91" s="5" t="s">
        <v>18</v>
      </c>
      <c r="E91" s="5" t="s">
        <v>11</v>
      </c>
      <c r="F91" s="8">
        <v>2019</v>
      </c>
      <c r="G91" s="5" t="s">
        <v>12</v>
      </c>
      <c r="H91" s="6">
        <v>639</v>
      </c>
    </row>
    <row r="92" spans="1:8" ht="15.75" customHeight="1" x14ac:dyDescent="0.25">
      <c r="A92" s="3" t="s">
        <v>8</v>
      </c>
      <c r="B92" s="7" t="s">
        <v>28</v>
      </c>
      <c r="C92" s="7" t="s">
        <v>25</v>
      </c>
      <c r="D92" s="7" t="s">
        <v>19</v>
      </c>
      <c r="E92" s="3" t="s">
        <v>11</v>
      </c>
      <c r="F92" s="7">
        <v>2019</v>
      </c>
      <c r="G92" s="3" t="s">
        <v>12</v>
      </c>
      <c r="H92" s="4">
        <v>101</v>
      </c>
    </row>
    <row r="93" spans="1:8" ht="15.75" customHeight="1" x14ac:dyDescent="0.25">
      <c r="A93" s="5" t="s">
        <v>8</v>
      </c>
      <c r="B93" s="8" t="s">
        <v>28</v>
      </c>
      <c r="C93" s="8" t="s">
        <v>25</v>
      </c>
      <c r="D93" s="5" t="s">
        <v>20</v>
      </c>
      <c r="E93" s="5" t="s">
        <v>11</v>
      </c>
      <c r="F93" s="8">
        <v>2019</v>
      </c>
      <c r="G93" s="5" t="s">
        <v>12</v>
      </c>
      <c r="H93" s="6">
        <v>7624</v>
      </c>
    </row>
    <row r="94" spans="1:8" ht="15.75" customHeight="1" x14ac:dyDescent="0.25">
      <c r="A94" s="3" t="s">
        <v>8</v>
      </c>
      <c r="B94" s="7" t="s">
        <v>28</v>
      </c>
      <c r="C94" s="7" t="s">
        <v>25</v>
      </c>
      <c r="D94" s="3" t="s">
        <v>21</v>
      </c>
      <c r="E94" s="3" t="s">
        <v>11</v>
      </c>
      <c r="F94" s="7">
        <v>2019</v>
      </c>
      <c r="G94" s="3" t="s">
        <v>12</v>
      </c>
      <c r="H94" s="4">
        <v>2933</v>
      </c>
    </row>
    <row r="95" spans="1:8" ht="15.75" customHeight="1" x14ac:dyDescent="0.25">
      <c r="A95" s="5" t="s">
        <v>8</v>
      </c>
      <c r="B95" s="5" t="s">
        <v>29</v>
      </c>
      <c r="C95" s="5" t="s">
        <v>22</v>
      </c>
      <c r="D95" s="8" t="s">
        <v>44</v>
      </c>
      <c r="E95" s="5" t="s">
        <v>11</v>
      </c>
      <c r="F95" s="8">
        <v>2022</v>
      </c>
      <c r="G95" s="5" t="s">
        <v>12</v>
      </c>
      <c r="H95" s="6">
        <v>25.112724</v>
      </c>
    </row>
    <row r="96" spans="1:8" ht="15.75" customHeight="1" x14ac:dyDescent="0.25">
      <c r="A96" s="3" t="s">
        <v>8</v>
      </c>
      <c r="B96" s="3" t="s">
        <v>29</v>
      </c>
      <c r="C96" s="3" t="s">
        <v>22</v>
      </c>
      <c r="D96" s="3" t="s">
        <v>13</v>
      </c>
      <c r="E96" s="3" t="s">
        <v>11</v>
      </c>
      <c r="F96" s="7">
        <v>2022</v>
      </c>
      <c r="G96" s="3" t="s">
        <v>12</v>
      </c>
      <c r="H96" s="4">
        <v>139.92218151560434</v>
      </c>
    </row>
    <row r="97" spans="1:8" ht="15.75" customHeight="1" x14ac:dyDescent="0.25">
      <c r="A97" s="5" t="s">
        <v>8</v>
      </c>
      <c r="B97" s="5" t="s">
        <v>29</v>
      </c>
      <c r="C97" s="5" t="s">
        <v>22</v>
      </c>
      <c r="D97" s="5" t="s">
        <v>14</v>
      </c>
      <c r="E97" s="5" t="s">
        <v>11</v>
      </c>
      <c r="F97" s="8">
        <v>2022</v>
      </c>
      <c r="G97" s="5" t="s">
        <v>12</v>
      </c>
      <c r="H97" s="6">
        <v>3739.2411648000007</v>
      </c>
    </row>
    <row r="98" spans="1:8" ht="15.75" customHeight="1" x14ac:dyDescent="0.25">
      <c r="A98" s="3" t="s">
        <v>8</v>
      </c>
      <c r="B98" s="3" t="s">
        <v>29</v>
      </c>
      <c r="C98" s="3" t="s">
        <v>22</v>
      </c>
      <c r="D98" s="3" t="s">
        <v>23</v>
      </c>
      <c r="E98" s="3" t="s">
        <v>11</v>
      </c>
      <c r="F98" s="7">
        <v>2022</v>
      </c>
      <c r="G98" s="3" t="s">
        <v>12</v>
      </c>
      <c r="H98" s="4">
        <v>14.480722735317503</v>
      </c>
    </row>
    <row r="99" spans="1:8" ht="15.75" customHeight="1" x14ac:dyDescent="0.25">
      <c r="A99" s="5" t="s">
        <v>8</v>
      </c>
      <c r="B99" s="5" t="s">
        <v>29</v>
      </c>
      <c r="C99" s="5" t="s">
        <v>22</v>
      </c>
      <c r="D99" s="5" t="s">
        <v>15</v>
      </c>
      <c r="E99" s="5" t="s">
        <v>11</v>
      </c>
      <c r="F99" s="8">
        <v>2022</v>
      </c>
      <c r="G99" s="5" t="s">
        <v>12</v>
      </c>
      <c r="H99" s="6">
        <v>277.2344699392458</v>
      </c>
    </row>
    <row r="100" spans="1:8" ht="15.75" customHeight="1" x14ac:dyDescent="0.25">
      <c r="A100" s="3" t="s">
        <v>8</v>
      </c>
      <c r="B100" s="3" t="s">
        <v>29</v>
      </c>
      <c r="C100" s="3" t="s">
        <v>22</v>
      </c>
      <c r="D100" s="3" t="s">
        <v>16</v>
      </c>
      <c r="E100" s="3" t="s">
        <v>11</v>
      </c>
      <c r="F100" s="7">
        <v>2022</v>
      </c>
      <c r="G100" s="3" t="s">
        <v>12</v>
      </c>
      <c r="H100" s="4">
        <v>13763.426823413078</v>
      </c>
    </row>
    <row r="101" spans="1:8" ht="15.75" customHeight="1" x14ac:dyDescent="0.25">
      <c r="A101" s="5" t="s">
        <v>8</v>
      </c>
      <c r="B101" s="5" t="s">
        <v>29</v>
      </c>
      <c r="C101" s="5" t="s">
        <v>22</v>
      </c>
      <c r="D101" s="8" t="s">
        <v>19</v>
      </c>
      <c r="E101" s="5" t="s">
        <v>11</v>
      </c>
      <c r="F101" s="8">
        <v>2022</v>
      </c>
      <c r="G101" s="5" t="s">
        <v>12</v>
      </c>
      <c r="H101" s="6">
        <v>634</v>
      </c>
    </row>
    <row r="102" spans="1:8" ht="15.75" customHeight="1" x14ac:dyDescent="0.25">
      <c r="A102" s="3" t="s">
        <v>8</v>
      </c>
      <c r="B102" s="3" t="s">
        <v>29</v>
      </c>
      <c r="C102" s="3" t="s">
        <v>22</v>
      </c>
      <c r="D102" s="3" t="s">
        <v>17</v>
      </c>
      <c r="E102" s="3" t="s">
        <v>11</v>
      </c>
      <c r="F102" s="7">
        <v>2022</v>
      </c>
      <c r="G102" s="3" t="s">
        <v>12</v>
      </c>
      <c r="H102" s="4">
        <v>138.02059025394644</v>
      </c>
    </row>
    <row r="103" spans="1:8" ht="15.75" customHeight="1" x14ac:dyDescent="0.25">
      <c r="A103" s="5" t="s">
        <v>8</v>
      </c>
      <c r="B103" s="5" t="s">
        <v>29</v>
      </c>
      <c r="C103" s="5" t="s">
        <v>22</v>
      </c>
      <c r="D103" s="5" t="s">
        <v>18</v>
      </c>
      <c r="E103" s="5" t="s">
        <v>11</v>
      </c>
      <c r="F103" s="8">
        <v>2022</v>
      </c>
      <c r="G103" s="5" t="s">
        <v>12</v>
      </c>
      <c r="H103" s="6">
        <v>887.57600000000002</v>
      </c>
    </row>
    <row r="104" spans="1:8" ht="15.75" customHeight="1" x14ac:dyDescent="0.25">
      <c r="A104" s="3" t="s">
        <v>8</v>
      </c>
      <c r="B104" s="3" t="s">
        <v>29</v>
      </c>
      <c r="C104" s="3" t="s">
        <v>22</v>
      </c>
      <c r="D104" s="3" t="s">
        <v>20</v>
      </c>
      <c r="E104" s="3" t="s">
        <v>11</v>
      </c>
      <c r="F104" s="7">
        <v>2022</v>
      </c>
      <c r="G104" s="3" t="s">
        <v>12</v>
      </c>
      <c r="H104" s="4">
        <v>11502.551913571651</v>
      </c>
    </row>
    <row r="105" spans="1:8" ht="15.75" customHeight="1" x14ac:dyDescent="0.25">
      <c r="A105" s="5" t="s">
        <v>8</v>
      </c>
      <c r="B105" s="5" t="s">
        <v>29</v>
      </c>
      <c r="C105" s="5" t="s">
        <v>22</v>
      </c>
      <c r="D105" s="5" t="s">
        <v>21</v>
      </c>
      <c r="E105" s="5" t="s">
        <v>11</v>
      </c>
      <c r="F105" s="8">
        <v>2022</v>
      </c>
      <c r="G105" s="5" t="s">
        <v>12</v>
      </c>
      <c r="H105" s="6">
        <v>9808.4503201114876</v>
      </c>
    </row>
    <row r="106" spans="1:8" ht="15.75" customHeight="1" x14ac:dyDescent="0.25">
      <c r="A106" s="3" t="s">
        <v>8</v>
      </c>
      <c r="B106" s="3" t="s">
        <v>29</v>
      </c>
      <c r="C106" s="7" t="s">
        <v>10</v>
      </c>
      <c r="D106" s="3" t="s">
        <v>13</v>
      </c>
      <c r="E106" s="3" t="s">
        <v>11</v>
      </c>
      <c r="F106" s="7">
        <v>2022</v>
      </c>
      <c r="G106" s="3" t="s">
        <v>12</v>
      </c>
      <c r="H106" s="4">
        <v>1653</v>
      </c>
    </row>
    <row r="107" spans="1:8" ht="15.75" customHeight="1" x14ac:dyDescent="0.25">
      <c r="A107" s="5" t="s">
        <v>8</v>
      </c>
      <c r="B107" s="5" t="s">
        <v>29</v>
      </c>
      <c r="C107" s="8" t="s">
        <v>10</v>
      </c>
      <c r="D107" s="5" t="s">
        <v>14</v>
      </c>
      <c r="E107" s="5" t="s">
        <v>11</v>
      </c>
      <c r="F107" s="8">
        <v>2022</v>
      </c>
      <c r="G107" s="5" t="s">
        <v>12</v>
      </c>
      <c r="H107" s="6">
        <v>3319</v>
      </c>
    </row>
    <row r="108" spans="1:8" ht="15.75" customHeight="1" x14ac:dyDescent="0.25">
      <c r="A108" s="3" t="s">
        <v>8</v>
      </c>
      <c r="B108" s="3" t="s">
        <v>29</v>
      </c>
      <c r="C108" s="7" t="s">
        <v>10</v>
      </c>
      <c r="D108" s="3" t="s">
        <v>15</v>
      </c>
      <c r="E108" s="3" t="s">
        <v>11</v>
      </c>
      <c r="F108" s="7">
        <v>2022</v>
      </c>
      <c r="G108" s="3" t="s">
        <v>12</v>
      </c>
      <c r="H108" s="4">
        <v>609.04530735412391</v>
      </c>
    </row>
    <row r="109" spans="1:8" ht="15.75" customHeight="1" x14ac:dyDescent="0.25">
      <c r="A109" s="5" t="s">
        <v>8</v>
      </c>
      <c r="B109" s="5" t="s">
        <v>29</v>
      </c>
      <c r="C109" s="8" t="s">
        <v>10</v>
      </c>
      <c r="D109" s="5" t="s">
        <v>16</v>
      </c>
      <c r="E109" s="5" t="s">
        <v>11</v>
      </c>
      <c r="F109" s="8">
        <v>2022</v>
      </c>
      <c r="G109" s="5" t="s">
        <v>12</v>
      </c>
      <c r="H109" s="6">
        <v>8324.4271168522755</v>
      </c>
    </row>
    <row r="110" spans="1:8" ht="15.75" customHeight="1" x14ac:dyDescent="0.25">
      <c r="A110" s="3" t="s">
        <v>8</v>
      </c>
      <c r="B110" s="3" t="s">
        <v>29</v>
      </c>
      <c r="C110" s="7" t="s">
        <v>10</v>
      </c>
      <c r="D110" s="7" t="s">
        <v>19</v>
      </c>
      <c r="E110" s="3" t="s">
        <v>11</v>
      </c>
      <c r="F110" s="7">
        <v>2022</v>
      </c>
      <c r="G110" s="3" t="s">
        <v>12</v>
      </c>
      <c r="H110" s="4">
        <v>167</v>
      </c>
    </row>
    <row r="111" spans="1:8" ht="15.75" customHeight="1" x14ac:dyDescent="0.25">
      <c r="A111" s="5" t="s">
        <v>8</v>
      </c>
      <c r="B111" s="5" t="s">
        <v>29</v>
      </c>
      <c r="C111" s="8" t="s">
        <v>10</v>
      </c>
      <c r="D111" s="5" t="s">
        <v>17</v>
      </c>
      <c r="E111" s="5" t="s">
        <v>11</v>
      </c>
      <c r="F111" s="8">
        <v>2022</v>
      </c>
      <c r="G111" s="5" t="s">
        <v>12</v>
      </c>
      <c r="H111" s="6">
        <v>5.9794097460535349</v>
      </c>
    </row>
    <row r="112" spans="1:8" ht="15.75" customHeight="1" x14ac:dyDescent="0.25">
      <c r="A112" s="3" t="s">
        <v>8</v>
      </c>
      <c r="B112" s="3" t="s">
        <v>29</v>
      </c>
      <c r="C112" s="7" t="s">
        <v>10</v>
      </c>
      <c r="D112" s="3" t="s">
        <v>18</v>
      </c>
      <c r="E112" s="3" t="s">
        <v>11</v>
      </c>
      <c r="F112" s="7">
        <v>2022</v>
      </c>
      <c r="G112" s="3" t="s">
        <v>12</v>
      </c>
      <c r="H112" s="4">
        <v>432.87508256121009</v>
      </c>
    </row>
    <row r="113" spans="1:8" ht="15.75" customHeight="1" x14ac:dyDescent="0.25">
      <c r="A113" s="5" t="s">
        <v>8</v>
      </c>
      <c r="B113" s="5" t="s">
        <v>29</v>
      </c>
      <c r="C113" s="8" t="s">
        <v>10</v>
      </c>
      <c r="D113" s="5" t="s">
        <v>20</v>
      </c>
      <c r="E113" s="5" t="s">
        <v>11</v>
      </c>
      <c r="F113" s="8">
        <v>2022</v>
      </c>
      <c r="G113" s="5" t="s">
        <v>12</v>
      </c>
      <c r="H113" s="6">
        <v>10129.033517228347</v>
      </c>
    </row>
    <row r="114" spans="1:8" ht="15.75" customHeight="1" x14ac:dyDescent="0.25">
      <c r="A114" s="3" t="s">
        <v>8</v>
      </c>
      <c r="B114" s="3" t="s">
        <v>29</v>
      </c>
      <c r="C114" s="7" t="s">
        <v>10</v>
      </c>
      <c r="D114" s="3" t="s">
        <v>21</v>
      </c>
      <c r="E114" s="3" t="s">
        <v>11</v>
      </c>
      <c r="F114" s="7">
        <v>2022</v>
      </c>
      <c r="G114" s="3" t="s">
        <v>12</v>
      </c>
      <c r="H114" s="4">
        <v>6914.1317390002632</v>
      </c>
    </row>
    <row r="115" spans="1:8" ht="15.75" customHeight="1" x14ac:dyDescent="0.25">
      <c r="A115" s="5" t="s">
        <v>8</v>
      </c>
      <c r="B115" s="5" t="s">
        <v>29</v>
      </c>
      <c r="C115" s="5" t="s">
        <v>22</v>
      </c>
      <c r="D115" s="8" t="s">
        <v>44</v>
      </c>
      <c r="E115" s="5" t="s">
        <v>11</v>
      </c>
      <c r="F115" s="8">
        <v>2021</v>
      </c>
      <c r="G115" s="5" t="s">
        <v>12</v>
      </c>
      <c r="H115" s="6">
        <v>19</v>
      </c>
    </row>
    <row r="116" spans="1:8" ht="15.75" customHeight="1" x14ac:dyDescent="0.25">
      <c r="A116" s="3" t="s">
        <v>8</v>
      </c>
      <c r="B116" s="3" t="s">
        <v>29</v>
      </c>
      <c r="C116" s="3" t="s">
        <v>22</v>
      </c>
      <c r="D116" s="3" t="s">
        <v>13</v>
      </c>
      <c r="E116" s="3" t="s">
        <v>11</v>
      </c>
      <c r="F116" s="7">
        <v>2021</v>
      </c>
      <c r="G116" s="3" t="s">
        <v>12</v>
      </c>
      <c r="H116" s="4">
        <v>140.09206940363919</v>
      </c>
    </row>
    <row r="117" spans="1:8" ht="15.75" customHeight="1" x14ac:dyDescent="0.25">
      <c r="A117" s="5" t="s">
        <v>8</v>
      </c>
      <c r="B117" s="5" t="s">
        <v>29</v>
      </c>
      <c r="C117" s="5" t="s">
        <v>22</v>
      </c>
      <c r="D117" s="5" t="s">
        <v>14</v>
      </c>
      <c r="E117" s="5" t="s">
        <v>11</v>
      </c>
      <c r="F117" s="8">
        <v>2021</v>
      </c>
      <c r="G117" s="5" t="s">
        <v>12</v>
      </c>
      <c r="H117" s="6">
        <v>4243.2625536000005</v>
      </c>
    </row>
    <row r="118" spans="1:8" ht="15.75" customHeight="1" x14ac:dyDescent="0.25">
      <c r="A118" s="3" t="s">
        <v>8</v>
      </c>
      <c r="B118" s="3" t="s">
        <v>29</v>
      </c>
      <c r="C118" s="3" t="s">
        <v>22</v>
      </c>
      <c r="D118" s="3" t="s">
        <v>23</v>
      </c>
      <c r="E118" s="3" t="s">
        <v>11</v>
      </c>
      <c r="F118" s="7">
        <v>2021</v>
      </c>
      <c r="G118" s="3" t="s">
        <v>12</v>
      </c>
      <c r="H118" s="4">
        <v>24.00437690479513</v>
      </c>
    </row>
    <row r="119" spans="1:8" ht="15.75" customHeight="1" x14ac:dyDescent="0.25">
      <c r="A119" s="5" t="s">
        <v>8</v>
      </c>
      <c r="B119" s="5" t="s">
        <v>29</v>
      </c>
      <c r="C119" s="5" t="s">
        <v>22</v>
      </c>
      <c r="D119" s="5" t="s">
        <v>15</v>
      </c>
      <c r="E119" s="5" t="s">
        <v>11</v>
      </c>
      <c r="F119" s="8">
        <v>2021</v>
      </c>
      <c r="G119" s="5" t="s">
        <v>12</v>
      </c>
      <c r="H119" s="6">
        <v>399.62062728293915</v>
      </c>
    </row>
    <row r="120" spans="1:8" ht="15.75" customHeight="1" x14ac:dyDescent="0.25">
      <c r="A120" s="3" t="s">
        <v>8</v>
      </c>
      <c r="B120" s="3" t="s">
        <v>29</v>
      </c>
      <c r="C120" s="3" t="s">
        <v>22</v>
      </c>
      <c r="D120" s="3" t="s">
        <v>16</v>
      </c>
      <c r="E120" s="3" t="s">
        <v>11</v>
      </c>
      <c r="F120" s="7">
        <v>2021</v>
      </c>
      <c r="G120" s="3" t="s">
        <v>12</v>
      </c>
      <c r="H120" s="4">
        <v>16384.387930979647</v>
      </c>
    </row>
    <row r="121" spans="1:8" ht="15.75" customHeight="1" x14ac:dyDescent="0.25">
      <c r="A121" s="5" t="s">
        <v>8</v>
      </c>
      <c r="B121" s="5" t="s">
        <v>29</v>
      </c>
      <c r="C121" s="5" t="s">
        <v>22</v>
      </c>
      <c r="D121" s="8" t="s">
        <v>19</v>
      </c>
      <c r="E121" s="5" t="s">
        <v>11</v>
      </c>
      <c r="F121" s="8">
        <v>2021</v>
      </c>
      <c r="G121" s="5" t="s">
        <v>12</v>
      </c>
      <c r="H121" s="6">
        <v>588</v>
      </c>
    </row>
    <row r="122" spans="1:8" ht="15.75" customHeight="1" x14ac:dyDescent="0.25">
      <c r="A122" s="3" t="s">
        <v>8</v>
      </c>
      <c r="B122" s="3" t="s">
        <v>29</v>
      </c>
      <c r="C122" s="3" t="s">
        <v>22</v>
      </c>
      <c r="D122" s="3" t="s">
        <v>17</v>
      </c>
      <c r="E122" s="3" t="s">
        <v>11</v>
      </c>
      <c r="F122" s="7">
        <v>2021</v>
      </c>
      <c r="G122" s="3" t="s">
        <v>12</v>
      </c>
      <c r="H122" s="4">
        <v>137.96112395402596</v>
      </c>
    </row>
    <row r="123" spans="1:8" ht="15.75" customHeight="1" x14ac:dyDescent="0.25">
      <c r="A123" s="5" t="s">
        <v>8</v>
      </c>
      <c r="B123" s="5" t="s">
        <v>29</v>
      </c>
      <c r="C123" s="5" t="s">
        <v>22</v>
      </c>
      <c r="D123" s="5" t="s">
        <v>18</v>
      </c>
      <c r="E123" s="5" t="s">
        <v>11</v>
      </c>
      <c r="F123" s="8">
        <v>2021</v>
      </c>
      <c r="G123" s="5" t="s">
        <v>12</v>
      </c>
      <c r="H123" s="6">
        <v>896.93200000000002</v>
      </c>
    </row>
    <row r="124" spans="1:8" ht="15.75" customHeight="1" x14ac:dyDescent="0.25">
      <c r="A124" s="3" t="s">
        <v>8</v>
      </c>
      <c r="B124" s="3" t="s">
        <v>29</v>
      </c>
      <c r="C124" s="3" t="s">
        <v>22</v>
      </c>
      <c r="D124" s="3" t="s">
        <v>20</v>
      </c>
      <c r="E124" s="3" t="s">
        <v>11</v>
      </c>
      <c r="F124" s="7">
        <v>2021</v>
      </c>
      <c r="G124" s="3" t="s">
        <v>12</v>
      </c>
      <c r="H124" s="4">
        <v>11433.885570165472</v>
      </c>
    </row>
    <row r="125" spans="1:8" ht="15.75" customHeight="1" x14ac:dyDescent="0.25">
      <c r="A125" s="5" t="s">
        <v>8</v>
      </c>
      <c r="B125" s="5" t="s">
        <v>29</v>
      </c>
      <c r="C125" s="5" t="s">
        <v>22</v>
      </c>
      <c r="D125" s="5" t="s">
        <v>21</v>
      </c>
      <c r="E125" s="5" t="s">
        <v>11</v>
      </c>
      <c r="F125" s="8">
        <v>2021</v>
      </c>
      <c r="G125" s="5" t="s">
        <v>12</v>
      </c>
      <c r="H125" s="6">
        <v>11676.679415552369</v>
      </c>
    </row>
    <row r="126" spans="1:8" ht="15.75" customHeight="1" x14ac:dyDescent="0.25">
      <c r="A126" s="3" t="s">
        <v>8</v>
      </c>
      <c r="B126" s="3" t="s">
        <v>29</v>
      </c>
      <c r="C126" s="7" t="s">
        <v>10</v>
      </c>
      <c r="D126" s="7" t="s">
        <v>44</v>
      </c>
      <c r="E126" s="3" t="s">
        <v>11</v>
      </c>
      <c r="F126" s="7">
        <v>2021</v>
      </c>
      <c r="G126" s="3" t="s">
        <v>12</v>
      </c>
      <c r="H126" s="4">
        <v>0.23147388970588237</v>
      </c>
    </row>
    <row r="127" spans="1:8" ht="15.75" customHeight="1" x14ac:dyDescent="0.25">
      <c r="A127" s="5" t="s">
        <v>8</v>
      </c>
      <c r="B127" s="5" t="s">
        <v>29</v>
      </c>
      <c r="C127" s="8" t="s">
        <v>10</v>
      </c>
      <c r="D127" s="5" t="s">
        <v>13</v>
      </c>
      <c r="E127" s="5" t="s">
        <v>11</v>
      </c>
      <c r="F127" s="8">
        <v>2021</v>
      </c>
      <c r="G127" s="5" t="s">
        <v>12</v>
      </c>
      <c r="H127" s="6">
        <v>1612</v>
      </c>
    </row>
    <row r="128" spans="1:8" ht="15.75" customHeight="1" x14ac:dyDescent="0.25">
      <c r="A128" s="3" t="s">
        <v>8</v>
      </c>
      <c r="B128" s="3" t="s">
        <v>29</v>
      </c>
      <c r="C128" s="7" t="s">
        <v>10</v>
      </c>
      <c r="D128" s="3" t="s">
        <v>14</v>
      </c>
      <c r="E128" s="3" t="s">
        <v>11</v>
      </c>
      <c r="F128" s="7">
        <v>2021</v>
      </c>
      <c r="G128" s="3" t="s">
        <v>12</v>
      </c>
      <c r="H128" s="4">
        <v>4371</v>
      </c>
    </row>
    <row r="129" spans="1:8" ht="15.75" customHeight="1" x14ac:dyDescent="0.25">
      <c r="A129" s="5" t="s">
        <v>8</v>
      </c>
      <c r="B129" s="5" t="s">
        <v>29</v>
      </c>
      <c r="C129" s="8" t="s">
        <v>10</v>
      </c>
      <c r="D129" s="5" t="s">
        <v>15</v>
      </c>
      <c r="E129" s="5" t="s">
        <v>11</v>
      </c>
      <c r="F129" s="8">
        <v>2021</v>
      </c>
      <c r="G129" s="5" t="s">
        <v>12</v>
      </c>
      <c r="H129" s="6">
        <v>425.29727883026914</v>
      </c>
    </row>
    <row r="130" spans="1:8" ht="15.75" customHeight="1" x14ac:dyDescent="0.25">
      <c r="A130" s="3" t="s">
        <v>8</v>
      </c>
      <c r="B130" s="3" t="s">
        <v>29</v>
      </c>
      <c r="C130" s="7" t="s">
        <v>10</v>
      </c>
      <c r="D130" s="3" t="s">
        <v>16</v>
      </c>
      <c r="E130" s="3" t="s">
        <v>11</v>
      </c>
      <c r="F130" s="7">
        <v>2021</v>
      </c>
      <c r="G130" s="3" t="s">
        <v>12</v>
      </c>
      <c r="H130" s="4">
        <v>12966.510647577594</v>
      </c>
    </row>
    <row r="131" spans="1:8" ht="15.75" customHeight="1" x14ac:dyDescent="0.25">
      <c r="A131" s="5" t="s">
        <v>8</v>
      </c>
      <c r="B131" s="5" t="s">
        <v>29</v>
      </c>
      <c r="C131" s="8" t="s">
        <v>10</v>
      </c>
      <c r="D131" s="8" t="s">
        <v>19</v>
      </c>
      <c r="E131" s="5" t="s">
        <v>11</v>
      </c>
      <c r="F131" s="8">
        <v>2021</v>
      </c>
      <c r="G131" s="5" t="s">
        <v>12</v>
      </c>
      <c r="H131" s="6">
        <v>157</v>
      </c>
    </row>
    <row r="132" spans="1:8" ht="15.75" customHeight="1" x14ac:dyDescent="0.25">
      <c r="A132" s="3" t="s">
        <v>8</v>
      </c>
      <c r="B132" s="3" t="s">
        <v>29</v>
      </c>
      <c r="C132" s="7" t="s">
        <v>10</v>
      </c>
      <c r="D132" s="3" t="s">
        <v>17</v>
      </c>
      <c r="E132" s="3" t="s">
        <v>11</v>
      </c>
      <c r="F132" s="7">
        <v>2021</v>
      </c>
      <c r="G132" s="3" t="s">
        <v>12</v>
      </c>
      <c r="H132" s="4">
        <v>6.0388760459740185</v>
      </c>
    </row>
    <row r="133" spans="1:8" ht="15.75" customHeight="1" x14ac:dyDescent="0.25">
      <c r="A133" s="5" t="s">
        <v>8</v>
      </c>
      <c r="B133" s="5" t="s">
        <v>29</v>
      </c>
      <c r="C133" s="8" t="s">
        <v>10</v>
      </c>
      <c r="D133" s="5" t="s">
        <v>18</v>
      </c>
      <c r="E133" s="5" t="s">
        <v>11</v>
      </c>
      <c r="F133" s="8">
        <v>2021</v>
      </c>
      <c r="G133" s="5" t="s">
        <v>12</v>
      </c>
      <c r="H133" s="6">
        <v>454.46623413327336</v>
      </c>
    </row>
    <row r="134" spans="1:8" ht="15.75" customHeight="1" x14ac:dyDescent="0.25">
      <c r="A134" s="3" t="s">
        <v>8</v>
      </c>
      <c r="B134" s="3" t="s">
        <v>29</v>
      </c>
      <c r="C134" s="7" t="s">
        <v>10</v>
      </c>
      <c r="D134" s="3" t="s">
        <v>20</v>
      </c>
      <c r="E134" s="3" t="s">
        <v>11</v>
      </c>
      <c r="F134" s="7">
        <v>2021</v>
      </c>
      <c r="G134" s="3" t="s">
        <v>12</v>
      </c>
      <c r="H134" s="4">
        <v>10786.405030634531</v>
      </c>
    </row>
    <row r="135" spans="1:8" ht="15.75" customHeight="1" x14ac:dyDescent="0.25">
      <c r="A135" s="5" t="s">
        <v>8</v>
      </c>
      <c r="B135" s="5" t="s">
        <v>29</v>
      </c>
      <c r="C135" s="8" t="s">
        <v>10</v>
      </c>
      <c r="D135" s="5" t="s">
        <v>21</v>
      </c>
      <c r="E135" s="5" t="s">
        <v>11</v>
      </c>
      <c r="F135" s="8">
        <v>2021</v>
      </c>
      <c r="G135" s="5" t="s">
        <v>12</v>
      </c>
      <c r="H135" s="6">
        <v>7433.6357809077872</v>
      </c>
    </row>
    <row r="136" spans="1:8" ht="15.75" customHeight="1" x14ac:dyDescent="0.25">
      <c r="A136" s="3" t="s">
        <v>8</v>
      </c>
      <c r="B136" s="7" t="s">
        <v>30</v>
      </c>
      <c r="C136" s="3" t="s">
        <v>22</v>
      </c>
      <c r="D136" s="7" t="s">
        <v>44</v>
      </c>
      <c r="E136" s="3" t="s">
        <v>11</v>
      </c>
      <c r="F136" s="7">
        <v>2022</v>
      </c>
      <c r="G136" s="3" t="s">
        <v>12</v>
      </c>
      <c r="H136" s="4">
        <v>176</v>
      </c>
    </row>
    <row r="137" spans="1:8" ht="15.75" customHeight="1" x14ac:dyDescent="0.25">
      <c r="A137" s="5" t="s">
        <v>8</v>
      </c>
      <c r="B137" s="8" t="s">
        <v>30</v>
      </c>
      <c r="C137" s="5" t="s">
        <v>22</v>
      </c>
      <c r="D137" s="5" t="s">
        <v>13</v>
      </c>
      <c r="E137" s="5" t="s">
        <v>11</v>
      </c>
      <c r="F137" s="8">
        <v>2022</v>
      </c>
      <c r="G137" s="5" t="s">
        <v>12</v>
      </c>
      <c r="H137" s="6">
        <v>21.526489463939125</v>
      </c>
    </row>
    <row r="138" spans="1:8" ht="15.75" customHeight="1" x14ac:dyDescent="0.25">
      <c r="A138" s="3" t="s">
        <v>8</v>
      </c>
      <c r="B138" s="7" t="s">
        <v>30</v>
      </c>
      <c r="C138" s="3" t="s">
        <v>22</v>
      </c>
      <c r="D138" s="3" t="s">
        <v>14</v>
      </c>
      <c r="E138" s="3" t="s">
        <v>11</v>
      </c>
      <c r="F138" s="7">
        <v>2022</v>
      </c>
      <c r="G138" s="3" t="s">
        <v>12</v>
      </c>
      <c r="H138" s="4">
        <v>11868.659424000001</v>
      </c>
    </row>
    <row r="139" spans="1:8" ht="15.75" customHeight="1" x14ac:dyDescent="0.25">
      <c r="A139" s="5" t="s">
        <v>8</v>
      </c>
      <c r="B139" s="8" t="s">
        <v>30</v>
      </c>
      <c r="C139" s="5" t="s">
        <v>22</v>
      </c>
      <c r="D139" s="5" t="s">
        <v>23</v>
      </c>
      <c r="E139" s="5" t="s">
        <v>11</v>
      </c>
      <c r="F139" s="8">
        <v>2022</v>
      </c>
      <c r="G139" s="5" t="s">
        <v>12</v>
      </c>
      <c r="H139" s="6">
        <v>15.185190327846465</v>
      </c>
    </row>
    <row r="140" spans="1:8" ht="15.75" customHeight="1" x14ac:dyDescent="0.25">
      <c r="A140" s="3" t="s">
        <v>8</v>
      </c>
      <c r="B140" s="7" t="s">
        <v>30</v>
      </c>
      <c r="C140" s="3" t="s">
        <v>22</v>
      </c>
      <c r="D140" s="3" t="s">
        <v>15</v>
      </c>
      <c r="E140" s="3" t="s">
        <v>11</v>
      </c>
      <c r="F140" s="7">
        <v>2022</v>
      </c>
      <c r="G140" s="3" t="s">
        <v>12</v>
      </c>
      <c r="H140" s="4">
        <v>1142.7172888612849</v>
      </c>
    </row>
    <row r="141" spans="1:8" ht="15.75" customHeight="1" x14ac:dyDescent="0.25">
      <c r="A141" s="5" t="s">
        <v>8</v>
      </c>
      <c r="B141" s="8" t="s">
        <v>30</v>
      </c>
      <c r="C141" s="5" t="s">
        <v>22</v>
      </c>
      <c r="D141" s="5" t="s">
        <v>16</v>
      </c>
      <c r="E141" s="5" t="s">
        <v>11</v>
      </c>
      <c r="F141" s="8">
        <v>2022</v>
      </c>
      <c r="G141" s="5" t="s">
        <v>12</v>
      </c>
      <c r="H141" s="6">
        <v>36435.871253289581</v>
      </c>
    </row>
    <row r="142" spans="1:8" ht="15.75" customHeight="1" x14ac:dyDescent="0.25">
      <c r="A142" s="3" t="s">
        <v>8</v>
      </c>
      <c r="B142" s="7" t="s">
        <v>30</v>
      </c>
      <c r="C142" s="3" t="s">
        <v>22</v>
      </c>
      <c r="D142" s="3" t="s">
        <v>17</v>
      </c>
      <c r="E142" s="3" t="s">
        <v>11</v>
      </c>
      <c r="F142" s="7">
        <v>2022</v>
      </c>
      <c r="G142" s="3" t="s">
        <v>12</v>
      </c>
      <c r="H142" s="4">
        <v>586.58750857927237</v>
      </c>
    </row>
    <row r="143" spans="1:8" ht="15.75" customHeight="1" x14ac:dyDescent="0.25">
      <c r="A143" s="5" t="s">
        <v>8</v>
      </c>
      <c r="B143" s="8" t="s">
        <v>30</v>
      </c>
      <c r="C143" s="5" t="s">
        <v>22</v>
      </c>
      <c r="D143" s="5" t="s">
        <v>18</v>
      </c>
      <c r="E143" s="5" t="s">
        <v>11</v>
      </c>
      <c r="F143" s="8">
        <v>2022</v>
      </c>
      <c r="G143" s="5" t="s">
        <v>12</v>
      </c>
      <c r="H143" s="6">
        <v>8706.4349999999995</v>
      </c>
    </row>
    <row r="144" spans="1:8" ht="15.75" customHeight="1" x14ac:dyDescent="0.25">
      <c r="A144" s="3" t="s">
        <v>8</v>
      </c>
      <c r="B144" s="7" t="s">
        <v>30</v>
      </c>
      <c r="C144" s="3" t="s">
        <v>22</v>
      </c>
      <c r="D144" s="7" t="s">
        <v>19</v>
      </c>
      <c r="E144" s="3" t="s">
        <v>11</v>
      </c>
      <c r="F144" s="7">
        <v>2022</v>
      </c>
      <c r="G144" s="3" t="s">
        <v>12</v>
      </c>
      <c r="H144" s="4">
        <v>2144.215690117233</v>
      </c>
    </row>
    <row r="145" spans="1:8" ht="15.75" customHeight="1" x14ac:dyDescent="0.25">
      <c r="A145" s="5" t="s">
        <v>8</v>
      </c>
      <c r="B145" s="8" t="s">
        <v>30</v>
      </c>
      <c r="C145" s="5" t="s">
        <v>22</v>
      </c>
      <c r="D145" s="5" t="s">
        <v>20</v>
      </c>
      <c r="E145" s="5" t="s">
        <v>11</v>
      </c>
      <c r="F145" s="8">
        <v>2022</v>
      </c>
      <c r="G145" s="5" t="s">
        <v>12</v>
      </c>
      <c r="H145" s="6">
        <v>17813.783423600002</v>
      </c>
    </row>
    <row r="146" spans="1:8" ht="15.75" customHeight="1" x14ac:dyDescent="0.25">
      <c r="A146" s="3" t="s">
        <v>8</v>
      </c>
      <c r="B146" s="7" t="s">
        <v>30</v>
      </c>
      <c r="C146" s="3" t="s">
        <v>22</v>
      </c>
      <c r="D146" s="3" t="s">
        <v>21</v>
      </c>
      <c r="E146" s="3" t="s">
        <v>11</v>
      </c>
      <c r="F146" s="7">
        <v>2022</v>
      </c>
      <c r="G146" s="3" t="s">
        <v>12</v>
      </c>
      <c r="H146" s="4">
        <v>10982.2303773</v>
      </c>
    </row>
    <row r="147" spans="1:8" ht="15.75" customHeight="1" x14ac:dyDescent="0.25">
      <c r="A147" s="5" t="s">
        <v>8</v>
      </c>
      <c r="B147" s="8" t="s">
        <v>30</v>
      </c>
      <c r="C147" s="8" t="s">
        <v>10</v>
      </c>
      <c r="D147" s="8" t="s">
        <v>44</v>
      </c>
      <c r="E147" s="5" t="s">
        <v>11</v>
      </c>
      <c r="F147" s="8">
        <v>2022</v>
      </c>
      <c r="G147" s="5" t="s">
        <v>12</v>
      </c>
      <c r="H147" s="6">
        <v>0.42624857647058817</v>
      </c>
    </row>
    <row r="148" spans="1:8" ht="15.75" customHeight="1" x14ac:dyDescent="0.25">
      <c r="A148" s="3" t="s">
        <v>8</v>
      </c>
      <c r="B148" s="7" t="s">
        <v>30</v>
      </c>
      <c r="C148" s="7" t="s">
        <v>10</v>
      </c>
      <c r="D148" s="3" t="s">
        <v>13</v>
      </c>
      <c r="E148" s="3" t="s">
        <v>11</v>
      </c>
      <c r="F148" s="7">
        <v>2022</v>
      </c>
      <c r="G148" s="3" t="s">
        <v>12</v>
      </c>
      <c r="H148" s="4">
        <v>4022</v>
      </c>
    </row>
    <row r="149" spans="1:8" ht="15.75" customHeight="1" x14ac:dyDescent="0.25">
      <c r="A149" s="5" t="s">
        <v>8</v>
      </c>
      <c r="B149" s="8" t="s">
        <v>30</v>
      </c>
      <c r="C149" s="8" t="s">
        <v>10</v>
      </c>
      <c r="D149" s="5" t="s">
        <v>14</v>
      </c>
      <c r="E149" s="5" t="s">
        <v>11</v>
      </c>
      <c r="F149" s="8">
        <v>2022</v>
      </c>
      <c r="G149" s="5" t="s">
        <v>12</v>
      </c>
      <c r="H149" s="6">
        <v>6718.6787722425361</v>
      </c>
    </row>
    <row r="150" spans="1:8" ht="15.75" customHeight="1" x14ac:dyDescent="0.25">
      <c r="A150" s="3" t="s">
        <v>8</v>
      </c>
      <c r="B150" s="7" t="s">
        <v>30</v>
      </c>
      <c r="C150" s="7" t="s">
        <v>10</v>
      </c>
      <c r="D150" s="3" t="s">
        <v>15</v>
      </c>
      <c r="E150" s="3" t="s">
        <v>11</v>
      </c>
      <c r="F150" s="7">
        <v>2022</v>
      </c>
      <c r="G150" s="3" t="s">
        <v>12</v>
      </c>
      <c r="H150" s="4">
        <v>672.04639917121847</v>
      </c>
    </row>
    <row r="151" spans="1:8" ht="15.75" customHeight="1" x14ac:dyDescent="0.25">
      <c r="A151" s="5" t="s">
        <v>8</v>
      </c>
      <c r="B151" s="8" t="s">
        <v>30</v>
      </c>
      <c r="C151" s="8" t="s">
        <v>10</v>
      </c>
      <c r="D151" s="5" t="s">
        <v>16</v>
      </c>
      <c r="E151" s="5" t="s">
        <v>11</v>
      </c>
      <c r="F151" s="8">
        <v>2022</v>
      </c>
      <c r="G151" s="5" t="s">
        <v>12</v>
      </c>
      <c r="H151" s="6">
        <v>25162.482387225213</v>
      </c>
    </row>
    <row r="152" spans="1:8" ht="15.75" customHeight="1" x14ac:dyDescent="0.25">
      <c r="A152" s="3" t="s">
        <v>8</v>
      </c>
      <c r="B152" s="3" t="s">
        <v>30</v>
      </c>
      <c r="C152" s="7" t="s">
        <v>10</v>
      </c>
      <c r="D152" s="7" t="s">
        <v>19</v>
      </c>
      <c r="E152" s="3" t="s">
        <v>11</v>
      </c>
      <c r="F152" s="7">
        <v>2022</v>
      </c>
      <c r="G152" s="3" t="s">
        <v>12</v>
      </c>
      <c r="H152" s="4">
        <v>199</v>
      </c>
    </row>
    <row r="153" spans="1:8" ht="15.75" customHeight="1" x14ac:dyDescent="0.25">
      <c r="A153" s="5" t="s">
        <v>8</v>
      </c>
      <c r="B153" s="8" t="s">
        <v>30</v>
      </c>
      <c r="C153" s="8" t="s">
        <v>10</v>
      </c>
      <c r="D153" s="5" t="s">
        <v>17</v>
      </c>
      <c r="E153" s="5" t="s">
        <v>11</v>
      </c>
      <c r="F153" s="8">
        <v>2022</v>
      </c>
      <c r="G153" s="5" t="s">
        <v>12</v>
      </c>
      <c r="H153" s="6">
        <v>25.412491420727523</v>
      </c>
    </row>
    <row r="154" spans="1:8" ht="15.75" customHeight="1" x14ac:dyDescent="0.25">
      <c r="A154" s="3" t="s">
        <v>8</v>
      </c>
      <c r="B154" s="7" t="s">
        <v>30</v>
      </c>
      <c r="C154" s="7" t="s">
        <v>10</v>
      </c>
      <c r="D154" s="3" t="s">
        <v>18</v>
      </c>
      <c r="E154" s="3" t="s">
        <v>11</v>
      </c>
      <c r="F154" s="7">
        <v>2022</v>
      </c>
      <c r="G154" s="3" t="s">
        <v>12</v>
      </c>
      <c r="H154" s="4">
        <v>2010.4206700656678</v>
      </c>
    </row>
    <row r="155" spans="1:8" ht="15.75" customHeight="1" x14ac:dyDescent="0.25">
      <c r="A155" s="5" t="s">
        <v>8</v>
      </c>
      <c r="B155" s="8" t="s">
        <v>30</v>
      </c>
      <c r="C155" s="8" t="s">
        <v>10</v>
      </c>
      <c r="D155" s="5" t="s">
        <v>20</v>
      </c>
      <c r="E155" s="5" t="s">
        <v>11</v>
      </c>
      <c r="F155" s="8">
        <v>2022</v>
      </c>
      <c r="G155" s="5" t="s">
        <v>12</v>
      </c>
      <c r="H155" s="6">
        <v>13806.291070799998</v>
      </c>
    </row>
    <row r="156" spans="1:8" ht="15.75" customHeight="1" x14ac:dyDescent="0.25">
      <c r="A156" s="3" t="s">
        <v>8</v>
      </c>
      <c r="B156" s="7" t="s">
        <v>30</v>
      </c>
      <c r="C156" s="7" t="s">
        <v>10</v>
      </c>
      <c r="D156" s="3" t="s">
        <v>21</v>
      </c>
      <c r="E156" s="3" t="s">
        <v>11</v>
      </c>
      <c r="F156" s="7">
        <v>2022</v>
      </c>
      <c r="G156" s="3" t="s">
        <v>12</v>
      </c>
      <c r="H156" s="4">
        <v>4800.0713522999995</v>
      </c>
    </row>
    <row r="157" spans="1:8" ht="15.75" customHeight="1" x14ac:dyDescent="0.25">
      <c r="A157" s="5" t="s">
        <v>8</v>
      </c>
      <c r="B157" s="8" t="s">
        <v>30</v>
      </c>
      <c r="C157" s="5" t="s">
        <v>22</v>
      </c>
      <c r="D157" s="8" t="s">
        <v>44</v>
      </c>
      <c r="E157" s="5" t="s">
        <v>11</v>
      </c>
      <c r="F157" s="8">
        <v>2021</v>
      </c>
      <c r="G157" s="5" t="s">
        <v>12</v>
      </c>
      <c r="H157" s="6">
        <v>233</v>
      </c>
    </row>
    <row r="158" spans="1:8" ht="15.75" customHeight="1" x14ac:dyDescent="0.25">
      <c r="A158" s="3" t="s">
        <v>8</v>
      </c>
      <c r="B158" s="7" t="s">
        <v>30</v>
      </c>
      <c r="C158" s="3" t="s">
        <v>22</v>
      </c>
      <c r="D158" s="3" t="s">
        <v>13</v>
      </c>
      <c r="E158" s="3" t="s">
        <v>11</v>
      </c>
      <c r="F158" s="7">
        <v>2021</v>
      </c>
      <c r="G158" s="3" t="s">
        <v>12</v>
      </c>
      <c r="H158" s="4">
        <v>21.552626062098337</v>
      </c>
    </row>
    <row r="159" spans="1:8" ht="15.75" customHeight="1" x14ac:dyDescent="0.25">
      <c r="A159" s="5" t="s">
        <v>8</v>
      </c>
      <c r="B159" s="8" t="s">
        <v>30</v>
      </c>
      <c r="C159" s="5" t="s">
        <v>22</v>
      </c>
      <c r="D159" s="5" t="s">
        <v>14</v>
      </c>
      <c r="E159" s="5" t="s">
        <v>11</v>
      </c>
      <c r="F159" s="8">
        <v>2021</v>
      </c>
      <c r="G159" s="5" t="s">
        <v>12</v>
      </c>
      <c r="H159" s="6">
        <v>14128.346611200002</v>
      </c>
    </row>
    <row r="160" spans="1:8" ht="15.75" customHeight="1" x14ac:dyDescent="0.25">
      <c r="A160" s="3" t="s">
        <v>8</v>
      </c>
      <c r="B160" s="7" t="s">
        <v>30</v>
      </c>
      <c r="C160" s="3" t="s">
        <v>22</v>
      </c>
      <c r="D160" s="3" t="s">
        <v>23</v>
      </c>
      <c r="E160" s="3" t="s">
        <v>11</v>
      </c>
      <c r="F160" s="7">
        <v>2021</v>
      </c>
      <c r="G160" s="3" t="s">
        <v>12</v>
      </c>
      <c r="H160" s="4">
        <v>25.172157402866254</v>
      </c>
    </row>
    <row r="161" spans="1:8" ht="15.75" customHeight="1" x14ac:dyDescent="0.25">
      <c r="A161" s="5" t="s">
        <v>8</v>
      </c>
      <c r="B161" s="8" t="s">
        <v>30</v>
      </c>
      <c r="C161" s="5" t="s">
        <v>22</v>
      </c>
      <c r="D161" s="5" t="s">
        <v>15</v>
      </c>
      <c r="E161" s="5" t="s">
        <v>11</v>
      </c>
      <c r="F161" s="8">
        <v>2021</v>
      </c>
      <c r="G161" s="5" t="s">
        <v>12</v>
      </c>
      <c r="H161" s="6">
        <v>1216.6871893422917</v>
      </c>
    </row>
    <row r="162" spans="1:8" ht="15.75" customHeight="1" x14ac:dyDescent="0.25">
      <c r="A162" s="3" t="s">
        <v>8</v>
      </c>
      <c r="B162" s="7" t="s">
        <v>30</v>
      </c>
      <c r="C162" s="3" t="s">
        <v>22</v>
      </c>
      <c r="D162" s="3" t="s">
        <v>16</v>
      </c>
      <c r="E162" s="3" t="s">
        <v>11</v>
      </c>
      <c r="F162" s="7">
        <v>2021</v>
      </c>
      <c r="G162" s="3" t="s">
        <v>12</v>
      </c>
      <c r="H162" s="4">
        <v>42192.597220634838</v>
      </c>
    </row>
    <row r="163" spans="1:8" ht="15.75" customHeight="1" x14ac:dyDescent="0.25">
      <c r="A163" s="5" t="s">
        <v>8</v>
      </c>
      <c r="B163" s="8" t="s">
        <v>30</v>
      </c>
      <c r="C163" s="5" t="s">
        <v>22</v>
      </c>
      <c r="D163" s="5" t="s">
        <v>17</v>
      </c>
      <c r="E163" s="5" t="s">
        <v>11</v>
      </c>
      <c r="F163" s="8">
        <v>2021</v>
      </c>
      <c r="G163" s="5" t="s">
        <v>12</v>
      </c>
      <c r="H163" s="6">
        <v>586.33477680461033</v>
      </c>
    </row>
    <row r="164" spans="1:8" ht="15.75" customHeight="1" x14ac:dyDescent="0.25">
      <c r="A164" s="3" t="s">
        <v>8</v>
      </c>
      <c r="B164" s="7" t="s">
        <v>30</v>
      </c>
      <c r="C164" s="3" t="s">
        <v>22</v>
      </c>
      <c r="D164" s="3" t="s">
        <v>18</v>
      </c>
      <c r="E164" s="3" t="s">
        <v>11</v>
      </c>
      <c r="F164" s="7">
        <v>2021</v>
      </c>
      <c r="G164" s="3" t="s">
        <v>12</v>
      </c>
      <c r="H164" s="4">
        <v>8666.1769999999997</v>
      </c>
    </row>
    <row r="165" spans="1:8" ht="15.75" customHeight="1" x14ac:dyDescent="0.25">
      <c r="A165" s="5" t="s">
        <v>8</v>
      </c>
      <c r="B165" s="8" t="s">
        <v>30</v>
      </c>
      <c r="C165" s="5" t="s">
        <v>22</v>
      </c>
      <c r="D165" s="8" t="s">
        <v>19</v>
      </c>
      <c r="E165" s="5" t="s">
        <v>11</v>
      </c>
      <c r="F165" s="8">
        <v>2021</v>
      </c>
      <c r="G165" s="5" t="s">
        <v>12</v>
      </c>
      <c r="H165" s="6">
        <v>1918.9210613938185</v>
      </c>
    </row>
    <row r="166" spans="1:8" ht="15.75" customHeight="1" x14ac:dyDescent="0.25">
      <c r="A166" s="3" t="s">
        <v>8</v>
      </c>
      <c r="B166" s="7" t="s">
        <v>30</v>
      </c>
      <c r="C166" s="3" t="s">
        <v>22</v>
      </c>
      <c r="D166" s="3" t="s">
        <v>20</v>
      </c>
      <c r="E166" s="3" t="s">
        <v>11</v>
      </c>
      <c r="F166" s="7">
        <v>2021</v>
      </c>
      <c r="G166" s="3" t="s">
        <v>12</v>
      </c>
      <c r="H166" s="4">
        <v>18354.5614236</v>
      </c>
    </row>
    <row r="167" spans="1:8" ht="15.75" customHeight="1" x14ac:dyDescent="0.25">
      <c r="A167" s="5" t="s">
        <v>8</v>
      </c>
      <c r="B167" s="8" t="s">
        <v>30</v>
      </c>
      <c r="C167" s="5" t="s">
        <v>22</v>
      </c>
      <c r="D167" s="5" t="s">
        <v>21</v>
      </c>
      <c r="E167" s="5" t="s">
        <v>11</v>
      </c>
      <c r="F167" s="8">
        <v>2021</v>
      </c>
      <c r="G167" s="5" t="s">
        <v>12</v>
      </c>
      <c r="H167" s="6">
        <v>12101.987459700002</v>
      </c>
    </row>
    <row r="168" spans="1:8" ht="15.75" customHeight="1" x14ac:dyDescent="0.25">
      <c r="A168" s="3" t="s">
        <v>8</v>
      </c>
      <c r="B168" s="7" t="s">
        <v>30</v>
      </c>
      <c r="C168" s="7" t="s">
        <v>10</v>
      </c>
      <c r="D168" s="7" t="s">
        <v>44</v>
      </c>
      <c r="E168" s="3" t="s">
        <v>11</v>
      </c>
      <c r="F168" s="7">
        <v>2021</v>
      </c>
      <c r="G168" s="3" t="s">
        <v>12</v>
      </c>
      <c r="H168" s="4">
        <v>0.37089258088235294</v>
      </c>
    </row>
    <row r="169" spans="1:8" ht="15.75" customHeight="1" x14ac:dyDescent="0.25">
      <c r="A169" s="5" t="s">
        <v>8</v>
      </c>
      <c r="B169" s="8" t="s">
        <v>30</v>
      </c>
      <c r="C169" s="8" t="s">
        <v>10</v>
      </c>
      <c r="D169" s="5" t="s">
        <v>13</v>
      </c>
      <c r="E169" s="5" t="s">
        <v>11</v>
      </c>
      <c r="F169" s="8">
        <v>2021</v>
      </c>
      <c r="G169" s="5" t="s">
        <v>12</v>
      </c>
      <c r="H169" s="6">
        <v>4035</v>
      </c>
    </row>
    <row r="170" spans="1:8" ht="15.75" customHeight="1" x14ac:dyDescent="0.25">
      <c r="A170" s="3" t="s">
        <v>8</v>
      </c>
      <c r="B170" s="7" t="s">
        <v>30</v>
      </c>
      <c r="C170" s="7" t="s">
        <v>10</v>
      </c>
      <c r="D170" s="3" t="s">
        <v>14</v>
      </c>
      <c r="E170" s="3" t="s">
        <v>11</v>
      </c>
      <c r="F170" s="7">
        <v>2021</v>
      </c>
      <c r="G170" s="3" t="s">
        <v>12</v>
      </c>
      <c r="H170" s="4">
        <v>7409.5225901755657</v>
      </c>
    </row>
    <row r="171" spans="1:8" ht="15.75" customHeight="1" x14ac:dyDescent="0.25">
      <c r="A171" s="5" t="s">
        <v>8</v>
      </c>
      <c r="B171" s="8" t="s">
        <v>30</v>
      </c>
      <c r="C171" s="8" t="s">
        <v>10</v>
      </c>
      <c r="D171" s="5" t="s">
        <v>15</v>
      </c>
      <c r="E171" s="5" t="s">
        <v>11</v>
      </c>
      <c r="F171" s="8">
        <v>2021</v>
      </c>
      <c r="G171" s="5" t="s">
        <v>12</v>
      </c>
      <c r="H171" s="6">
        <v>522.53079243763796</v>
      </c>
    </row>
    <row r="172" spans="1:8" ht="15.75" customHeight="1" x14ac:dyDescent="0.25">
      <c r="A172" s="3" t="s">
        <v>8</v>
      </c>
      <c r="B172" s="7" t="s">
        <v>30</v>
      </c>
      <c r="C172" s="7" t="s">
        <v>10</v>
      </c>
      <c r="D172" s="3" t="s">
        <v>16</v>
      </c>
      <c r="E172" s="3" t="s">
        <v>11</v>
      </c>
      <c r="F172" s="7">
        <v>2021</v>
      </c>
      <c r="G172" s="3" t="s">
        <v>12</v>
      </c>
      <c r="H172" s="4">
        <v>22527.436416683748</v>
      </c>
    </row>
    <row r="173" spans="1:8" ht="15.75" customHeight="1" x14ac:dyDescent="0.25">
      <c r="A173" s="5" t="s">
        <v>8</v>
      </c>
      <c r="B173" s="8" t="s">
        <v>30</v>
      </c>
      <c r="C173" s="8" t="s">
        <v>10</v>
      </c>
      <c r="D173" s="5" t="s">
        <v>17</v>
      </c>
      <c r="E173" s="5" t="s">
        <v>11</v>
      </c>
      <c r="F173" s="8">
        <v>2021</v>
      </c>
      <c r="G173" s="5" t="s">
        <v>12</v>
      </c>
      <c r="H173" s="6">
        <v>25.665223195389579</v>
      </c>
    </row>
    <row r="174" spans="1:8" ht="15.75" customHeight="1" x14ac:dyDescent="0.25">
      <c r="A174" s="3" t="s">
        <v>8</v>
      </c>
      <c r="B174" s="7" t="s">
        <v>30</v>
      </c>
      <c r="C174" s="7" t="s">
        <v>10</v>
      </c>
      <c r="D174" s="3" t="s">
        <v>18</v>
      </c>
      <c r="E174" s="3" t="s">
        <v>11</v>
      </c>
      <c r="F174" s="7">
        <v>2021</v>
      </c>
      <c r="G174" s="3" t="s">
        <v>12</v>
      </c>
      <c r="H174" s="4">
        <v>2135.2414497172958</v>
      </c>
    </row>
    <row r="175" spans="1:8" ht="15.75" customHeight="1" x14ac:dyDescent="0.25">
      <c r="A175" s="5" t="s">
        <v>8</v>
      </c>
      <c r="B175" s="8" t="s">
        <v>30</v>
      </c>
      <c r="C175" s="8" t="s">
        <v>10</v>
      </c>
      <c r="D175" s="8" t="s">
        <v>19</v>
      </c>
      <c r="E175" s="5" t="s">
        <v>11</v>
      </c>
      <c r="F175" s="8">
        <v>2021</v>
      </c>
      <c r="G175" s="5" t="s">
        <v>12</v>
      </c>
      <c r="H175" s="6">
        <v>178.27243330092111</v>
      </c>
    </row>
    <row r="176" spans="1:8" ht="15.75" customHeight="1" x14ac:dyDescent="0.25">
      <c r="A176" s="3" t="s">
        <v>8</v>
      </c>
      <c r="B176" s="7" t="s">
        <v>30</v>
      </c>
      <c r="C176" s="7" t="s">
        <v>10</v>
      </c>
      <c r="D176" s="3" t="s">
        <v>20</v>
      </c>
      <c r="E176" s="3" t="s">
        <v>11</v>
      </c>
      <c r="F176" s="7">
        <v>2021</v>
      </c>
      <c r="G176" s="3" t="s">
        <v>12</v>
      </c>
      <c r="H176" s="4">
        <v>13563.418270799999</v>
      </c>
    </row>
    <row r="177" spans="1:8" ht="15.75" customHeight="1" x14ac:dyDescent="0.25">
      <c r="A177" s="5" t="s">
        <v>8</v>
      </c>
      <c r="B177" s="8" t="s">
        <v>30</v>
      </c>
      <c r="C177" s="8" t="s">
        <v>10</v>
      </c>
      <c r="D177" s="5" t="s">
        <v>21</v>
      </c>
      <c r="E177" s="5" t="s">
        <v>11</v>
      </c>
      <c r="F177" s="8">
        <v>2021</v>
      </c>
      <c r="G177" s="5" t="s">
        <v>12</v>
      </c>
      <c r="H177" s="6">
        <v>5110.2394626999994</v>
      </c>
    </row>
    <row r="178" spans="1:8" ht="15.75" customHeight="1" x14ac:dyDescent="0.25">
      <c r="A178" s="3" t="s">
        <v>8</v>
      </c>
      <c r="B178" s="3" t="s">
        <v>31</v>
      </c>
      <c r="C178" s="3" t="s">
        <v>22</v>
      </c>
      <c r="D178" s="7" t="s">
        <v>44</v>
      </c>
      <c r="E178" s="3" t="s">
        <v>11</v>
      </c>
      <c r="F178" s="7">
        <v>2021</v>
      </c>
      <c r="G178" s="3" t="s">
        <v>12</v>
      </c>
      <c r="H178" s="4">
        <v>2406.9740000000002</v>
      </c>
    </row>
    <row r="179" spans="1:8" ht="15.75" customHeight="1" x14ac:dyDescent="0.25">
      <c r="A179" s="5" t="s">
        <v>8</v>
      </c>
      <c r="B179" s="5" t="s">
        <v>31</v>
      </c>
      <c r="C179" s="5" t="s">
        <v>22</v>
      </c>
      <c r="D179" s="5" t="s">
        <v>13</v>
      </c>
      <c r="E179" s="5" t="s">
        <v>11</v>
      </c>
      <c r="F179" s="8">
        <v>2021</v>
      </c>
      <c r="G179" s="5" t="s">
        <v>12</v>
      </c>
      <c r="H179" s="6">
        <v>193.97399999999999</v>
      </c>
    </row>
    <row r="180" spans="1:8" ht="15.75" customHeight="1" x14ac:dyDescent="0.25">
      <c r="A180" s="3" t="s">
        <v>8</v>
      </c>
      <c r="B180" s="3" t="s">
        <v>31</v>
      </c>
      <c r="C180" s="3" t="s">
        <v>22</v>
      </c>
      <c r="D180" s="3" t="s">
        <v>14</v>
      </c>
      <c r="E180" s="3" t="s">
        <v>11</v>
      </c>
      <c r="F180" s="7">
        <v>2021</v>
      </c>
      <c r="G180" s="3" t="s">
        <v>12</v>
      </c>
      <c r="H180" s="4">
        <v>13876.442999999999</v>
      </c>
    </row>
    <row r="181" spans="1:8" ht="15.75" customHeight="1" x14ac:dyDescent="0.25">
      <c r="A181" s="5" t="s">
        <v>8</v>
      </c>
      <c r="B181" s="5" t="s">
        <v>31</v>
      </c>
      <c r="C181" s="5" t="s">
        <v>22</v>
      </c>
      <c r="D181" s="5" t="s">
        <v>15</v>
      </c>
      <c r="E181" s="5" t="s">
        <v>11</v>
      </c>
      <c r="F181" s="8">
        <v>2021</v>
      </c>
      <c r="G181" s="5" t="s">
        <v>12</v>
      </c>
      <c r="H181" s="6">
        <v>3168.6469999999999</v>
      </c>
    </row>
    <row r="182" spans="1:8" ht="15.75" customHeight="1" x14ac:dyDescent="0.25">
      <c r="A182" s="3" t="s">
        <v>8</v>
      </c>
      <c r="B182" s="3" t="s">
        <v>31</v>
      </c>
      <c r="C182" s="3" t="s">
        <v>22</v>
      </c>
      <c r="D182" s="3" t="s">
        <v>16</v>
      </c>
      <c r="E182" s="3" t="s">
        <v>11</v>
      </c>
      <c r="F182" s="7">
        <v>2021</v>
      </c>
      <c r="G182" s="3" t="s">
        <v>12</v>
      </c>
      <c r="H182" s="4">
        <v>48417.900999999998</v>
      </c>
    </row>
    <row r="183" spans="1:8" ht="15.75" customHeight="1" x14ac:dyDescent="0.25">
      <c r="A183" s="5" t="s">
        <v>8</v>
      </c>
      <c r="B183" s="5" t="s">
        <v>31</v>
      </c>
      <c r="C183" s="5" t="s">
        <v>22</v>
      </c>
      <c r="D183" s="5" t="s">
        <v>17</v>
      </c>
      <c r="E183" s="5" t="s">
        <v>11</v>
      </c>
      <c r="F183" s="8">
        <v>2021</v>
      </c>
      <c r="G183" s="5" t="s">
        <v>12</v>
      </c>
      <c r="H183" s="6">
        <v>1310.6310000000001</v>
      </c>
    </row>
    <row r="184" spans="1:8" ht="15.75" customHeight="1" x14ac:dyDescent="0.25">
      <c r="A184" s="3" t="s">
        <v>8</v>
      </c>
      <c r="B184" s="3" t="s">
        <v>31</v>
      </c>
      <c r="C184" s="3" t="s">
        <v>22</v>
      </c>
      <c r="D184" s="3" t="s">
        <v>18</v>
      </c>
      <c r="E184" s="3" t="s">
        <v>11</v>
      </c>
      <c r="F184" s="7">
        <v>2021</v>
      </c>
      <c r="G184" s="3" t="s">
        <v>12</v>
      </c>
      <c r="H184" s="4">
        <v>8293.9750000000004</v>
      </c>
    </row>
    <row r="185" spans="1:8" ht="15.75" customHeight="1" x14ac:dyDescent="0.25">
      <c r="A185" s="5" t="s">
        <v>8</v>
      </c>
      <c r="B185" s="5" t="s">
        <v>31</v>
      </c>
      <c r="C185" s="5" t="s">
        <v>22</v>
      </c>
      <c r="D185" s="8" t="s">
        <v>19</v>
      </c>
      <c r="E185" s="5" t="s">
        <v>11</v>
      </c>
      <c r="F185" s="8">
        <v>2021</v>
      </c>
      <c r="G185" s="5" t="s">
        <v>12</v>
      </c>
      <c r="H185" s="6">
        <v>2156.105</v>
      </c>
    </row>
    <row r="186" spans="1:8" ht="15.75" customHeight="1" x14ac:dyDescent="0.25">
      <c r="A186" s="3" t="s">
        <v>8</v>
      </c>
      <c r="B186" s="3" t="s">
        <v>31</v>
      </c>
      <c r="C186" s="3" t="s">
        <v>22</v>
      </c>
      <c r="D186" s="3" t="s">
        <v>20</v>
      </c>
      <c r="E186" s="3" t="s">
        <v>11</v>
      </c>
      <c r="F186" s="7">
        <v>2021</v>
      </c>
      <c r="G186" s="3" t="s">
        <v>12</v>
      </c>
      <c r="H186" s="4">
        <v>20557.813999999998</v>
      </c>
    </row>
    <row r="187" spans="1:8" ht="15.75" customHeight="1" x14ac:dyDescent="0.25">
      <c r="A187" s="5" t="s">
        <v>8</v>
      </c>
      <c r="B187" s="5" t="s">
        <v>31</v>
      </c>
      <c r="C187" s="5" t="s">
        <v>22</v>
      </c>
      <c r="D187" s="5" t="s">
        <v>21</v>
      </c>
      <c r="E187" s="5" t="s">
        <v>11</v>
      </c>
      <c r="F187" s="8">
        <v>2021</v>
      </c>
      <c r="G187" s="5" t="s">
        <v>12</v>
      </c>
      <c r="H187" s="6">
        <v>16570.547999999999</v>
      </c>
    </row>
    <row r="188" spans="1:8" ht="15.75" customHeight="1" x14ac:dyDescent="0.25">
      <c r="A188" s="3" t="s">
        <v>8</v>
      </c>
      <c r="B188" s="3" t="s">
        <v>31</v>
      </c>
      <c r="C188" s="7" t="s">
        <v>10</v>
      </c>
      <c r="D188" s="7" t="s">
        <v>44</v>
      </c>
      <c r="E188" s="3" t="s">
        <v>11</v>
      </c>
      <c r="F188" s="7">
        <v>2021</v>
      </c>
      <c r="G188" s="3" t="s">
        <v>12</v>
      </c>
      <c r="H188" s="4">
        <v>470</v>
      </c>
    </row>
    <row r="189" spans="1:8" ht="15.75" customHeight="1" x14ac:dyDescent="0.25">
      <c r="A189" s="5" t="s">
        <v>8</v>
      </c>
      <c r="B189" s="5" t="s">
        <v>31</v>
      </c>
      <c r="C189" s="8" t="s">
        <v>10</v>
      </c>
      <c r="D189" s="5" t="s">
        <v>13</v>
      </c>
      <c r="E189" s="5" t="s">
        <v>11</v>
      </c>
      <c r="F189" s="8">
        <v>2021</v>
      </c>
      <c r="G189" s="5" t="s">
        <v>12</v>
      </c>
      <c r="H189" s="6">
        <v>6173</v>
      </c>
    </row>
    <row r="190" spans="1:8" ht="15.75" customHeight="1" x14ac:dyDescent="0.25">
      <c r="A190" s="3" t="s">
        <v>8</v>
      </c>
      <c r="B190" s="3" t="s">
        <v>31</v>
      </c>
      <c r="C190" s="7" t="s">
        <v>10</v>
      </c>
      <c r="D190" s="3" t="s">
        <v>14</v>
      </c>
      <c r="E190" s="3" t="s">
        <v>11</v>
      </c>
      <c r="F190" s="7">
        <v>2021</v>
      </c>
      <c r="G190" s="3" t="s">
        <v>12</v>
      </c>
      <c r="H190" s="4">
        <v>4744.7449999999999</v>
      </c>
    </row>
    <row r="191" spans="1:8" ht="15.75" customHeight="1" x14ac:dyDescent="0.25">
      <c r="A191" s="5" t="s">
        <v>8</v>
      </c>
      <c r="B191" s="5" t="s">
        <v>31</v>
      </c>
      <c r="C191" s="8" t="s">
        <v>10</v>
      </c>
      <c r="D191" s="5" t="s">
        <v>15</v>
      </c>
      <c r="E191" s="5" t="s">
        <v>11</v>
      </c>
      <c r="F191" s="8">
        <v>2021</v>
      </c>
      <c r="G191" s="5" t="s">
        <v>12</v>
      </c>
      <c r="H191" s="6">
        <v>529.65300000000002</v>
      </c>
    </row>
    <row r="192" spans="1:8" ht="15.75" customHeight="1" x14ac:dyDescent="0.25">
      <c r="A192" s="3" t="s">
        <v>8</v>
      </c>
      <c r="B192" s="3" t="s">
        <v>31</v>
      </c>
      <c r="C192" s="7" t="s">
        <v>10</v>
      </c>
      <c r="D192" s="3" t="s">
        <v>16</v>
      </c>
      <c r="E192" s="3" t="s">
        <v>11</v>
      </c>
      <c r="F192" s="7">
        <v>2021</v>
      </c>
      <c r="G192" s="3" t="s">
        <v>12</v>
      </c>
      <c r="H192" s="4">
        <v>20002.718000000001</v>
      </c>
    </row>
    <row r="193" spans="1:8" ht="15.75" customHeight="1" x14ac:dyDescent="0.25">
      <c r="A193" s="5" t="s">
        <v>8</v>
      </c>
      <c r="B193" s="5" t="s">
        <v>31</v>
      </c>
      <c r="C193" s="8" t="s">
        <v>10</v>
      </c>
      <c r="D193" s="5" t="s">
        <v>17</v>
      </c>
      <c r="E193" s="5" t="s">
        <v>11</v>
      </c>
      <c r="F193" s="8">
        <v>2021</v>
      </c>
      <c r="G193" s="5" t="s">
        <v>12</v>
      </c>
      <c r="H193" s="6">
        <v>57.369</v>
      </c>
    </row>
    <row r="194" spans="1:8" ht="15.75" customHeight="1" x14ac:dyDescent="0.25">
      <c r="A194" s="3" t="s">
        <v>8</v>
      </c>
      <c r="B194" s="3" t="s">
        <v>31</v>
      </c>
      <c r="C194" s="7" t="s">
        <v>10</v>
      </c>
      <c r="D194" s="3" t="s">
        <v>18</v>
      </c>
      <c r="E194" s="3" t="s">
        <v>11</v>
      </c>
      <c r="F194" s="7">
        <v>2021</v>
      </c>
      <c r="G194" s="3" t="s">
        <v>12</v>
      </c>
      <c r="H194" s="4">
        <v>4614.4160000000002</v>
      </c>
    </row>
    <row r="195" spans="1:8" ht="15.75" customHeight="1" x14ac:dyDescent="0.25">
      <c r="A195" s="5" t="s">
        <v>8</v>
      </c>
      <c r="B195" s="5" t="s">
        <v>31</v>
      </c>
      <c r="C195" s="8" t="s">
        <v>10</v>
      </c>
      <c r="D195" s="8" t="s">
        <v>19</v>
      </c>
      <c r="E195" s="5" t="s">
        <v>11</v>
      </c>
      <c r="F195" s="8">
        <v>2021</v>
      </c>
      <c r="G195" s="5" t="s">
        <v>12</v>
      </c>
      <c r="H195" s="6">
        <v>200.30699999999999</v>
      </c>
    </row>
    <row r="196" spans="1:8" ht="15.75" customHeight="1" x14ac:dyDescent="0.25">
      <c r="A196" s="3" t="s">
        <v>8</v>
      </c>
      <c r="B196" s="3" t="s">
        <v>31</v>
      </c>
      <c r="C196" s="7" t="s">
        <v>10</v>
      </c>
      <c r="D196" s="3" t="s">
        <v>20</v>
      </c>
      <c r="E196" s="3" t="s">
        <v>11</v>
      </c>
      <c r="F196" s="7">
        <v>2021</v>
      </c>
      <c r="G196" s="3" t="s">
        <v>12</v>
      </c>
      <c r="H196" s="4">
        <v>19835.808000000001</v>
      </c>
    </row>
    <row r="197" spans="1:8" ht="15.75" customHeight="1" x14ac:dyDescent="0.25">
      <c r="A197" s="5" t="s">
        <v>8</v>
      </c>
      <c r="B197" s="5" t="s">
        <v>31</v>
      </c>
      <c r="C197" s="8" t="s">
        <v>10</v>
      </c>
      <c r="D197" s="5" t="s">
        <v>21</v>
      </c>
      <c r="E197" s="5" t="s">
        <v>11</v>
      </c>
      <c r="F197" s="8">
        <v>2021</v>
      </c>
      <c r="G197" s="5" t="s">
        <v>12</v>
      </c>
      <c r="H197" s="6">
        <v>7870.5150000000003</v>
      </c>
    </row>
    <row r="198" spans="1:8" ht="15.75" customHeight="1" x14ac:dyDescent="0.25">
      <c r="A198" s="3" t="s">
        <v>8</v>
      </c>
      <c r="B198" s="7" t="s">
        <v>32</v>
      </c>
      <c r="C198" s="3" t="s">
        <v>22</v>
      </c>
      <c r="D198" s="7" t="s">
        <v>44</v>
      </c>
      <c r="E198" s="3" t="s">
        <v>11</v>
      </c>
      <c r="F198" s="7">
        <v>2021</v>
      </c>
      <c r="G198" s="3" t="s">
        <v>12</v>
      </c>
      <c r="H198" s="4">
        <v>989</v>
      </c>
    </row>
    <row r="199" spans="1:8" ht="15.75" customHeight="1" x14ac:dyDescent="0.25">
      <c r="A199" s="5" t="s">
        <v>8</v>
      </c>
      <c r="B199" s="8" t="s">
        <v>32</v>
      </c>
      <c r="C199" s="5" t="s">
        <v>22</v>
      </c>
      <c r="D199" s="5" t="s">
        <v>13</v>
      </c>
      <c r="E199" s="5" t="s">
        <v>11</v>
      </c>
      <c r="F199" s="8">
        <v>2021</v>
      </c>
      <c r="G199" s="5" t="s">
        <v>12</v>
      </c>
      <c r="H199" s="6">
        <v>162</v>
      </c>
    </row>
    <row r="200" spans="1:8" ht="15.75" customHeight="1" x14ac:dyDescent="0.25">
      <c r="A200" s="3" t="s">
        <v>8</v>
      </c>
      <c r="B200" s="7" t="s">
        <v>32</v>
      </c>
      <c r="C200" s="3" t="s">
        <v>22</v>
      </c>
      <c r="D200" s="3" t="s">
        <v>14</v>
      </c>
      <c r="E200" s="3" t="s">
        <v>11</v>
      </c>
      <c r="F200" s="7">
        <v>2021</v>
      </c>
      <c r="G200" s="3" t="s">
        <v>12</v>
      </c>
      <c r="H200" s="4">
        <v>9663</v>
      </c>
    </row>
    <row r="201" spans="1:8" ht="15.75" customHeight="1" x14ac:dyDescent="0.25">
      <c r="A201" s="5" t="s">
        <v>8</v>
      </c>
      <c r="B201" s="8" t="s">
        <v>32</v>
      </c>
      <c r="C201" s="5" t="s">
        <v>22</v>
      </c>
      <c r="D201" s="8" t="s">
        <v>23</v>
      </c>
      <c r="E201" s="5" t="s">
        <v>11</v>
      </c>
      <c r="F201" s="8">
        <v>2021</v>
      </c>
      <c r="G201" s="5" t="s">
        <v>12</v>
      </c>
      <c r="H201" s="6">
        <v>26</v>
      </c>
    </row>
    <row r="202" spans="1:8" ht="15.75" customHeight="1" x14ac:dyDescent="0.25">
      <c r="A202" s="3" t="s">
        <v>8</v>
      </c>
      <c r="B202" s="7" t="s">
        <v>32</v>
      </c>
      <c r="C202" s="3" t="s">
        <v>22</v>
      </c>
      <c r="D202" s="3" t="s">
        <v>15</v>
      </c>
      <c r="E202" s="3" t="s">
        <v>11</v>
      </c>
      <c r="F202" s="7">
        <v>2021</v>
      </c>
      <c r="G202" s="3" t="s">
        <v>12</v>
      </c>
      <c r="H202" s="4">
        <v>1827</v>
      </c>
    </row>
    <row r="203" spans="1:8" ht="15.75" customHeight="1" x14ac:dyDescent="0.25">
      <c r="A203" s="5" t="s">
        <v>8</v>
      </c>
      <c r="B203" s="8" t="s">
        <v>32</v>
      </c>
      <c r="C203" s="5" t="s">
        <v>22</v>
      </c>
      <c r="D203" s="5" t="s">
        <v>16</v>
      </c>
      <c r="E203" s="5" t="s">
        <v>11</v>
      </c>
      <c r="F203" s="8">
        <v>2021</v>
      </c>
      <c r="G203" s="5" t="s">
        <v>12</v>
      </c>
      <c r="H203" s="6">
        <v>27551</v>
      </c>
    </row>
    <row r="204" spans="1:8" ht="15.75" customHeight="1" x14ac:dyDescent="0.25">
      <c r="A204" s="3" t="s">
        <v>8</v>
      </c>
      <c r="B204" s="7" t="s">
        <v>32</v>
      </c>
      <c r="C204" s="3" t="s">
        <v>22</v>
      </c>
      <c r="D204" s="3" t="s">
        <v>17</v>
      </c>
      <c r="E204" s="3" t="s">
        <v>11</v>
      </c>
      <c r="F204" s="7">
        <v>2021</v>
      </c>
      <c r="G204" s="3" t="s">
        <v>12</v>
      </c>
      <c r="H204" s="4">
        <v>517</v>
      </c>
    </row>
    <row r="205" spans="1:8" ht="15.75" customHeight="1" x14ac:dyDescent="0.25">
      <c r="A205" s="5" t="s">
        <v>8</v>
      </c>
      <c r="B205" s="8" t="s">
        <v>32</v>
      </c>
      <c r="C205" s="5" t="s">
        <v>22</v>
      </c>
      <c r="D205" s="5" t="s">
        <v>18</v>
      </c>
      <c r="E205" s="5" t="s">
        <v>11</v>
      </c>
      <c r="F205" s="8">
        <v>2021</v>
      </c>
      <c r="G205" s="5" t="s">
        <v>12</v>
      </c>
      <c r="H205" s="6">
        <v>3747</v>
      </c>
    </row>
    <row r="206" spans="1:8" ht="15.75" customHeight="1" x14ac:dyDescent="0.25">
      <c r="A206" s="3" t="s">
        <v>8</v>
      </c>
      <c r="B206" s="7" t="s">
        <v>32</v>
      </c>
      <c r="C206" s="3" t="s">
        <v>22</v>
      </c>
      <c r="D206" s="7" t="s">
        <v>19</v>
      </c>
      <c r="E206" s="3" t="s">
        <v>11</v>
      </c>
      <c r="F206" s="7">
        <v>2021</v>
      </c>
      <c r="G206" s="3" t="s">
        <v>12</v>
      </c>
      <c r="H206" s="4">
        <v>1047</v>
      </c>
    </row>
    <row r="207" spans="1:8" ht="15.75" customHeight="1" x14ac:dyDescent="0.25">
      <c r="A207" s="5" t="s">
        <v>8</v>
      </c>
      <c r="B207" s="8" t="s">
        <v>32</v>
      </c>
      <c r="C207" s="5" t="s">
        <v>22</v>
      </c>
      <c r="D207" s="5" t="s">
        <v>20</v>
      </c>
      <c r="E207" s="5" t="s">
        <v>11</v>
      </c>
      <c r="F207" s="8">
        <v>2021</v>
      </c>
      <c r="G207" s="5" t="s">
        <v>12</v>
      </c>
      <c r="H207" s="6">
        <v>11715</v>
      </c>
    </row>
    <row r="208" spans="1:8" ht="15.75" customHeight="1" x14ac:dyDescent="0.25">
      <c r="A208" s="3" t="s">
        <v>8</v>
      </c>
      <c r="B208" s="7" t="s">
        <v>32</v>
      </c>
      <c r="C208" s="3" t="s">
        <v>22</v>
      </c>
      <c r="D208" s="3" t="s">
        <v>21</v>
      </c>
      <c r="E208" s="3" t="s">
        <v>11</v>
      </c>
      <c r="F208" s="7">
        <v>2021</v>
      </c>
      <c r="G208" s="3" t="s">
        <v>12</v>
      </c>
      <c r="H208" s="4">
        <v>8565</v>
      </c>
    </row>
    <row r="209" spans="1:8" ht="15.75" customHeight="1" x14ac:dyDescent="0.25">
      <c r="A209" s="5" t="s">
        <v>8</v>
      </c>
      <c r="B209" s="8" t="s">
        <v>32</v>
      </c>
      <c r="C209" s="8" t="s">
        <v>10</v>
      </c>
      <c r="D209" s="8" t="s">
        <v>44</v>
      </c>
      <c r="E209" s="5" t="s">
        <v>11</v>
      </c>
      <c r="F209" s="8">
        <v>2021</v>
      </c>
      <c r="G209" s="5" t="s">
        <v>12</v>
      </c>
      <c r="H209" s="6">
        <v>21</v>
      </c>
    </row>
    <row r="210" spans="1:8" ht="15.75" customHeight="1" x14ac:dyDescent="0.25">
      <c r="A210" s="3" t="s">
        <v>8</v>
      </c>
      <c r="B210" s="7" t="s">
        <v>32</v>
      </c>
      <c r="C210" s="7" t="s">
        <v>10</v>
      </c>
      <c r="D210" s="3" t="s">
        <v>13</v>
      </c>
      <c r="E210" s="3" t="s">
        <v>11</v>
      </c>
      <c r="F210" s="7">
        <v>2021</v>
      </c>
      <c r="G210" s="3" t="s">
        <v>12</v>
      </c>
      <c r="H210" s="4">
        <v>6494</v>
      </c>
    </row>
    <row r="211" spans="1:8" ht="15.75" customHeight="1" x14ac:dyDescent="0.25">
      <c r="A211" s="5" t="s">
        <v>8</v>
      </c>
      <c r="B211" s="8" t="s">
        <v>32</v>
      </c>
      <c r="C211" s="8" t="s">
        <v>10</v>
      </c>
      <c r="D211" s="5" t="s">
        <v>14</v>
      </c>
      <c r="E211" s="5" t="s">
        <v>11</v>
      </c>
      <c r="F211" s="8">
        <v>2021</v>
      </c>
      <c r="G211" s="5" t="s">
        <v>12</v>
      </c>
      <c r="H211" s="6">
        <v>3262</v>
      </c>
    </row>
    <row r="212" spans="1:8" ht="15.75" customHeight="1" x14ac:dyDescent="0.25">
      <c r="A212" s="3" t="s">
        <v>8</v>
      </c>
      <c r="B212" s="7" t="s">
        <v>32</v>
      </c>
      <c r="C212" s="7" t="s">
        <v>10</v>
      </c>
      <c r="D212" s="3" t="s">
        <v>15</v>
      </c>
      <c r="E212" s="3" t="s">
        <v>11</v>
      </c>
      <c r="F212" s="7">
        <v>2021</v>
      </c>
      <c r="G212" s="3" t="s">
        <v>12</v>
      </c>
      <c r="H212" s="4">
        <v>658</v>
      </c>
    </row>
    <row r="213" spans="1:8" ht="15.75" customHeight="1" x14ac:dyDescent="0.25">
      <c r="A213" s="5" t="s">
        <v>8</v>
      </c>
      <c r="B213" s="8" t="s">
        <v>32</v>
      </c>
      <c r="C213" s="8" t="s">
        <v>10</v>
      </c>
      <c r="D213" s="5" t="s">
        <v>16</v>
      </c>
      <c r="E213" s="5" t="s">
        <v>11</v>
      </c>
      <c r="F213" s="8">
        <v>2021</v>
      </c>
      <c r="G213" s="5" t="s">
        <v>12</v>
      </c>
      <c r="H213" s="6">
        <v>13944</v>
      </c>
    </row>
    <row r="214" spans="1:8" ht="15.75" customHeight="1" x14ac:dyDescent="0.25">
      <c r="A214" s="3" t="s">
        <v>8</v>
      </c>
      <c r="B214" s="7" t="s">
        <v>32</v>
      </c>
      <c r="C214" s="7" t="s">
        <v>10</v>
      </c>
      <c r="D214" s="3" t="s">
        <v>17</v>
      </c>
      <c r="E214" s="3" t="s">
        <v>11</v>
      </c>
      <c r="F214" s="7">
        <v>2021</v>
      </c>
      <c r="G214" s="3" t="s">
        <v>12</v>
      </c>
      <c r="H214" s="4">
        <v>23</v>
      </c>
    </row>
    <row r="215" spans="1:8" ht="15.75" customHeight="1" x14ac:dyDescent="0.25">
      <c r="A215" s="5" t="s">
        <v>8</v>
      </c>
      <c r="B215" s="8" t="s">
        <v>32</v>
      </c>
      <c r="C215" s="8" t="s">
        <v>10</v>
      </c>
      <c r="D215" s="5" t="s">
        <v>18</v>
      </c>
      <c r="E215" s="5" t="s">
        <v>11</v>
      </c>
      <c r="F215" s="8">
        <v>2021</v>
      </c>
      <c r="G215" s="5" t="s">
        <v>12</v>
      </c>
      <c r="H215" s="6">
        <v>2201</v>
      </c>
    </row>
    <row r="216" spans="1:8" ht="15.75" customHeight="1" x14ac:dyDescent="0.25">
      <c r="A216" s="3" t="s">
        <v>8</v>
      </c>
      <c r="B216" s="7" t="s">
        <v>32</v>
      </c>
      <c r="C216" s="7" t="s">
        <v>10</v>
      </c>
      <c r="D216" s="7" t="s">
        <v>19</v>
      </c>
      <c r="E216" s="3" t="s">
        <v>11</v>
      </c>
      <c r="F216" s="7">
        <v>2021</v>
      </c>
      <c r="G216" s="3" t="s">
        <v>12</v>
      </c>
      <c r="H216" s="4">
        <v>97</v>
      </c>
    </row>
    <row r="217" spans="1:8" ht="15.75" customHeight="1" x14ac:dyDescent="0.25">
      <c r="A217" s="5" t="s">
        <v>8</v>
      </c>
      <c r="B217" s="8" t="s">
        <v>32</v>
      </c>
      <c r="C217" s="8" t="s">
        <v>10</v>
      </c>
      <c r="D217" s="5" t="s">
        <v>20</v>
      </c>
      <c r="E217" s="5" t="s">
        <v>11</v>
      </c>
      <c r="F217" s="8">
        <v>2021</v>
      </c>
      <c r="G217" s="5" t="s">
        <v>12</v>
      </c>
      <c r="H217" s="6">
        <v>11642</v>
      </c>
    </row>
    <row r="218" spans="1:8" ht="15.75" customHeight="1" x14ac:dyDescent="0.25">
      <c r="A218" s="3" t="s">
        <v>8</v>
      </c>
      <c r="B218" s="7" t="s">
        <v>32</v>
      </c>
      <c r="C218" s="7" t="s">
        <v>10</v>
      </c>
      <c r="D218" s="3" t="s">
        <v>21</v>
      </c>
      <c r="E218" s="3" t="s">
        <v>11</v>
      </c>
      <c r="F218" s="7">
        <v>2021</v>
      </c>
      <c r="G218" s="3" t="s">
        <v>12</v>
      </c>
      <c r="H218" s="4">
        <v>6514</v>
      </c>
    </row>
    <row r="219" spans="1:8" ht="15.75" customHeight="1" x14ac:dyDescent="0.25">
      <c r="A219" s="5" t="s">
        <v>8</v>
      </c>
      <c r="B219" s="5" t="s">
        <v>33</v>
      </c>
      <c r="C219" s="5" t="s">
        <v>34</v>
      </c>
      <c r="D219" s="5" t="s">
        <v>14</v>
      </c>
      <c r="E219" s="5" t="s">
        <v>11</v>
      </c>
      <c r="F219" s="5">
        <v>2019</v>
      </c>
      <c r="G219" s="5" t="s">
        <v>12</v>
      </c>
      <c r="H219" s="6">
        <v>117818</v>
      </c>
    </row>
    <row r="220" spans="1:8" ht="15.75" customHeight="1" x14ac:dyDescent="0.25">
      <c r="A220" s="3" t="s">
        <v>8</v>
      </c>
      <c r="B220" s="3" t="s">
        <v>33</v>
      </c>
      <c r="C220" s="3" t="s">
        <v>34</v>
      </c>
      <c r="D220" s="7" t="s">
        <v>23</v>
      </c>
      <c r="E220" s="3" t="s">
        <v>11</v>
      </c>
      <c r="F220" s="3">
        <v>2019</v>
      </c>
      <c r="G220" s="3" t="s">
        <v>12</v>
      </c>
      <c r="H220" s="4">
        <v>24547</v>
      </c>
    </row>
    <row r="221" spans="1:8" ht="15.75" customHeight="1" x14ac:dyDescent="0.25">
      <c r="A221" s="5" t="s">
        <v>8</v>
      </c>
      <c r="B221" s="5" t="s">
        <v>33</v>
      </c>
      <c r="C221" s="5" t="s">
        <v>34</v>
      </c>
      <c r="D221" s="5" t="s">
        <v>20</v>
      </c>
      <c r="E221" s="5" t="s">
        <v>11</v>
      </c>
      <c r="F221" s="5">
        <v>2019</v>
      </c>
      <c r="G221" s="5" t="s">
        <v>12</v>
      </c>
      <c r="H221" s="6">
        <v>128840</v>
      </c>
    </row>
    <row r="222" spans="1:8" ht="15.75" customHeight="1" x14ac:dyDescent="0.25">
      <c r="A222" s="3" t="s">
        <v>8</v>
      </c>
      <c r="B222" s="3" t="s">
        <v>33</v>
      </c>
      <c r="C222" s="3" t="s">
        <v>34</v>
      </c>
      <c r="D222" s="3" t="s">
        <v>16</v>
      </c>
      <c r="E222" s="3" t="s">
        <v>11</v>
      </c>
      <c r="F222" s="3">
        <v>2019</v>
      </c>
      <c r="G222" s="3" t="s">
        <v>12</v>
      </c>
      <c r="H222" s="4">
        <v>158965</v>
      </c>
    </row>
    <row r="223" spans="1:8" ht="15.75" customHeight="1" x14ac:dyDescent="0.25">
      <c r="A223" s="5" t="s">
        <v>8</v>
      </c>
      <c r="B223" s="5" t="s">
        <v>33</v>
      </c>
      <c r="C223" s="5" t="s">
        <v>34</v>
      </c>
      <c r="D223" s="5" t="s">
        <v>21</v>
      </c>
      <c r="E223" s="5" t="s">
        <v>11</v>
      </c>
      <c r="F223" s="5">
        <v>2019</v>
      </c>
      <c r="G223" s="5" t="s">
        <v>12</v>
      </c>
      <c r="H223" s="6">
        <v>28569</v>
      </c>
    </row>
    <row r="224" spans="1:8" ht="15.75" customHeight="1" x14ac:dyDescent="0.25">
      <c r="A224" s="3" t="s">
        <v>8</v>
      </c>
      <c r="B224" s="3" t="s">
        <v>33</v>
      </c>
      <c r="C224" s="3" t="s">
        <v>34</v>
      </c>
      <c r="D224" s="7" t="s">
        <v>44</v>
      </c>
      <c r="E224" s="3" t="s">
        <v>11</v>
      </c>
      <c r="F224" s="3">
        <v>2019</v>
      </c>
      <c r="G224" s="3" t="s">
        <v>12</v>
      </c>
      <c r="H224" s="4">
        <v>823</v>
      </c>
    </row>
    <row r="225" spans="1:8" ht="15.75" customHeight="1" x14ac:dyDescent="0.25">
      <c r="A225" s="5" t="s">
        <v>8</v>
      </c>
      <c r="B225" s="5" t="s">
        <v>33</v>
      </c>
      <c r="C225" s="5" t="s">
        <v>34</v>
      </c>
      <c r="D225" s="5" t="s">
        <v>17</v>
      </c>
      <c r="E225" s="5" t="s">
        <v>11</v>
      </c>
      <c r="F225" s="5">
        <v>2019</v>
      </c>
      <c r="G225" s="5" t="s">
        <v>12</v>
      </c>
      <c r="H225" s="6">
        <v>6548</v>
      </c>
    </row>
    <row r="226" spans="1:8" ht="15.75" customHeight="1" x14ac:dyDescent="0.25">
      <c r="A226" s="3" t="s">
        <v>8</v>
      </c>
      <c r="B226" s="3" t="s">
        <v>33</v>
      </c>
      <c r="C226" s="3" t="s">
        <v>34</v>
      </c>
      <c r="D226" s="3" t="s">
        <v>18</v>
      </c>
      <c r="E226" s="3" t="s">
        <v>11</v>
      </c>
      <c r="F226" s="3">
        <v>2019</v>
      </c>
      <c r="G226" s="3" t="s">
        <v>12</v>
      </c>
      <c r="H226" s="4">
        <v>57907</v>
      </c>
    </row>
    <row r="227" spans="1:8" ht="15.75" customHeight="1" x14ac:dyDescent="0.25">
      <c r="A227" s="5" t="s">
        <v>8</v>
      </c>
      <c r="B227" s="5" t="s">
        <v>33</v>
      </c>
      <c r="C227" s="5" t="s">
        <v>34</v>
      </c>
      <c r="D227" s="5" t="s">
        <v>19</v>
      </c>
      <c r="E227" s="5" t="s">
        <v>11</v>
      </c>
      <c r="F227" s="5">
        <v>2019</v>
      </c>
      <c r="G227" s="5" t="s">
        <v>12</v>
      </c>
      <c r="H227" s="6">
        <v>10738</v>
      </c>
    </row>
    <row r="228" spans="1:8" ht="15.75" customHeight="1" x14ac:dyDescent="0.25">
      <c r="A228" s="3" t="s">
        <v>8</v>
      </c>
      <c r="B228" s="3" t="s">
        <v>35</v>
      </c>
      <c r="C228" s="3" t="s">
        <v>22</v>
      </c>
      <c r="D228" s="7" t="s">
        <v>44</v>
      </c>
      <c r="E228" s="3" t="s">
        <v>11</v>
      </c>
      <c r="F228" s="7">
        <v>2019</v>
      </c>
      <c r="G228" s="3" t="s">
        <v>12</v>
      </c>
      <c r="H228" s="4">
        <v>542</v>
      </c>
    </row>
    <row r="229" spans="1:8" ht="15.75" customHeight="1" x14ac:dyDescent="0.25">
      <c r="A229" s="5" t="s">
        <v>8</v>
      </c>
      <c r="B229" s="5" t="s">
        <v>35</v>
      </c>
      <c r="C229" s="5" t="s">
        <v>22</v>
      </c>
      <c r="D229" s="5" t="s">
        <v>13</v>
      </c>
      <c r="E229" s="5" t="s">
        <v>11</v>
      </c>
      <c r="F229" s="8">
        <v>2019</v>
      </c>
      <c r="G229" s="5" t="s">
        <v>12</v>
      </c>
      <c r="H229" s="6">
        <v>602</v>
      </c>
    </row>
    <row r="230" spans="1:8" ht="15.75" customHeight="1" x14ac:dyDescent="0.25">
      <c r="A230" s="3" t="s">
        <v>8</v>
      </c>
      <c r="B230" s="3" t="s">
        <v>35</v>
      </c>
      <c r="C230" s="3" t="s">
        <v>22</v>
      </c>
      <c r="D230" s="3" t="s">
        <v>14</v>
      </c>
      <c r="E230" s="3" t="s">
        <v>11</v>
      </c>
      <c r="F230" s="7">
        <v>2019</v>
      </c>
      <c r="G230" s="3" t="s">
        <v>12</v>
      </c>
      <c r="H230" s="4">
        <v>40958</v>
      </c>
    </row>
    <row r="231" spans="1:8" ht="15.75" customHeight="1" x14ac:dyDescent="0.25">
      <c r="A231" s="5" t="s">
        <v>8</v>
      </c>
      <c r="B231" s="5" t="s">
        <v>35</v>
      </c>
      <c r="C231" s="5" t="s">
        <v>22</v>
      </c>
      <c r="D231" s="8" t="s">
        <v>23</v>
      </c>
      <c r="E231" s="5" t="s">
        <v>11</v>
      </c>
      <c r="F231" s="8">
        <v>2019</v>
      </c>
      <c r="G231" s="5" t="s">
        <v>12</v>
      </c>
      <c r="H231" s="6">
        <v>67</v>
      </c>
    </row>
    <row r="232" spans="1:8" ht="15.75" customHeight="1" x14ac:dyDescent="0.25">
      <c r="A232" s="3" t="s">
        <v>8</v>
      </c>
      <c r="B232" s="3" t="s">
        <v>35</v>
      </c>
      <c r="C232" s="3" t="s">
        <v>22</v>
      </c>
      <c r="D232" s="3" t="s">
        <v>15</v>
      </c>
      <c r="E232" s="3" t="s">
        <v>11</v>
      </c>
      <c r="F232" s="7">
        <v>2019</v>
      </c>
      <c r="G232" s="3" t="s">
        <v>12</v>
      </c>
      <c r="H232" s="4">
        <v>2817</v>
      </c>
    </row>
    <row r="233" spans="1:8" ht="15.75" customHeight="1" x14ac:dyDescent="0.25">
      <c r="A233" s="5" t="s">
        <v>8</v>
      </c>
      <c r="B233" s="5" t="s">
        <v>35</v>
      </c>
      <c r="C233" s="5" t="s">
        <v>22</v>
      </c>
      <c r="D233" s="5" t="s">
        <v>16</v>
      </c>
      <c r="E233" s="5" t="s">
        <v>11</v>
      </c>
      <c r="F233" s="8">
        <v>2019</v>
      </c>
      <c r="G233" s="5" t="s">
        <v>12</v>
      </c>
      <c r="H233" s="6">
        <v>74718</v>
      </c>
    </row>
    <row r="234" spans="1:8" ht="15.75" customHeight="1" x14ac:dyDescent="0.25">
      <c r="A234" s="3" t="s">
        <v>8</v>
      </c>
      <c r="B234" s="3" t="s">
        <v>35</v>
      </c>
      <c r="C234" s="3" t="s">
        <v>22</v>
      </c>
      <c r="D234" s="3" t="s">
        <v>17</v>
      </c>
      <c r="E234" s="3" t="s">
        <v>11</v>
      </c>
      <c r="F234" s="7">
        <v>2019</v>
      </c>
      <c r="G234" s="3" t="s">
        <v>12</v>
      </c>
      <c r="H234" s="4">
        <v>1861</v>
      </c>
    </row>
    <row r="235" spans="1:8" ht="15.75" customHeight="1" x14ac:dyDescent="0.25">
      <c r="A235" s="5" t="s">
        <v>8</v>
      </c>
      <c r="B235" s="5" t="s">
        <v>35</v>
      </c>
      <c r="C235" s="5" t="s">
        <v>22</v>
      </c>
      <c r="D235" s="5" t="s">
        <v>18</v>
      </c>
      <c r="E235" s="5" t="s">
        <v>11</v>
      </c>
      <c r="F235" s="8">
        <v>2019</v>
      </c>
      <c r="G235" s="5" t="s">
        <v>12</v>
      </c>
      <c r="H235" s="6">
        <v>17500</v>
      </c>
    </row>
    <row r="236" spans="1:8" ht="15.75" customHeight="1" x14ac:dyDescent="0.25">
      <c r="A236" s="3" t="s">
        <v>8</v>
      </c>
      <c r="B236" s="3" t="s">
        <v>35</v>
      </c>
      <c r="C236" s="3" t="s">
        <v>22</v>
      </c>
      <c r="D236" s="7" t="s">
        <v>19</v>
      </c>
      <c r="E236" s="3" t="s">
        <v>11</v>
      </c>
      <c r="F236" s="7">
        <v>2019</v>
      </c>
      <c r="G236" s="3" t="s">
        <v>12</v>
      </c>
      <c r="H236" s="4">
        <v>3185</v>
      </c>
    </row>
    <row r="237" spans="1:8" ht="15.75" customHeight="1" x14ac:dyDescent="0.25">
      <c r="A237" s="5" t="s">
        <v>8</v>
      </c>
      <c r="B237" s="5" t="s">
        <v>35</v>
      </c>
      <c r="C237" s="5" t="s">
        <v>22</v>
      </c>
      <c r="D237" s="5" t="s">
        <v>20</v>
      </c>
      <c r="E237" s="5" t="s">
        <v>11</v>
      </c>
      <c r="F237" s="8">
        <v>2019</v>
      </c>
      <c r="G237" s="5" t="s">
        <v>12</v>
      </c>
      <c r="H237" s="6">
        <v>33841</v>
      </c>
    </row>
    <row r="238" spans="1:8" ht="15.75" customHeight="1" x14ac:dyDescent="0.25">
      <c r="A238" s="3" t="s">
        <v>8</v>
      </c>
      <c r="B238" s="3" t="s">
        <v>35</v>
      </c>
      <c r="C238" s="3" t="s">
        <v>22</v>
      </c>
      <c r="D238" s="3" t="s">
        <v>21</v>
      </c>
      <c r="E238" s="3" t="s">
        <v>11</v>
      </c>
      <c r="F238" s="7">
        <v>2019</v>
      </c>
      <c r="G238" s="3" t="s">
        <v>12</v>
      </c>
      <c r="H238" s="4">
        <v>8237</v>
      </c>
    </row>
    <row r="239" spans="1:8" ht="15.75" customHeight="1" x14ac:dyDescent="0.25">
      <c r="A239" s="5" t="s">
        <v>8</v>
      </c>
      <c r="B239" s="5" t="s">
        <v>35</v>
      </c>
      <c r="C239" s="5" t="s">
        <v>10</v>
      </c>
      <c r="D239" s="5" t="s">
        <v>13</v>
      </c>
      <c r="E239" s="5" t="s">
        <v>11</v>
      </c>
      <c r="F239" s="8">
        <v>2019</v>
      </c>
      <c r="G239" s="5" t="s">
        <v>12</v>
      </c>
      <c r="H239" s="6">
        <v>7853</v>
      </c>
    </row>
    <row r="240" spans="1:8" ht="15.75" customHeight="1" x14ac:dyDescent="0.25">
      <c r="A240" s="3" t="s">
        <v>8</v>
      </c>
      <c r="B240" s="3" t="s">
        <v>35</v>
      </c>
      <c r="C240" s="3" t="s">
        <v>10</v>
      </c>
      <c r="D240" s="3" t="s">
        <v>14</v>
      </c>
      <c r="E240" s="3" t="s">
        <v>11</v>
      </c>
      <c r="F240" s="7">
        <v>2019</v>
      </c>
      <c r="G240" s="3" t="s">
        <v>12</v>
      </c>
      <c r="H240" s="4">
        <v>10520</v>
      </c>
    </row>
    <row r="241" spans="1:8" ht="15.75" customHeight="1" x14ac:dyDescent="0.25">
      <c r="A241" s="5" t="s">
        <v>8</v>
      </c>
      <c r="B241" s="5" t="s">
        <v>35</v>
      </c>
      <c r="C241" s="5" t="s">
        <v>10</v>
      </c>
      <c r="D241" s="5" t="s">
        <v>15</v>
      </c>
      <c r="E241" s="5" t="s">
        <v>11</v>
      </c>
      <c r="F241" s="8">
        <v>2019</v>
      </c>
      <c r="G241" s="5" t="s">
        <v>12</v>
      </c>
      <c r="H241" s="6">
        <v>1631</v>
      </c>
    </row>
    <row r="242" spans="1:8" ht="15.75" customHeight="1" x14ac:dyDescent="0.25">
      <c r="A242" s="3" t="s">
        <v>8</v>
      </c>
      <c r="B242" s="3" t="s">
        <v>35</v>
      </c>
      <c r="C242" s="3" t="s">
        <v>10</v>
      </c>
      <c r="D242" s="3" t="s">
        <v>16</v>
      </c>
      <c r="E242" s="3" t="s">
        <v>11</v>
      </c>
      <c r="F242" s="7">
        <v>2019</v>
      </c>
      <c r="G242" s="3" t="s">
        <v>12</v>
      </c>
      <c r="H242" s="4">
        <v>42646</v>
      </c>
    </row>
    <row r="243" spans="1:8" ht="15.75" customHeight="1" x14ac:dyDescent="0.25">
      <c r="A243" s="5" t="s">
        <v>8</v>
      </c>
      <c r="B243" s="5" t="s">
        <v>35</v>
      </c>
      <c r="C243" s="5" t="s">
        <v>10</v>
      </c>
      <c r="D243" s="5" t="s">
        <v>17</v>
      </c>
      <c r="E243" s="5" t="s">
        <v>11</v>
      </c>
      <c r="F243" s="8">
        <v>2019</v>
      </c>
      <c r="G243" s="5" t="s">
        <v>12</v>
      </c>
      <c r="H243" s="6">
        <v>83</v>
      </c>
    </row>
    <row r="244" spans="1:8" ht="15.75" customHeight="1" x14ac:dyDescent="0.25">
      <c r="A244" s="3" t="s">
        <v>8</v>
      </c>
      <c r="B244" s="3" t="s">
        <v>35</v>
      </c>
      <c r="C244" s="3" t="s">
        <v>10</v>
      </c>
      <c r="D244" s="3" t="s">
        <v>18</v>
      </c>
      <c r="E244" s="3" t="s">
        <v>11</v>
      </c>
      <c r="F244" s="7">
        <v>2019</v>
      </c>
      <c r="G244" s="3" t="s">
        <v>12</v>
      </c>
      <c r="H244" s="4">
        <v>4249</v>
      </c>
    </row>
    <row r="245" spans="1:8" ht="15.75" customHeight="1" x14ac:dyDescent="0.25">
      <c r="A245" s="5" t="s">
        <v>8</v>
      </c>
      <c r="B245" s="5" t="s">
        <v>35</v>
      </c>
      <c r="C245" s="5" t="s">
        <v>10</v>
      </c>
      <c r="D245" s="8" t="s">
        <v>19</v>
      </c>
      <c r="E245" s="5" t="s">
        <v>11</v>
      </c>
      <c r="F245" s="8">
        <v>2019</v>
      </c>
      <c r="G245" s="5" t="s">
        <v>12</v>
      </c>
      <c r="H245" s="6">
        <v>284</v>
      </c>
    </row>
    <row r="246" spans="1:8" ht="15.75" customHeight="1" x14ac:dyDescent="0.25">
      <c r="A246" s="3" t="s">
        <v>8</v>
      </c>
      <c r="B246" s="3" t="s">
        <v>35</v>
      </c>
      <c r="C246" s="3" t="s">
        <v>10</v>
      </c>
      <c r="D246" s="3" t="s">
        <v>20</v>
      </c>
      <c r="E246" s="3" t="s">
        <v>11</v>
      </c>
      <c r="F246" s="7">
        <v>2019</v>
      </c>
      <c r="G246" s="3" t="s">
        <v>12</v>
      </c>
      <c r="H246" s="4">
        <v>49940</v>
      </c>
    </row>
    <row r="247" spans="1:8" ht="15.75" customHeight="1" x14ac:dyDescent="0.25">
      <c r="A247" s="5" t="s">
        <v>8</v>
      </c>
      <c r="B247" s="5" t="s">
        <v>35</v>
      </c>
      <c r="C247" s="5" t="s">
        <v>10</v>
      </c>
      <c r="D247" s="5" t="s">
        <v>21</v>
      </c>
      <c r="E247" s="5" t="s">
        <v>11</v>
      </c>
      <c r="F247" s="8">
        <v>2019</v>
      </c>
      <c r="G247" s="5" t="s">
        <v>12</v>
      </c>
      <c r="H247" s="6">
        <v>8205</v>
      </c>
    </row>
    <row r="248" spans="1:8" ht="15.75" customHeight="1" x14ac:dyDescent="0.25">
      <c r="A248" s="3" t="s">
        <v>8</v>
      </c>
      <c r="B248" s="3" t="s">
        <v>36</v>
      </c>
      <c r="C248" s="3" t="s">
        <v>22</v>
      </c>
      <c r="D248" s="7" t="s">
        <v>44</v>
      </c>
      <c r="E248" s="3" t="s">
        <v>11</v>
      </c>
      <c r="F248" s="7">
        <v>2019</v>
      </c>
      <c r="G248" s="3" t="s">
        <v>12</v>
      </c>
      <c r="H248" s="4">
        <v>595</v>
      </c>
    </row>
    <row r="249" spans="1:8" ht="15.75" customHeight="1" x14ac:dyDescent="0.25">
      <c r="A249" s="5" t="s">
        <v>8</v>
      </c>
      <c r="B249" s="5" t="s">
        <v>36</v>
      </c>
      <c r="C249" s="5" t="s">
        <v>22</v>
      </c>
      <c r="D249" s="5" t="s">
        <v>13</v>
      </c>
      <c r="E249" s="5" t="s">
        <v>11</v>
      </c>
      <c r="F249" s="8">
        <v>2019</v>
      </c>
      <c r="G249" s="5" t="s">
        <v>12</v>
      </c>
      <c r="H249" s="6">
        <v>201</v>
      </c>
    </row>
    <row r="250" spans="1:8" ht="15.75" customHeight="1" x14ac:dyDescent="0.25">
      <c r="A250" s="3" t="s">
        <v>8</v>
      </c>
      <c r="B250" s="3" t="s">
        <v>36</v>
      </c>
      <c r="C250" s="3" t="s">
        <v>22</v>
      </c>
      <c r="D250" s="3" t="s">
        <v>14</v>
      </c>
      <c r="E250" s="3" t="s">
        <v>11</v>
      </c>
      <c r="F250" s="7">
        <v>2019</v>
      </c>
      <c r="G250" s="3" t="s">
        <v>12</v>
      </c>
      <c r="H250" s="4">
        <v>6875</v>
      </c>
    </row>
    <row r="251" spans="1:8" ht="15.75" customHeight="1" x14ac:dyDescent="0.25">
      <c r="A251" s="5" t="s">
        <v>8</v>
      </c>
      <c r="B251" s="5" t="s">
        <v>36</v>
      </c>
      <c r="C251" s="5" t="s">
        <v>22</v>
      </c>
      <c r="D251" s="8" t="s">
        <v>23</v>
      </c>
      <c r="E251" s="5" t="s">
        <v>11</v>
      </c>
      <c r="F251" s="8">
        <v>2019</v>
      </c>
      <c r="G251" s="5" t="s">
        <v>12</v>
      </c>
      <c r="H251" s="6">
        <v>11</v>
      </c>
    </row>
    <row r="252" spans="1:8" ht="15.75" customHeight="1" x14ac:dyDescent="0.25">
      <c r="A252" s="3" t="s">
        <v>8</v>
      </c>
      <c r="B252" s="3" t="s">
        <v>36</v>
      </c>
      <c r="C252" s="3" t="s">
        <v>22</v>
      </c>
      <c r="D252" s="3" t="s">
        <v>15</v>
      </c>
      <c r="E252" s="3" t="s">
        <v>11</v>
      </c>
      <c r="F252" s="7">
        <v>2019</v>
      </c>
      <c r="G252" s="3" t="s">
        <v>12</v>
      </c>
      <c r="H252" s="4">
        <v>1960</v>
      </c>
    </row>
    <row r="253" spans="1:8" ht="15.75" customHeight="1" x14ac:dyDescent="0.25">
      <c r="A253" s="5" t="s">
        <v>8</v>
      </c>
      <c r="B253" s="5" t="s">
        <v>36</v>
      </c>
      <c r="C253" s="5" t="s">
        <v>22</v>
      </c>
      <c r="D253" s="5" t="s">
        <v>16</v>
      </c>
      <c r="E253" s="5" t="s">
        <v>11</v>
      </c>
      <c r="F253" s="8">
        <v>2019</v>
      </c>
      <c r="G253" s="5" t="s">
        <v>12</v>
      </c>
      <c r="H253" s="6">
        <v>15540</v>
      </c>
    </row>
    <row r="254" spans="1:8" ht="15.75" customHeight="1" x14ac:dyDescent="0.25">
      <c r="A254" s="3" t="s">
        <v>8</v>
      </c>
      <c r="B254" s="3" t="s">
        <v>36</v>
      </c>
      <c r="C254" s="3" t="s">
        <v>22</v>
      </c>
      <c r="D254" s="3" t="s">
        <v>17</v>
      </c>
      <c r="E254" s="3" t="s">
        <v>11</v>
      </c>
      <c r="F254" s="7">
        <v>2019</v>
      </c>
      <c r="G254" s="3" t="s">
        <v>12</v>
      </c>
      <c r="H254" s="4">
        <v>241</v>
      </c>
    </row>
    <row r="255" spans="1:8" ht="15.75" customHeight="1" x14ac:dyDescent="0.25">
      <c r="A255" s="5" t="s">
        <v>8</v>
      </c>
      <c r="B255" s="5" t="s">
        <v>36</v>
      </c>
      <c r="C255" s="5" t="s">
        <v>22</v>
      </c>
      <c r="D255" s="5" t="s">
        <v>18</v>
      </c>
      <c r="E255" s="5" t="s">
        <v>11</v>
      </c>
      <c r="F255" s="8">
        <v>2019</v>
      </c>
      <c r="G255" s="5" t="s">
        <v>12</v>
      </c>
      <c r="H255" s="6">
        <v>853</v>
      </c>
    </row>
    <row r="256" spans="1:8" ht="15.75" customHeight="1" x14ac:dyDescent="0.25">
      <c r="A256" s="3" t="s">
        <v>8</v>
      </c>
      <c r="B256" s="3" t="s">
        <v>36</v>
      </c>
      <c r="C256" s="3" t="s">
        <v>22</v>
      </c>
      <c r="D256" s="7" t="s">
        <v>19</v>
      </c>
      <c r="E256" s="3" t="s">
        <v>11</v>
      </c>
      <c r="F256" s="7">
        <v>2019</v>
      </c>
      <c r="G256" s="3" t="s">
        <v>12</v>
      </c>
      <c r="H256" s="4">
        <v>803</v>
      </c>
    </row>
    <row r="257" spans="1:8" ht="15.75" customHeight="1" x14ac:dyDescent="0.25">
      <c r="A257" s="5" t="s">
        <v>8</v>
      </c>
      <c r="B257" s="5" t="s">
        <v>36</v>
      </c>
      <c r="C257" s="5" t="s">
        <v>22</v>
      </c>
      <c r="D257" s="5" t="s">
        <v>20</v>
      </c>
      <c r="E257" s="5" t="s">
        <v>11</v>
      </c>
      <c r="F257" s="8">
        <v>2019</v>
      </c>
      <c r="G257" s="5" t="s">
        <v>12</v>
      </c>
      <c r="H257" s="6">
        <v>7618</v>
      </c>
    </row>
    <row r="258" spans="1:8" ht="15.75" customHeight="1" x14ac:dyDescent="0.25">
      <c r="A258" s="3" t="s">
        <v>8</v>
      </c>
      <c r="B258" s="3" t="s">
        <v>36</v>
      </c>
      <c r="C258" s="3" t="s">
        <v>22</v>
      </c>
      <c r="D258" s="3" t="s">
        <v>21</v>
      </c>
      <c r="E258" s="3" t="s">
        <v>11</v>
      </c>
      <c r="F258" s="7">
        <v>2019</v>
      </c>
      <c r="G258" s="3" t="s">
        <v>12</v>
      </c>
      <c r="H258" s="4">
        <v>6252</v>
      </c>
    </row>
    <row r="259" spans="1:8" ht="15.75" customHeight="1" x14ac:dyDescent="0.25">
      <c r="A259" s="5" t="s">
        <v>8</v>
      </c>
      <c r="B259" s="5" t="s">
        <v>36</v>
      </c>
      <c r="C259" s="5" t="s">
        <v>10</v>
      </c>
      <c r="D259" s="8" t="s">
        <v>44</v>
      </c>
      <c r="E259" s="5" t="s">
        <v>11</v>
      </c>
      <c r="F259" s="8">
        <v>2019</v>
      </c>
      <c r="G259" s="5" t="s">
        <v>12</v>
      </c>
      <c r="H259" s="6">
        <v>2</v>
      </c>
    </row>
    <row r="260" spans="1:8" ht="15.75" customHeight="1" x14ac:dyDescent="0.25">
      <c r="A260" s="3" t="s">
        <v>8</v>
      </c>
      <c r="B260" s="3" t="s">
        <v>36</v>
      </c>
      <c r="C260" s="3" t="s">
        <v>10</v>
      </c>
      <c r="D260" s="3" t="s">
        <v>13</v>
      </c>
      <c r="E260" s="3" t="s">
        <v>11</v>
      </c>
      <c r="F260" s="7">
        <v>2019</v>
      </c>
      <c r="G260" s="3" t="s">
        <v>12</v>
      </c>
      <c r="H260" s="4">
        <v>4655</v>
      </c>
    </row>
    <row r="261" spans="1:8" ht="15.75" customHeight="1" x14ac:dyDescent="0.25">
      <c r="A261" s="5" t="s">
        <v>8</v>
      </c>
      <c r="B261" s="5" t="s">
        <v>36</v>
      </c>
      <c r="C261" s="5" t="s">
        <v>10</v>
      </c>
      <c r="D261" s="5" t="s">
        <v>14</v>
      </c>
      <c r="E261" s="5" t="s">
        <v>11</v>
      </c>
      <c r="F261" s="8">
        <v>2019</v>
      </c>
      <c r="G261" s="5" t="s">
        <v>12</v>
      </c>
      <c r="H261" s="6">
        <v>1978</v>
      </c>
    </row>
    <row r="262" spans="1:8" ht="15.75" customHeight="1" x14ac:dyDescent="0.25">
      <c r="A262" s="3" t="s">
        <v>8</v>
      </c>
      <c r="B262" s="3" t="s">
        <v>36</v>
      </c>
      <c r="C262" s="3" t="s">
        <v>10</v>
      </c>
      <c r="D262" s="3" t="s">
        <v>15</v>
      </c>
      <c r="E262" s="3" t="s">
        <v>11</v>
      </c>
      <c r="F262" s="7">
        <v>2019</v>
      </c>
      <c r="G262" s="3" t="s">
        <v>12</v>
      </c>
      <c r="H262" s="4">
        <v>563</v>
      </c>
    </row>
    <row r="263" spans="1:8" ht="15.75" customHeight="1" x14ac:dyDescent="0.25">
      <c r="A263" s="5" t="s">
        <v>8</v>
      </c>
      <c r="B263" s="5" t="s">
        <v>36</v>
      </c>
      <c r="C263" s="5" t="s">
        <v>10</v>
      </c>
      <c r="D263" s="5" t="s">
        <v>16</v>
      </c>
      <c r="E263" s="5" t="s">
        <v>11</v>
      </c>
      <c r="F263" s="8">
        <v>2019</v>
      </c>
      <c r="G263" s="5" t="s">
        <v>12</v>
      </c>
      <c r="H263" s="6">
        <v>9964</v>
      </c>
    </row>
    <row r="264" spans="1:8" ht="15.75" customHeight="1" x14ac:dyDescent="0.25">
      <c r="A264" s="3" t="s">
        <v>8</v>
      </c>
      <c r="B264" s="3" t="s">
        <v>36</v>
      </c>
      <c r="C264" s="3" t="s">
        <v>10</v>
      </c>
      <c r="D264" s="3" t="s">
        <v>17</v>
      </c>
      <c r="E264" s="3" t="s">
        <v>11</v>
      </c>
      <c r="F264" s="7">
        <v>2019</v>
      </c>
      <c r="G264" s="3" t="s">
        <v>12</v>
      </c>
      <c r="H264" s="4">
        <v>11</v>
      </c>
    </row>
    <row r="265" spans="1:8" ht="15.75" customHeight="1" x14ac:dyDescent="0.25">
      <c r="A265" s="5" t="s">
        <v>8</v>
      </c>
      <c r="B265" s="5" t="s">
        <v>36</v>
      </c>
      <c r="C265" s="5" t="s">
        <v>10</v>
      </c>
      <c r="D265" s="5" t="s">
        <v>18</v>
      </c>
      <c r="E265" s="5" t="s">
        <v>11</v>
      </c>
      <c r="F265" s="8">
        <v>2019</v>
      </c>
      <c r="G265" s="5" t="s">
        <v>12</v>
      </c>
      <c r="H265" s="6">
        <v>440</v>
      </c>
    </row>
    <row r="266" spans="1:8" ht="15.75" customHeight="1" x14ac:dyDescent="0.25">
      <c r="A266" s="3" t="s">
        <v>8</v>
      </c>
      <c r="B266" s="3" t="s">
        <v>36</v>
      </c>
      <c r="C266" s="3" t="s">
        <v>10</v>
      </c>
      <c r="D266" s="7" t="s">
        <v>19</v>
      </c>
      <c r="E266" s="3" t="s">
        <v>11</v>
      </c>
      <c r="F266" s="7">
        <v>2019</v>
      </c>
      <c r="G266" s="3" t="s">
        <v>12</v>
      </c>
      <c r="H266" s="4">
        <v>70</v>
      </c>
    </row>
    <row r="267" spans="1:8" ht="15.75" customHeight="1" x14ac:dyDescent="0.25">
      <c r="A267" s="5" t="s">
        <v>8</v>
      </c>
      <c r="B267" s="5" t="s">
        <v>36</v>
      </c>
      <c r="C267" s="5" t="s">
        <v>10</v>
      </c>
      <c r="D267" s="5" t="s">
        <v>20</v>
      </c>
      <c r="E267" s="5" t="s">
        <v>11</v>
      </c>
      <c r="F267" s="8">
        <v>2019</v>
      </c>
      <c r="G267" s="5" t="s">
        <v>12</v>
      </c>
      <c r="H267" s="6">
        <v>8169</v>
      </c>
    </row>
    <row r="268" spans="1:8" ht="15.75" customHeight="1" x14ac:dyDescent="0.25">
      <c r="A268" s="3" t="s">
        <v>8</v>
      </c>
      <c r="B268" s="3" t="s">
        <v>36</v>
      </c>
      <c r="C268" s="3" t="s">
        <v>10</v>
      </c>
      <c r="D268" s="3" t="s">
        <v>21</v>
      </c>
      <c r="E268" s="3" t="s">
        <v>11</v>
      </c>
      <c r="F268" s="7">
        <v>2019</v>
      </c>
      <c r="G268" s="3" t="s">
        <v>12</v>
      </c>
      <c r="H268" s="4">
        <v>3525</v>
      </c>
    </row>
    <row r="269" spans="1:8" ht="15.75" customHeight="1" x14ac:dyDescent="0.25">
      <c r="A269" s="5" t="s">
        <v>8</v>
      </c>
      <c r="B269" s="8" t="s">
        <v>37</v>
      </c>
      <c r="C269" s="5" t="s">
        <v>22</v>
      </c>
      <c r="D269" s="8" t="s">
        <v>44</v>
      </c>
      <c r="E269" s="5" t="s">
        <v>11</v>
      </c>
      <c r="F269" s="8">
        <v>2021</v>
      </c>
      <c r="G269" s="5" t="s">
        <v>12</v>
      </c>
      <c r="H269" s="6">
        <v>671</v>
      </c>
    </row>
    <row r="270" spans="1:8" ht="15.75" customHeight="1" x14ac:dyDescent="0.25">
      <c r="A270" s="3" t="s">
        <v>8</v>
      </c>
      <c r="B270" s="7" t="s">
        <v>37</v>
      </c>
      <c r="C270" s="3" t="s">
        <v>22</v>
      </c>
      <c r="D270" s="3" t="s">
        <v>13</v>
      </c>
      <c r="E270" s="3" t="s">
        <v>11</v>
      </c>
      <c r="F270" s="7">
        <v>2021</v>
      </c>
      <c r="G270" s="3" t="s">
        <v>12</v>
      </c>
      <c r="H270" s="4">
        <v>400</v>
      </c>
    </row>
    <row r="271" spans="1:8" ht="15.75" customHeight="1" x14ac:dyDescent="0.25">
      <c r="A271" s="5" t="s">
        <v>8</v>
      </c>
      <c r="B271" s="8" t="s">
        <v>37</v>
      </c>
      <c r="C271" s="5" t="s">
        <v>22</v>
      </c>
      <c r="D271" s="5" t="s">
        <v>14</v>
      </c>
      <c r="E271" s="5" t="s">
        <v>11</v>
      </c>
      <c r="F271" s="8">
        <v>2021</v>
      </c>
      <c r="G271" s="5" t="s">
        <v>12</v>
      </c>
      <c r="H271" s="6">
        <v>31970</v>
      </c>
    </row>
    <row r="272" spans="1:8" ht="15.75" customHeight="1" x14ac:dyDescent="0.25">
      <c r="A272" s="3" t="s">
        <v>8</v>
      </c>
      <c r="B272" s="7" t="s">
        <v>37</v>
      </c>
      <c r="C272" s="3" t="s">
        <v>22</v>
      </c>
      <c r="D272" s="7" t="s">
        <v>23</v>
      </c>
      <c r="E272" s="3" t="s">
        <v>11</v>
      </c>
      <c r="F272" s="7">
        <v>2021</v>
      </c>
      <c r="G272" s="3" t="s">
        <v>12</v>
      </c>
      <c r="H272" s="4">
        <v>86</v>
      </c>
    </row>
    <row r="273" spans="1:8" ht="15.75" customHeight="1" x14ac:dyDescent="0.25">
      <c r="A273" s="5" t="s">
        <v>8</v>
      </c>
      <c r="B273" s="8" t="s">
        <v>37</v>
      </c>
      <c r="C273" s="5" t="s">
        <v>22</v>
      </c>
      <c r="D273" s="5" t="s">
        <v>15</v>
      </c>
      <c r="E273" s="5" t="s">
        <v>11</v>
      </c>
      <c r="F273" s="8">
        <v>2021</v>
      </c>
      <c r="G273" s="5" t="s">
        <v>12</v>
      </c>
      <c r="H273" s="6">
        <v>2318</v>
      </c>
    </row>
    <row r="274" spans="1:8" ht="15.75" customHeight="1" x14ac:dyDescent="0.25">
      <c r="A274" s="3" t="s">
        <v>8</v>
      </c>
      <c r="B274" s="7" t="s">
        <v>37</v>
      </c>
      <c r="C274" s="3" t="s">
        <v>22</v>
      </c>
      <c r="D274" s="3" t="s">
        <v>16</v>
      </c>
      <c r="E274" s="3" t="s">
        <v>11</v>
      </c>
      <c r="F274" s="7">
        <v>2021</v>
      </c>
      <c r="G274" s="3" t="s">
        <v>12</v>
      </c>
      <c r="H274" s="4">
        <v>138100</v>
      </c>
    </row>
    <row r="275" spans="1:8" ht="15.75" customHeight="1" x14ac:dyDescent="0.25">
      <c r="A275" s="5" t="s">
        <v>8</v>
      </c>
      <c r="B275" s="8" t="s">
        <v>37</v>
      </c>
      <c r="C275" s="5" t="s">
        <v>22</v>
      </c>
      <c r="D275" s="5" t="s">
        <v>17</v>
      </c>
      <c r="E275" s="5" t="s">
        <v>11</v>
      </c>
      <c r="F275" s="8">
        <v>2021</v>
      </c>
      <c r="G275" s="5" t="s">
        <v>12</v>
      </c>
      <c r="H275" s="6">
        <v>2294</v>
      </c>
    </row>
    <row r="276" spans="1:8" ht="15.75" customHeight="1" x14ac:dyDescent="0.25">
      <c r="A276" s="3" t="s">
        <v>8</v>
      </c>
      <c r="B276" s="7" t="s">
        <v>37</v>
      </c>
      <c r="C276" s="3" t="s">
        <v>22</v>
      </c>
      <c r="D276" s="3" t="s">
        <v>18</v>
      </c>
      <c r="E276" s="3" t="s">
        <v>11</v>
      </c>
      <c r="F276" s="7">
        <v>2021</v>
      </c>
      <c r="G276" s="3" t="s">
        <v>12</v>
      </c>
      <c r="H276" s="4">
        <v>25286</v>
      </c>
    </row>
    <row r="277" spans="1:8" ht="15.75" customHeight="1" x14ac:dyDescent="0.25">
      <c r="A277" s="5" t="s">
        <v>8</v>
      </c>
      <c r="B277" s="8" t="s">
        <v>37</v>
      </c>
      <c r="C277" s="5" t="s">
        <v>22</v>
      </c>
      <c r="D277" s="8" t="s">
        <v>19</v>
      </c>
      <c r="E277" s="5" t="s">
        <v>11</v>
      </c>
      <c r="F277" s="8">
        <v>2021</v>
      </c>
      <c r="G277" s="5" t="s">
        <v>12</v>
      </c>
      <c r="H277" s="6">
        <v>3893</v>
      </c>
    </row>
    <row r="278" spans="1:8" ht="15.75" customHeight="1" x14ac:dyDescent="0.25">
      <c r="A278" s="3" t="s">
        <v>8</v>
      </c>
      <c r="B278" s="7" t="s">
        <v>37</v>
      </c>
      <c r="C278" s="3" t="s">
        <v>22</v>
      </c>
      <c r="D278" s="3" t="s">
        <v>20</v>
      </c>
      <c r="E278" s="3" t="s">
        <v>11</v>
      </c>
      <c r="F278" s="7">
        <v>2021</v>
      </c>
      <c r="G278" s="3" t="s">
        <v>12</v>
      </c>
      <c r="H278" s="4">
        <v>47464</v>
      </c>
    </row>
    <row r="279" spans="1:8" ht="15.75" customHeight="1" x14ac:dyDescent="0.25">
      <c r="A279" s="5" t="s">
        <v>8</v>
      </c>
      <c r="B279" s="8" t="s">
        <v>37</v>
      </c>
      <c r="C279" s="5" t="s">
        <v>22</v>
      </c>
      <c r="D279" s="5" t="s">
        <v>21</v>
      </c>
      <c r="E279" s="5" t="s">
        <v>11</v>
      </c>
      <c r="F279" s="8">
        <v>2021</v>
      </c>
      <c r="G279" s="5" t="s">
        <v>12</v>
      </c>
      <c r="H279" s="6">
        <v>9278</v>
      </c>
    </row>
    <row r="280" spans="1:8" ht="15.75" customHeight="1" x14ac:dyDescent="0.25">
      <c r="A280" s="3" t="s">
        <v>8</v>
      </c>
      <c r="B280" s="7" t="s">
        <v>37</v>
      </c>
      <c r="C280" s="3" t="s">
        <v>10</v>
      </c>
      <c r="D280" s="3" t="s">
        <v>13</v>
      </c>
      <c r="E280" s="3" t="s">
        <v>11</v>
      </c>
      <c r="F280" s="7">
        <v>2021</v>
      </c>
      <c r="G280" s="3" t="s">
        <v>12</v>
      </c>
      <c r="H280" s="4">
        <v>15722</v>
      </c>
    </row>
    <row r="281" spans="1:8" ht="15.75" customHeight="1" x14ac:dyDescent="0.25">
      <c r="A281" s="5" t="s">
        <v>8</v>
      </c>
      <c r="B281" s="8" t="s">
        <v>37</v>
      </c>
      <c r="C281" s="5" t="s">
        <v>10</v>
      </c>
      <c r="D281" s="5" t="s">
        <v>14</v>
      </c>
      <c r="E281" s="5" t="s">
        <v>11</v>
      </c>
      <c r="F281" s="8">
        <v>2021</v>
      </c>
      <c r="G281" s="5" t="s">
        <v>12</v>
      </c>
      <c r="H281" s="6">
        <v>11756</v>
      </c>
    </row>
    <row r="282" spans="1:8" ht="15.75" customHeight="1" x14ac:dyDescent="0.25">
      <c r="A282" s="3" t="s">
        <v>8</v>
      </c>
      <c r="B282" s="7" t="s">
        <v>37</v>
      </c>
      <c r="C282" s="3" t="s">
        <v>10</v>
      </c>
      <c r="D282" s="3" t="s">
        <v>15</v>
      </c>
      <c r="E282" s="3" t="s">
        <v>11</v>
      </c>
      <c r="F282" s="7">
        <v>2021</v>
      </c>
      <c r="G282" s="3" t="s">
        <v>12</v>
      </c>
      <c r="H282" s="4">
        <v>1193</v>
      </c>
    </row>
    <row r="283" spans="1:8" ht="15.75" customHeight="1" x14ac:dyDescent="0.25">
      <c r="A283" s="5" t="s">
        <v>8</v>
      </c>
      <c r="B283" s="8" t="s">
        <v>37</v>
      </c>
      <c r="C283" s="5" t="s">
        <v>10</v>
      </c>
      <c r="D283" s="5" t="s">
        <v>16</v>
      </c>
      <c r="E283" s="5" t="s">
        <v>11</v>
      </c>
      <c r="F283" s="8">
        <v>2021</v>
      </c>
      <c r="G283" s="5" t="s">
        <v>12</v>
      </c>
      <c r="H283" s="6">
        <v>50536</v>
      </c>
    </row>
    <row r="284" spans="1:8" ht="15.75" customHeight="1" x14ac:dyDescent="0.25">
      <c r="A284" s="3" t="s">
        <v>8</v>
      </c>
      <c r="B284" s="7" t="s">
        <v>37</v>
      </c>
      <c r="C284" s="3" t="s">
        <v>10</v>
      </c>
      <c r="D284" s="3" t="s">
        <v>17</v>
      </c>
      <c r="E284" s="3" t="s">
        <v>11</v>
      </c>
      <c r="F284" s="7">
        <v>2021</v>
      </c>
      <c r="G284" s="3" t="s">
        <v>12</v>
      </c>
      <c r="H284" s="4">
        <v>100</v>
      </c>
    </row>
    <row r="285" spans="1:8" ht="15.75" customHeight="1" x14ac:dyDescent="0.25">
      <c r="A285" s="5" t="s">
        <v>8</v>
      </c>
      <c r="B285" s="8" t="s">
        <v>37</v>
      </c>
      <c r="C285" s="5" t="s">
        <v>10</v>
      </c>
      <c r="D285" s="5" t="s">
        <v>18</v>
      </c>
      <c r="E285" s="5" t="s">
        <v>11</v>
      </c>
      <c r="F285" s="8">
        <v>2021</v>
      </c>
      <c r="G285" s="5" t="s">
        <v>12</v>
      </c>
      <c r="H285" s="6">
        <v>5974</v>
      </c>
    </row>
    <row r="286" spans="1:8" ht="15.75" customHeight="1" x14ac:dyDescent="0.25">
      <c r="A286" s="3" t="s">
        <v>8</v>
      </c>
      <c r="B286" s="7" t="s">
        <v>37</v>
      </c>
      <c r="C286" s="3" t="s">
        <v>10</v>
      </c>
      <c r="D286" s="7" t="s">
        <v>19</v>
      </c>
      <c r="E286" s="3" t="s">
        <v>11</v>
      </c>
      <c r="F286" s="7">
        <v>2021</v>
      </c>
      <c r="G286" s="3" t="s">
        <v>12</v>
      </c>
      <c r="H286" s="4">
        <v>362</v>
      </c>
    </row>
    <row r="287" spans="1:8" ht="15.75" customHeight="1" x14ac:dyDescent="0.25">
      <c r="A287" s="5" t="s">
        <v>8</v>
      </c>
      <c r="B287" s="8" t="s">
        <v>37</v>
      </c>
      <c r="C287" s="5" t="s">
        <v>10</v>
      </c>
      <c r="D287" s="5" t="s">
        <v>20</v>
      </c>
      <c r="E287" s="5" t="s">
        <v>11</v>
      </c>
      <c r="F287" s="8">
        <v>2021</v>
      </c>
      <c r="G287" s="5" t="s">
        <v>12</v>
      </c>
      <c r="H287" s="6">
        <v>38692</v>
      </c>
    </row>
    <row r="288" spans="1:8" ht="15.75" customHeight="1" x14ac:dyDescent="0.25">
      <c r="A288" s="3" t="s">
        <v>8</v>
      </c>
      <c r="B288" s="7" t="s">
        <v>37</v>
      </c>
      <c r="C288" s="3" t="s">
        <v>10</v>
      </c>
      <c r="D288" s="3" t="s">
        <v>21</v>
      </c>
      <c r="E288" s="3" t="s">
        <v>11</v>
      </c>
      <c r="F288" s="7">
        <v>2021</v>
      </c>
      <c r="G288" s="3" t="s">
        <v>12</v>
      </c>
      <c r="H288" s="4">
        <v>5305</v>
      </c>
    </row>
    <row r="289" spans="1:8" ht="15.75" customHeight="1" x14ac:dyDescent="0.25">
      <c r="A289" s="5" t="s">
        <v>8</v>
      </c>
      <c r="B289" s="8" t="s">
        <v>38</v>
      </c>
      <c r="C289" s="5" t="s">
        <v>22</v>
      </c>
      <c r="D289" s="8" t="s">
        <v>44</v>
      </c>
      <c r="E289" s="5" t="s">
        <v>11</v>
      </c>
      <c r="F289" s="8">
        <v>2021</v>
      </c>
      <c r="G289" s="5" t="s">
        <v>12</v>
      </c>
      <c r="H289" s="6">
        <v>952</v>
      </c>
    </row>
    <row r="290" spans="1:8" ht="15.75" customHeight="1" x14ac:dyDescent="0.25">
      <c r="A290" s="3" t="s">
        <v>8</v>
      </c>
      <c r="B290" s="7" t="s">
        <v>38</v>
      </c>
      <c r="C290" s="3" t="s">
        <v>22</v>
      </c>
      <c r="D290" s="3" t="s">
        <v>13</v>
      </c>
      <c r="E290" s="3" t="s">
        <v>11</v>
      </c>
      <c r="F290" s="7">
        <v>2021</v>
      </c>
      <c r="G290" s="3" t="s">
        <v>12</v>
      </c>
      <c r="H290" s="4">
        <v>793</v>
      </c>
    </row>
    <row r="291" spans="1:8" ht="15.75" customHeight="1" x14ac:dyDescent="0.25">
      <c r="A291" s="5" t="s">
        <v>8</v>
      </c>
      <c r="B291" s="8" t="s">
        <v>38</v>
      </c>
      <c r="C291" s="5" t="s">
        <v>22</v>
      </c>
      <c r="D291" s="5" t="s">
        <v>14</v>
      </c>
      <c r="E291" s="5" t="s">
        <v>11</v>
      </c>
      <c r="F291" s="8">
        <v>2021</v>
      </c>
      <c r="G291" s="5" t="s">
        <v>12</v>
      </c>
      <c r="H291" s="6">
        <v>65224</v>
      </c>
    </row>
    <row r="292" spans="1:8" ht="15.75" customHeight="1" x14ac:dyDescent="0.25">
      <c r="A292" s="3" t="s">
        <v>8</v>
      </c>
      <c r="B292" s="7" t="s">
        <v>38</v>
      </c>
      <c r="C292" s="3" t="s">
        <v>22</v>
      </c>
      <c r="D292" s="7" t="s">
        <v>23</v>
      </c>
      <c r="E292" s="3" t="s">
        <v>11</v>
      </c>
      <c r="F292" s="7">
        <v>2021</v>
      </c>
      <c r="G292" s="3" t="s">
        <v>12</v>
      </c>
      <c r="H292" s="4">
        <v>176</v>
      </c>
    </row>
    <row r="293" spans="1:8" ht="15.75" customHeight="1" x14ac:dyDescent="0.25">
      <c r="A293" s="5" t="s">
        <v>8</v>
      </c>
      <c r="B293" s="8" t="s">
        <v>38</v>
      </c>
      <c r="C293" s="5" t="s">
        <v>22</v>
      </c>
      <c r="D293" s="5" t="s">
        <v>15</v>
      </c>
      <c r="E293" s="5" t="s">
        <v>11</v>
      </c>
      <c r="F293" s="8">
        <v>2021</v>
      </c>
      <c r="G293" s="5" t="s">
        <v>12</v>
      </c>
      <c r="H293" s="6">
        <v>7243</v>
      </c>
    </row>
    <row r="294" spans="1:8" ht="15.75" customHeight="1" x14ac:dyDescent="0.25">
      <c r="A294" s="3" t="s">
        <v>8</v>
      </c>
      <c r="B294" s="7" t="s">
        <v>38</v>
      </c>
      <c r="C294" s="3" t="s">
        <v>22</v>
      </c>
      <c r="D294" s="3" t="s">
        <v>16</v>
      </c>
      <c r="E294" s="3" t="s">
        <v>11</v>
      </c>
      <c r="F294" s="7">
        <v>2021</v>
      </c>
      <c r="G294" s="3" t="s">
        <v>12</v>
      </c>
      <c r="H294" s="4">
        <v>289048</v>
      </c>
    </row>
    <row r="295" spans="1:8" ht="15.75" customHeight="1" x14ac:dyDescent="0.25">
      <c r="A295" s="5" t="s">
        <v>8</v>
      </c>
      <c r="B295" s="8" t="s">
        <v>38</v>
      </c>
      <c r="C295" s="5" t="s">
        <v>22</v>
      </c>
      <c r="D295" s="5" t="s">
        <v>17</v>
      </c>
      <c r="E295" s="5" t="s">
        <v>11</v>
      </c>
      <c r="F295" s="8">
        <v>2021</v>
      </c>
      <c r="G295" s="5" t="s">
        <v>12</v>
      </c>
      <c r="H295" s="6">
        <v>2897</v>
      </c>
    </row>
    <row r="296" spans="1:8" ht="15.75" customHeight="1" x14ac:dyDescent="0.25">
      <c r="A296" s="3" t="s">
        <v>8</v>
      </c>
      <c r="B296" s="7" t="s">
        <v>38</v>
      </c>
      <c r="C296" s="3" t="s">
        <v>22</v>
      </c>
      <c r="D296" s="3" t="s">
        <v>18</v>
      </c>
      <c r="E296" s="3" t="s">
        <v>11</v>
      </c>
      <c r="F296" s="7">
        <v>2021</v>
      </c>
      <c r="G296" s="3" t="s">
        <v>12</v>
      </c>
      <c r="H296" s="4">
        <v>27218</v>
      </c>
    </row>
    <row r="297" spans="1:8" ht="15.75" customHeight="1" x14ac:dyDescent="0.25">
      <c r="A297" s="5" t="s">
        <v>8</v>
      </c>
      <c r="B297" s="8" t="s">
        <v>38</v>
      </c>
      <c r="C297" s="5" t="s">
        <v>22</v>
      </c>
      <c r="D297" s="8" t="s">
        <v>19</v>
      </c>
      <c r="E297" s="5" t="s">
        <v>11</v>
      </c>
      <c r="F297" s="8">
        <v>2021</v>
      </c>
      <c r="G297" s="5" t="s">
        <v>12</v>
      </c>
      <c r="H297" s="6">
        <v>9879</v>
      </c>
    </row>
    <row r="298" spans="1:8" ht="15.75" customHeight="1" x14ac:dyDescent="0.25">
      <c r="A298" s="3" t="s">
        <v>8</v>
      </c>
      <c r="B298" s="7" t="s">
        <v>38</v>
      </c>
      <c r="C298" s="3" t="s">
        <v>22</v>
      </c>
      <c r="D298" s="3" t="s">
        <v>20</v>
      </c>
      <c r="E298" s="3" t="s">
        <v>11</v>
      </c>
      <c r="F298" s="7">
        <v>2021</v>
      </c>
      <c r="G298" s="3" t="s">
        <v>12</v>
      </c>
      <c r="H298" s="4">
        <v>118470</v>
      </c>
    </row>
    <row r="299" spans="1:8" ht="15.75" customHeight="1" x14ac:dyDescent="0.25">
      <c r="A299" s="5" t="s">
        <v>8</v>
      </c>
      <c r="B299" s="8" t="s">
        <v>38</v>
      </c>
      <c r="C299" s="5" t="s">
        <v>22</v>
      </c>
      <c r="D299" s="5" t="s">
        <v>21</v>
      </c>
      <c r="E299" s="5" t="s">
        <v>11</v>
      </c>
      <c r="F299" s="8">
        <v>2021</v>
      </c>
      <c r="G299" s="5" t="s">
        <v>12</v>
      </c>
      <c r="H299" s="6">
        <v>37244</v>
      </c>
    </row>
    <row r="300" spans="1:8" ht="15.75" customHeight="1" x14ac:dyDescent="0.25">
      <c r="A300" s="3" t="s">
        <v>8</v>
      </c>
      <c r="B300" s="7" t="s">
        <v>38</v>
      </c>
      <c r="C300" s="3" t="s">
        <v>10</v>
      </c>
      <c r="D300" s="7" t="s">
        <v>44</v>
      </c>
      <c r="E300" s="3" t="s">
        <v>11</v>
      </c>
      <c r="F300" s="7">
        <v>2021</v>
      </c>
      <c r="G300" s="3" t="s">
        <v>12</v>
      </c>
      <c r="H300" s="4">
        <v>66</v>
      </c>
    </row>
    <row r="301" spans="1:8" ht="15.75" customHeight="1" x14ac:dyDescent="0.25">
      <c r="A301" s="5" t="s">
        <v>8</v>
      </c>
      <c r="B301" s="8" t="s">
        <v>38</v>
      </c>
      <c r="C301" s="5" t="s">
        <v>10</v>
      </c>
      <c r="D301" s="5" t="s">
        <v>13</v>
      </c>
      <c r="E301" s="5" t="s">
        <v>11</v>
      </c>
      <c r="F301" s="8">
        <v>2021</v>
      </c>
      <c r="G301" s="5" t="s">
        <v>12</v>
      </c>
      <c r="H301" s="6">
        <v>25443</v>
      </c>
    </row>
    <row r="302" spans="1:8" ht="15.75" customHeight="1" x14ac:dyDescent="0.25">
      <c r="A302" s="3" t="s">
        <v>8</v>
      </c>
      <c r="B302" s="7" t="s">
        <v>38</v>
      </c>
      <c r="C302" s="3" t="s">
        <v>10</v>
      </c>
      <c r="D302" s="3" t="s">
        <v>14</v>
      </c>
      <c r="E302" s="3" t="s">
        <v>11</v>
      </c>
      <c r="F302" s="7">
        <v>2021</v>
      </c>
      <c r="G302" s="3" t="s">
        <v>12</v>
      </c>
      <c r="H302" s="4">
        <v>26010</v>
      </c>
    </row>
    <row r="303" spans="1:8" ht="15.75" customHeight="1" x14ac:dyDescent="0.25">
      <c r="A303" s="5" t="s">
        <v>8</v>
      </c>
      <c r="B303" s="8" t="s">
        <v>38</v>
      </c>
      <c r="C303" s="5" t="s">
        <v>10</v>
      </c>
      <c r="D303" s="5" t="s">
        <v>15</v>
      </c>
      <c r="E303" s="5" t="s">
        <v>11</v>
      </c>
      <c r="F303" s="8">
        <v>2021</v>
      </c>
      <c r="G303" s="5" t="s">
        <v>12</v>
      </c>
      <c r="H303" s="6">
        <v>4902</v>
      </c>
    </row>
    <row r="304" spans="1:8" ht="15.75" customHeight="1" x14ac:dyDescent="0.25">
      <c r="A304" s="3" t="s">
        <v>8</v>
      </c>
      <c r="B304" s="7" t="s">
        <v>38</v>
      </c>
      <c r="C304" s="3" t="s">
        <v>10</v>
      </c>
      <c r="D304" s="3" t="s">
        <v>16</v>
      </c>
      <c r="E304" s="3" t="s">
        <v>11</v>
      </c>
      <c r="F304" s="7">
        <v>2021</v>
      </c>
      <c r="G304" s="3" t="s">
        <v>12</v>
      </c>
      <c r="H304" s="4">
        <v>64071</v>
      </c>
    </row>
    <row r="305" spans="1:8" ht="15.75" customHeight="1" x14ac:dyDescent="0.25">
      <c r="A305" s="5" t="s">
        <v>8</v>
      </c>
      <c r="B305" s="8" t="s">
        <v>38</v>
      </c>
      <c r="C305" s="5" t="s">
        <v>10</v>
      </c>
      <c r="D305" s="8" t="s">
        <v>19</v>
      </c>
      <c r="E305" s="5" t="s">
        <v>11</v>
      </c>
      <c r="F305" s="8">
        <v>2021</v>
      </c>
      <c r="G305" s="5" t="s">
        <v>12</v>
      </c>
      <c r="H305" s="6">
        <v>1097</v>
      </c>
    </row>
    <row r="306" spans="1:8" ht="15.75" customHeight="1" x14ac:dyDescent="0.25">
      <c r="A306" s="3" t="s">
        <v>8</v>
      </c>
      <c r="B306" s="7" t="s">
        <v>38</v>
      </c>
      <c r="C306" s="3" t="s">
        <v>10</v>
      </c>
      <c r="D306" s="3" t="s">
        <v>17</v>
      </c>
      <c r="E306" s="3" t="s">
        <v>11</v>
      </c>
      <c r="F306" s="7">
        <v>2021</v>
      </c>
      <c r="G306" s="3" t="s">
        <v>12</v>
      </c>
      <c r="H306" s="4">
        <v>127</v>
      </c>
    </row>
    <row r="307" spans="1:8" ht="15.75" customHeight="1" x14ac:dyDescent="0.25">
      <c r="A307" s="5" t="s">
        <v>8</v>
      </c>
      <c r="B307" s="8" t="s">
        <v>38</v>
      </c>
      <c r="C307" s="5" t="s">
        <v>10</v>
      </c>
      <c r="D307" s="5" t="s">
        <v>18</v>
      </c>
      <c r="E307" s="5" t="s">
        <v>11</v>
      </c>
      <c r="F307" s="8">
        <v>2021</v>
      </c>
      <c r="G307" s="5" t="s">
        <v>12</v>
      </c>
      <c r="H307" s="6">
        <v>9856</v>
      </c>
    </row>
    <row r="308" spans="1:8" ht="15.75" customHeight="1" x14ac:dyDescent="0.25">
      <c r="A308" s="3" t="s">
        <v>8</v>
      </c>
      <c r="B308" s="7" t="s">
        <v>38</v>
      </c>
      <c r="C308" s="3" t="s">
        <v>10</v>
      </c>
      <c r="D308" s="3" t="s">
        <v>20</v>
      </c>
      <c r="E308" s="3" t="s">
        <v>11</v>
      </c>
      <c r="F308" s="7">
        <v>2021</v>
      </c>
      <c r="G308" s="3" t="s">
        <v>12</v>
      </c>
      <c r="H308" s="4">
        <v>79811</v>
      </c>
    </row>
    <row r="309" spans="1:8" ht="15.75" customHeight="1" x14ac:dyDescent="0.25">
      <c r="A309" s="5" t="s">
        <v>8</v>
      </c>
      <c r="B309" s="8" t="s">
        <v>38</v>
      </c>
      <c r="C309" s="5" t="s">
        <v>10</v>
      </c>
      <c r="D309" s="5" t="s">
        <v>21</v>
      </c>
      <c r="E309" s="5" t="s">
        <v>11</v>
      </c>
      <c r="F309" s="8">
        <v>2021</v>
      </c>
      <c r="G309" s="5" t="s">
        <v>12</v>
      </c>
      <c r="H309" s="6">
        <v>15790</v>
      </c>
    </row>
    <row r="310" spans="1:8" ht="15.75" customHeight="1" x14ac:dyDescent="0.25">
      <c r="A310" s="3" t="s">
        <v>8</v>
      </c>
      <c r="B310" s="3" t="s">
        <v>39</v>
      </c>
      <c r="C310" s="7" t="s">
        <v>25</v>
      </c>
      <c r="D310" s="7" t="s">
        <v>44</v>
      </c>
      <c r="E310" s="3" t="s">
        <v>11</v>
      </c>
      <c r="F310" s="7">
        <v>2021</v>
      </c>
      <c r="G310" s="3" t="s">
        <v>12</v>
      </c>
      <c r="H310" s="4">
        <v>130</v>
      </c>
    </row>
    <row r="311" spans="1:8" ht="15.75" customHeight="1" x14ac:dyDescent="0.25">
      <c r="A311" s="5" t="s">
        <v>8</v>
      </c>
      <c r="B311" s="5" t="s">
        <v>39</v>
      </c>
      <c r="C311" s="8" t="s">
        <v>25</v>
      </c>
      <c r="D311" s="5" t="s">
        <v>13</v>
      </c>
      <c r="E311" s="5" t="s">
        <v>11</v>
      </c>
      <c r="F311" s="8">
        <v>2021</v>
      </c>
      <c r="G311" s="5" t="s">
        <v>12</v>
      </c>
      <c r="H311" s="6">
        <v>671</v>
      </c>
    </row>
    <row r="312" spans="1:8" ht="15.75" customHeight="1" x14ac:dyDescent="0.25">
      <c r="A312" s="3" t="s">
        <v>8</v>
      </c>
      <c r="B312" s="3" t="s">
        <v>39</v>
      </c>
      <c r="C312" s="7" t="s">
        <v>25</v>
      </c>
      <c r="D312" s="3" t="s">
        <v>14</v>
      </c>
      <c r="E312" s="3" t="s">
        <v>11</v>
      </c>
      <c r="F312" s="7">
        <v>2021</v>
      </c>
      <c r="G312" s="3" t="s">
        <v>12</v>
      </c>
      <c r="H312" s="4">
        <v>8192</v>
      </c>
    </row>
    <row r="313" spans="1:8" ht="15.75" customHeight="1" x14ac:dyDescent="0.25">
      <c r="A313" s="5" t="s">
        <v>8</v>
      </c>
      <c r="B313" s="5" t="s">
        <v>39</v>
      </c>
      <c r="C313" s="8" t="s">
        <v>25</v>
      </c>
      <c r="D313" s="8" t="s">
        <v>23</v>
      </c>
      <c r="E313" s="5" t="s">
        <v>11</v>
      </c>
      <c r="F313" s="8">
        <v>2021</v>
      </c>
      <c r="G313" s="5" t="s">
        <v>12</v>
      </c>
      <c r="H313" s="6">
        <v>19</v>
      </c>
    </row>
    <row r="314" spans="1:8" ht="15.75" customHeight="1" x14ac:dyDescent="0.25">
      <c r="A314" s="3" t="s">
        <v>8</v>
      </c>
      <c r="B314" s="3" t="s">
        <v>39</v>
      </c>
      <c r="C314" s="7" t="s">
        <v>25</v>
      </c>
      <c r="D314" s="3" t="s">
        <v>15</v>
      </c>
      <c r="E314" s="3" t="s">
        <v>11</v>
      </c>
      <c r="F314" s="7">
        <v>2021</v>
      </c>
      <c r="G314" s="3" t="s">
        <v>12</v>
      </c>
      <c r="H314" s="4">
        <v>634</v>
      </c>
    </row>
    <row r="315" spans="1:8" ht="15.75" customHeight="1" x14ac:dyDescent="0.25">
      <c r="A315" s="5" t="s">
        <v>8</v>
      </c>
      <c r="B315" s="5" t="s">
        <v>39</v>
      </c>
      <c r="C315" s="8" t="s">
        <v>25</v>
      </c>
      <c r="D315" s="5" t="s">
        <v>16</v>
      </c>
      <c r="E315" s="5" t="s">
        <v>11</v>
      </c>
      <c r="F315" s="8">
        <v>2021</v>
      </c>
      <c r="G315" s="5" t="s">
        <v>12</v>
      </c>
      <c r="H315" s="6">
        <v>28082</v>
      </c>
    </row>
    <row r="316" spans="1:8" ht="15.75" customHeight="1" x14ac:dyDescent="0.25">
      <c r="A316" s="3" t="s">
        <v>8</v>
      </c>
      <c r="B316" s="3" t="s">
        <v>39</v>
      </c>
      <c r="C316" s="7" t="s">
        <v>25</v>
      </c>
      <c r="D316" s="3" t="s">
        <v>17</v>
      </c>
      <c r="E316" s="3" t="s">
        <v>11</v>
      </c>
      <c r="F316" s="7">
        <v>2021</v>
      </c>
      <c r="G316" s="3" t="s">
        <v>12</v>
      </c>
      <c r="H316" s="4">
        <v>955</v>
      </c>
    </row>
    <row r="317" spans="1:8" ht="15.75" customHeight="1" x14ac:dyDescent="0.25">
      <c r="A317" s="5" t="s">
        <v>8</v>
      </c>
      <c r="B317" s="5" t="s">
        <v>39</v>
      </c>
      <c r="C317" s="8" t="s">
        <v>25</v>
      </c>
      <c r="D317" s="5" t="s">
        <v>18</v>
      </c>
      <c r="E317" s="5" t="s">
        <v>11</v>
      </c>
      <c r="F317" s="8">
        <v>2021</v>
      </c>
      <c r="G317" s="5" t="s">
        <v>12</v>
      </c>
      <c r="H317" s="6">
        <v>3049</v>
      </c>
    </row>
    <row r="318" spans="1:8" ht="15.75" customHeight="1" x14ac:dyDescent="0.25">
      <c r="A318" s="3" t="s">
        <v>8</v>
      </c>
      <c r="B318" s="3" t="s">
        <v>39</v>
      </c>
      <c r="C318" s="7" t="s">
        <v>25</v>
      </c>
      <c r="D318" s="3" t="s">
        <v>20</v>
      </c>
      <c r="E318" s="3" t="s">
        <v>11</v>
      </c>
      <c r="F318" s="7">
        <v>2021</v>
      </c>
      <c r="G318" s="3" t="s">
        <v>12</v>
      </c>
      <c r="H318" s="4">
        <v>11666</v>
      </c>
    </row>
    <row r="319" spans="1:8" ht="15.75" customHeight="1" x14ac:dyDescent="0.25">
      <c r="A319" s="5" t="s">
        <v>8</v>
      </c>
      <c r="B319" s="5" t="s">
        <v>39</v>
      </c>
      <c r="C319" s="8" t="s">
        <v>25</v>
      </c>
      <c r="D319" s="5" t="s">
        <v>21</v>
      </c>
      <c r="E319" s="5" t="s">
        <v>11</v>
      </c>
      <c r="F319" s="8">
        <v>2021</v>
      </c>
      <c r="G319" s="5" t="s">
        <v>12</v>
      </c>
      <c r="H319" s="6">
        <v>1675</v>
      </c>
    </row>
    <row r="320" spans="1:8" ht="15.75" customHeight="1" x14ac:dyDescent="0.25">
      <c r="A320" s="3" t="s">
        <v>8</v>
      </c>
      <c r="B320" s="3" t="s">
        <v>40</v>
      </c>
      <c r="C320" s="3" t="s">
        <v>22</v>
      </c>
      <c r="D320" s="7" t="s">
        <v>44</v>
      </c>
      <c r="E320" s="3" t="s">
        <v>11</v>
      </c>
      <c r="F320" s="7">
        <v>2021</v>
      </c>
      <c r="G320" s="3" t="s">
        <v>12</v>
      </c>
      <c r="H320" s="4">
        <v>1192</v>
      </c>
    </row>
    <row r="321" spans="1:8" ht="15.75" customHeight="1" x14ac:dyDescent="0.25">
      <c r="A321" s="5" t="s">
        <v>8</v>
      </c>
      <c r="B321" s="5" t="s">
        <v>40</v>
      </c>
      <c r="C321" s="5" t="s">
        <v>22</v>
      </c>
      <c r="D321" s="5" t="s">
        <v>13</v>
      </c>
      <c r="E321" s="5" t="s">
        <v>11</v>
      </c>
      <c r="F321" s="8">
        <v>2021</v>
      </c>
      <c r="G321" s="5" t="s">
        <v>12</v>
      </c>
      <c r="H321" s="6">
        <v>97</v>
      </c>
    </row>
    <row r="322" spans="1:8" ht="15.75" customHeight="1" x14ac:dyDescent="0.25">
      <c r="A322" s="3" t="s">
        <v>8</v>
      </c>
      <c r="B322" s="3" t="s">
        <v>40</v>
      </c>
      <c r="C322" s="3" t="s">
        <v>22</v>
      </c>
      <c r="D322" s="3" t="s">
        <v>14</v>
      </c>
      <c r="E322" s="3" t="s">
        <v>11</v>
      </c>
      <c r="F322" s="7">
        <v>2021</v>
      </c>
      <c r="G322" s="3" t="s">
        <v>12</v>
      </c>
      <c r="H322" s="4">
        <v>8616</v>
      </c>
    </row>
    <row r="323" spans="1:8" ht="15.75" customHeight="1" x14ac:dyDescent="0.25">
      <c r="A323" s="5" t="s">
        <v>8</v>
      </c>
      <c r="B323" s="5" t="s">
        <v>40</v>
      </c>
      <c r="C323" s="5" t="s">
        <v>22</v>
      </c>
      <c r="D323" s="5" t="s">
        <v>15</v>
      </c>
      <c r="E323" s="5" t="s">
        <v>11</v>
      </c>
      <c r="F323" s="8">
        <v>2021</v>
      </c>
      <c r="G323" s="5" t="s">
        <v>12</v>
      </c>
      <c r="H323" s="6">
        <v>1248</v>
      </c>
    </row>
    <row r="324" spans="1:8" ht="15.75" customHeight="1" x14ac:dyDescent="0.25">
      <c r="A324" s="3" t="s">
        <v>8</v>
      </c>
      <c r="B324" s="3" t="s">
        <v>40</v>
      </c>
      <c r="C324" s="3" t="s">
        <v>22</v>
      </c>
      <c r="D324" s="3" t="s">
        <v>16</v>
      </c>
      <c r="E324" s="3" t="s">
        <v>11</v>
      </c>
      <c r="F324" s="7">
        <v>2021</v>
      </c>
      <c r="G324" s="3" t="s">
        <v>12</v>
      </c>
      <c r="H324" s="4">
        <v>28623</v>
      </c>
    </row>
    <row r="325" spans="1:8" ht="15.75" customHeight="1" x14ac:dyDescent="0.25">
      <c r="A325" s="5" t="s">
        <v>8</v>
      </c>
      <c r="B325" s="5" t="s">
        <v>40</v>
      </c>
      <c r="C325" s="5" t="s">
        <v>22</v>
      </c>
      <c r="D325" s="5" t="s">
        <v>18</v>
      </c>
      <c r="E325" s="5" t="s">
        <v>11</v>
      </c>
      <c r="F325" s="8">
        <v>2021</v>
      </c>
      <c r="G325" s="5" t="s">
        <v>12</v>
      </c>
      <c r="H325" s="6">
        <v>6828</v>
      </c>
    </row>
    <row r="326" spans="1:8" ht="15.75" customHeight="1" x14ac:dyDescent="0.25">
      <c r="A326" s="3" t="s">
        <v>8</v>
      </c>
      <c r="B326" s="3" t="s">
        <v>40</v>
      </c>
      <c r="C326" s="3" t="s">
        <v>22</v>
      </c>
      <c r="D326" s="7" t="s">
        <v>19</v>
      </c>
      <c r="E326" s="3" t="s">
        <v>11</v>
      </c>
      <c r="F326" s="7">
        <v>2021</v>
      </c>
      <c r="G326" s="3" t="s">
        <v>12</v>
      </c>
      <c r="H326" s="4">
        <v>1016</v>
      </c>
    </row>
    <row r="327" spans="1:8" ht="15.75" customHeight="1" x14ac:dyDescent="0.25">
      <c r="A327" s="5" t="s">
        <v>8</v>
      </c>
      <c r="B327" s="5" t="s">
        <v>40</v>
      </c>
      <c r="C327" s="5" t="s">
        <v>22</v>
      </c>
      <c r="D327" s="5" t="s">
        <v>17</v>
      </c>
      <c r="E327" s="5" t="s">
        <v>11</v>
      </c>
      <c r="F327" s="8">
        <v>2021</v>
      </c>
      <c r="G327" s="5" t="s">
        <v>12</v>
      </c>
      <c r="H327" s="6">
        <v>776</v>
      </c>
    </row>
    <row r="328" spans="1:8" ht="15.75" customHeight="1" x14ac:dyDescent="0.25">
      <c r="A328" s="3" t="s">
        <v>8</v>
      </c>
      <c r="B328" s="3" t="s">
        <v>40</v>
      </c>
      <c r="C328" s="3" t="s">
        <v>22</v>
      </c>
      <c r="D328" s="3" t="s">
        <v>20</v>
      </c>
      <c r="E328" s="3" t="s">
        <v>11</v>
      </c>
      <c r="F328" s="7">
        <v>2021</v>
      </c>
      <c r="G328" s="3" t="s">
        <v>12</v>
      </c>
      <c r="H328" s="4">
        <v>11079</v>
      </c>
    </row>
    <row r="329" spans="1:8" ht="15.75" customHeight="1" x14ac:dyDescent="0.25">
      <c r="A329" s="5" t="s">
        <v>8</v>
      </c>
      <c r="B329" s="5" t="s">
        <v>40</v>
      </c>
      <c r="C329" s="5" t="s">
        <v>22</v>
      </c>
      <c r="D329" s="5" t="s">
        <v>21</v>
      </c>
      <c r="E329" s="5" t="s">
        <v>11</v>
      </c>
      <c r="F329" s="8">
        <v>2021</v>
      </c>
      <c r="G329" s="5" t="s">
        <v>12</v>
      </c>
      <c r="H329" s="6">
        <v>5844</v>
      </c>
    </row>
    <row r="330" spans="1:8" ht="15.75" customHeight="1" x14ac:dyDescent="0.25">
      <c r="A330" s="3" t="s">
        <v>8</v>
      </c>
      <c r="B330" s="3" t="s">
        <v>40</v>
      </c>
      <c r="C330" s="3" t="s">
        <v>10</v>
      </c>
      <c r="D330" s="7" t="s">
        <v>44</v>
      </c>
      <c r="E330" s="3" t="s">
        <v>11</v>
      </c>
      <c r="F330" s="7">
        <v>2021</v>
      </c>
      <c r="G330" s="3" t="s">
        <v>12</v>
      </c>
      <c r="H330" s="4">
        <v>12</v>
      </c>
    </row>
    <row r="331" spans="1:8" ht="15.75" customHeight="1" x14ac:dyDescent="0.25">
      <c r="A331" s="5" t="s">
        <v>8</v>
      </c>
      <c r="B331" s="5" t="s">
        <v>40</v>
      </c>
      <c r="C331" s="5" t="s">
        <v>10</v>
      </c>
      <c r="D331" s="5" t="s">
        <v>13</v>
      </c>
      <c r="E331" s="5" t="s">
        <v>11</v>
      </c>
      <c r="F331" s="8">
        <v>2021</v>
      </c>
      <c r="G331" s="5" t="s">
        <v>12</v>
      </c>
      <c r="H331" s="6">
        <v>4694</v>
      </c>
    </row>
    <row r="332" spans="1:8" ht="15.75" customHeight="1" x14ac:dyDescent="0.25">
      <c r="A332" s="3" t="s">
        <v>8</v>
      </c>
      <c r="B332" s="3" t="s">
        <v>40</v>
      </c>
      <c r="C332" s="3" t="s">
        <v>10</v>
      </c>
      <c r="D332" s="3" t="s">
        <v>14</v>
      </c>
      <c r="E332" s="3" t="s">
        <v>11</v>
      </c>
      <c r="F332" s="7">
        <v>2021</v>
      </c>
      <c r="G332" s="3" t="s">
        <v>12</v>
      </c>
      <c r="H332" s="4">
        <v>2651</v>
      </c>
    </row>
    <row r="333" spans="1:8" ht="15.75" customHeight="1" x14ac:dyDescent="0.25">
      <c r="A333" s="5" t="s">
        <v>8</v>
      </c>
      <c r="B333" s="5" t="s">
        <v>40</v>
      </c>
      <c r="C333" s="5" t="s">
        <v>10</v>
      </c>
      <c r="D333" s="5" t="s">
        <v>15</v>
      </c>
      <c r="E333" s="5" t="s">
        <v>11</v>
      </c>
      <c r="F333" s="8">
        <v>2021</v>
      </c>
      <c r="G333" s="5" t="s">
        <v>12</v>
      </c>
      <c r="H333" s="6">
        <v>646</v>
      </c>
    </row>
    <row r="334" spans="1:8" ht="15.75" customHeight="1" x14ac:dyDescent="0.25">
      <c r="A334" s="3" t="s">
        <v>8</v>
      </c>
      <c r="B334" s="3" t="s">
        <v>40</v>
      </c>
      <c r="C334" s="3" t="s">
        <v>10</v>
      </c>
      <c r="D334" s="3" t="s">
        <v>16</v>
      </c>
      <c r="E334" s="3" t="s">
        <v>11</v>
      </c>
      <c r="F334" s="7">
        <v>2021</v>
      </c>
      <c r="G334" s="3" t="s">
        <v>12</v>
      </c>
      <c r="H334" s="4">
        <v>9322</v>
      </c>
    </row>
    <row r="335" spans="1:8" ht="15.75" customHeight="1" x14ac:dyDescent="0.25">
      <c r="A335" s="5" t="s">
        <v>8</v>
      </c>
      <c r="B335" s="5" t="s">
        <v>40</v>
      </c>
      <c r="C335" s="5" t="s">
        <v>10</v>
      </c>
      <c r="D335" s="5" t="s">
        <v>18</v>
      </c>
      <c r="E335" s="5" t="s">
        <v>11</v>
      </c>
      <c r="F335" s="8">
        <v>2021</v>
      </c>
      <c r="G335" s="5" t="s">
        <v>12</v>
      </c>
      <c r="H335" s="6">
        <v>2362</v>
      </c>
    </row>
    <row r="336" spans="1:8" ht="15.75" customHeight="1" x14ac:dyDescent="0.25">
      <c r="A336" s="3" t="s">
        <v>8</v>
      </c>
      <c r="B336" s="3" t="s">
        <v>40</v>
      </c>
      <c r="C336" s="3" t="s">
        <v>10</v>
      </c>
      <c r="D336" s="7" t="s">
        <v>19</v>
      </c>
      <c r="E336" s="3" t="s">
        <v>11</v>
      </c>
      <c r="F336" s="7">
        <v>2021</v>
      </c>
      <c r="G336" s="3" t="s">
        <v>12</v>
      </c>
      <c r="H336" s="4">
        <v>94</v>
      </c>
    </row>
    <row r="337" spans="1:8" ht="15.75" customHeight="1" x14ac:dyDescent="0.25">
      <c r="A337" s="5" t="s">
        <v>8</v>
      </c>
      <c r="B337" s="5" t="s">
        <v>40</v>
      </c>
      <c r="C337" s="5" t="s">
        <v>10</v>
      </c>
      <c r="D337" s="5" t="s">
        <v>17</v>
      </c>
      <c r="E337" s="5" t="s">
        <v>11</v>
      </c>
      <c r="F337" s="8">
        <v>2021</v>
      </c>
      <c r="G337" s="5" t="s">
        <v>12</v>
      </c>
      <c r="H337" s="6">
        <v>34</v>
      </c>
    </row>
    <row r="338" spans="1:8" ht="15.75" customHeight="1" x14ac:dyDescent="0.25">
      <c r="A338" s="3" t="s">
        <v>8</v>
      </c>
      <c r="B338" s="3" t="s">
        <v>40</v>
      </c>
      <c r="C338" s="3" t="s">
        <v>10</v>
      </c>
      <c r="D338" s="3" t="s">
        <v>20</v>
      </c>
      <c r="E338" s="3" t="s">
        <v>11</v>
      </c>
      <c r="F338" s="7">
        <v>2021</v>
      </c>
      <c r="G338" s="3" t="s">
        <v>12</v>
      </c>
      <c r="H338" s="4">
        <v>9327</v>
      </c>
    </row>
    <row r="339" spans="1:8" ht="15.75" customHeight="1" x14ac:dyDescent="0.25">
      <c r="A339" s="5" t="s">
        <v>8</v>
      </c>
      <c r="B339" s="5" t="s">
        <v>40</v>
      </c>
      <c r="C339" s="5" t="s">
        <v>10</v>
      </c>
      <c r="D339" s="5" t="s">
        <v>21</v>
      </c>
      <c r="E339" s="5" t="s">
        <v>11</v>
      </c>
      <c r="F339" s="8">
        <v>2021</v>
      </c>
      <c r="G339" s="5" t="s">
        <v>12</v>
      </c>
      <c r="H339" s="6">
        <v>3912</v>
      </c>
    </row>
    <row r="340" spans="1:8" ht="15.75" customHeight="1" x14ac:dyDescent="0.25">
      <c r="A340" s="9" t="s">
        <v>8</v>
      </c>
      <c r="B340" s="9" t="s">
        <v>24</v>
      </c>
      <c r="C340" s="9" t="s">
        <v>25</v>
      </c>
      <c r="D340" s="9" t="s">
        <v>44</v>
      </c>
      <c r="E340" s="9" t="s">
        <v>11</v>
      </c>
      <c r="F340" s="10">
        <v>2019</v>
      </c>
      <c r="G340" s="9" t="s">
        <v>12</v>
      </c>
      <c r="H340" s="11">
        <v>1463</v>
      </c>
    </row>
    <row r="341" spans="1:8" ht="15.75" customHeight="1" x14ac:dyDescent="0.25">
      <c r="A341" s="12" t="s">
        <v>8</v>
      </c>
      <c r="B341" s="12" t="s">
        <v>24</v>
      </c>
      <c r="C341" s="12" t="s">
        <v>25</v>
      </c>
      <c r="D341" s="12" t="s">
        <v>13</v>
      </c>
      <c r="E341" s="12" t="s">
        <v>11</v>
      </c>
      <c r="F341" s="13">
        <v>2019</v>
      </c>
      <c r="G341" s="12" t="s">
        <v>12</v>
      </c>
      <c r="H341" s="14">
        <v>25172</v>
      </c>
    </row>
    <row r="342" spans="1:8" ht="15.75" customHeight="1" x14ac:dyDescent="0.25">
      <c r="A342" s="9" t="s">
        <v>8</v>
      </c>
      <c r="B342" s="9" t="s">
        <v>24</v>
      </c>
      <c r="C342" s="9" t="s">
        <v>25</v>
      </c>
      <c r="D342" s="9" t="s">
        <v>14</v>
      </c>
      <c r="E342" s="9" t="s">
        <v>11</v>
      </c>
      <c r="F342" s="10">
        <v>2019</v>
      </c>
      <c r="G342" s="9" t="s">
        <v>12</v>
      </c>
      <c r="H342" s="11">
        <v>14886</v>
      </c>
    </row>
    <row r="343" spans="1:8" ht="15.75" customHeight="1" x14ac:dyDescent="0.25">
      <c r="A343" s="12" t="s">
        <v>8</v>
      </c>
      <c r="B343" s="12" t="s">
        <v>24</v>
      </c>
      <c r="C343" s="12" t="s">
        <v>25</v>
      </c>
      <c r="D343" s="12" t="s">
        <v>23</v>
      </c>
      <c r="E343" s="12" t="s">
        <v>11</v>
      </c>
      <c r="F343" s="13">
        <v>2019</v>
      </c>
      <c r="G343" s="12" t="s">
        <v>12</v>
      </c>
      <c r="H343" s="14">
        <v>184</v>
      </c>
    </row>
    <row r="344" spans="1:8" ht="15.75" customHeight="1" x14ac:dyDescent="0.25">
      <c r="A344" s="9" t="s">
        <v>8</v>
      </c>
      <c r="B344" s="9" t="s">
        <v>24</v>
      </c>
      <c r="C344" s="9" t="s">
        <v>25</v>
      </c>
      <c r="D344" s="9" t="s">
        <v>15</v>
      </c>
      <c r="E344" s="9" t="s">
        <v>11</v>
      </c>
      <c r="F344" s="10">
        <v>2019</v>
      </c>
      <c r="G344" s="9" t="s">
        <v>12</v>
      </c>
      <c r="H344" s="11">
        <v>7900</v>
      </c>
    </row>
    <row r="345" spans="1:8" ht="15.75" customHeight="1" x14ac:dyDescent="0.25">
      <c r="A345" s="12" t="s">
        <v>8</v>
      </c>
      <c r="B345" s="12" t="s">
        <v>24</v>
      </c>
      <c r="C345" s="12" t="s">
        <v>25</v>
      </c>
      <c r="D345" s="12" t="s">
        <v>16</v>
      </c>
      <c r="E345" s="12" t="s">
        <v>11</v>
      </c>
      <c r="F345" s="13">
        <v>2019</v>
      </c>
      <c r="G345" s="12" t="s">
        <v>12</v>
      </c>
      <c r="H345" s="14">
        <v>179932</v>
      </c>
    </row>
    <row r="346" spans="1:8" ht="15.75" customHeight="1" x14ac:dyDescent="0.25">
      <c r="A346" s="9" t="s">
        <v>8</v>
      </c>
      <c r="B346" s="9" t="s">
        <v>24</v>
      </c>
      <c r="C346" s="9" t="s">
        <v>25</v>
      </c>
      <c r="D346" s="9" t="s">
        <v>19</v>
      </c>
      <c r="E346" s="9" t="s">
        <v>11</v>
      </c>
      <c r="F346" s="10">
        <v>2019</v>
      </c>
      <c r="G346" s="9" t="s">
        <v>12</v>
      </c>
      <c r="H346" s="11">
        <v>24733</v>
      </c>
    </row>
    <row r="347" spans="1:8" ht="15.75" customHeight="1" x14ac:dyDescent="0.25">
      <c r="A347" s="12" t="s">
        <v>8</v>
      </c>
      <c r="B347" s="12" t="s">
        <v>24</v>
      </c>
      <c r="C347" s="12" t="s">
        <v>25</v>
      </c>
      <c r="D347" s="12" t="s">
        <v>18</v>
      </c>
      <c r="E347" s="12" t="s">
        <v>11</v>
      </c>
      <c r="F347" s="13">
        <v>2019</v>
      </c>
      <c r="G347" s="12" t="s">
        <v>12</v>
      </c>
      <c r="H347" s="14">
        <v>108277</v>
      </c>
    </row>
    <row r="348" spans="1:8" ht="15.75" customHeight="1" x14ac:dyDescent="0.25">
      <c r="A348" s="9" t="s">
        <v>8</v>
      </c>
      <c r="B348" s="9" t="s">
        <v>24</v>
      </c>
      <c r="C348" s="9" t="s">
        <v>25</v>
      </c>
      <c r="D348" s="9" t="s">
        <v>20</v>
      </c>
      <c r="E348" s="9" t="s">
        <v>11</v>
      </c>
      <c r="F348" s="10">
        <v>2019</v>
      </c>
      <c r="G348" s="9" t="s">
        <v>12</v>
      </c>
      <c r="H348" s="11">
        <v>146504</v>
      </c>
    </row>
    <row r="349" spans="1:8" ht="15.75" customHeight="1" x14ac:dyDescent="0.25">
      <c r="A349" s="12" t="s">
        <v>8</v>
      </c>
      <c r="B349" s="12" t="s">
        <v>24</v>
      </c>
      <c r="C349" s="12" t="s">
        <v>25</v>
      </c>
      <c r="D349" s="12" t="s">
        <v>21</v>
      </c>
      <c r="E349" s="12" t="s">
        <v>11</v>
      </c>
      <c r="F349" s="13">
        <v>2019</v>
      </c>
      <c r="G349" s="12" t="s">
        <v>12</v>
      </c>
      <c r="H349" s="14">
        <v>39353</v>
      </c>
    </row>
    <row r="350" spans="1:8" ht="15.75" customHeight="1" x14ac:dyDescent="0.25">
      <c r="A350" s="9" t="s">
        <v>8</v>
      </c>
      <c r="B350" s="9" t="s">
        <v>26</v>
      </c>
      <c r="C350" s="9" t="s">
        <v>22</v>
      </c>
      <c r="D350" s="9" t="s">
        <v>44</v>
      </c>
      <c r="E350" s="9" t="s">
        <v>11</v>
      </c>
      <c r="F350" s="10">
        <v>2019</v>
      </c>
      <c r="G350" s="9" t="s">
        <v>12</v>
      </c>
      <c r="H350" s="11">
        <v>257</v>
      </c>
    </row>
    <row r="351" spans="1:8" ht="15.75" customHeight="1" x14ac:dyDescent="0.25">
      <c r="A351" s="12" t="s">
        <v>8</v>
      </c>
      <c r="B351" s="12" t="s">
        <v>26</v>
      </c>
      <c r="C351" s="12" t="s">
        <v>22</v>
      </c>
      <c r="D351" s="12" t="s">
        <v>13</v>
      </c>
      <c r="E351" s="12" t="s">
        <v>11</v>
      </c>
      <c r="F351" s="13">
        <v>2019</v>
      </c>
      <c r="G351" s="12" t="s">
        <v>12</v>
      </c>
      <c r="H351" s="14">
        <v>46</v>
      </c>
    </row>
    <row r="352" spans="1:8" ht="15.75" customHeight="1" x14ac:dyDescent="0.25">
      <c r="A352" s="9" t="s">
        <v>8</v>
      </c>
      <c r="B352" s="9" t="s">
        <v>26</v>
      </c>
      <c r="C352" s="9" t="s">
        <v>22</v>
      </c>
      <c r="D352" s="9" t="s">
        <v>14</v>
      </c>
      <c r="E352" s="9" t="s">
        <v>11</v>
      </c>
      <c r="F352" s="10">
        <v>2019</v>
      </c>
      <c r="G352" s="9" t="s">
        <v>12</v>
      </c>
      <c r="H352" s="11">
        <v>12567</v>
      </c>
    </row>
    <row r="353" spans="1:8" ht="15.75" customHeight="1" x14ac:dyDescent="0.25">
      <c r="A353" s="12" t="s">
        <v>8</v>
      </c>
      <c r="B353" s="12" t="s">
        <v>26</v>
      </c>
      <c r="C353" s="12" t="s">
        <v>22</v>
      </c>
      <c r="D353" s="12" t="s">
        <v>23</v>
      </c>
      <c r="E353" s="12" t="s">
        <v>11</v>
      </c>
      <c r="F353" s="13">
        <v>2019</v>
      </c>
      <c r="G353" s="12" t="s">
        <v>12</v>
      </c>
      <c r="H353" s="14">
        <v>20</v>
      </c>
    </row>
    <row r="354" spans="1:8" ht="15.75" customHeight="1" x14ac:dyDescent="0.25">
      <c r="A354" s="9" t="s">
        <v>8</v>
      </c>
      <c r="B354" s="9" t="s">
        <v>26</v>
      </c>
      <c r="C354" s="9" t="s">
        <v>22</v>
      </c>
      <c r="D354" s="9" t="s">
        <v>15</v>
      </c>
      <c r="E354" s="9" t="s">
        <v>11</v>
      </c>
      <c r="F354" s="10">
        <v>2019</v>
      </c>
      <c r="G354" s="9" t="s">
        <v>12</v>
      </c>
      <c r="H354" s="11">
        <v>452</v>
      </c>
    </row>
    <row r="355" spans="1:8" ht="15.75" customHeight="1" x14ac:dyDescent="0.25">
      <c r="A355" s="12" t="s">
        <v>8</v>
      </c>
      <c r="B355" s="12" t="s">
        <v>26</v>
      </c>
      <c r="C355" s="12" t="s">
        <v>22</v>
      </c>
      <c r="D355" s="12" t="s">
        <v>16</v>
      </c>
      <c r="E355" s="12" t="s">
        <v>11</v>
      </c>
      <c r="F355" s="13">
        <v>2019</v>
      </c>
      <c r="G355" s="12" t="s">
        <v>12</v>
      </c>
      <c r="H355" s="14">
        <v>16627</v>
      </c>
    </row>
    <row r="356" spans="1:8" ht="15.75" customHeight="1" x14ac:dyDescent="0.25">
      <c r="A356" s="9" t="s">
        <v>8</v>
      </c>
      <c r="B356" s="9" t="s">
        <v>26</v>
      </c>
      <c r="C356" s="9" t="s">
        <v>22</v>
      </c>
      <c r="D356" s="9" t="s">
        <v>17</v>
      </c>
      <c r="E356" s="9" t="s">
        <v>11</v>
      </c>
      <c r="F356" s="10">
        <v>2019</v>
      </c>
      <c r="G356" s="9" t="s">
        <v>12</v>
      </c>
      <c r="H356" s="11">
        <v>103</v>
      </c>
    </row>
    <row r="357" spans="1:8" ht="15.75" customHeight="1" x14ac:dyDescent="0.25">
      <c r="A357" s="12" t="s">
        <v>8</v>
      </c>
      <c r="B357" s="12" t="s">
        <v>26</v>
      </c>
      <c r="C357" s="12" t="s">
        <v>22</v>
      </c>
      <c r="D357" s="12" t="s">
        <v>18</v>
      </c>
      <c r="E357" s="12" t="s">
        <v>11</v>
      </c>
      <c r="F357" s="13">
        <v>2019</v>
      </c>
      <c r="G357" s="12" t="s">
        <v>12</v>
      </c>
      <c r="H357" s="14">
        <v>556</v>
      </c>
    </row>
    <row r="358" spans="1:8" ht="15.75" customHeight="1" x14ac:dyDescent="0.25">
      <c r="A358" s="9" t="s">
        <v>8</v>
      </c>
      <c r="B358" s="9" t="s">
        <v>26</v>
      </c>
      <c r="C358" s="9" t="s">
        <v>22</v>
      </c>
      <c r="D358" s="9" t="s">
        <v>19</v>
      </c>
      <c r="E358" s="9" t="s">
        <v>11</v>
      </c>
      <c r="F358" s="10">
        <v>2019</v>
      </c>
      <c r="G358" s="9" t="s">
        <v>12</v>
      </c>
      <c r="H358" s="11">
        <v>627</v>
      </c>
    </row>
    <row r="359" spans="1:8" ht="15.75" customHeight="1" x14ac:dyDescent="0.25">
      <c r="A359" s="12" t="s">
        <v>8</v>
      </c>
      <c r="B359" s="12" t="s">
        <v>26</v>
      </c>
      <c r="C359" s="12" t="s">
        <v>22</v>
      </c>
      <c r="D359" s="12" t="s">
        <v>20</v>
      </c>
      <c r="E359" s="12" t="s">
        <v>11</v>
      </c>
      <c r="F359" s="13">
        <v>2019</v>
      </c>
      <c r="G359" s="12" t="s">
        <v>12</v>
      </c>
      <c r="H359" s="14">
        <v>14707</v>
      </c>
    </row>
    <row r="360" spans="1:8" ht="15.75" customHeight="1" x14ac:dyDescent="0.25">
      <c r="A360" s="9" t="s">
        <v>8</v>
      </c>
      <c r="B360" s="9" t="s">
        <v>26</v>
      </c>
      <c r="C360" s="9" t="s">
        <v>22</v>
      </c>
      <c r="D360" s="9" t="s">
        <v>21</v>
      </c>
      <c r="E360" s="9" t="s">
        <v>11</v>
      </c>
      <c r="F360" s="10">
        <v>2019</v>
      </c>
      <c r="G360" s="9" t="s">
        <v>12</v>
      </c>
      <c r="H360" s="11">
        <v>20935</v>
      </c>
    </row>
    <row r="361" spans="1:8" ht="15.75" customHeight="1" x14ac:dyDescent="0.25">
      <c r="A361" s="12" t="s">
        <v>8</v>
      </c>
      <c r="B361" s="12" t="s">
        <v>26</v>
      </c>
      <c r="C361" s="12" t="s">
        <v>10</v>
      </c>
      <c r="D361" s="12" t="s">
        <v>13</v>
      </c>
      <c r="E361" s="12" t="s">
        <v>11</v>
      </c>
      <c r="F361" s="13">
        <v>2019</v>
      </c>
      <c r="G361" s="12" t="s">
        <v>12</v>
      </c>
      <c r="H361" s="14">
        <v>1569</v>
      </c>
    </row>
    <row r="362" spans="1:8" ht="15.75" customHeight="1" x14ac:dyDescent="0.25">
      <c r="A362" s="9" t="s">
        <v>8</v>
      </c>
      <c r="B362" s="9" t="s">
        <v>26</v>
      </c>
      <c r="C362" s="9" t="s">
        <v>10</v>
      </c>
      <c r="D362" s="9" t="s">
        <v>14</v>
      </c>
      <c r="E362" s="9" t="s">
        <v>11</v>
      </c>
      <c r="F362" s="10">
        <v>2019</v>
      </c>
      <c r="G362" s="9" t="s">
        <v>12</v>
      </c>
      <c r="H362" s="11">
        <v>2835</v>
      </c>
    </row>
    <row r="363" spans="1:8" ht="15.75" customHeight="1" x14ac:dyDescent="0.25">
      <c r="A363" s="12" t="s">
        <v>8</v>
      </c>
      <c r="B363" s="12" t="s">
        <v>26</v>
      </c>
      <c r="C363" s="12" t="s">
        <v>10</v>
      </c>
      <c r="D363" s="12" t="s">
        <v>15</v>
      </c>
      <c r="E363" s="12" t="s">
        <v>11</v>
      </c>
      <c r="F363" s="13">
        <v>2019</v>
      </c>
      <c r="G363" s="12" t="s">
        <v>12</v>
      </c>
      <c r="H363" s="14">
        <v>141</v>
      </c>
    </row>
    <row r="364" spans="1:8" ht="15.75" customHeight="1" x14ac:dyDescent="0.25">
      <c r="A364" s="9" t="s">
        <v>8</v>
      </c>
      <c r="B364" s="9" t="s">
        <v>26</v>
      </c>
      <c r="C364" s="9" t="s">
        <v>10</v>
      </c>
      <c r="D364" s="9" t="s">
        <v>16</v>
      </c>
      <c r="E364" s="9" t="s">
        <v>11</v>
      </c>
      <c r="F364" s="10">
        <v>2019</v>
      </c>
      <c r="G364" s="9" t="s">
        <v>12</v>
      </c>
      <c r="H364" s="11">
        <v>27860</v>
      </c>
    </row>
    <row r="365" spans="1:8" ht="15.75" customHeight="1" x14ac:dyDescent="0.25">
      <c r="A365" s="12" t="s">
        <v>8</v>
      </c>
      <c r="B365" s="12" t="s">
        <v>26</v>
      </c>
      <c r="C365" s="12" t="s">
        <v>10</v>
      </c>
      <c r="D365" s="12" t="s">
        <v>17</v>
      </c>
      <c r="E365" s="12" t="s">
        <v>11</v>
      </c>
      <c r="F365" s="13">
        <v>2019</v>
      </c>
      <c r="G365" s="12" t="s">
        <v>12</v>
      </c>
      <c r="H365" s="14">
        <v>5</v>
      </c>
    </row>
    <row r="366" spans="1:8" ht="15.75" customHeight="1" x14ac:dyDescent="0.25">
      <c r="A366" s="9" t="s">
        <v>8</v>
      </c>
      <c r="B366" s="9" t="s">
        <v>26</v>
      </c>
      <c r="C366" s="9" t="s">
        <v>10</v>
      </c>
      <c r="D366" s="9" t="s">
        <v>18</v>
      </c>
      <c r="E366" s="9" t="s">
        <v>11</v>
      </c>
      <c r="F366" s="10">
        <v>2019</v>
      </c>
      <c r="G366" s="9" t="s">
        <v>12</v>
      </c>
      <c r="H366" s="11">
        <v>337</v>
      </c>
    </row>
    <row r="367" spans="1:8" ht="15.75" customHeight="1" x14ac:dyDescent="0.25">
      <c r="A367" s="12" t="s">
        <v>8</v>
      </c>
      <c r="B367" s="12" t="s">
        <v>26</v>
      </c>
      <c r="C367" s="12" t="s">
        <v>10</v>
      </c>
      <c r="D367" s="12" t="s">
        <v>19</v>
      </c>
      <c r="E367" s="12" t="s">
        <v>11</v>
      </c>
      <c r="F367" s="13">
        <v>2019</v>
      </c>
      <c r="G367" s="12" t="s">
        <v>12</v>
      </c>
      <c r="H367" s="14">
        <v>54</v>
      </c>
    </row>
    <row r="368" spans="1:8" ht="15.75" customHeight="1" x14ac:dyDescent="0.25">
      <c r="A368" s="9" t="s">
        <v>8</v>
      </c>
      <c r="B368" s="9" t="s">
        <v>26</v>
      </c>
      <c r="C368" s="9" t="s">
        <v>10</v>
      </c>
      <c r="D368" s="9" t="s">
        <v>20</v>
      </c>
      <c r="E368" s="9" t="s">
        <v>11</v>
      </c>
      <c r="F368" s="10">
        <v>2019</v>
      </c>
      <c r="G368" s="9" t="s">
        <v>12</v>
      </c>
      <c r="H368" s="11">
        <v>23031</v>
      </c>
    </row>
    <row r="369" spans="1:8" ht="15.75" customHeight="1" x14ac:dyDescent="0.25">
      <c r="A369" s="12" t="s">
        <v>8</v>
      </c>
      <c r="B369" s="12" t="s">
        <v>26</v>
      </c>
      <c r="C369" s="12" t="s">
        <v>10</v>
      </c>
      <c r="D369" s="12" t="s">
        <v>21</v>
      </c>
      <c r="E369" s="12" t="s">
        <v>11</v>
      </c>
      <c r="F369" s="13">
        <v>2019</v>
      </c>
      <c r="G369" s="12" t="s">
        <v>12</v>
      </c>
      <c r="H369" s="14">
        <v>17833</v>
      </c>
    </row>
    <row r="370" spans="1:8" ht="15.75" customHeight="1" x14ac:dyDescent="0.25">
      <c r="A370" s="9" t="s">
        <v>8</v>
      </c>
      <c r="B370" s="9" t="s">
        <v>27</v>
      </c>
      <c r="C370" s="9" t="s">
        <v>22</v>
      </c>
      <c r="D370" s="9" t="s">
        <v>44</v>
      </c>
      <c r="E370" s="9" t="s">
        <v>11</v>
      </c>
      <c r="F370" s="10">
        <v>2019</v>
      </c>
      <c r="G370" s="9" t="s">
        <v>12</v>
      </c>
      <c r="H370" s="11">
        <v>1358</v>
      </c>
    </row>
    <row r="371" spans="1:8" ht="15.75" customHeight="1" x14ac:dyDescent="0.25">
      <c r="A371" s="12" t="s">
        <v>8</v>
      </c>
      <c r="B371" s="12" t="s">
        <v>27</v>
      </c>
      <c r="C371" s="12" t="s">
        <v>22</v>
      </c>
      <c r="D371" s="12" t="s">
        <v>13</v>
      </c>
      <c r="E371" s="12" t="s">
        <v>11</v>
      </c>
      <c r="F371" s="13">
        <v>2019</v>
      </c>
      <c r="G371" s="12" t="s">
        <v>12</v>
      </c>
      <c r="H371" s="14">
        <v>185</v>
      </c>
    </row>
    <row r="372" spans="1:8" ht="15.75" customHeight="1" x14ac:dyDescent="0.25">
      <c r="A372" s="9" t="s">
        <v>8</v>
      </c>
      <c r="B372" s="9" t="s">
        <v>27</v>
      </c>
      <c r="C372" s="9" t="s">
        <v>22</v>
      </c>
      <c r="D372" s="9" t="s">
        <v>14</v>
      </c>
      <c r="E372" s="9" t="s">
        <v>11</v>
      </c>
      <c r="F372" s="10">
        <v>2019</v>
      </c>
      <c r="G372" s="9" t="s">
        <v>12</v>
      </c>
      <c r="H372" s="11">
        <v>8176</v>
      </c>
    </row>
    <row r="373" spans="1:8" ht="15.75" customHeight="1" x14ac:dyDescent="0.25">
      <c r="A373" s="12" t="s">
        <v>8</v>
      </c>
      <c r="B373" s="12" t="s">
        <v>27</v>
      </c>
      <c r="C373" s="12" t="s">
        <v>22</v>
      </c>
      <c r="D373" s="12" t="s">
        <v>23</v>
      </c>
      <c r="E373" s="12" t="s">
        <v>11</v>
      </c>
      <c r="F373" s="13">
        <v>2019</v>
      </c>
      <c r="G373" s="12" t="s">
        <v>12</v>
      </c>
      <c r="H373" s="14">
        <v>13</v>
      </c>
    </row>
    <row r="374" spans="1:8" ht="15.75" customHeight="1" x14ac:dyDescent="0.25">
      <c r="A374" s="9" t="s">
        <v>8</v>
      </c>
      <c r="B374" s="9" t="s">
        <v>27</v>
      </c>
      <c r="C374" s="9" t="s">
        <v>22</v>
      </c>
      <c r="D374" s="9" t="s">
        <v>15</v>
      </c>
      <c r="E374" s="9" t="s">
        <v>11</v>
      </c>
      <c r="F374" s="10">
        <v>2019</v>
      </c>
      <c r="G374" s="9" t="s">
        <v>12</v>
      </c>
      <c r="H374" s="11">
        <v>221</v>
      </c>
    </row>
    <row r="375" spans="1:8" ht="15.75" customHeight="1" x14ac:dyDescent="0.25">
      <c r="A375" s="12" t="s">
        <v>8</v>
      </c>
      <c r="B375" s="12" t="s">
        <v>27</v>
      </c>
      <c r="C375" s="12" t="s">
        <v>22</v>
      </c>
      <c r="D375" s="12" t="s">
        <v>16</v>
      </c>
      <c r="E375" s="12" t="s">
        <v>11</v>
      </c>
      <c r="F375" s="13">
        <v>2019</v>
      </c>
      <c r="G375" s="12" t="s">
        <v>12</v>
      </c>
      <c r="H375" s="14">
        <v>30314</v>
      </c>
    </row>
    <row r="376" spans="1:8" ht="15.75" customHeight="1" x14ac:dyDescent="0.25">
      <c r="A376" s="9" t="s">
        <v>8</v>
      </c>
      <c r="B376" s="9" t="s">
        <v>27</v>
      </c>
      <c r="C376" s="9" t="s">
        <v>22</v>
      </c>
      <c r="D376" s="9" t="s">
        <v>17</v>
      </c>
      <c r="E376" s="9" t="s">
        <v>11</v>
      </c>
      <c r="F376" s="10">
        <v>2019</v>
      </c>
      <c r="G376" s="9" t="s">
        <v>12</v>
      </c>
      <c r="H376" s="11">
        <v>534</v>
      </c>
    </row>
    <row r="377" spans="1:8" ht="15.75" customHeight="1" x14ac:dyDescent="0.25">
      <c r="A377" s="12" t="s">
        <v>8</v>
      </c>
      <c r="B377" s="12" t="s">
        <v>27</v>
      </c>
      <c r="C377" s="12" t="s">
        <v>22</v>
      </c>
      <c r="D377" s="12" t="s">
        <v>18</v>
      </c>
      <c r="E377" s="12" t="s">
        <v>11</v>
      </c>
      <c r="F377" s="13">
        <v>2019</v>
      </c>
      <c r="G377" s="12" t="s">
        <v>12</v>
      </c>
      <c r="H377" s="14">
        <v>3593</v>
      </c>
    </row>
    <row r="378" spans="1:8" ht="15.75" customHeight="1" x14ac:dyDescent="0.25">
      <c r="A378" s="9" t="s">
        <v>8</v>
      </c>
      <c r="B378" s="9" t="s">
        <v>27</v>
      </c>
      <c r="C378" s="9" t="s">
        <v>22</v>
      </c>
      <c r="D378" s="9" t="s">
        <v>19</v>
      </c>
      <c r="E378" s="9" t="s">
        <v>11</v>
      </c>
      <c r="F378" s="10">
        <v>2019</v>
      </c>
      <c r="G378" s="9" t="s">
        <v>12</v>
      </c>
      <c r="H378" s="11">
        <v>1970</v>
      </c>
    </row>
    <row r="379" spans="1:8" ht="15.75" customHeight="1" x14ac:dyDescent="0.25">
      <c r="A379" s="12" t="s">
        <v>8</v>
      </c>
      <c r="B379" s="12" t="s">
        <v>27</v>
      </c>
      <c r="C379" s="12" t="s">
        <v>22</v>
      </c>
      <c r="D379" s="12" t="s">
        <v>20</v>
      </c>
      <c r="E379" s="12" t="s">
        <v>11</v>
      </c>
      <c r="F379" s="13">
        <v>2019</v>
      </c>
      <c r="G379" s="12" t="s">
        <v>12</v>
      </c>
      <c r="H379" s="14">
        <v>12267</v>
      </c>
    </row>
    <row r="380" spans="1:8" ht="15.75" customHeight="1" x14ac:dyDescent="0.25">
      <c r="A380" s="9" t="s">
        <v>8</v>
      </c>
      <c r="B380" s="9" t="s">
        <v>27</v>
      </c>
      <c r="C380" s="9" t="s">
        <v>22</v>
      </c>
      <c r="D380" s="9" t="s">
        <v>21</v>
      </c>
      <c r="E380" s="9" t="s">
        <v>11</v>
      </c>
      <c r="F380" s="10">
        <v>2019</v>
      </c>
      <c r="G380" s="9" t="s">
        <v>12</v>
      </c>
      <c r="H380" s="11">
        <v>8226</v>
      </c>
    </row>
    <row r="381" spans="1:8" ht="15.75" customHeight="1" x14ac:dyDescent="0.25">
      <c r="A381" s="12" t="s">
        <v>8</v>
      </c>
      <c r="B381" s="12" t="s">
        <v>27</v>
      </c>
      <c r="C381" s="12" t="s">
        <v>10</v>
      </c>
      <c r="D381" s="12" t="s">
        <v>44</v>
      </c>
      <c r="E381" s="12" t="s">
        <v>11</v>
      </c>
      <c r="F381" s="13">
        <v>2019</v>
      </c>
      <c r="G381" s="12" t="s">
        <v>12</v>
      </c>
      <c r="H381" s="14">
        <v>26</v>
      </c>
    </row>
    <row r="382" spans="1:8" ht="15.75" customHeight="1" x14ac:dyDescent="0.25">
      <c r="A382" s="9" t="s">
        <v>8</v>
      </c>
      <c r="B382" s="9" t="s">
        <v>27</v>
      </c>
      <c r="C382" s="9" t="s">
        <v>10</v>
      </c>
      <c r="D382" s="9" t="s">
        <v>13</v>
      </c>
      <c r="E382" s="9" t="s">
        <v>11</v>
      </c>
      <c r="F382" s="10">
        <v>2019</v>
      </c>
      <c r="G382" s="9" t="s">
        <v>12</v>
      </c>
      <c r="H382" s="11">
        <v>5471</v>
      </c>
    </row>
    <row r="383" spans="1:8" ht="15.75" customHeight="1" x14ac:dyDescent="0.25">
      <c r="A383" s="12" t="s">
        <v>8</v>
      </c>
      <c r="B383" s="12" t="s">
        <v>27</v>
      </c>
      <c r="C383" s="12" t="s">
        <v>10</v>
      </c>
      <c r="D383" s="12" t="s">
        <v>14</v>
      </c>
      <c r="E383" s="12" t="s">
        <v>11</v>
      </c>
      <c r="F383" s="13">
        <v>2019</v>
      </c>
      <c r="G383" s="12" t="s">
        <v>12</v>
      </c>
      <c r="H383" s="14">
        <v>3296</v>
      </c>
    </row>
    <row r="384" spans="1:8" ht="15.75" customHeight="1" x14ac:dyDescent="0.25">
      <c r="A384" s="9" t="s">
        <v>8</v>
      </c>
      <c r="B384" s="9" t="s">
        <v>27</v>
      </c>
      <c r="C384" s="9" t="s">
        <v>10</v>
      </c>
      <c r="D384" s="9" t="s">
        <v>15</v>
      </c>
      <c r="E384" s="9" t="s">
        <v>11</v>
      </c>
      <c r="F384" s="10">
        <v>2019</v>
      </c>
      <c r="G384" s="9" t="s">
        <v>12</v>
      </c>
      <c r="H384" s="11">
        <v>114</v>
      </c>
    </row>
    <row r="385" spans="1:8" ht="15.75" customHeight="1" x14ac:dyDescent="0.25">
      <c r="A385" s="12" t="s">
        <v>8</v>
      </c>
      <c r="B385" s="12" t="s">
        <v>27</v>
      </c>
      <c r="C385" s="12" t="s">
        <v>10</v>
      </c>
      <c r="D385" s="12" t="s">
        <v>16</v>
      </c>
      <c r="E385" s="12" t="s">
        <v>11</v>
      </c>
      <c r="F385" s="13">
        <v>2019</v>
      </c>
      <c r="G385" s="12" t="s">
        <v>12</v>
      </c>
      <c r="H385" s="14">
        <v>10076</v>
      </c>
    </row>
    <row r="386" spans="1:8" ht="15.75" customHeight="1" x14ac:dyDescent="0.25">
      <c r="A386" s="9" t="s">
        <v>8</v>
      </c>
      <c r="B386" s="9" t="s">
        <v>27</v>
      </c>
      <c r="C386" s="9" t="s">
        <v>10</v>
      </c>
      <c r="D386" s="9" t="s">
        <v>17</v>
      </c>
      <c r="E386" s="9" t="s">
        <v>11</v>
      </c>
      <c r="F386" s="10">
        <v>2019</v>
      </c>
      <c r="G386" s="9" t="s">
        <v>12</v>
      </c>
      <c r="H386" s="11">
        <v>24</v>
      </c>
    </row>
    <row r="387" spans="1:8" ht="15.75" customHeight="1" x14ac:dyDescent="0.25">
      <c r="A387" s="12" t="s">
        <v>8</v>
      </c>
      <c r="B387" s="12" t="s">
        <v>27</v>
      </c>
      <c r="C387" s="12" t="s">
        <v>10</v>
      </c>
      <c r="D387" s="12" t="s">
        <v>18</v>
      </c>
      <c r="E387" s="12" t="s">
        <v>11</v>
      </c>
      <c r="F387" s="13">
        <v>2019</v>
      </c>
      <c r="G387" s="12" t="s">
        <v>12</v>
      </c>
      <c r="H387" s="14">
        <v>1275</v>
      </c>
    </row>
    <row r="388" spans="1:8" ht="15.75" customHeight="1" x14ac:dyDescent="0.25">
      <c r="A388" s="9" t="s">
        <v>8</v>
      </c>
      <c r="B388" s="9" t="s">
        <v>27</v>
      </c>
      <c r="C388" s="9" t="s">
        <v>10</v>
      </c>
      <c r="D388" s="9" t="s">
        <v>19</v>
      </c>
      <c r="E388" s="9" t="s">
        <v>11</v>
      </c>
      <c r="F388" s="10">
        <v>2019</v>
      </c>
      <c r="G388" s="9" t="s">
        <v>12</v>
      </c>
      <c r="H388" s="11">
        <v>171</v>
      </c>
    </row>
    <row r="389" spans="1:8" ht="15.75" customHeight="1" x14ac:dyDescent="0.25">
      <c r="A389" s="12" t="s">
        <v>8</v>
      </c>
      <c r="B389" s="12" t="s">
        <v>27</v>
      </c>
      <c r="C389" s="12" t="s">
        <v>10</v>
      </c>
      <c r="D389" s="12" t="s">
        <v>20</v>
      </c>
      <c r="E389" s="12" t="s">
        <v>11</v>
      </c>
      <c r="F389" s="13">
        <v>2019</v>
      </c>
      <c r="G389" s="12" t="s">
        <v>12</v>
      </c>
      <c r="H389" s="14">
        <v>11502</v>
      </c>
    </row>
    <row r="390" spans="1:8" ht="15.75" customHeight="1" x14ac:dyDescent="0.25">
      <c r="A390" s="9" t="s">
        <v>8</v>
      </c>
      <c r="B390" s="9" t="s">
        <v>27</v>
      </c>
      <c r="C390" s="9" t="s">
        <v>10</v>
      </c>
      <c r="D390" s="9" t="s">
        <v>21</v>
      </c>
      <c r="E390" s="9" t="s">
        <v>11</v>
      </c>
      <c r="F390" s="10">
        <v>2019</v>
      </c>
      <c r="G390" s="9" t="s">
        <v>12</v>
      </c>
      <c r="H390" s="11">
        <v>3241</v>
      </c>
    </row>
    <row r="391" spans="1:8" ht="15.75" customHeight="1" x14ac:dyDescent="0.25">
      <c r="A391" s="12" t="s">
        <v>8</v>
      </c>
      <c r="B391" s="12" t="s">
        <v>29</v>
      </c>
      <c r="C391" s="12" t="s">
        <v>22</v>
      </c>
      <c r="D391" s="12" t="s">
        <v>44</v>
      </c>
      <c r="E391" s="12" t="s">
        <v>11</v>
      </c>
      <c r="F391" s="13">
        <v>2019</v>
      </c>
      <c r="G391" s="12" t="s">
        <v>12</v>
      </c>
      <c r="H391" s="14">
        <v>21</v>
      </c>
    </row>
    <row r="392" spans="1:8" ht="15.75" customHeight="1" x14ac:dyDescent="0.25">
      <c r="A392" s="9" t="s">
        <v>8</v>
      </c>
      <c r="B392" s="9" t="s">
        <v>29</v>
      </c>
      <c r="C392" s="9" t="s">
        <v>22</v>
      </c>
      <c r="D392" s="9" t="s">
        <v>13</v>
      </c>
      <c r="E392" s="9" t="s">
        <v>11</v>
      </c>
      <c r="F392" s="10">
        <v>2019</v>
      </c>
      <c r="G392" s="9" t="s">
        <v>12</v>
      </c>
      <c r="H392" s="11">
        <v>201</v>
      </c>
    </row>
    <row r="393" spans="1:8" ht="15.75" customHeight="1" x14ac:dyDescent="0.25">
      <c r="A393" s="12" t="s">
        <v>8</v>
      </c>
      <c r="B393" s="12" t="s">
        <v>29</v>
      </c>
      <c r="C393" s="12" t="s">
        <v>22</v>
      </c>
      <c r="D393" s="12" t="s">
        <v>14</v>
      </c>
      <c r="E393" s="12" t="s">
        <v>11</v>
      </c>
      <c r="F393" s="13">
        <v>2019</v>
      </c>
      <c r="G393" s="12" t="s">
        <v>12</v>
      </c>
      <c r="H393" s="14">
        <v>7021</v>
      </c>
    </row>
    <row r="394" spans="1:8" ht="15.75" customHeight="1" x14ac:dyDescent="0.25">
      <c r="A394" s="9" t="s">
        <v>8</v>
      </c>
      <c r="B394" s="9" t="s">
        <v>29</v>
      </c>
      <c r="C394" s="9" t="s">
        <v>22</v>
      </c>
      <c r="D394" s="9" t="s">
        <v>23</v>
      </c>
      <c r="E394" s="9" t="s">
        <v>11</v>
      </c>
      <c r="F394" s="10">
        <v>2019</v>
      </c>
      <c r="G394" s="9" t="s">
        <v>12</v>
      </c>
      <c r="H394" s="11">
        <v>18</v>
      </c>
    </row>
    <row r="395" spans="1:8" ht="15.75" customHeight="1" x14ac:dyDescent="0.25">
      <c r="A395" s="12" t="s">
        <v>8</v>
      </c>
      <c r="B395" s="12" t="s">
        <v>29</v>
      </c>
      <c r="C395" s="12" t="s">
        <v>22</v>
      </c>
      <c r="D395" s="12" t="s">
        <v>15</v>
      </c>
      <c r="E395" s="12" t="s">
        <v>11</v>
      </c>
      <c r="F395" s="13">
        <v>2019</v>
      </c>
      <c r="G395" s="12" t="s">
        <v>12</v>
      </c>
      <c r="H395" s="14">
        <v>344</v>
      </c>
    </row>
    <row r="396" spans="1:8" ht="15.75" customHeight="1" x14ac:dyDescent="0.25">
      <c r="A396" s="9" t="s">
        <v>8</v>
      </c>
      <c r="B396" s="9" t="s">
        <v>29</v>
      </c>
      <c r="C396" s="9" t="s">
        <v>22</v>
      </c>
      <c r="D396" s="9" t="s">
        <v>16</v>
      </c>
      <c r="E396" s="9" t="s">
        <v>11</v>
      </c>
      <c r="F396" s="10">
        <v>2019</v>
      </c>
      <c r="G396" s="9" t="s">
        <v>12</v>
      </c>
      <c r="H396" s="11">
        <v>14902</v>
      </c>
    </row>
    <row r="397" spans="1:8" ht="15.75" customHeight="1" x14ac:dyDescent="0.25">
      <c r="A397" s="12" t="s">
        <v>8</v>
      </c>
      <c r="B397" s="12" t="s">
        <v>29</v>
      </c>
      <c r="C397" s="12" t="s">
        <v>22</v>
      </c>
      <c r="D397" s="12" t="s">
        <v>19</v>
      </c>
      <c r="E397" s="12" t="s">
        <v>11</v>
      </c>
      <c r="F397" s="13">
        <v>2019</v>
      </c>
      <c r="G397" s="12" t="s">
        <v>12</v>
      </c>
      <c r="H397" s="14">
        <v>447</v>
      </c>
    </row>
    <row r="398" spans="1:8" ht="15.75" customHeight="1" x14ac:dyDescent="0.25">
      <c r="A398" s="9" t="s">
        <v>8</v>
      </c>
      <c r="B398" s="9" t="s">
        <v>29</v>
      </c>
      <c r="C398" s="9" t="s">
        <v>22</v>
      </c>
      <c r="D398" s="9" t="s">
        <v>17</v>
      </c>
      <c r="E398" s="9" t="s">
        <v>11</v>
      </c>
      <c r="F398" s="10">
        <v>2019</v>
      </c>
      <c r="G398" s="9" t="s">
        <v>12</v>
      </c>
      <c r="H398" s="11">
        <v>138</v>
      </c>
    </row>
    <row r="399" spans="1:8" ht="15.75" customHeight="1" x14ac:dyDescent="0.25">
      <c r="A399" s="12" t="s">
        <v>8</v>
      </c>
      <c r="B399" s="12" t="s">
        <v>29</v>
      </c>
      <c r="C399" s="12" t="s">
        <v>22</v>
      </c>
      <c r="D399" s="12" t="s">
        <v>18</v>
      </c>
      <c r="E399" s="12" t="s">
        <v>11</v>
      </c>
      <c r="F399" s="13">
        <v>2019</v>
      </c>
      <c r="G399" s="12" t="s">
        <v>12</v>
      </c>
      <c r="H399" s="14">
        <v>885</v>
      </c>
    </row>
    <row r="400" spans="1:8" ht="15.75" customHeight="1" x14ac:dyDescent="0.25">
      <c r="A400" s="9" t="s">
        <v>8</v>
      </c>
      <c r="B400" s="9" t="s">
        <v>29</v>
      </c>
      <c r="C400" s="9" t="s">
        <v>22</v>
      </c>
      <c r="D400" s="9" t="s">
        <v>20</v>
      </c>
      <c r="E400" s="9" t="s">
        <v>11</v>
      </c>
      <c r="F400" s="10">
        <v>2019</v>
      </c>
      <c r="G400" s="9" t="s">
        <v>12</v>
      </c>
      <c r="H400" s="11">
        <v>11377</v>
      </c>
    </row>
    <row r="401" spans="1:8" ht="15.75" customHeight="1" x14ac:dyDescent="0.25">
      <c r="A401" s="12" t="s">
        <v>8</v>
      </c>
      <c r="B401" s="12" t="s">
        <v>29</v>
      </c>
      <c r="C401" s="12" t="s">
        <v>22</v>
      </c>
      <c r="D401" s="12" t="s">
        <v>21</v>
      </c>
      <c r="E401" s="12" t="s">
        <v>11</v>
      </c>
      <c r="F401" s="13">
        <v>2019</v>
      </c>
      <c r="G401" s="12" t="s">
        <v>12</v>
      </c>
      <c r="H401" s="14">
        <v>10230</v>
      </c>
    </row>
    <row r="402" spans="1:8" ht="15.75" customHeight="1" x14ac:dyDescent="0.25">
      <c r="A402" s="9" t="s">
        <v>8</v>
      </c>
      <c r="B402" s="9" t="s">
        <v>29</v>
      </c>
      <c r="C402" s="9" t="s">
        <v>10</v>
      </c>
      <c r="D402" s="9" t="s">
        <v>13</v>
      </c>
      <c r="E402" s="9" t="s">
        <v>11</v>
      </c>
      <c r="F402" s="10">
        <v>2019</v>
      </c>
      <c r="G402" s="9" t="s">
        <v>12</v>
      </c>
      <c r="H402" s="11">
        <v>1891</v>
      </c>
    </row>
    <row r="403" spans="1:8" ht="15.75" customHeight="1" x14ac:dyDescent="0.25">
      <c r="A403" s="12" t="s">
        <v>8</v>
      </c>
      <c r="B403" s="12" t="s">
        <v>29</v>
      </c>
      <c r="C403" s="12" t="s">
        <v>10</v>
      </c>
      <c r="D403" s="12" t="s">
        <v>14</v>
      </c>
      <c r="E403" s="12" t="s">
        <v>11</v>
      </c>
      <c r="F403" s="13">
        <v>2019</v>
      </c>
      <c r="G403" s="12" t="s">
        <v>12</v>
      </c>
      <c r="H403" s="14">
        <v>1834</v>
      </c>
    </row>
    <row r="404" spans="1:8" ht="15.75" customHeight="1" x14ac:dyDescent="0.25">
      <c r="A404" s="9" t="s">
        <v>8</v>
      </c>
      <c r="B404" s="9" t="s">
        <v>29</v>
      </c>
      <c r="C404" s="9" t="s">
        <v>10</v>
      </c>
      <c r="D404" s="9" t="s">
        <v>15</v>
      </c>
      <c r="E404" s="9" t="s">
        <v>11</v>
      </c>
      <c r="F404" s="10">
        <v>2019</v>
      </c>
      <c r="G404" s="9" t="s">
        <v>12</v>
      </c>
      <c r="H404" s="11">
        <v>685</v>
      </c>
    </row>
    <row r="405" spans="1:8" ht="15.75" customHeight="1" x14ac:dyDescent="0.25">
      <c r="A405" s="12" t="s">
        <v>8</v>
      </c>
      <c r="B405" s="12" t="s">
        <v>29</v>
      </c>
      <c r="C405" s="12" t="s">
        <v>10</v>
      </c>
      <c r="D405" s="12" t="s">
        <v>16</v>
      </c>
      <c r="E405" s="12" t="s">
        <v>11</v>
      </c>
      <c r="F405" s="13">
        <v>2019</v>
      </c>
      <c r="G405" s="12" t="s">
        <v>12</v>
      </c>
      <c r="H405" s="14">
        <v>11551</v>
      </c>
    </row>
    <row r="406" spans="1:8" ht="15.75" customHeight="1" x14ac:dyDescent="0.25">
      <c r="A406" s="9" t="s">
        <v>8</v>
      </c>
      <c r="B406" s="9" t="s">
        <v>29</v>
      </c>
      <c r="C406" s="9" t="s">
        <v>10</v>
      </c>
      <c r="D406" s="9" t="s">
        <v>19</v>
      </c>
      <c r="E406" s="9" t="s">
        <v>11</v>
      </c>
      <c r="F406" s="10">
        <v>2019</v>
      </c>
      <c r="G406" s="9" t="s">
        <v>12</v>
      </c>
      <c r="H406" s="11">
        <v>96</v>
      </c>
    </row>
    <row r="407" spans="1:8" ht="15.75" customHeight="1" x14ac:dyDescent="0.25">
      <c r="A407" s="12" t="s">
        <v>8</v>
      </c>
      <c r="B407" s="12" t="s">
        <v>29</v>
      </c>
      <c r="C407" s="12" t="s">
        <v>10</v>
      </c>
      <c r="D407" s="12" t="s">
        <v>17</v>
      </c>
      <c r="E407" s="12" t="s">
        <v>11</v>
      </c>
      <c r="F407" s="13">
        <v>2019</v>
      </c>
      <c r="G407" s="12" t="s">
        <v>12</v>
      </c>
      <c r="H407" s="14">
        <v>6</v>
      </c>
    </row>
    <row r="408" spans="1:8" ht="15.75" customHeight="1" x14ac:dyDescent="0.25">
      <c r="A408" s="9" t="s">
        <v>8</v>
      </c>
      <c r="B408" s="9" t="s">
        <v>29</v>
      </c>
      <c r="C408" s="9" t="s">
        <v>10</v>
      </c>
      <c r="D408" s="9" t="s">
        <v>18</v>
      </c>
      <c r="E408" s="9" t="s">
        <v>11</v>
      </c>
      <c r="F408" s="10">
        <v>2019</v>
      </c>
      <c r="G408" s="9" t="s">
        <v>12</v>
      </c>
      <c r="H408" s="11">
        <v>448</v>
      </c>
    </row>
    <row r="409" spans="1:8" ht="15.75" customHeight="1" x14ac:dyDescent="0.25">
      <c r="A409" s="12" t="s">
        <v>8</v>
      </c>
      <c r="B409" s="12" t="s">
        <v>29</v>
      </c>
      <c r="C409" s="12" t="s">
        <v>10</v>
      </c>
      <c r="D409" s="12" t="s">
        <v>20</v>
      </c>
      <c r="E409" s="12" t="s">
        <v>11</v>
      </c>
      <c r="F409" s="13">
        <v>2019</v>
      </c>
      <c r="G409" s="12" t="s">
        <v>12</v>
      </c>
      <c r="H409" s="14">
        <v>13043</v>
      </c>
    </row>
    <row r="410" spans="1:8" ht="15.75" customHeight="1" x14ac:dyDescent="0.25">
      <c r="A410" s="9" t="s">
        <v>8</v>
      </c>
      <c r="B410" s="9" t="s">
        <v>29</v>
      </c>
      <c r="C410" s="9" t="s">
        <v>10</v>
      </c>
      <c r="D410" s="9" t="s">
        <v>21</v>
      </c>
      <c r="E410" s="9" t="s">
        <v>11</v>
      </c>
      <c r="F410" s="10">
        <v>2019</v>
      </c>
      <c r="G410" s="9" t="s">
        <v>12</v>
      </c>
      <c r="H410" s="11">
        <v>8001</v>
      </c>
    </row>
    <row r="411" spans="1:8" ht="15.75" customHeight="1" x14ac:dyDescent="0.25">
      <c r="A411" s="12" t="s">
        <v>8</v>
      </c>
      <c r="B411" s="12" t="s">
        <v>9</v>
      </c>
      <c r="C411" s="12" t="s">
        <v>22</v>
      </c>
      <c r="D411" s="12" t="s">
        <v>44</v>
      </c>
      <c r="E411" s="12" t="s">
        <v>11</v>
      </c>
      <c r="F411" s="13">
        <v>2019</v>
      </c>
      <c r="G411" s="12" t="s">
        <v>12</v>
      </c>
      <c r="H411" s="14">
        <v>630</v>
      </c>
    </row>
    <row r="412" spans="1:8" ht="15.75" customHeight="1" x14ac:dyDescent="0.25">
      <c r="A412" s="9" t="s">
        <v>8</v>
      </c>
      <c r="B412" s="9" t="s">
        <v>9</v>
      </c>
      <c r="C412" s="9" t="s">
        <v>22</v>
      </c>
      <c r="D412" s="9" t="s">
        <v>13</v>
      </c>
      <c r="E412" s="9" t="s">
        <v>11</v>
      </c>
      <c r="F412" s="10">
        <v>2019</v>
      </c>
      <c r="G412" s="9" t="s">
        <v>12</v>
      </c>
      <c r="H412" s="11">
        <v>366</v>
      </c>
    </row>
    <row r="413" spans="1:8" ht="15.75" customHeight="1" x14ac:dyDescent="0.25">
      <c r="A413" s="12" t="s">
        <v>8</v>
      </c>
      <c r="B413" s="12" t="s">
        <v>9</v>
      </c>
      <c r="C413" s="12" t="s">
        <v>22</v>
      </c>
      <c r="D413" s="12" t="s">
        <v>14</v>
      </c>
      <c r="E413" s="12" t="s">
        <v>11</v>
      </c>
      <c r="F413" s="13">
        <v>2019</v>
      </c>
      <c r="G413" s="12" t="s">
        <v>12</v>
      </c>
      <c r="H413" s="14">
        <v>39857</v>
      </c>
    </row>
    <row r="414" spans="1:8" ht="15.75" customHeight="1" x14ac:dyDescent="0.25">
      <c r="A414" s="9" t="s">
        <v>8</v>
      </c>
      <c r="B414" s="9" t="s">
        <v>9</v>
      </c>
      <c r="C414" s="9" t="s">
        <v>22</v>
      </c>
      <c r="D414" s="9" t="s">
        <v>23</v>
      </c>
      <c r="E414" s="9" t="s">
        <v>11</v>
      </c>
      <c r="F414" s="10">
        <v>2019</v>
      </c>
      <c r="G414" s="9" t="s">
        <v>12</v>
      </c>
      <c r="H414" s="11">
        <v>61</v>
      </c>
    </row>
    <row r="415" spans="1:8" ht="15.75" customHeight="1" x14ac:dyDescent="0.25">
      <c r="A415" s="12" t="s">
        <v>8</v>
      </c>
      <c r="B415" s="12" t="s">
        <v>9</v>
      </c>
      <c r="C415" s="12" t="s">
        <v>22</v>
      </c>
      <c r="D415" s="12" t="s">
        <v>15</v>
      </c>
      <c r="E415" s="12" t="s">
        <v>11</v>
      </c>
      <c r="F415" s="13">
        <v>2019</v>
      </c>
      <c r="G415" s="12" t="s">
        <v>12</v>
      </c>
      <c r="H415" s="14">
        <v>2639</v>
      </c>
    </row>
    <row r="416" spans="1:8" ht="15.75" customHeight="1" x14ac:dyDescent="0.25">
      <c r="A416" s="9" t="s">
        <v>8</v>
      </c>
      <c r="B416" s="9" t="s">
        <v>9</v>
      </c>
      <c r="C416" s="9" t="s">
        <v>22</v>
      </c>
      <c r="D416" s="9" t="s">
        <v>16</v>
      </c>
      <c r="E416" s="9" t="s">
        <v>11</v>
      </c>
      <c r="F416" s="10">
        <v>2019</v>
      </c>
      <c r="G416" s="9" t="s">
        <v>12</v>
      </c>
      <c r="H416" s="11">
        <v>51626</v>
      </c>
    </row>
    <row r="417" spans="1:8" ht="15.75" customHeight="1" x14ac:dyDescent="0.25">
      <c r="A417" s="12" t="s">
        <v>8</v>
      </c>
      <c r="B417" s="12" t="s">
        <v>9</v>
      </c>
      <c r="C417" s="12" t="s">
        <v>22</v>
      </c>
      <c r="D417" s="12" t="s">
        <v>17</v>
      </c>
      <c r="E417" s="12" t="s">
        <v>11</v>
      </c>
      <c r="F417" s="13">
        <v>2019</v>
      </c>
      <c r="G417" s="12" t="s">
        <v>12</v>
      </c>
      <c r="H417" s="14">
        <v>1449</v>
      </c>
    </row>
    <row r="418" spans="1:8" ht="15.75" customHeight="1" x14ac:dyDescent="0.25">
      <c r="A418" s="9" t="s">
        <v>8</v>
      </c>
      <c r="B418" s="9" t="s">
        <v>9</v>
      </c>
      <c r="C418" s="9" t="s">
        <v>22</v>
      </c>
      <c r="D418" s="9" t="s">
        <v>18</v>
      </c>
      <c r="E418" s="9" t="s">
        <v>11</v>
      </c>
      <c r="F418" s="10">
        <v>2019</v>
      </c>
      <c r="G418" s="9" t="s">
        <v>12</v>
      </c>
      <c r="H418" s="11">
        <v>16977</v>
      </c>
    </row>
    <row r="419" spans="1:8" ht="15.75" customHeight="1" x14ac:dyDescent="0.25">
      <c r="A419" s="12" t="s">
        <v>8</v>
      </c>
      <c r="B419" s="12" t="s">
        <v>9</v>
      </c>
      <c r="C419" s="12" t="s">
        <v>22</v>
      </c>
      <c r="D419" s="12" t="s">
        <v>19</v>
      </c>
      <c r="E419" s="12" t="s">
        <v>11</v>
      </c>
      <c r="F419" s="13">
        <v>2019</v>
      </c>
      <c r="G419" s="12" t="s">
        <v>12</v>
      </c>
      <c r="H419" s="14">
        <v>3046</v>
      </c>
    </row>
    <row r="420" spans="1:8" ht="15.75" customHeight="1" x14ac:dyDescent="0.25">
      <c r="A420" s="9" t="s">
        <v>8</v>
      </c>
      <c r="B420" s="9" t="s">
        <v>9</v>
      </c>
      <c r="C420" s="9" t="s">
        <v>22</v>
      </c>
      <c r="D420" s="9" t="s">
        <v>20</v>
      </c>
      <c r="E420" s="9" t="s">
        <v>11</v>
      </c>
      <c r="F420" s="10">
        <v>2019</v>
      </c>
      <c r="G420" s="9" t="s">
        <v>12</v>
      </c>
      <c r="H420" s="11">
        <v>23828</v>
      </c>
    </row>
    <row r="421" spans="1:8" ht="15.75" customHeight="1" x14ac:dyDescent="0.25">
      <c r="A421" s="12" t="s">
        <v>8</v>
      </c>
      <c r="B421" s="12" t="s">
        <v>9</v>
      </c>
      <c r="C421" s="12" t="s">
        <v>22</v>
      </c>
      <c r="D421" s="12" t="s">
        <v>21</v>
      </c>
      <c r="E421" s="12" t="s">
        <v>11</v>
      </c>
      <c r="F421" s="13">
        <v>2019</v>
      </c>
      <c r="G421" s="12" t="s">
        <v>12</v>
      </c>
      <c r="H421" s="14">
        <v>2630</v>
      </c>
    </row>
    <row r="422" spans="1:8" ht="15.75" customHeight="1" x14ac:dyDescent="0.25">
      <c r="A422" s="9" t="s">
        <v>8</v>
      </c>
      <c r="B422" s="9" t="s">
        <v>9</v>
      </c>
      <c r="C422" s="9" t="s">
        <v>10</v>
      </c>
      <c r="D422" s="9" t="s">
        <v>44</v>
      </c>
      <c r="E422" s="9" t="s">
        <v>11</v>
      </c>
      <c r="F422" s="10">
        <v>2019</v>
      </c>
      <c r="G422" s="9" t="s">
        <v>12</v>
      </c>
      <c r="H422" s="11">
        <v>9</v>
      </c>
    </row>
    <row r="423" spans="1:8" ht="15.75" customHeight="1" x14ac:dyDescent="0.25">
      <c r="A423" s="12" t="s">
        <v>8</v>
      </c>
      <c r="B423" s="12" t="s">
        <v>9</v>
      </c>
      <c r="C423" s="12" t="s">
        <v>10</v>
      </c>
      <c r="D423" s="12" t="s">
        <v>13</v>
      </c>
      <c r="E423" s="12" t="s">
        <v>11</v>
      </c>
      <c r="F423" s="13">
        <v>2019</v>
      </c>
      <c r="G423" s="12" t="s">
        <v>12</v>
      </c>
      <c r="H423" s="14">
        <v>7294</v>
      </c>
    </row>
    <row r="424" spans="1:8" ht="15.75" customHeight="1" x14ac:dyDescent="0.25">
      <c r="A424" s="9" t="s">
        <v>8</v>
      </c>
      <c r="B424" s="9" t="s">
        <v>9</v>
      </c>
      <c r="C424" s="9" t="s">
        <v>10</v>
      </c>
      <c r="D424" s="9" t="s">
        <v>14</v>
      </c>
      <c r="E424" s="9" t="s">
        <v>11</v>
      </c>
      <c r="F424" s="10">
        <v>2019</v>
      </c>
      <c r="G424" s="9" t="s">
        <v>12</v>
      </c>
      <c r="H424" s="11">
        <v>5326</v>
      </c>
    </row>
    <row r="425" spans="1:8" ht="15.75" customHeight="1" x14ac:dyDescent="0.25">
      <c r="A425" s="12" t="s">
        <v>8</v>
      </c>
      <c r="B425" s="12" t="s">
        <v>9</v>
      </c>
      <c r="C425" s="12" t="s">
        <v>10</v>
      </c>
      <c r="D425" s="12" t="s">
        <v>15</v>
      </c>
      <c r="E425" s="12" t="s">
        <v>11</v>
      </c>
      <c r="F425" s="13">
        <v>2019</v>
      </c>
      <c r="G425" s="12" t="s">
        <v>12</v>
      </c>
      <c r="H425" s="14">
        <v>990</v>
      </c>
    </row>
    <row r="426" spans="1:8" ht="15.75" customHeight="1" x14ac:dyDescent="0.25">
      <c r="A426" s="9" t="s">
        <v>8</v>
      </c>
      <c r="B426" s="9" t="s">
        <v>9</v>
      </c>
      <c r="C426" s="9" t="s">
        <v>10</v>
      </c>
      <c r="D426" s="9" t="s">
        <v>16</v>
      </c>
      <c r="E426" s="9" t="s">
        <v>11</v>
      </c>
      <c r="F426" s="10">
        <v>2019</v>
      </c>
      <c r="G426" s="9" t="s">
        <v>12</v>
      </c>
      <c r="H426" s="11">
        <v>21797</v>
      </c>
    </row>
    <row r="427" spans="1:8" ht="15.75" customHeight="1" x14ac:dyDescent="0.25">
      <c r="A427" s="12" t="s">
        <v>8</v>
      </c>
      <c r="B427" s="12" t="s">
        <v>9</v>
      </c>
      <c r="C427" s="12" t="s">
        <v>10</v>
      </c>
      <c r="D427" s="12" t="s">
        <v>19</v>
      </c>
      <c r="E427" s="12" t="s">
        <v>11</v>
      </c>
      <c r="F427" s="13">
        <v>2019</v>
      </c>
      <c r="G427" s="12" t="s">
        <v>12</v>
      </c>
      <c r="H427" s="14">
        <v>281</v>
      </c>
    </row>
    <row r="428" spans="1:8" ht="15.75" customHeight="1" x14ac:dyDescent="0.25">
      <c r="A428" s="9" t="s">
        <v>8</v>
      </c>
      <c r="B428" s="9" t="s">
        <v>9</v>
      </c>
      <c r="C428" s="9" t="s">
        <v>10</v>
      </c>
      <c r="D428" s="9" t="s">
        <v>17</v>
      </c>
      <c r="E428" s="9" t="s">
        <v>11</v>
      </c>
      <c r="F428" s="10">
        <v>2019</v>
      </c>
      <c r="G428" s="9" t="s">
        <v>12</v>
      </c>
      <c r="H428" s="11">
        <v>65</v>
      </c>
    </row>
    <row r="429" spans="1:8" ht="15.75" customHeight="1" x14ac:dyDescent="0.25">
      <c r="A429" s="12" t="s">
        <v>8</v>
      </c>
      <c r="B429" s="12" t="s">
        <v>9</v>
      </c>
      <c r="C429" s="12" t="s">
        <v>10</v>
      </c>
      <c r="D429" s="12" t="s">
        <v>18</v>
      </c>
      <c r="E429" s="12" t="s">
        <v>11</v>
      </c>
      <c r="F429" s="13">
        <v>2019</v>
      </c>
      <c r="G429" s="12" t="s">
        <v>12</v>
      </c>
      <c r="H429" s="14">
        <v>4001</v>
      </c>
    </row>
    <row r="430" spans="1:8" ht="15.75" customHeight="1" x14ac:dyDescent="0.25">
      <c r="A430" s="9" t="s">
        <v>8</v>
      </c>
      <c r="B430" s="9" t="s">
        <v>9</v>
      </c>
      <c r="C430" s="9" t="s">
        <v>10</v>
      </c>
      <c r="D430" s="9" t="s">
        <v>20</v>
      </c>
      <c r="E430" s="9" t="s">
        <v>11</v>
      </c>
      <c r="F430" s="10">
        <v>2019</v>
      </c>
      <c r="G430" s="9" t="s">
        <v>12</v>
      </c>
      <c r="H430" s="11">
        <v>20400</v>
      </c>
    </row>
    <row r="431" spans="1:8" ht="15.75" customHeight="1" x14ac:dyDescent="0.25">
      <c r="A431" s="12" t="s">
        <v>8</v>
      </c>
      <c r="B431" s="12" t="s">
        <v>9</v>
      </c>
      <c r="C431" s="12" t="s">
        <v>10</v>
      </c>
      <c r="D431" s="12" t="s">
        <v>21</v>
      </c>
      <c r="E431" s="12" t="s">
        <v>11</v>
      </c>
      <c r="F431" s="13">
        <v>2019</v>
      </c>
      <c r="G431" s="12" t="s">
        <v>12</v>
      </c>
      <c r="H431" s="14">
        <v>3716</v>
      </c>
    </row>
    <row r="432" spans="1:8" ht="15.75" customHeight="1" x14ac:dyDescent="0.25">
      <c r="A432" s="9" t="s">
        <v>8</v>
      </c>
      <c r="B432" s="9" t="s">
        <v>31</v>
      </c>
      <c r="C432" s="9" t="s">
        <v>22</v>
      </c>
      <c r="D432" s="9" t="s">
        <v>44</v>
      </c>
      <c r="E432" s="9" t="s">
        <v>11</v>
      </c>
      <c r="F432" s="10">
        <v>2019</v>
      </c>
      <c r="G432" s="9" t="s">
        <v>12</v>
      </c>
      <c r="H432" s="11">
        <v>117</v>
      </c>
    </row>
    <row r="433" spans="1:8" ht="15.75" customHeight="1" x14ac:dyDescent="0.25">
      <c r="A433" s="12" t="s">
        <v>8</v>
      </c>
      <c r="B433" s="12" t="s">
        <v>31</v>
      </c>
      <c r="C433" s="12" t="s">
        <v>22</v>
      </c>
      <c r="D433" s="12" t="s">
        <v>13</v>
      </c>
      <c r="E433" s="12" t="s">
        <v>11</v>
      </c>
      <c r="F433" s="13">
        <v>2019</v>
      </c>
      <c r="G433" s="12" t="s">
        <v>12</v>
      </c>
      <c r="H433" s="14">
        <v>7</v>
      </c>
    </row>
    <row r="434" spans="1:8" ht="15.75" customHeight="1" x14ac:dyDescent="0.25">
      <c r="A434" s="9" t="s">
        <v>8</v>
      </c>
      <c r="B434" s="9" t="s">
        <v>31</v>
      </c>
      <c r="C434" s="9" t="s">
        <v>22</v>
      </c>
      <c r="D434" s="9" t="s">
        <v>14</v>
      </c>
      <c r="E434" s="9" t="s">
        <v>11</v>
      </c>
      <c r="F434" s="10">
        <v>2019</v>
      </c>
      <c r="G434" s="9" t="s">
        <v>12</v>
      </c>
      <c r="H434" s="11">
        <v>359</v>
      </c>
    </row>
    <row r="435" spans="1:8" ht="15.75" customHeight="1" x14ac:dyDescent="0.25">
      <c r="A435" s="12" t="s">
        <v>8</v>
      </c>
      <c r="B435" s="12" t="s">
        <v>31</v>
      </c>
      <c r="C435" s="12" t="s">
        <v>22</v>
      </c>
      <c r="D435" s="12" t="s">
        <v>15</v>
      </c>
      <c r="E435" s="12" t="s">
        <v>11</v>
      </c>
      <c r="F435" s="13">
        <v>2019</v>
      </c>
      <c r="G435" s="12" t="s">
        <v>12</v>
      </c>
      <c r="H435" s="14">
        <v>57</v>
      </c>
    </row>
    <row r="436" spans="1:8" ht="15.75" customHeight="1" x14ac:dyDescent="0.25">
      <c r="A436" s="9" t="s">
        <v>8</v>
      </c>
      <c r="B436" s="9" t="s">
        <v>31</v>
      </c>
      <c r="C436" s="9" t="s">
        <v>22</v>
      </c>
      <c r="D436" s="9" t="s">
        <v>16</v>
      </c>
      <c r="E436" s="9" t="s">
        <v>11</v>
      </c>
      <c r="F436" s="10">
        <v>2019</v>
      </c>
      <c r="G436" s="9" t="s">
        <v>12</v>
      </c>
      <c r="H436" s="11">
        <v>11612</v>
      </c>
    </row>
    <row r="437" spans="1:8" ht="15.75" customHeight="1" x14ac:dyDescent="0.25">
      <c r="A437" s="12" t="s">
        <v>8</v>
      </c>
      <c r="B437" s="12" t="s">
        <v>31</v>
      </c>
      <c r="C437" s="12" t="s">
        <v>22</v>
      </c>
      <c r="D437" s="12" t="s">
        <v>17</v>
      </c>
      <c r="E437" s="12" t="s">
        <v>11</v>
      </c>
      <c r="F437" s="13">
        <v>2019</v>
      </c>
      <c r="G437" s="12" t="s">
        <v>12</v>
      </c>
      <c r="H437" s="14">
        <v>368</v>
      </c>
    </row>
    <row r="438" spans="1:8" ht="15.75" customHeight="1" x14ac:dyDescent="0.25">
      <c r="A438" s="9" t="s">
        <v>8</v>
      </c>
      <c r="B438" s="9" t="s">
        <v>31</v>
      </c>
      <c r="C438" s="9" t="s">
        <v>22</v>
      </c>
      <c r="D438" s="9" t="s">
        <v>18</v>
      </c>
      <c r="E438" s="9" t="s">
        <v>11</v>
      </c>
      <c r="F438" s="10">
        <v>2019</v>
      </c>
      <c r="G438" s="9" t="s">
        <v>12</v>
      </c>
      <c r="H438" s="11">
        <v>7896</v>
      </c>
    </row>
    <row r="439" spans="1:8" ht="15.75" customHeight="1" x14ac:dyDescent="0.25">
      <c r="A439" s="12" t="s">
        <v>8</v>
      </c>
      <c r="B439" s="12" t="s">
        <v>31</v>
      </c>
      <c r="C439" s="12" t="s">
        <v>22</v>
      </c>
      <c r="D439" s="12" t="s">
        <v>19</v>
      </c>
      <c r="E439" s="12" t="s">
        <v>11</v>
      </c>
      <c r="F439" s="13">
        <v>2019</v>
      </c>
      <c r="G439" s="12" t="s">
        <v>12</v>
      </c>
      <c r="H439" s="14">
        <v>1875</v>
      </c>
    </row>
    <row r="440" spans="1:8" ht="15.75" customHeight="1" x14ac:dyDescent="0.25">
      <c r="A440" s="9" t="s">
        <v>8</v>
      </c>
      <c r="B440" s="9" t="s">
        <v>31</v>
      </c>
      <c r="C440" s="9" t="s">
        <v>22</v>
      </c>
      <c r="D440" s="9" t="s">
        <v>20</v>
      </c>
      <c r="E440" s="9" t="s">
        <v>11</v>
      </c>
      <c r="F440" s="10">
        <v>2019</v>
      </c>
      <c r="G440" s="9" t="s">
        <v>12</v>
      </c>
      <c r="H440" s="11">
        <v>5231</v>
      </c>
    </row>
    <row r="441" spans="1:8" ht="15.75" customHeight="1" x14ac:dyDescent="0.25">
      <c r="A441" s="12" t="s">
        <v>8</v>
      </c>
      <c r="B441" s="12" t="s">
        <v>31</v>
      </c>
      <c r="C441" s="12" t="s">
        <v>22</v>
      </c>
      <c r="D441" s="12" t="s">
        <v>21</v>
      </c>
      <c r="E441" s="12" t="s">
        <v>11</v>
      </c>
      <c r="F441" s="13">
        <v>2019</v>
      </c>
      <c r="G441" s="12" t="s">
        <v>12</v>
      </c>
      <c r="H441" s="14">
        <v>14101</v>
      </c>
    </row>
    <row r="442" spans="1:8" ht="15.75" customHeight="1" x14ac:dyDescent="0.25">
      <c r="A442" s="9" t="s">
        <v>8</v>
      </c>
      <c r="B442" s="9" t="s">
        <v>31</v>
      </c>
      <c r="C442" s="9" t="s">
        <v>10</v>
      </c>
      <c r="D442" s="9" t="s">
        <v>44</v>
      </c>
      <c r="E442" s="9" t="s">
        <v>11</v>
      </c>
      <c r="F442" s="10">
        <v>2019</v>
      </c>
      <c r="G442" s="9" t="s">
        <v>12</v>
      </c>
      <c r="H442" s="11">
        <v>22</v>
      </c>
    </row>
    <row r="443" spans="1:8" ht="15.75" customHeight="1" x14ac:dyDescent="0.25">
      <c r="A443" s="12" t="s">
        <v>8</v>
      </c>
      <c r="B443" s="12" t="s">
        <v>31</v>
      </c>
      <c r="C443" s="12" t="s">
        <v>10</v>
      </c>
      <c r="D443" s="12" t="s">
        <v>13</v>
      </c>
      <c r="E443" s="12" t="s">
        <v>11</v>
      </c>
      <c r="F443" s="13">
        <v>2019</v>
      </c>
      <c r="G443" s="12" t="s">
        <v>12</v>
      </c>
      <c r="H443" s="14">
        <v>152</v>
      </c>
    </row>
    <row r="444" spans="1:8" ht="15.75" customHeight="1" x14ac:dyDescent="0.25">
      <c r="A444" s="9" t="s">
        <v>8</v>
      </c>
      <c r="B444" s="9" t="s">
        <v>31</v>
      </c>
      <c r="C444" s="9" t="s">
        <v>10</v>
      </c>
      <c r="D444" s="9" t="s">
        <v>14</v>
      </c>
      <c r="E444" s="9" t="s">
        <v>11</v>
      </c>
      <c r="F444" s="10">
        <v>2019</v>
      </c>
      <c r="G444" s="9" t="s">
        <v>12</v>
      </c>
      <c r="H444" s="11">
        <v>110</v>
      </c>
    </row>
    <row r="445" spans="1:8" ht="15.75" customHeight="1" x14ac:dyDescent="0.25">
      <c r="A445" s="12" t="s">
        <v>8</v>
      </c>
      <c r="B445" s="12" t="s">
        <v>31</v>
      </c>
      <c r="C445" s="12" t="s">
        <v>10</v>
      </c>
      <c r="D445" s="12" t="s">
        <v>15</v>
      </c>
      <c r="E445" s="12" t="s">
        <v>11</v>
      </c>
      <c r="F445" s="13">
        <v>2019</v>
      </c>
      <c r="G445" s="12" t="s">
        <v>12</v>
      </c>
      <c r="H445" s="14">
        <v>16</v>
      </c>
    </row>
    <row r="446" spans="1:8" ht="15.75" customHeight="1" x14ac:dyDescent="0.25">
      <c r="A446" s="9" t="s">
        <v>8</v>
      </c>
      <c r="B446" s="9" t="s">
        <v>31</v>
      </c>
      <c r="C446" s="9" t="s">
        <v>10</v>
      </c>
      <c r="D446" s="9" t="s">
        <v>16</v>
      </c>
      <c r="E446" s="9" t="s">
        <v>11</v>
      </c>
      <c r="F446" s="10">
        <v>2019</v>
      </c>
      <c r="G446" s="9" t="s">
        <v>12</v>
      </c>
      <c r="H446" s="11">
        <v>5555</v>
      </c>
    </row>
    <row r="447" spans="1:8" ht="15.75" customHeight="1" x14ac:dyDescent="0.25">
      <c r="A447" s="12" t="s">
        <v>8</v>
      </c>
      <c r="B447" s="12" t="s">
        <v>31</v>
      </c>
      <c r="C447" s="12" t="s">
        <v>10</v>
      </c>
      <c r="D447" s="12" t="s">
        <v>17</v>
      </c>
      <c r="E447" s="12" t="s">
        <v>11</v>
      </c>
      <c r="F447" s="13">
        <v>2019</v>
      </c>
      <c r="G447" s="12" t="s">
        <v>12</v>
      </c>
      <c r="H447" s="14">
        <v>17</v>
      </c>
    </row>
    <row r="448" spans="1:8" ht="15.75" customHeight="1" x14ac:dyDescent="0.25">
      <c r="A448" s="9" t="s">
        <v>8</v>
      </c>
      <c r="B448" s="9" t="s">
        <v>31</v>
      </c>
      <c r="C448" s="9" t="s">
        <v>10</v>
      </c>
      <c r="D448" s="9" t="s">
        <v>18</v>
      </c>
      <c r="E448" s="9" t="s">
        <v>11</v>
      </c>
      <c r="F448" s="10">
        <v>2019</v>
      </c>
      <c r="G448" s="9" t="s">
        <v>12</v>
      </c>
      <c r="H448" s="11">
        <v>4139</v>
      </c>
    </row>
    <row r="449" spans="1:8" ht="15.75" customHeight="1" x14ac:dyDescent="0.25">
      <c r="A449" s="12" t="s">
        <v>8</v>
      </c>
      <c r="B449" s="12" t="s">
        <v>31</v>
      </c>
      <c r="C449" s="12" t="s">
        <v>10</v>
      </c>
      <c r="D449" s="12" t="s">
        <v>19</v>
      </c>
      <c r="E449" s="12" t="s">
        <v>11</v>
      </c>
      <c r="F449" s="13">
        <v>2019</v>
      </c>
      <c r="G449" s="12" t="s">
        <v>12</v>
      </c>
      <c r="H449" s="14">
        <v>163</v>
      </c>
    </row>
    <row r="450" spans="1:8" ht="15.75" customHeight="1" x14ac:dyDescent="0.25">
      <c r="A450" s="9" t="s">
        <v>8</v>
      </c>
      <c r="B450" s="9" t="s">
        <v>31</v>
      </c>
      <c r="C450" s="9" t="s">
        <v>10</v>
      </c>
      <c r="D450" s="9" t="s">
        <v>20</v>
      </c>
      <c r="E450" s="9" t="s">
        <v>11</v>
      </c>
      <c r="F450" s="10">
        <v>2019</v>
      </c>
      <c r="G450" s="9" t="s">
        <v>12</v>
      </c>
      <c r="H450" s="11">
        <v>5082</v>
      </c>
    </row>
    <row r="451" spans="1:8" ht="15.75" customHeight="1" x14ac:dyDescent="0.25">
      <c r="A451" s="12" t="s">
        <v>8</v>
      </c>
      <c r="B451" s="12" t="s">
        <v>31</v>
      </c>
      <c r="C451" s="12" t="s">
        <v>10</v>
      </c>
      <c r="D451" s="12" t="s">
        <v>21</v>
      </c>
      <c r="E451" s="12" t="s">
        <v>11</v>
      </c>
      <c r="F451" s="13">
        <v>2019</v>
      </c>
      <c r="G451" s="12" t="s">
        <v>12</v>
      </c>
      <c r="H451" s="14">
        <v>7236</v>
      </c>
    </row>
    <row r="452" spans="1:8" ht="15.75" customHeight="1" x14ac:dyDescent="0.25">
      <c r="A452" s="9" t="s">
        <v>8</v>
      </c>
      <c r="B452" s="9" t="s">
        <v>32</v>
      </c>
      <c r="C452" s="9" t="s">
        <v>22</v>
      </c>
      <c r="D452" s="9" t="s">
        <v>44</v>
      </c>
      <c r="E452" s="9" t="s">
        <v>11</v>
      </c>
      <c r="F452" s="10">
        <v>2019</v>
      </c>
      <c r="G452" s="9" t="s">
        <v>12</v>
      </c>
      <c r="H452" s="11">
        <v>905</v>
      </c>
    </row>
    <row r="453" spans="1:8" ht="15.75" customHeight="1" x14ac:dyDescent="0.25">
      <c r="A453" s="12" t="s">
        <v>8</v>
      </c>
      <c r="B453" s="12" t="s">
        <v>32</v>
      </c>
      <c r="C453" s="12" t="s">
        <v>22</v>
      </c>
      <c r="D453" s="12" t="s">
        <v>13</v>
      </c>
      <c r="E453" s="12" t="s">
        <v>11</v>
      </c>
      <c r="F453" s="13">
        <v>2019</v>
      </c>
      <c r="G453" s="12" t="s">
        <v>12</v>
      </c>
      <c r="H453" s="14">
        <v>248</v>
      </c>
    </row>
    <row r="454" spans="1:8" ht="15.75" customHeight="1" x14ac:dyDescent="0.25">
      <c r="A454" s="9" t="s">
        <v>8</v>
      </c>
      <c r="B454" s="9" t="s">
        <v>32</v>
      </c>
      <c r="C454" s="9" t="s">
        <v>22</v>
      </c>
      <c r="D454" s="9" t="s">
        <v>14</v>
      </c>
      <c r="E454" s="9" t="s">
        <v>11</v>
      </c>
      <c r="F454" s="10">
        <v>2019</v>
      </c>
      <c r="G454" s="9" t="s">
        <v>12</v>
      </c>
      <c r="H454" s="11">
        <v>12523</v>
      </c>
    </row>
    <row r="455" spans="1:8" ht="15.75" customHeight="1" x14ac:dyDescent="0.25">
      <c r="A455" s="12" t="s">
        <v>8</v>
      </c>
      <c r="B455" s="12" t="s">
        <v>32</v>
      </c>
      <c r="C455" s="12" t="s">
        <v>22</v>
      </c>
      <c r="D455" s="12" t="s">
        <v>23</v>
      </c>
      <c r="E455" s="12" t="s">
        <v>11</v>
      </c>
      <c r="F455" s="13">
        <v>2019</v>
      </c>
      <c r="G455" s="12" t="s">
        <v>12</v>
      </c>
      <c r="H455" s="14">
        <v>19</v>
      </c>
    </row>
    <row r="456" spans="1:8" ht="15.75" customHeight="1" x14ac:dyDescent="0.25">
      <c r="A456" s="9" t="s">
        <v>8</v>
      </c>
      <c r="B456" s="9" t="s">
        <v>32</v>
      </c>
      <c r="C456" s="9" t="s">
        <v>22</v>
      </c>
      <c r="D456" s="9" t="s">
        <v>15</v>
      </c>
      <c r="E456" s="9" t="s">
        <v>11</v>
      </c>
      <c r="F456" s="10">
        <v>2019</v>
      </c>
      <c r="G456" s="9" t="s">
        <v>12</v>
      </c>
      <c r="H456" s="11">
        <v>1622</v>
      </c>
    </row>
    <row r="457" spans="1:8" ht="15.75" customHeight="1" x14ac:dyDescent="0.25">
      <c r="A457" s="12" t="s">
        <v>8</v>
      </c>
      <c r="B457" s="12" t="s">
        <v>32</v>
      </c>
      <c r="C457" s="12" t="s">
        <v>22</v>
      </c>
      <c r="D457" s="12" t="s">
        <v>16</v>
      </c>
      <c r="E457" s="12" t="s">
        <v>11</v>
      </c>
      <c r="F457" s="13">
        <v>2019</v>
      </c>
      <c r="G457" s="12" t="s">
        <v>12</v>
      </c>
      <c r="H457" s="14">
        <v>23515</v>
      </c>
    </row>
    <row r="458" spans="1:8" ht="15.75" customHeight="1" x14ac:dyDescent="0.25">
      <c r="A458" s="9" t="s">
        <v>8</v>
      </c>
      <c r="B458" s="9" t="s">
        <v>32</v>
      </c>
      <c r="C458" s="9" t="s">
        <v>22</v>
      </c>
      <c r="D458" s="9" t="s">
        <v>17</v>
      </c>
      <c r="E458" s="9" t="s">
        <v>11</v>
      </c>
      <c r="F458" s="10">
        <v>2019</v>
      </c>
      <c r="G458" s="9" t="s">
        <v>12</v>
      </c>
      <c r="H458" s="11">
        <v>517</v>
      </c>
    </row>
    <row r="459" spans="1:8" ht="15.75" customHeight="1" x14ac:dyDescent="0.25">
      <c r="A459" s="12" t="s">
        <v>8</v>
      </c>
      <c r="B459" s="12" t="s">
        <v>32</v>
      </c>
      <c r="C459" s="12" t="s">
        <v>22</v>
      </c>
      <c r="D459" s="12" t="s">
        <v>18</v>
      </c>
      <c r="E459" s="12" t="s">
        <v>11</v>
      </c>
      <c r="F459" s="13">
        <v>2019</v>
      </c>
      <c r="G459" s="12" t="s">
        <v>12</v>
      </c>
      <c r="H459" s="14">
        <v>3604</v>
      </c>
    </row>
    <row r="460" spans="1:8" ht="15.75" customHeight="1" x14ac:dyDescent="0.25">
      <c r="A460" s="9" t="s">
        <v>8</v>
      </c>
      <c r="B460" s="9" t="s">
        <v>32</v>
      </c>
      <c r="C460" s="9" t="s">
        <v>22</v>
      </c>
      <c r="D460" s="9" t="s">
        <v>19</v>
      </c>
      <c r="E460" s="9" t="s">
        <v>11</v>
      </c>
      <c r="F460" s="10">
        <v>2019</v>
      </c>
      <c r="G460" s="9" t="s">
        <v>12</v>
      </c>
      <c r="H460" s="11">
        <v>868</v>
      </c>
    </row>
    <row r="461" spans="1:8" ht="15.75" customHeight="1" x14ac:dyDescent="0.25">
      <c r="A461" s="12" t="s">
        <v>8</v>
      </c>
      <c r="B461" s="12" t="s">
        <v>32</v>
      </c>
      <c r="C461" s="12" t="s">
        <v>22</v>
      </c>
      <c r="D461" s="12" t="s">
        <v>20</v>
      </c>
      <c r="E461" s="12" t="s">
        <v>11</v>
      </c>
      <c r="F461" s="13">
        <v>2019</v>
      </c>
      <c r="G461" s="12" t="s">
        <v>12</v>
      </c>
      <c r="H461" s="14">
        <v>10292</v>
      </c>
    </row>
    <row r="462" spans="1:8" ht="15.75" customHeight="1" x14ac:dyDescent="0.25">
      <c r="A462" s="9" t="s">
        <v>8</v>
      </c>
      <c r="B462" s="9" t="s">
        <v>32</v>
      </c>
      <c r="C462" s="9" t="s">
        <v>22</v>
      </c>
      <c r="D462" s="9" t="s">
        <v>21</v>
      </c>
      <c r="E462" s="9" t="s">
        <v>11</v>
      </c>
      <c r="F462" s="10">
        <v>2019</v>
      </c>
      <c r="G462" s="9" t="s">
        <v>12</v>
      </c>
      <c r="H462" s="11">
        <v>7191</v>
      </c>
    </row>
    <row r="463" spans="1:8" ht="15.75" customHeight="1" x14ac:dyDescent="0.25">
      <c r="A463" s="12" t="s">
        <v>8</v>
      </c>
      <c r="B463" s="12" t="s">
        <v>32</v>
      </c>
      <c r="C463" s="12" t="s">
        <v>10</v>
      </c>
      <c r="D463" s="12" t="s">
        <v>44</v>
      </c>
      <c r="E463" s="12" t="s">
        <v>11</v>
      </c>
      <c r="F463" s="13">
        <v>2019</v>
      </c>
      <c r="G463" s="12" t="s">
        <v>12</v>
      </c>
      <c r="H463" s="14">
        <v>22</v>
      </c>
    </row>
    <row r="464" spans="1:8" ht="15.75" customHeight="1" x14ac:dyDescent="0.25">
      <c r="A464" s="9" t="s">
        <v>8</v>
      </c>
      <c r="B464" s="9" t="s">
        <v>32</v>
      </c>
      <c r="C464" s="9" t="s">
        <v>10</v>
      </c>
      <c r="D464" s="9" t="s">
        <v>13</v>
      </c>
      <c r="E464" s="9" t="s">
        <v>11</v>
      </c>
      <c r="F464" s="10">
        <v>2019</v>
      </c>
      <c r="G464" s="9" t="s">
        <v>12</v>
      </c>
      <c r="H464" s="11">
        <v>6934</v>
      </c>
    </row>
    <row r="465" spans="1:8" ht="15.75" customHeight="1" x14ac:dyDescent="0.25">
      <c r="A465" s="12" t="s">
        <v>8</v>
      </c>
      <c r="B465" s="12" t="s">
        <v>32</v>
      </c>
      <c r="C465" s="12" t="s">
        <v>10</v>
      </c>
      <c r="D465" s="12" t="s">
        <v>14</v>
      </c>
      <c r="E465" s="12" t="s">
        <v>11</v>
      </c>
      <c r="F465" s="13">
        <v>2019</v>
      </c>
      <c r="G465" s="12" t="s">
        <v>12</v>
      </c>
      <c r="H465" s="14">
        <v>2060</v>
      </c>
    </row>
    <row r="466" spans="1:8" ht="15.75" customHeight="1" x14ac:dyDescent="0.25">
      <c r="A466" s="9" t="s">
        <v>8</v>
      </c>
      <c r="B466" s="9" t="s">
        <v>32</v>
      </c>
      <c r="C466" s="9" t="s">
        <v>10</v>
      </c>
      <c r="D466" s="9" t="s">
        <v>15</v>
      </c>
      <c r="E466" s="9" t="s">
        <v>11</v>
      </c>
      <c r="F466" s="10">
        <v>2019</v>
      </c>
      <c r="G466" s="9" t="s">
        <v>12</v>
      </c>
      <c r="H466" s="11">
        <v>855</v>
      </c>
    </row>
    <row r="467" spans="1:8" ht="15.75" customHeight="1" x14ac:dyDescent="0.25">
      <c r="A467" s="12" t="s">
        <v>8</v>
      </c>
      <c r="B467" s="12" t="s">
        <v>32</v>
      </c>
      <c r="C467" s="12" t="s">
        <v>10</v>
      </c>
      <c r="D467" s="12" t="s">
        <v>16</v>
      </c>
      <c r="E467" s="12" t="s">
        <v>11</v>
      </c>
      <c r="F467" s="13">
        <v>2019</v>
      </c>
      <c r="G467" s="12" t="s">
        <v>12</v>
      </c>
      <c r="H467" s="14">
        <v>13599</v>
      </c>
    </row>
    <row r="468" spans="1:8" ht="15.75" customHeight="1" x14ac:dyDescent="0.25">
      <c r="A468" s="9" t="s">
        <v>8</v>
      </c>
      <c r="B468" s="9" t="s">
        <v>32</v>
      </c>
      <c r="C468" s="9" t="s">
        <v>10</v>
      </c>
      <c r="D468" s="9" t="s">
        <v>17</v>
      </c>
      <c r="E468" s="9" t="s">
        <v>11</v>
      </c>
      <c r="F468" s="10">
        <v>2019</v>
      </c>
      <c r="G468" s="9" t="s">
        <v>12</v>
      </c>
      <c r="H468" s="11">
        <v>23</v>
      </c>
    </row>
    <row r="469" spans="1:8" ht="15.75" customHeight="1" x14ac:dyDescent="0.25">
      <c r="A469" s="12" t="s">
        <v>8</v>
      </c>
      <c r="B469" s="12" t="s">
        <v>32</v>
      </c>
      <c r="C469" s="12" t="s">
        <v>10</v>
      </c>
      <c r="D469" s="12" t="s">
        <v>18</v>
      </c>
      <c r="E469" s="12" t="s">
        <v>11</v>
      </c>
      <c r="F469" s="13">
        <v>2019</v>
      </c>
      <c r="G469" s="12" t="s">
        <v>12</v>
      </c>
      <c r="H469" s="14">
        <v>1952</v>
      </c>
    </row>
    <row r="470" spans="1:8" ht="15.75" customHeight="1" x14ac:dyDescent="0.25">
      <c r="A470" s="9" t="s">
        <v>8</v>
      </c>
      <c r="B470" s="9" t="s">
        <v>32</v>
      </c>
      <c r="C470" s="9" t="s">
        <v>10</v>
      </c>
      <c r="D470" s="9" t="s">
        <v>19</v>
      </c>
      <c r="E470" s="9" t="s">
        <v>11</v>
      </c>
      <c r="F470" s="10">
        <v>2019</v>
      </c>
      <c r="G470" s="9" t="s">
        <v>12</v>
      </c>
      <c r="H470" s="11">
        <v>75</v>
      </c>
    </row>
    <row r="471" spans="1:8" ht="15.75" customHeight="1" x14ac:dyDescent="0.25">
      <c r="A471" s="12" t="s">
        <v>8</v>
      </c>
      <c r="B471" s="12" t="s">
        <v>32</v>
      </c>
      <c r="C471" s="12" t="s">
        <v>10</v>
      </c>
      <c r="D471" s="12" t="s">
        <v>20</v>
      </c>
      <c r="E471" s="12" t="s">
        <v>11</v>
      </c>
      <c r="F471" s="13">
        <v>2019</v>
      </c>
      <c r="G471" s="12" t="s">
        <v>12</v>
      </c>
      <c r="H471" s="14">
        <v>12132</v>
      </c>
    </row>
    <row r="472" spans="1:8" ht="15.75" customHeight="1" x14ac:dyDescent="0.25">
      <c r="A472" s="9" t="s">
        <v>8</v>
      </c>
      <c r="B472" s="9" t="s">
        <v>32</v>
      </c>
      <c r="C472" s="9" t="s">
        <v>10</v>
      </c>
      <c r="D472" s="9" t="s">
        <v>21</v>
      </c>
      <c r="E472" s="9" t="s">
        <v>11</v>
      </c>
      <c r="F472" s="10">
        <v>2019</v>
      </c>
      <c r="G472" s="9" t="s">
        <v>12</v>
      </c>
      <c r="H472" s="11">
        <v>4199</v>
      </c>
    </row>
    <row r="473" spans="1:8" ht="15.75" customHeight="1" x14ac:dyDescent="0.25">
      <c r="A473" s="12" t="s">
        <v>8</v>
      </c>
      <c r="B473" s="12" t="s">
        <v>30</v>
      </c>
      <c r="C473" s="12" t="s">
        <v>22</v>
      </c>
      <c r="D473" s="12" t="s">
        <v>44</v>
      </c>
      <c r="E473" s="12" t="s">
        <v>11</v>
      </c>
      <c r="F473" s="13">
        <v>2019</v>
      </c>
      <c r="G473" s="12" t="s">
        <v>12</v>
      </c>
      <c r="H473" s="14">
        <v>242</v>
      </c>
    </row>
    <row r="474" spans="1:8" ht="15.75" customHeight="1" x14ac:dyDescent="0.25">
      <c r="A474" s="9" t="s">
        <v>8</v>
      </c>
      <c r="B474" s="9" t="s">
        <v>30</v>
      </c>
      <c r="C474" s="9" t="s">
        <v>22</v>
      </c>
      <c r="D474" s="9" t="s">
        <v>13</v>
      </c>
      <c r="E474" s="9" t="s">
        <v>11</v>
      </c>
      <c r="F474" s="10">
        <v>2019</v>
      </c>
      <c r="G474" s="9" t="s">
        <v>12</v>
      </c>
      <c r="H474" s="11">
        <v>35</v>
      </c>
    </row>
    <row r="475" spans="1:8" ht="15.75" customHeight="1" x14ac:dyDescent="0.25">
      <c r="A475" s="12" t="s">
        <v>8</v>
      </c>
      <c r="B475" s="12" t="s">
        <v>30</v>
      </c>
      <c r="C475" s="12" t="s">
        <v>22</v>
      </c>
      <c r="D475" s="12" t="s">
        <v>14</v>
      </c>
      <c r="E475" s="12" t="s">
        <v>11</v>
      </c>
      <c r="F475" s="13">
        <v>2019</v>
      </c>
      <c r="G475" s="12" t="s">
        <v>12</v>
      </c>
      <c r="H475" s="14">
        <v>15941</v>
      </c>
    </row>
    <row r="476" spans="1:8" ht="15.75" customHeight="1" x14ac:dyDescent="0.25">
      <c r="A476" s="9" t="s">
        <v>8</v>
      </c>
      <c r="B476" s="9" t="s">
        <v>30</v>
      </c>
      <c r="C476" s="9" t="s">
        <v>22</v>
      </c>
      <c r="D476" s="9" t="s">
        <v>23</v>
      </c>
      <c r="E476" s="9" t="s">
        <v>11</v>
      </c>
      <c r="F476" s="10">
        <v>2019</v>
      </c>
      <c r="G476" s="9" t="s">
        <v>12</v>
      </c>
      <c r="H476" s="11">
        <v>19</v>
      </c>
    </row>
    <row r="477" spans="1:8" ht="15.75" customHeight="1" x14ac:dyDescent="0.25">
      <c r="A477" s="12" t="s">
        <v>8</v>
      </c>
      <c r="B477" s="12" t="s">
        <v>30</v>
      </c>
      <c r="C477" s="12" t="s">
        <v>22</v>
      </c>
      <c r="D477" s="12" t="s">
        <v>15</v>
      </c>
      <c r="E477" s="12" t="s">
        <v>11</v>
      </c>
      <c r="F477" s="13">
        <v>2019</v>
      </c>
      <c r="G477" s="12" t="s">
        <v>12</v>
      </c>
      <c r="H477" s="14">
        <v>1139</v>
      </c>
    </row>
    <row r="478" spans="1:8" ht="15.75" customHeight="1" x14ac:dyDescent="0.25">
      <c r="A478" s="9" t="s">
        <v>8</v>
      </c>
      <c r="B478" s="9" t="s">
        <v>30</v>
      </c>
      <c r="C478" s="9" t="s">
        <v>22</v>
      </c>
      <c r="D478" s="9" t="s">
        <v>16</v>
      </c>
      <c r="E478" s="9" t="s">
        <v>11</v>
      </c>
      <c r="F478" s="10">
        <v>2019</v>
      </c>
      <c r="G478" s="9" t="s">
        <v>12</v>
      </c>
      <c r="H478" s="11">
        <v>37491</v>
      </c>
    </row>
    <row r="479" spans="1:8" ht="15.75" customHeight="1" x14ac:dyDescent="0.25">
      <c r="A479" s="12" t="s">
        <v>8</v>
      </c>
      <c r="B479" s="12" t="s">
        <v>30</v>
      </c>
      <c r="C479" s="12" t="s">
        <v>22</v>
      </c>
      <c r="D479" s="12" t="s">
        <v>17</v>
      </c>
      <c r="E479" s="12" t="s">
        <v>11</v>
      </c>
      <c r="F479" s="13">
        <v>2019</v>
      </c>
      <c r="G479" s="12" t="s">
        <v>12</v>
      </c>
      <c r="H479" s="14">
        <v>586</v>
      </c>
    </row>
    <row r="480" spans="1:8" ht="15.75" customHeight="1" x14ac:dyDescent="0.25">
      <c r="A480" s="9" t="s">
        <v>8</v>
      </c>
      <c r="B480" s="9" t="s">
        <v>30</v>
      </c>
      <c r="C480" s="9" t="s">
        <v>22</v>
      </c>
      <c r="D480" s="9" t="s">
        <v>18</v>
      </c>
      <c r="E480" s="9" t="s">
        <v>11</v>
      </c>
      <c r="F480" s="10">
        <v>2019</v>
      </c>
      <c r="G480" s="9" t="s">
        <v>12</v>
      </c>
      <c r="H480" s="11">
        <v>8644</v>
      </c>
    </row>
    <row r="481" spans="1:8" ht="15.75" customHeight="1" x14ac:dyDescent="0.25">
      <c r="A481" s="12" t="s">
        <v>8</v>
      </c>
      <c r="B481" s="12" t="s">
        <v>30</v>
      </c>
      <c r="C481" s="12" t="s">
        <v>22</v>
      </c>
      <c r="D481" s="12" t="s">
        <v>19</v>
      </c>
      <c r="E481" s="12" t="s">
        <v>11</v>
      </c>
      <c r="F481" s="13">
        <v>2019</v>
      </c>
      <c r="G481" s="12" t="s">
        <v>12</v>
      </c>
      <c r="H481" s="14">
        <v>1594</v>
      </c>
    </row>
    <row r="482" spans="1:8" ht="15.75" customHeight="1" x14ac:dyDescent="0.25">
      <c r="A482" s="9" t="s">
        <v>8</v>
      </c>
      <c r="B482" s="9" t="s">
        <v>30</v>
      </c>
      <c r="C482" s="9" t="s">
        <v>22</v>
      </c>
      <c r="D482" s="9" t="s">
        <v>20</v>
      </c>
      <c r="E482" s="9" t="s">
        <v>11</v>
      </c>
      <c r="F482" s="10">
        <v>2019</v>
      </c>
      <c r="G482" s="9" t="s">
        <v>12</v>
      </c>
      <c r="H482" s="11">
        <v>16401</v>
      </c>
    </row>
    <row r="483" spans="1:8" ht="15.75" customHeight="1" x14ac:dyDescent="0.25">
      <c r="A483" s="12" t="s">
        <v>8</v>
      </c>
      <c r="B483" s="12" t="s">
        <v>30</v>
      </c>
      <c r="C483" s="12" t="s">
        <v>22</v>
      </c>
      <c r="D483" s="12" t="s">
        <v>21</v>
      </c>
      <c r="E483" s="12" t="s">
        <v>11</v>
      </c>
      <c r="F483" s="13">
        <v>2019</v>
      </c>
      <c r="G483" s="12" t="s">
        <v>12</v>
      </c>
      <c r="H483" s="14">
        <v>10843</v>
      </c>
    </row>
    <row r="484" spans="1:8" ht="15.75" customHeight="1" x14ac:dyDescent="0.25">
      <c r="A484" s="9" t="s">
        <v>8</v>
      </c>
      <c r="B484" s="9" t="s">
        <v>30</v>
      </c>
      <c r="C484" s="9" t="s">
        <v>10</v>
      </c>
      <c r="D484" s="9" t="s">
        <v>44</v>
      </c>
      <c r="E484" s="9" t="s">
        <v>11</v>
      </c>
      <c r="F484" s="10">
        <v>2019</v>
      </c>
      <c r="G484" s="9" t="s">
        <v>12</v>
      </c>
      <c r="H484" s="11">
        <v>1</v>
      </c>
    </row>
    <row r="485" spans="1:8" ht="15.75" customHeight="1" x14ac:dyDescent="0.25">
      <c r="A485" s="12" t="s">
        <v>8</v>
      </c>
      <c r="B485" s="12" t="s">
        <v>30</v>
      </c>
      <c r="C485" s="12" t="s">
        <v>10</v>
      </c>
      <c r="D485" s="12" t="s">
        <v>13</v>
      </c>
      <c r="E485" s="12" t="s">
        <v>11</v>
      </c>
      <c r="F485" s="13">
        <v>2019</v>
      </c>
      <c r="G485" s="12" t="s">
        <v>12</v>
      </c>
      <c r="H485" s="14">
        <v>4272</v>
      </c>
    </row>
    <row r="486" spans="1:8" ht="15.75" customHeight="1" x14ac:dyDescent="0.25">
      <c r="A486" s="9" t="s">
        <v>8</v>
      </c>
      <c r="B486" s="9" t="s">
        <v>30</v>
      </c>
      <c r="C486" s="9" t="s">
        <v>10</v>
      </c>
      <c r="D486" s="9" t="s">
        <v>14</v>
      </c>
      <c r="E486" s="9" t="s">
        <v>11</v>
      </c>
      <c r="F486" s="10">
        <v>2019</v>
      </c>
      <c r="G486" s="9" t="s">
        <v>12</v>
      </c>
      <c r="H486" s="11">
        <v>4143</v>
      </c>
    </row>
    <row r="487" spans="1:8" ht="15.75" customHeight="1" x14ac:dyDescent="0.25">
      <c r="A487" s="12" t="s">
        <v>8</v>
      </c>
      <c r="B487" s="12" t="s">
        <v>30</v>
      </c>
      <c r="C487" s="12" t="s">
        <v>10</v>
      </c>
      <c r="D487" s="12" t="s">
        <v>15</v>
      </c>
      <c r="E487" s="12" t="s">
        <v>11</v>
      </c>
      <c r="F487" s="13">
        <v>2019</v>
      </c>
      <c r="G487" s="12" t="s">
        <v>12</v>
      </c>
      <c r="H487" s="14">
        <v>606</v>
      </c>
    </row>
    <row r="488" spans="1:8" ht="15.75" customHeight="1" x14ac:dyDescent="0.25">
      <c r="A488" s="9" t="s">
        <v>8</v>
      </c>
      <c r="B488" s="9" t="s">
        <v>30</v>
      </c>
      <c r="C488" s="9" t="s">
        <v>10</v>
      </c>
      <c r="D488" s="9" t="s">
        <v>16</v>
      </c>
      <c r="E488" s="9" t="s">
        <v>11</v>
      </c>
      <c r="F488" s="10">
        <v>2019</v>
      </c>
      <c r="G488" s="9" t="s">
        <v>12</v>
      </c>
      <c r="H488" s="11">
        <v>17980</v>
      </c>
    </row>
    <row r="489" spans="1:8" ht="15.75" customHeight="1" x14ac:dyDescent="0.25">
      <c r="A489" s="12" t="s">
        <v>8</v>
      </c>
      <c r="B489" s="12" t="s">
        <v>30</v>
      </c>
      <c r="C489" s="12" t="s">
        <v>10</v>
      </c>
      <c r="D489" s="12" t="s">
        <v>17</v>
      </c>
      <c r="E489" s="12" t="s">
        <v>11</v>
      </c>
      <c r="F489" s="13">
        <v>2019</v>
      </c>
      <c r="G489" s="12" t="s">
        <v>12</v>
      </c>
      <c r="H489" s="14">
        <v>26</v>
      </c>
    </row>
    <row r="490" spans="1:8" ht="15.75" customHeight="1" x14ac:dyDescent="0.25">
      <c r="A490" s="9" t="s">
        <v>8</v>
      </c>
      <c r="B490" s="9" t="s">
        <v>30</v>
      </c>
      <c r="C490" s="9" t="s">
        <v>10</v>
      </c>
      <c r="D490" s="9" t="s">
        <v>18</v>
      </c>
      <c r="E490" s="9" t="s">
        <v>11</v>
      </c>
      <c r="F490" s="10">
        <v>2019</v>
      </c>
      <c r="G490" s="9" t="s">
        <v>12</v>
      </c>
      <c r="H490" s="11">
        <v>1811</v>
      </c>
    </row>
    <row r="491" spans="1:8" ht="15.75" customHeight="1" x14ac:dyDescent="0.25">
      <c r="A491" s="12" t="s">
        <v>8</v>
      </c>
      <c r="B491" s="12" t="s">
        <v>30</v>
      </c>
      <c r="C491" s="12" t="s">
        <v>10</v>
      </c>
      <c r="D491" s="12" t="s">
        <v>19</v>
      </c>
      <c r="E491" s="12" t="s">
        <v>11</v>
      </c>
      <c r="F491" s="13">
        <v>2019</v>
      </c>
      <c r="G491" s="12" t="s">
        <v>12</v>
      </c>
      <c r="H491" s="14">
        <v>139</v>
      </c>
    </row>
    <row r="492" spans="1:8" ht="15.75" customHeight="1" x14ac:dyDescent="0.25">
      <c r="A492" s="9" t="s">
        <v>8</v>
      </c>
      <c r="B492" s="9" t="s">
        <v>30</v>
      </c>
      <c r="C492" s="9" t="s">
        <v>10</v>
      </c>
      <c r="D492" s="9" t="s">
        <v>20</v>
      </c>
      <c r="E492" s="9" t="s">
        <v>11</v>
      </c>
      <c r="F492" s="10">
        <v>2019</v>
      </c>
      <c r="G492" s="9" t="s">
        <v>12</v>
      </c>
      <c r="H492" s="11">
        <v>15141</v>
      </c>
    </row>
    <row r="493" spans="1:8" ht="15.75" customHeight="1" x14ac:dyDescent="0.25">
      <c r="A493" s="12" t="s">
        <v>8</v>
      </c>
      <c r="B493" s="12" t="s">
        <v>30</v>
      </c>
      <c r="C493" s="12" t="s">
        <v>10</v>
      </c>
      <c r="D493" s="12" t="s">
        <v>21</v>
      </c>
      <c r="E493" s="12" t="s">
        <v>11</v>
      </c>
      <c r="F493" s="13">
        <v>2019</v>
      </c>
      <c r="G493" s="12" t="s">
        <v>12</v>
      </c>
      <c r="H493" s="14">
        <v>5153</v>
      </c>
    </row>
    <row r="494" spans="1:8" ht="15.75" customHeight="1" x14ac:dyDescent="0.25">
      <c r="A494" s="9" t="s">
        <v>8</v>
      </c>
      <c r="B494" s="9" t="s">
        <v>37</v>
      </c>
      <c r="C494" s="9" t="s">
        <v>22</v>
      </c>
      <c r="D494" s="9" t="s">
        <v>44</v>
      </c>
      <c r="E494" s="9" t="s">
        <v>11</v>
      </c>
      <c r="F494" s="10">
        <v>2019</v>
      </c>
      <c r="G494" s="9" t="s">
        <v>12</v>
      </c>
      <c r="H494" s="11">
        <v>620</v>
      </c>
    </row>
    <row r="495" spans="1:8" ht="15.75" customHeight="1" x14ac:dyDescent="0.25">
      <c r="A495" s="12" t="s">
        <v>8</v>
      </c>
      <c r="B495" s="12" t="s">
        <v>37</v>
      </c>
      <c r="C495" s="12" t="s">
        <v>22</v>
      </c>
      <c r="D495" s="12" t="s">
        <v>13</v>
      </c>
      <c r="E495" s="12" t="s">
        <v>11</v>
      </c>
      <c r="F495" s="13">
        <v>2019</v>
      </c>
      <c r="G495" s="12" t="s">
        <v>12</v>
      </c>
      <c r="H495" s="14">
        <v>593</v>
      </c>
    </row>
    <row r="496" spans="1:8" ht="15.75" customHeight="1" x14ac:dyDescent="0.25">
      <c r="A496" s="9" t="s">
        <v>8</v>
      </c>
      <c r="B496" s="9" t="s">
        <v>37</v>
      </c>
      <c r="C496" s="9" t="s">
        <v>22</v>
      </c>
      <c r="D496" s="9" t="s">
        <v>14</v>
      </c>
      <c r="E496" s="9" t="s">
        <v>11</v>
      </c>
      <c r="F496" s="10">
        <v>2019</v>
      </c>
      <c r="G496" s="9" t="s">
        <v>12</v>
      </c>
      <c r="H496" s="11">
        <v>41706</v>
      </c>
    </row>
    <row r="497" spans="1:8" ht="15.75" customHeight="1" x14ac:dyDescent="0.25">
      <c r="A497" s="12" t="s">
        <v>8</v>
      </c>
      <c r="B497" s="12" t="s">
        <v>37</v>
      </c>
      <c r="C497" s="12" t="s">
        <v>22</v>
      </c>
      <c r="D497" s="12" t="s">
        <v>23</v>
      </c>
      <c r="E497" s="12" t="s">
        <v>11</v>
      </c>
      <c r="F497" s="13">
        <v>2019</v>
      </c>
      <c r="G497" s="12" t="s">
        <v>12</v>
      </c>
      <c r="H497" s="14">
        <v>65</v>
      </c>
    </row>
    <row r="498" spans="1:8" ht="15.75" customHeight="1" x14ac:dyDescent="0.25">
      <c r="A498" s="9" t="s">
        <v>8</v>
      </c>
      <c r="B498" s="9" t="s">
        <v>37</v>
      </c>
      <c r="C498" s="9" t="s">
        <v>22</v>
      </c>
      <c r="D498" s="9" t="s">
        <v>15</v>
      </c>
      <c r="E498" s="9" t="s">
        <v>11</v>
      </c>
      <c r="F498" s="10">
        <v>2019</v>
      </c>
      <c r="G498" s="9" t="s">
        <v>12</v>
      </c>
      <c r="H498" s="11">
        <v>2105</v>
      </c>
    </row>
    <row r="499" spans="1:8" ht="15.75" customHeight="1" x14ac:dyDescent="0.25">
      <c r="A499" s="12" t="s">
        <v>8</v>
      </c>
      <c r="B499" s="12" t="s">
        <v>37</v>
      </c>
      <c r="C499" s="12" t="s">
        <v>22</v>
      </c>
      <c r="D499" s="12" t="s">
        <v>16</v>
      </c>
      <c r="E499" s="12" t="s">
        <v>11</v>
      </c>
      <c r="F499" s="13">
        <v>2019</v>
      </c>
      <c r="G499" s="12" t="s">
        <v>12</v>
      </c>
      <c r="H499" s="14">
        <v>126176</v>
      </c>
    </row>
    <row r="500" spans="1:8" ht="15.75" customHeight="1" x14ac:dyDescent="0.25">
      <c r="A500" s="9" t="s">
        <v>8</v>
      </c>
      <c r="B500" s="9" t="s">
        <v>37</v>
      </c>
      <c r="C500" s="9" t="s">
        <v>22</v>
      </c>
      <c r="D500" s="9" t="s">
        <v>17</v>
      </c>
      <c r="E500" s="9" t="s">
        <v>11</v>
      </c>
      <c r="F500" s="10">
        <v>2019</v>
      </c>
      <c r="G500" s="9" t="s">
        <v>12</v>
      </c>
      <c r="H500" s="11">
        <v>2543</v>
      </c>
    </row>
    <row r="501" spans="1:8" ht="15.75" customHeight="1" x14ac:dyDescent="0.25">
      <c r="A501" s="12" t="s">
        <v>8</v>
      </c>
      <c r="B501" s="12" t="s">
        <v>37</v>
      </c>
      <c r="C501" s="12" t="s">
        <v>22</v>
      </c>
      <c r="D501" s="12" t="s">
        <v>18</v>
      </c>
      <c r="E501" s="12" t="s">
        <v>11</v>
      </c>
      <c r="F501" s="13">
        <v>2019</v>
      </c>
      <c r="G501" s="12" t="s">
        <v>12</v>
      </c>
      <c r="H501" s="14">
        <v>24497</v>
      </c>
    </row>
    <row r="502" spans="1:8" ht="15.75" customHeight="1" x14ac:dyDescent="0.25">
      <c r="A502" s="9" t="s">
        <v>8</v>
      </c>
      <c r="B502" s="9" t="s">
        <v>37</v>
      </c>
      <c r="C502" s="9" t="s">
        <v>22</v>
      </c>
      <c r="D502" s="9" t="s">
        <v>19</v>
      </c>
      <c r="E502" s="9" t="s">
        <v>11</v>
      </c>
      <c r="F502" s="10">
        <v>2019</v>
      </c>
      <c r="G502" s="9" t="s">
        <v>12</v>
      </c>
      <c r="H502" s="11">
        <v>3121</v>
      </c>
    </row>
    <row r="503" spans="1:8" ht="15.75" customHeight="1" x14ac:dyDescent="0.25">
      <c r="A503" s="12" t="s">
        <v>8</v>
      </c>
      <c r="B503" s="12" t="s">
        <v>37</v>
      </c>
      <c r="C503" s="12" t="s">
        <v>22</v>
      </c>
      <c r="D503" s="12" t="s">
        <v>20</v>
      </c>
      <c r="E503" s="12" t="s">
        <v>11</v>
      </c>
      <c r="F503" s="13">
        <v>2019</v>
      </c>
      <c r="G503" s="12" t="s">
        <v>12</v>
      </c>
      <c r="H503" s="14">
        <v>40423</v>
      </c>
    </row>
    <row r="504" spans="1:8" ht="15.75" customHeight="1" x14ac:dyDescent="0.25">
      <c r="A504" s="9" t="s">
        <v>8</v>
      </c>
      <c r="B504" s="9" t="s">
        <v>37</v>
      </c>
      <c r="C504" s="9" t="s">
        <v>22</v>
      </c>
      <c r="D504" s="9" t="s">
        <v>21</v>
      </c>
      <c r="E504" s="9" t="s">
        <v>11</v>
      </c>
      <c r="F504" s="10">
        <v>2019</v>
      </c>
      <c r="G504" s="9" t="s">
        <v>12</v>
      </c>
      <c r="H504" s="11">
        <v>10312</v>
      </c>
    </row>
    <row r="505" spans="1:8" ht="15.75" customHeight="1" x14ac:dyDescent="0.25">
      <c r="A505" s="12" t="s">
        <v>8</v>
      </c>
      <c r="B505" s="12" t="s">
        <v>37</v>
      </c>
      <c r="C505" s="12" t="s">
        <v>10</v>
      </c>
      <c r="D505" s="12" t="s">
        <v>13</v>
      </c>
      <c r="E505" s="12" t="s">
        <v>11</v>
      </c>
      <c r="F505" s="13">
        <v>2019</v>
      </c>
      <c r="G505" s="12" t="s">
        <v>12</v>
      </c>
      <c r="H505" s="14">
        <v>17769</v>
      </c>
    </row>
    <row r="506" spans="1:8" ht="15.75" customHeight="1" x14ac:dyDescent="0.25">
      <c r="A506" s="9" t="s">
        <v>8</v>
      </c>
      <c r="B506" s="9" t="s">
        <v>37</v>
      </c>
      <c r="C506" s="9" t="s">
        <v>10</v>
      </c>
      <c r="D506" s="9" t="s">
        <v>14</v>
      </c>
      <c r="E506" s="9" t="s">
        <v>11</v>
      </c>
      <c r="F506" s="10">
        <v>2019</v>
      </c>
      <c r="G506" s="9" t="s">
        <v>12</v>
      </c>
      <c r="H506" s="11">
        <v>7657</v>
      </c>
    </row>
    <row r="507" spans="1:8" ht="15.75" customHeight="1" x14ac:dyDescent="0.25">
      <c r="A507" s="12" t="s">
        <v>8</v>
      </c>
      <c r="B507" s="12" t="s">
        <v>37</v>
      </c>
      <c r="C507" s="12" t="s">
        <v>10</v>
      </c>
      <c r="D507" s="12" t="s">
        <v>15</v>
      </c>
      <c r="E507" s="12" t="s">
        <v>11</v>
      </c>
      <c r="F507" s="13">
        <v>2019</v>
      </c>
      <c r="G507" s="12" t="s">
        <v>12</v>
      </c>
      <c r="H507" s="14">
        <v>1603</v>
      </c>
    </row>
    <row r="508" spans="1:8" ht="15.75" customHeight="1" x14ac:dyDescent="0.25">
      <c r="A508" s="9" t="s">
        <v>8</v>
      </c>
      <c r="B508" s="9" t="s">
        <v>37</v>
      </c>
      <c r="C508" s="9" t="s">
        <v>10</v>
      </c>
      <c r="D508" s="9" t="s">
        <v>16</v>
      </c>
      <c r="E508" s="9" t="s">
        <v>11</v>
      </c>
      <c r="F508" s="10">
        <v>2019</v>
      </c>
      <c r="G508" s="9" t="s">
        <v>12</v>
      </c>
      <c r="H508" s="11">
        <v>43213</v>
      </c>
    </row>
    <row r="509" spans="1:8" ht="15.75" customHeight="1" x14ac:dyDescent="0.25">
      <c r="A509" s="12" t="s">
        <v>8</v>
      </c>
      <c r="B509" s="12" t="s">
        <v>37</v>
      </c>
      <c r="C509" s="12" t="s">
        <v>10</v>
      </c>
      <c r="D509" s="12" t="s">
        <v>17</v>
      </c>
      <c r="E509" s="12" t="s">
        <v>11</v>
      </c>
      <c r="F509" s="13">
        <v>2019</v>
      </c>
      <c r="G509" s="12" t="s">
        <v>12</v>
      </c>
      <c r="H509" s="14">
        <v>114</v>
      </c>
    </row>
    <row r="510" spans="1:8" ht="15.75" customHeight="1" x14ac:dyDescent="0.25">
      <c r="A510" s="9" t="s">
        <v>8</v>
      </c>
      <c r="B510" s="9" t="s">
        <v>37</v>
      </c>
      <c r="C510" s="9" t="s">
        <v>10</v>
      </c>
      <c r="D510" s="9" t="s">
        <v>18</v>
      </c>
      <c r="E510" s="9" t="s">
        <v>11</v>
      </c>
      <c r="F510" s="10">
        <v>2019</v>
      </c>
      <c r="G510" s="9" t="s">
        <v>12</v>
      </c>
      <c r="H510" s="11">
        <v>5252</v>
      </c>
    </row>
    <row r="511" spans="1:8" ht="15.75" customHeight="1" x14ac:dyDescent="0.25">
      <c r="A511" s="12" t="s">
        <v>8</v>
      </c>
      <c r="B511" s="12" t="s">
        <v>37</v>
      </c>
      <c r="C511" s="12" t="s">
        <v>10</v>
      </c>
      <c r="D511" s="12" t="s">
        <v>19</v>
      </c>
      <c r="E511" s="12" t="s">
        <v>11</v>
      </c>
      <c r="F511" s="13">
        <v>2019</v>
      </c>
      <c r="G511" s="12" t="s">
        <v>12</v>
      </c>
      <c r="H511" s="14">
        <v>271</v>
      </c>
    </row>
    <row r="512" spans="1:8" ht="15.75" customHeight="1" x14ac:dyDescent="0.25">
      <c r="A512" s="9" t="s">
        <v>8</v>
      </c>
      <c r="B512" s="9" t="s">
        <v>37</v>
      </c>
      <c r="C512" s="9" t="s">
        <v>10</v>
      </c>
      <c r="D512" s="9" t="s">
        <v>20</v>
      </c>
      <c r="E512" s="9" t="s">
        <v>11</v>
      </c>
      <c r="F512" s="10">
        <v>2019</v>
      </c>
      <c r="G512" s="9" t="s">
        <v>12</v>
      </c>
      <c r="H512" s="11">
        <v>45263</v>
      </c>
    </row>
    <row r="513" spans="1:8" ht="15.75" customHeight="1" x14ac:dyDescent="0.25">
      <c r="A513" s="12" t="s">
        <v>8</v>
      </c>
      <c r="B513" s="12" t="s">
        <v>37</v>
      </c>
      <c r="C513" s="12" t="s">
        <v>10</v>
      </c>
      <c r="D513" s="12" t="s">
        <v>21</v>
      </c>
      <c r="E513" s="12" t="s">
        <v>11</v>
      </c>
      <c r="F513" s="13">
        <v>2019</v>
      </c>
      <c r="G513" s="12" t="s">
        <v>12</v>
      </c>
      <c r="H513" s="14">
        <v>11072</v>
      </c>
    </row>
    <row r="514" spans="1:8" ht="15.75" customHeight="1" x14ac:dyDescent="0.25">
      <c r="A514" s="9" t="s">
        <v>8</v>
      </c>
      <c r="B514" s="9" t="s">
        <v>38</v>
      </c>
      <c r="C514" s="9" t="s">
        <v>22</v>
      </c>
      <c r="D514" s="9" t="s">
        <v>44</v>
      </c>
      <c r="E514" s="9" t="s">
        <v>11</v>
      </c>
      <c r="F514" s="10">
        <v>2019</v>
      </c>
      <c r="G514" s="9" t="s">
        <v>12</v>
      </c>
      <c r="H514" s="11">
        <v>1152</v>
      </c>
    </row>
    <row r="515" spans="1:8" ht="15.75" customHeight="1" x14ac:dyDescent="0.25">
      <c r="A515" s="12" t="s">
        <v>8</v>
      </c>
      <c r="B515" s="12" t="s">
        <v>38</v>
      </c>
      <c r="C515" s="12" t="s">
        <v>22</v>
      </c>
      <c r="D515" s="12" t="s">
        <v>13</v>
      </c>
      <c r="E515" s="12" t="s">
        <v>11</v>
      </c>
      <c r="F515" s="13">
        <v>2019</v>
      </c>
      <c r="G515" s="12" t="s">
        <v>12</v>
      </c>
      <c r="H515" s="14">
        <v>1393</v>
      </c>
    </row>
    <row r="516" spans="1:8" ht="15.75" customHeight="1" x14ac:dyDescent="0.25">
      <c r="A516" s="9" t="s">
        <v>8</v>
      </c>
      <c r="B516" s="9" t="s">
        <v>38</v>
      </c>
      <c r="C516" s="9" t="s">
        <v>22</v>
      </c>
      <c r="D516" s="9" t="s">
        <v>14</v>
      </c>
      <c r="E516" s="9" t="s">
        <v>11</v>
      </c>
      <c r="F516" s="10">
        <v>2019</v>
      </c>
      <c r="G516" s="9" t="s">
        <v>12</v>
      </c>
      <c r="H516" s="11">
        <v>84928</v>
      </c>
    </row>
    <row r="517" spans="1:8" ht="15.75" customHeight="1" x14ac:dyDescent="0.25">
      <c r="A517" s="12" t="s">
        <v>8</v>
      </c>
      <c r="B517" s="12" t="s">
        <v>38</v>
      </c>
      <c r="C517" s="12" t="s">
        <v>22</v>
      </c>
      <c r="D517" s="12" t="s">
        <v>23</v>
      </c>
      <c r="E517" s="12" t="s">
        <v>11</v>
      </c>
      <c r="F517" s="13">
        <v>2019</v>
      </c>
      <c r="G517" s="12" t="s">
        <v>12</v>
      </c>
      <c r="H517" s="14">
        <v>132</v>
      </c>
    </row>
    <row r="518" spans="1:8" ht="15.75" customHeight="1" x14ac:dyDescent="0.25">
      <c r="A518" s="9" t="s">
        <v>8</v>
      </c>
      <c r="B518" s="9" t="s">
        <v>38</v>
      </c>
      <c r="C518" s="9" t="s">
        <v>22</v>
      </c>
      <c r="D518" s="9" t="s">
        <v>15</v>
      </c>
      <c r="E518" s="9" t="s">
        <v>11</v>
      </c>
      <c r="F518" s="10">
        <v>2019</v>
      </c>
      <c r="G518" s="9" t="s">
        <v>12</v>
      </c>
      <c r="H518" s="11">
        <v>6190</v>
      </c>
    </row>
    <row r="519" spans="1:8" ht="15.75" customHeight="1" x14ac:dyDescent="0.25">
      <c r="A519" s="12" t="s">
        <v>8</v>
      </c>
      <c r="B519" s="12" t="s">
        <v>38</v>
      </c>
      <c r="C519" s="12" t="s">
        <v>22</v>
      </c>
      <c r="D519" s="12" t="s">
        <v>16</v>
      </c>
      <c r="E519" s="12" t="s">
        <v>11</v>
      </c>
      <c r="F519" s="13">
        <v>2019</v>
      </c>
      <c r="G519" s="12" t="s">
        <v>12</v>
      </c>
      <c r="H519" s="14">
        <v>265145</v>
      </c>
    </row>
    <row r="520" spans="1:8" ht="15.75" customHeight="1" x14ac:dyDescent="0.25">
      <c r="A520" s="9" t="s">
        <v>8</v>
      </c>
      <c r="B520" s="9" t="s">
        <v>38</v>
      </c>
      <c r="C520" s="9" t="s">
        <v>22</v>
      </c>
      <c r="D520" s="9" t="s">
        <v>17</v>
      </c>
      <c r="E520" s="9" t="s">
        <v>11</v>
      </c>
      <c r="F520" s="10">
        <v>2019</v>
      </c>
      <c r="G520" s="9" t="s">
        <v>12</v>
      </c>
      <c r="H520" s="11">
        <v>2860</v>
      </c>
    </row>
    <row r="521" spans="1:8" ht="15.75" customHeight="1" x14ac:dyDescent="0.25">
      <c r="A521" s="12" t="s">
        <v>8</v>
      </c>
      <c r="B521" s="12" t="s">
        <v>38</v>
      </c>
      <c r="C521" s="12" t="s">
        <v>22</v>
      </c>
      <c r="D521" s="12" t="s">
        <v>18</v>
      </c>
      <c r="E521" s="12" t="s">
        <v>11</v>
      </c>
      <c r="F521" s="13">
        <v>2019</v>
      </c>
      <c r="G521" s="12" t="s">
        <v>12</v>
      </c>
      <c r="H521" s="14">
        <v>26435</v>
      </c>
    </row>
    <row r="522" spans="1:8" ht="15.75" customHeight="1" x14ac:dyDescent="0.25">
      <c r="A522" s="9" t="s">
        <v>8</v>
      </c>
      <c r="B522" s="9" t="s">
        <v>38</v>
      </c>
      <c r="C522" s="9" t="s">
        <v>22</v>
      </c>
      <c r="D522" s="9" t="s">
        <v>19</v>
      </c>
      <c r="E522" s="9" t="s">
        <v>11</v>
      </c>
      <c r="F522" s="10">
        <v>2019</v>
      </c>
      <c r="G522" s="9" t="s">
        <v>12</v>
      </c>
      <c r="H522" s="11">
        <v>7885</v>
      </c>
    </row>
    <row r="523" spans="1:8" ht="15.75" customHeight="1" x14ac:dyDescent="0.25">
      <c r="A523" s="12" t="s">
        <v>8</v>
      </c>
      <c r="B523" s="12" t="s">
        <v>38</v>
      </c>
      <c r="C523" s="12" t="s">
        <v>22</v>
      </c>
      <c r="D523" s="12" t="s">
        <v>20</v>
      </c>
      <c r="E523" s="12" t="s">
        <v>11</v>
      </c>
      <c r="F523" s="13">
        <v>2019</v>
      </c>
      <c r="G523" s="12" t="s">
        <v>12</v>
      </c>
      <c r="H523" s="14">
        <v>112501</v>
      </c>
    </row>
    <row r="524" spans="1:8" ht="15.75" customHeight="1" x14ac:dyDescent="0.25">
      <c r="A524" s="9" t="s">
        <v>8</v>
      </c>
      <c r="B524" s="9" t="s">
        <v>38</v>
      </c>
      <c r="C524" s="9" t="s">
        <v>22</v>
      </c>
      <c r="D524" s="9" t="s">
        <v>21</v>
      </c>
      <c r="E524" s="9" t="s">
        <v>11</v>
      </c>
      <c r="F524" s="10">
        <v>2019</v>
      </c>
      <c r="G524" s="9" t="s">
        <v>12</v>
      </c>
      <c r="H524" s="11">
        <v>21038</v>
      </c>
    </row>
    <row r="525" spans="1:8" ht="15.75" customHeight="1" x14ac:dyDescent="0.25">
      <c r="A525" s="12" t="s">
        <v>8</v>
      </c>
      <c r="B525" s="12" t="s">
        <v>38</v>
      </c>
      <c r="C525" s="12" t="s">
        <v>10</v>
      </c>
      <c r="D525" s="12" t="s">
        <v>44</v>
      </c>
      <c r="E525" s="12" t="s">
        <v>11</v>
      </c>
      <c r="F525" s="13">
        <v>2019</v>
      </c>
      <c r="G525" s="12" t="s">
        <v>12</v>
      </c>
      <c r="H525" s="14">
        <v>45</v>
      </c>
    </row>
    <row r="526" spans="1:8" ht="15.75" customHeight="1" x14ac:dyDescent="0.25">
      <c r="A526" s="9" t="s">
        <v>8</v>
      </c>
      <c r="B526" s="9" t="s">
        <v>38</v>
      </c>
      <c r="C526" s="9" t="s">
        <v>10</v>
      </c>
      <c r="D526" s="9" t="s">
        <v>13</v>
      </c>
      <c r="E526" s="9" t="s">
        <v>11</v>
      </c>
      <c r="F526" s="10">
        <v>2019</v>
      </c>
      <c r="G526" s="9" t="s">
        <v>12</v>
      </c>
      <c r="H526" s="11">
        <v>25488</v>
      </c>
    </row>
    <row r="527" spans="1:8" ht="15.75" customHeight="1" x14ac:dyDescent="0.25">
      <c r="A527" s="12" t="s">
        <v>8</v>
      </c>
      <c r="B527" s="12" t="s">
        <v>38</v>
      </c>
      <c r="C527" s="12" t="s">
        <v>10</v>
      </c>
      <c r="D527" s="12" t="s">
        <v>14</v>
      </c>
      <c r="E527" s="12" t="s">
        <v>11</v>
      </c>
      <c r="F527" s="13">
        <v>2019</v>
      </c>
      <c r="G527" s="12" t="s">
        <v>12</v>
      </c>
      <c r="H527" s="14">
        <v>30040</v>
      </c>
    </row>
    <row r="528" spans="1:8" ht="15.75" customHeight="1" x14ac:dyDescent="0.25">
      <c r="A528" s="9" t="s">
        <v>8</v>
      </c>
      <c r="B528" s="9" t="s">
        <v>38</v>
      </c>
      <c r="C528" s="9" t="s">
        <v>10</v>
      </c>
      <c r="D528" s="9" t="s">
        <v>15</v>
      </c>
      <c r="E528" s="9" t="s">
        <v>11</v>
      </c>
      <c r="F528" s="10">
        <v>2019</v>
      </c>
      <c r="G528" s="9" t="s">
        <v>12</v>
      </c>
      <c r="H528" s="11">
        <v>6999</v>
      </c>
    </row>
    <row r="529" spans="1:8" ht="15.75" customHeight="1" x14ac:dyDescent="0.25">
      <c r="A529" s="12" t="s">
        <v>8</v>
      </c>
      <c r="B529" s="12" t="s">
        <v>38</v>
      </c>
      <c r="C529" s="12" t="s">
        <v>10</v>
      </c>
      <c r="D529" s="12" t="s">
        <v>16</v>
      </c>
      <c r="E529" s="12" t="s">
        <v>11</v>
      </c>
      <c r="F529" s="13">
        <v>2019</v>
      </c>
      <c r="G529" s="12" t="s">
        <v>12</v>
      </c>
      <c r="H529" s="14">
        <v>89080</v>
      </c>
    </row>
    <row r="530" spans="1:8" ht="15.75" customHeight="1" x14ac:dyDescent="0.25">
      <c r="A530" s="9" t="s">
        <v>8</v>
      </c>
      <c r="B530" s="9" t="s">
        <v>38</v>
      </c>
      <c r="C530" s="9" t="s">
        <v>10</v>
      </c>
      <c r="D530" s="9" t="s">
        <v>19</v>
      </c>
      <c r="E530" s="9" t="s">
        <v>11</v>
      </c>
      <c r="F530" s="10">
        <v>2019</v>
      </c>
      <c r="G530" s="9" t="s">
        <v>12</v>
      </c>
      <c r="H530" s="11">
        <v>820</v>
      </c>
    </row>
    <row r="531" spans="1:8" ht="15.75" customHeight="1" x14ac:dyDescent="0.25">
      <c r="A531" s="12" t="s">
        <v>8</v>
      </c>
      <c r="B531" s="12" t="s">
        <v>38</v>
      </c>
      <c r="C531" s="12" t="s">
        <v>10</v>
      </c>
      <c r="D531" s="12" t="s">
        <v>17</v>
      </c>
      <c r="E531" s="12" t="s">
        <v>11</v>
      </c>
      <c r="F531" s="13">
        <v>2019</v>
      </c>
      <c r="G531" s="12" t="s">
        <v>12</v>
      </c>
      <c r="H531" s="14">
        <v>128</v>
      </c>
    </row>
    <row r="532" spans="1:8" ht="15.75" customHeight="1" x14ac:dyDescent="0.25">
      <c r="A532" s="9" t="s">
        <v>8</v>
      </c>
      <c r="B532" s="9" t="s">
        <v>38</v>
      </c>
      <c r="C532" s="9" t="s">
        <v>10</v>
      </c>
      <c r="D532" s="9" t="s">
        <v>18</v>
      </c>
      <c r="E532" s="9" t="s">
        <v>11</v>
      </c>
      <c r="F532" s="10">
        <v>2019</v>
      </c>
      <c r="G532" s="9" t="s">
        <v>12</v>
      </c>
      <c r="H532" s="11">
        <v>8728</v>
      </c>
    </row>
    <row r="533" spans="1:8" ht="15.75" customHeight="1" x14ac:dyDescent="0.25">
      <c r="A533" s="12" t="s">
        <v>8</v>
      </c>
      <c r="B533" s="12" t="s">
        <v>38</v>
      </c>
      <c r="C533" s="12" t="s">
        <v>10</v>
      </c>
      <c r="D533" s="12" t="s">
        <v>20</v>
      </c>
      <c r="E533" s="12" t="s">
        <v>11</v>
      </c>
      <c r="F533" s="13">
        <v>2019</v>
      </c>
      <c r="G533" s="12" t="s">
        <v>12</v>
      </c>
      <c r="H533" s="14">
        <v>81600</v>
      </c>
    </row>
    <row r="534" spans="1:8" ht="15.75" customHeight="1" x14ac:dyDescent="0.25">
      <c r="A534" s="9" t="s">
        <v>8</v>
      </c>
      <c r="B534" s="9" t="s">
        <v>38</v>
      </c>
      <c r="C534" s="9" t="s">
        <v>10</v>
      </c>
      <c r="D534" s="9" t="s">
        <v>21</v>
      </c>
      <c r="E534" s="9" t="s">
        <v>11</v>
      </c>
      <c r="F534" s="10">
        <v>2019</v>
      </c>
      <c r="G534" s="9" t="s">
        <v>12</v>
      </c>
      <c r="H534" s="11">
        <v>37656</v>
      </c>
    </row>
    <row r="535" spans="1:8" ht="15.75" customHeight="1" x14ac:dyDescent="0.25">
      <c r="A535" s="12" t="s">
        <v>8</v>
      </c>
      <c r="B535" s="12" t="s">
        <v>39</v>
      </c>
      <c r="C535" s="12" t="s">
        <v>25</v>
      </c>
      <c r="D535" s="12" t="s">
        <v>44</v>
      </c>
      <c r="E535" s="12" t="s">
        <v>11</v>
      </c>
      <c r="F535" s="13">
        <v>2019</v>
      </c>
      <c r="G535" s="12" t="s">
        <v>12</v>
      </c>
      <c r="H535" s="14">
        <v>155</v>
      </c>
    </row>
    <row r="536" spans="1:8" ht="15.75" customHeight="1" x14ac:dyDescent="0.25">
      <c r="A536" s="9" t="s">
        <v>8</v>
      </c>
      <c r="B536" s="9" t="s">
        <v>39</v>
      </c>
      <c r="C536" s="9" t="s">
        <v>25</v>
      </c>
      <c r="D536" s="9" t="s">
        <v>13</v>
      </c>
      <c r="E536" s="9" t="s">
        <v>11</v>
      </c>
      <c r="F536" s="10">
        <v>2019</v>
      </c>
      <c r="G536" s="9" t="s">
        <v>12</v>
      </c>
      <c r="H536" s="11">
        <v>685</v>
      </c>
    </row>
    <row r="537" spans="1:8" ht="15.75" customHeight="1" x14ac:dyDescent="0.25">
      <c r="A537" s="12" t="s">
        <v>8</v>
      </c>
      <c r="B537" s="12" t="s">
        <v>39</v>
      </c>
      <c r="C537" s="12" t="s">
        <v>25</v>
      </c>
      <c r="D537" s="12" t="s">
        <v>14</v>
      </c>
      <c r="E537" s="12" t="s">
        <v>11</v>
      </c>
      <c r="F537" s="13">
        <v>2019</v>
      </c>
      <c r="G537" s="12" t="s">
        <v>12</v>
      </c>
      <c r="H537" s="14">
        <v>8515</v>
      </c>
    </row>
    <row r="538" spans="1:8" ht="15.75" customHeight="1" x14ac:dyDescent="0.25">
      <c r="A538" s="9" t="s">
        <v>8</v>
      </c>
      <c r="B538" s="9" t="s">
        <v>39</v>
      </c>
      <c r="C538" s="9" t="s">
        <v>25</v>
      </c>
      <c r="D538" s="9" t="s">
        <v>23</v>
      </c>
      <c r="E538" s="9" t="s">
        <v>11</v>
      </c>
      <c r="F538" s="10">
        <v>2019</v>
      </c>
      <c r="G538" s="9" t="s">
        <v>12</v>
      </c>
      <c r="H538" s="11">
        <v>11</v>
      </c>
    </row>
    <row r="539" spans="1:8" ht="15.75" customHeight="1" x14ac:dyDescent="0.25">
      <c r="A539" s="12" t="s">
        <v>8</v>
      </c>
      <c r="B539" s="12" t="s">
        <v>39</v>
      </c>
      <c r="C539" s="12" t="s">
        <v>25</v>
      </c>
      <c r="D539" s="12" t="s">
        <v>15</v>
      </c>
      <c r="E539" s="12" t="s">
        <v>11</v>
      </c>
      <c r="F539" s="13">
        <v>2019</v>
      </c>
      <c r="G539" s="12" t="s">
        <v>12</v>
      </c>
      <c r="H539" s="14">
        <v>767</v>
      </c>
    </row>
    <row r="540" spans="1:8" ht="15.75" customHeight="1" x14ac:dyDescent="0.25">
      <c r="A540" s="9" t="s">
        <v>8</v>
      </c>
      <c r="B540" s="9" t="s">
        <v>39</v>
      </c>
      <c r="C540" s="9" t="s">
        <v>25</v>
      </c>
      <c r="D540" s="9" t="s">
        <v>16</v>
      </c>
      <c r="E540" s="9" t="s">
        <v>11</v>
      </c>
      <c r="F540" s="10">
        <v>2019</v>
      </c>
      <c r="G540" s="9" t="s">
        <v>12</v>
      </c>
      <c r="H540" s="11">
        <v>24112</v>
      </c>
    </row>
    <row r="541" spans="1:8" ht="15.75" customHeight="1" x14ac:dyDescent="0.25">
      <c r="A541" s="12" t="s">
        <v>8</v>
      </c>
      <c r="B541" s="12" t="s">
        <v>39</v>
      </c>
      <c r="C541" s="12" t="s">
        <v>25</v>
      </c>
      <c r="D541" s="12" t="s">
        <v>17</v>
      </c>
      <c r="E541" s="12" t="s">
        <v>11</v>
      </c>
      <c r="F541" s="13">
        <v>2019</v>
      </c>
      <c r="G541" s="12" t="s">
        <v>12</v>
      </c>
      <c r="H541" s="14">
        <v>850</v>
      </c>
    </row>
    <row r="542" spans="1:8" ht="15.75" customHeight="1" x14ac:dyDescent="0.25">
      <c r="A542" s="9" t="s">
        <v>8</v>
      </c>
      <c r="B542" s="9" t="s">
        <v>39</v>
      </c>
      <c r="C542" s="9" t="s">
        <v>25</v>
      </c>
      <c r="D542" s="9" t="s">
        <v>18</v>
      </c>
      <c r="E542" s="9" t="s">
        <v>11</v>
      </c>
      <c r="F542" s="10">
        <v>2019</v>
      </c>
      <c r="G542" s="9" t="s">
        <v>12</v>
      </c>
      <c r="H542" s="11">
        <v>2979</v>
      </c>
    </row>
    <row r="543" spans="1:8" ht="15.75" customHeight="1" x14ac:dyDescent="0.25">
      <c r="A543" s="12" t="s">
        <v>8</v>
      </c>
      <c r="B543" s="12" t="s">
        <v>39</v>
      </c>
      <c r="C543" s="12" t="s">
        <v>25</v>
      </c>
      <c r="D543" s="12" t="s">
        <v>20</v>
      </c>
      <c r="E543" s="12" t="s">
        <v>11</v>
      </c>
      <c r="F543" s="13">
        <v>2019</v>
      </c>
      <c r="G543" s="12" t="s">
        <v>12</v>
      </c>
      <c r="H543" s="14">
        <v>12321</v>
      </c>
    </row>
    <row r="544" spans="1:8" ht="15.75" customHeight="1" x14ac:dyDescent="0.25">
      <c r="A544" s="9" t="s">
        <v>8</v>
      </c>
      <c r="B544" s="9" t="s">
        <v>39</v>
      </c>
      <c r="C544" s="9" t="s">
        <v>25</v>
      </c>
      <c r="D544" s="9" t="s">
        <v>21</v>
      </c>
      <c r="E544" s="9" t="s">
        <v>11</v>
      </c>
      <c r="F544" s="10">
        <v>2019</v>
      </c>
      <c r="G544" s="9" t="s">
        <v>12</v>
      </c>
      <c r="H544" s="11">
        <v>1719</v>
      </c>
    </row>
    <row r="545" spans="1:8" ht="15.75" customHeight="1" x14ac:dyDescent="0.25">
      <c r="A545" s="12" t="s">
        <v>8</v>
      </c>
      <c r="B545" s="12" t="s">
        <v>40</v>
      </c>
      <c r="C545" s="12" t="s">
        <v>22</v>
      </c>
      <c r="D545" s="12" t="s">
        <v>44</v>
      </c>
      <c r="E545" s="12" t="s">
        <v>11</v>
      </c>
      <c r="F545" s="13">
        <v>2019</v>
      </c>
      <c r="G545" s="12" t="s">
        <v>12</v>
      </c>
      <c r="H545" s="14">
        <v>1136</v>
      </c>
    </row>
    <row r="546" spans="1:8" ht="15.75" customHeight="1" x14ac:dyDescent="0.25">
      <c r="A546" s="9" t="s">
        <v>8</v>
      </c>
      <c r="B546" s="9" t="s">
        <v>40</v>
      </c>
      <c r="C546" s="9" t="s">
        <v>22</v>
      </c>
      <c r="D546" s="9" t="s">
        <v>13</v>
      </c>
      <c r="E546" s="9" t="s">
        <v>11</v>
      </c>
      <c r="F546" s="10">
        <v>2019</v>
      </c>
      <c r="G546" s="9" t="s">
        <v>12</v>
      </c>
      <c r="H546" s="11">
        <v>139</v>
      </c>
    </row>
    <row r="547" spans="1:8" ht="15.75" customHeight="1" x14ac:dyDescent="0.25">
      <c r="A547" s="12" t="s">
        <v>8</v>
      </c>
      <c r="B547" s="12" t="s">
        <v>40</v>
      </c>
      <c r="C547" s="12" t="s">
        <v>22</v>
      </c>
      <c r="D547" s="12" t="s">
        <v>14</v>
      </c>
      <c r="E547" s="12" t="s">
        <v>11</v>
      </c>
      <c r="F547" s="13">
        <v>2019</v>
      </c>
      <c r="G547" s="12" t="s">
        <v>12</v>
      </c>
      <c r="H547" s="14">
        <v>10759</v>
      </c>
    </row>
    <row r="548" spans="1:8" ht="15.75" customHeight="1" x14ac:dyDescent="0.25">
      <c r="A548" s="9" t="s">
        <v>8</v>
      </c>
      <c r="B548" s="9" t="s">
        <v>40</v>
      </c>
      <c r="C548" s="9" t="s">
        <v>22</v>
      </c>
      <c r="D548" s="9" t="s">
        <v>15</v>
      </c>
      <c r="E548" s="9" t="s">
        <v>11</v>
      </c>
      <c r="F548" s="10">
        <v>2019</v>
      </c>
      <c r="G548" s="9" t="s">
        <v>12</v>
      </c>
      <c r="H548" s="11">
        <v>925</v>
      </c>
    </row>
    <row r="549" spans="1:8" ht="15.75" customHeight="1" x14ac:dyDescent="0.25">
      <c r="A549" s="12" t="s">
        <v>8</v>
      </c>
      <c r="B549" s="12" t="s">
        <v>40</v>
      </c>
      <c r="C549" s="12" t="s">
        <v>22</v>
      </c>
      <c r="D549" s="12" t="s">
        <v>16</v>
      </c>
      <c r="E549" s="12" t="s">
        <v>11</v>
      </c>
      <c r="F549" s="13">
        <v>2019</v>
      </c>
      <c r="G549" s="12" t="s">
        <v>12</v>
      </c>
      <c r="H549" s="14">
        <v>25152</v>
      </c>
    </row>
    <row r="550" spans="1:8" ht="15.75" customHeight="1" x14ac:dyDescent="0.25">
      <c r="A550" s="9" t="s">
        <v>8</v>
      </c>
      <c r="B550" s="9" t="s">
        <v>40</v>
      </c>
      <c r="C550" s="9" t="s">
        <v>22</v>
      </c>
      <c r="D550" s="9" t="s">
        <v>18</v>
      </c>
      <c r="E550" s="9" t="s">
        <v>11</v>
      </c>
      <c r="F550" s="10">
        <v>2019</v>
      </c>
      <c r="G550" s="9" t="s">
        <v>12</v>
      </c>
      <c r="H550" s="11">
        <v>6873</v>
      </c>
    </row>
    <row r="551" spans="1:8" ht="15.75" customHeight="1" x14ac:dyDescent="0.25">
      <c r="A551" s="12" t="s">
        <v>8</v>
      </c>
      <c r="B551" s="12" t="s">
        <v>40</v>
      </c>
      <c r="C551" s="12" t="s">
        <v>22</v>
      </c>
      <c r="D551" s="12" t="s">
        <v>19</v>
      </c>
      <c r="E551" s="12" t="s">
        <v>11</v>
      </c>
      <c r="F551" s="13">
        <v>2019</v>
      </c>
      <c r="G551" s="12" t="s">
        <v>12</v>
      </c>
      <c r="H551" s="14">
        <v>1022</v>
      </c>
    </row>
    <row r="552" spans="1:8" ht="15.75" customHeight="1" x14ac:dyDescent="0.25">
      <c r="A552" s="9" t="s">
        <v>8</v>
      </c>
      <c r="B552" s="9" t="s">
        <v>40</v>
      </c>
      <c r="C552" s="9" t="s">
        <v>22</v>
      </c>
      <c r="D552" s="9" t="s">
        <v>17</v>
      </c>
      <c r="E552" s="9" t="s">
        <v>11</v>
      </c>
      <c r="F552" s="10">
        <v>2019</v>
      </c>
      <c r="G552" s="9" t="s">
        <v>12</v>
      </c>
      <c r="H552" s="11">
        <v>775</v>
      </c>
    </row>
    <row r="553" spans="1:8" ht="15.75" customHeight="1" x14ac:dyDescent="0.25">
      <c r="A553" s="12" t="s">
        <v>8</v>
      </c>
      <c r="B553" s="12" t="s">
        <v>40</v>
      </c>
      <c r="C553" s="12" t="s">
        <v>22</v>
      </c>
      <c r="D553" s="12" t="s">
        <v>20</v>
      </c>
      <c r="E553" s="12" t="s">
        <v>11</v>
      </c>
      <c r="F553" s="13">
        <v>2019</v>
      </c>
      <c r="G553" s="12" t="s">
        <v>12</v>
      </c>
      <c r="H553" s="14">
        <v>10171</v>
      </c>
    </row>
    <row r="554" spans="1:8" ht="15.75" customHeight="1" x14ac:dyDescent="0.25">
      <c r="A554" s="9" t="s">
        <v>8</v>
      </c>
      <c r="B554" s="9" t="s">
        <v>40</v>
      </c>
      <c r="C554" s="9" t="s">
        <v>22</v>
      </c>
      <c r="D554" s="9" t="s">
        <v>21</v>
      </c>
      <c r="E554" s="9" t="s">
        <v>11</v>
      </c>
      <c r="F554" s="10">
        <v>2019</v>
      </c>
      <c r="G554" s="9" t="s">
        <v>12</v>
      </c>
      <c r="H554" s="11">
        <v>5247</v>
      </c>
    </row>
    <row r="555" spans="1:8" ht="15.75" customHeight="1" x14ac:dyDescent="0.25">
      <c r="A555" s="12" t="s">
        <v>8</v>
      </c>
      <c r="B555" s="12" t="s">
        <v>40</v>
      </c>
      <c r="C555" s="12" t="s">
        <v>10</v>
      </c>
      <c r="D555" s="12" t="s">
        <v>44</v>
      </c>
      <c r="E555" s="12" t="s">
        <v>11</v>
      </c>
      <c r="F555" s="13">
        <v>2019</v>
      </c>
      <c r="G555" s="12" t="s">
        <v>12</v>
      </c>
      <c r="H555" s="14">
        <v>29</v>
      </c>
    </row>
    <row r="556" spans="1:8" ht="15.75" customHeight="1" x14ac:dyDescent="0.25">
      <c r="A556" s="9" t="s">
        <v>8</v>
      </c>
      <c r="B556" s="9" t="s">
        <v>40</v>
      </c>
      <c r="C556" s="9" t="s">
        <v>10</v>
      </c>
      <c r="D556" s="9" t="s">
        <v>13</v>
      </c>
      <c r="E556" s="9" t="s">
        <v>11</v>
      </c>
      <c r="F556" s="10">
        <v>2019</v>
      </c>
      <c r="G556" s="9" t="s">
        <v>12</v>
      </c>
      <c r="H556" s="11">
        <v>5052</v>
      </c>
    </row>
    <row r="557" spans="1:8" ht="15.75" customHeight="1" x14ac:dyDescent="0.25">
      <c r="A557" s="12" t="s">
        <v>8</v>
      </c>
      <c r="B557" s="12" t="s">
        <v>40</v>
      </c>
      <c r="C557" s="12" t="s">
        <v>10</v>
      </c>
      <c r="D557" s="12" t="s">
        <v>14</v>
      </c>
      <c r="E557" s="12" t="s">
        <v>11</v>
      </c>
      <c r="F557" s="13">
        <v>2019</v>
      </c>
      <c r="G557" s="12" t="s">
        <v>12</v>
      </c>
      <c r="H557" s="14">
        <v>2081</v>
      </c>
    </row>
    <row r="558" spans="1:8" ht="15.75" customHeight="1" x14ac:dyDescent="0.25">
      <c r="A558" s="9" t="s">
        <v>8</v>
      </c>
      <c r="B558" s="9" t="s">
        <v>40</v>
      </c>
      <c r="C558" s="9" t="s">
        <v>10</v>
      </c>
      <c r="D558" s="9" t="s">
        <v>15</v>
      </c>
      <c r="E558" s="9" t="s">
        <v>11</v>
      </c>
      <c r="F558" s="10">
        <v>2019</v>
      </c>
      <c r="G558" s="9" t="s">
        <v>12</v>
      </c>
      <c r="H558" s="11">
        <v>176</v>
      </c>
    </row>
    <row r="559" spans="1:8" ht="15.75" customHeight="1" x14ac:dyDescent="0.25">
      <c r="A559" s="12" t="s">
        <v>8</v>
      </c>
      <c r="B559" s="12" t="s">
        <v>40</v>
      </c>
      <c r="C559" s="12" t="s">
        <v>10</v>
      </c>
      <c r="D559" s="12" t="s">
        <v>16</v>
      </c>
      <c r="E559" s="12" t="s">
        <v>11</v>
      </c>
      <c r="F559" s="13">
        <v>2019</v>
      </c>
      <c r="G559" s="12" t="s">
        <v>12</v>
      </c>
      <c r="H559" s="14">
        <v>8085</v>
      </c>
    </row>
    <row r="560" spans="1:8" ht="15.75" customHeight="1" x14ac:dyDescent="0.25">
      <c r="A560" s="9" t="s">
        <v>8</v>
      </c>
      <c r="B560" s="9" t="s">
        <v>40</v>
      </c>
      <c r="C560" s="9" t="s">
        <v>10</v>
      </c>
      <c r="D560" s="9" t="s">
        <v>18</v>
      </c>
      <c r="E560" s="9" t="s">
        <v>11</v>
      </c>
      <c r="F560" s="10">
        <v>2019</v>
      </c>
      <c r="G560" s="9" t="s">
        <v>12</v>
      </c>
      <c r="H560" s="11">
        <v>2334</v>
      </c>
    </row>
    <row r="561" spans="1:8" ht="15.75" customHeight="1" x14ac:dyDescent="0.25">
      <c r="A561" s="12" t="s">
        <v>8</v>
      </c>
      <c r="B561" s="12" t="s">
        <v>40</v>
      </c>
      <c r="C561" s="12" t="s">
        <v>10</v>
      </c>
      <c r="D561" s="12" t="s">
        <v>19</v>
      </c>
      <c r="E561" s="12" t="s">
        <v>11</v>
      </c>
      <c r="F561" s="13">
        <v>2019</v>
      </c>
      <c r="G561" s="12" t="s">
        <v>12</v>
      </c>
      <c r="H561" s="14">
        <v>89</v>
      </c>
    </row>
    <row r="562" spans="1:8" ht="15.75" customHeight="1" x14ac:dyDescent="0.25">
      <c r="A562" s="9" t="s">
        <v>8</v>
      </c>
      <c r="B562" s="9" t="s">
        <v>40</v>
      </c>
      <c r="C562" s="9" t="s">
        <v>10</v>
      </c>
      <c r="D562" s="9" t="s">
        <v>17</v>
      </c>
      <c r="E562" s="9" t="s">
        <v>11</v>
      </c>
      <c r="F562" s="10">
        <v>2019</v>
      </c>
      <c r="G562" s="9" t="s">
        <v>12</v>
      </c>
      <c r="H562" s="11">
        <v>35</v>
      </c>
    </row>
    <row r="563" spans="1:8" ht="15.75" customHeight="1" x14ac:dyDescent="0.25">
      <c r="A563" s="12" t="s">
        <v>8</v>
      </c>
      <c r="B563" s="12" t="s">
        <v>40</v>
      </c>
      <c r="C563" s="12" t="s">
        <v>10</v>
      </c>
      <c r="D563" s="12" t="s">
        <v>20</v>
      </c>
      <c r="E563" s="12" t="s">
        <v>11</v>
      </c>
      <c r="F563" s="13">
        <v>2019</v>
      </c>
      <c r="G563" s="12" t="s">
        <v>12</v>
      </c>
      <c r="H563" s="14">
        <v>9827</v>
      </c>
    </row>
    <row r="564" spans="1:8" ht="15.75" customHeight="1" x14ac:dyDescent="0.25">
      <c r="A564" s="9" t="s">
        <v>8</v>
      </c>
      <c r="B564" s="9" t="s">
        <v>40</v>
      </c>
      <c r="C564" s="9" t="s">
        <v>10</v>
      </c>
      <c r="D564" s="9" t="s">
        <v>21</v>
      </c>
      <c r="E564" s="9" t="s">
        <v>11</v>
      </c>
      <c r="F564" s="10">
        <v>2019</v>
      </c>
      <c r="G564" s="9" t="s">
        <v>12</v>
      </c>
      <c r="H564" s="11">
        <v>4112</v>
      </c>
    </row>
    <row r="565" spans="1:8" ht="15.75" customHeight="1" x14ac:dyDescent="0.25">
      <c r="H565" s="15"/>
    </row>
    <row r="566" spans="1:8" ht="15.75" customHeight="1" x14ac:dyDescent="0.25">
      <c r="H566" s="15"/>
    </row>
    <row r="567" spans="1:8" ht="15.75" customHeight="1" x14ac:dyDescent="0.25">
      <c r="H567" s="15"/>
    </row>
    <row r="568" spans="1:8" ht="15.75" customHeight="1" x14ac:dyDescent="0.25">
      <c r="H568" s="15"/>
    </row>
    <row r="569" spans="1:8" ht="15.75" customHeight="1" x14ac:dyDescent="0.25">
      <c r="H569" s="15"/>
    </row>
    <row r="570" spans="1:8" ht="15.75" customHeight="1" x14ac:dyDescent="0.25">
      <c r="H570" s="15"/>
    </row>
    <row r="571" spans="1:8" ht="15.75" customHeight="1" x14ac:dyDescent="0.25">
      <c r="H571" s="15"/>
    </row>
    <row r="572" spans="1:8" ht="15.75" customHeight="1" x14ac:dyDescent="0.25">
      <c r="H572" s="15"/>
    </row>
    <row r="573" spans="1:8" ht="15.75" customHeight="1" x14ac:dyDescent="0.25">
      <c r="H573" s="15"/>
    </row>
    <row r="574" spans="1:8" ht="15.75" customHeight="1" x14ac:dyDescent="0.25">
      <c r="H574" s="15"/>
    </row>
    <row r="575" spans="1:8" ht="15.75" customHeight="1" x14ac:dyDescent="0.25">
      <c r="H575" s="15"/>
    </row>
    <row r="576" spans="1:8" ht="15.75" customHeight="1" x14ac:dyDescent="0.25">
      <c r="H576" s="15"/>
    </row>
    <row r="577" spans="8:8" ht="15.75" customHeight="1" x14ac:dyDescent="0.25">
      <c r="H577" s="15"/>
    </row>
    <row r="578" spans="8:8" ht="15.75" customHeight="1" x14ac:dyDescent="0.25">
      <c r="H578" s="15"/>
    </row>
    <row r="579" spans="8:8" ht="15.75" customHeight="1" x14ac:dyDescent="0.25">
      <c r="H579" s="15"/>
    </row>
    <row r="580" spans="8:8" ht="15.75" customHeight="1" x14ac:dyDescent="0.25">
      <c r="H580" s="15"/>
    </row>
    <row r="581" spans="8:8" ht="15.75" customHeight="1" x14ac:dyDescent="0.25">
      <c r="H581" s="15"/>
    </row>
    <row r="582" spans="8:8" ht="15.75" customHeight="1" x14ac:dyDescent="0.25">
      <c r="H582" s="15"/>
    </row>
    <row r="583" spans="8:8" ht="15.75" customHeight="1" x14ac:dyDescent="0.25">
      <c r="H583" s="15"/>
    </row>
    <row r="584" spans="8:8" ht="15.75" customHeight="1" x14ac:dyDescent="0.25">
      <c r="H584" s="15"/>
    </row>
    <row r="585" spans="8:8" ht="15.75" customHeight="1" x14ac:dyDescent="0.25">
      <c r="H585" s="15"/>
    </row>
    <row r="586" spans="8:8" ht="15.75" customHeight="1" x14ac:dyDescent="0.25">
      <c r="H586" s="15"/>
    </row>
    <row r="587" spans="8:8" ht="15.75" customHeight="1" x14ac:dyDescent="0.25">
      <c r="H587" s="15"/>
    </row>
    <row r="588" spans="8:8" ht="15.75" customHeight="1" x14ac:dyDescent="0.25">
      <c r="H588" s="15"/>
    </row>
    <row r="589" spans="8:8" ht="15.75" customHeight="1" x14ac:dyDescent="0.25">
      <c r="H589" s="15"/>
    </row>
    <row r="590" spans="8:8" ht="15.75" customHeight="1" x14ac:dyDescent="0.25">
      <c r="H590" s="15"/>
    </row>
    <row r="591" spans="8:8" ht="15.75" customHeight="1" x14ac:dyDescent="0.25">
      <c r="H591" s="15"/>
    </row>
    <row r="592" spans="8:8" ht="15.75" customHeight="1" x14ac:dyDescent="0.25">
      <c r="H592" s="15"/>
    </row>
    <row r="593" spans="8:8" ht="15.75" customHeight="1" x14ac:dyDescent="0.25">
      <c r="H593" s="15"/>
    </row>
    <row r="594" spans="8:8" ht="15.75" customHeight="1" x14ac:dyDescent="0.25">
      <c r="H594" s="15"/>
    </row>
    <row r="595" spans="8:8" ht="15.75" customHeight="1" x14ac:dyDescent="0.25">
      <c r="H595" s="15"/>
    </row>
    <row r="596" spans="8:8" ht="15.75" customHeight="1" x14ac:dyDescent="0.25">
      <c r="H596" s="15"/>
    </row>
    <row r="597" spans="8:8" ht="15.75" customHeight="1" x14ac:dyDescent="0.25">
      <c r="H597" s="15"/>
    </row>
    <row r="598" spans="8:8" ht="15.75" customHeight="1" x14ac:dyDescent="0.25">
      <c r="H598" s="15"/>
    </row>
    <row r="599" spans="8:8" ht="15.75" customHeight="1" x14ac:dyDescent="0.25">
      <c r="H599" s="15"/>
    </row>
    <row r="600" spans="8:8" ht="15.75" customHeight="1" x14ac:dyDescent="0.25">
      <c r="H600" s="15"/>
    </row>
    <row r="601" spans="8:8" ht="15.75" customHeight="1" x14ac:dyDescent="0.25">
      <c r="H601" s="15"/>
    </row>
    <row r="602" spans="8:8" ht="15.75" customHeight="1" x14ac:dyDescent="0.25">
      <c r="H602" s="15"/>
    </row>
    <row r="603" spans="8:8" ht="15.75" customHeight="1" x14ac:dyDescent="0.25">
      <c r="H603" s="15"/>
    </row>
    <row r="604" spans="8:8" ht="15.75" customHeight="1" x14ac:dyDescent="0.25">
      <c r="H604" s="15"/>
    </row>
    <row r="605" spans="8:8" ht="15.75" customHeight="1" x14ac:dyDescent="0.25">
      <c r="H605" s="15"/>
    </row>
    <row r="606" spans="8:8" ht="15.75" customHeight="1" x14ac:dyDescent="0.25">
      <c r="H606" s="15"/>
    </row>
    <row r="607" spans="8:8" ht="15.75" customHeight="1" x14ac:dyDescent="0.25">
      <c r="H607" s="15"/>
    </row>
    <row r="608" spans="8:8" ht="15.75" customHeight="1" x14ac:dyDescent="0.25">
      <c r="H608" s="15"/>
    </row>
    <row r="609" spans="8:8" ht="15.75" customHeight="1" x14ac:dyDescent="0.25">
      <c r="H609" s="15"/>
    </row>
    <row r="610" spans="8:8" ht="15.75" customHeight="1" x14ac:dyDescent="0.25">
      <c r="H610" s="15"/>
    </row>
    <row r="611" spans="8:8" ht="15.75" customHeight="1" x14ac:dyDescent="0.25">
      <c r="H611" s="15"/>
    </row>
    <row r="612" spans="8:8" ht="15.75" customHeight="1" x14ac:dyDescent="0.25">
      <c r="H612" s="15"/>
    </row>
    <row r="613" spans="8:8" ht="15.75" customHeight="1" x14ac:dyDescent="0.25">
      <c r="H613" s="15"/>
    </row>
    <row r="614" spans="8:8" ht="15.75" customHeight="1" x14ac:dyDescent="0.25">
      <c r="H614" s="15"/>
    </row>
    <row r="615" spans="8:8" ht="15.75" customHeight="1" x14ac:dyDescent="0.25">
      <c r="H615" s="15"/>
    </row>
    <row r="616" spans="8:8" ht="15.75" customHeight="1" x14ac:dyDescent="0.25">
      <c r="H616" s="15"/>
    </row>
    <row r="617" spans="8:8" ht="15.75" customHeight="1" x14ac:dyDescent="0.25">
      <c r="H617" s="15"/>
    </row>
    <row r="618" spans="8:8" ht="15.75" customHeight="1" x14ac:dyDescent="0.25">
      <c r="H618" s="15"/>
    </row>
    <row r="619" spans="8:8" ht="15.75" customHeight="1" x14ac:dyDescent="0.25">
      <c r="H619" s="15"/>
    </row>
    <row r="620" spans="8:8" ht="15.75" customHeight="1" x14ac:dyDescent="0.25">
      <c r="H620" s="15"/>
    </row>
    <row r="621" spans="8:8" ht="15.75" customHeight="1" x14ac:dyDescent="0.25">
      <c r="H621" s="15"/>
    </row>
    <row r="622" spans="8:8" ht="15.75" customHeight="1" x14ac:dyDescent="0.25">
      <c r="H622" s="15"/>
    </row>
    <row r="623" spans="8:8" ht="15.75" customHeight="1" x14ac:dyDescent="0.25">
      <c r="H623" s="15"/>
    </row>
    <row r="624" spans="8:8" ht="15.75" customHeight="1" x14ac:dyDescent="0.25">
      <c r="H624" s="15"/>
    </row>
    <row r="625" spans="8:8" ht="15.75" customHeight="1" x14ac:dyDescent="0.25">
      <c r="H625" s="15"/>
    </row>
    <row r="626" spans="8:8" ht="15.75" customHeight="1" x14ac:dyDescent="0.25">
      <c r="H626" s="15"/>
    </row>
    <row r="627" spans="8:8" ht="15.75" customHeight="1" x14ac:dyDescent="0.25">
      <c r="H627" s="15"/>
    </row>
    <row r="628" spans="8:8" ht="15.75" customHeight="1" x14ac:dyDescent="0.25">
      <c r="H628" s="15"/>
    </row>
    <row r="629" spans="8:8" ht="15.75" customHeight="1" x14ac:dyDescent="0.25">
      <c r="H629" s="15"/>
    </row>
    <row r="630" spans="8:8" ht="15.75" customHeight="1" x14ac:dyDescent="0.25">
      <c r="H630" s="15"/>
    </row>
    <row r="631" spans="8:8" ht="15.75" customHeight="1" x14ac:dyDescent="0.25">
      <c r="H631" s="15"/>
    </row>
    <row r="632" spans="8:8" ht="15.75" customHeight="1" x14ac:dyDescent="0.25">
      <c r="H632" s="15"/>
    </row>
    <row r="633" spans="8:8" ht="15.75" customHeight="1" x14ac:dyDescent="0.25">
      <c r="H633" s="15"/>
    </row>
    <row r="634" spans="8:8" ht="15.75" customHeight="1" x14ac:dyDescent="0.25">
      <c r="H634" s="15"/>
    </row>
    <row r="635" spans="8:8" ht="15.75" customHeight="1" x14ac:dyDescent="0.25">
      <c r="H635" s="15"/>
    </row>
    <row r="636" spans="8:8" ht="15.75" customHeight="1" x14ac:dyDescent="0.25">
      <c r="H636" s="15"/>
    </row>
    <row r="637" spans="8:8" ht="15.75" customHeight="1" x14ac:dyDescent="0.25">
      <c r="H637" s="15"/>
    </row>
    <row r="638" spans="8:8" ht="15.75" customHeight="1" x14ac:dyDescent="0.25">
      <c r="H638" s="15"/>
    </row>
    <row r="639" spans="8:8" ht="15.75" customHeight="1" x14ac:dyDescent="0.25">
      <c r="H639" s="15"/>
    </row>
    <row r="640" spans="8:8" ht="15.75" customHeight="1" x14ac:dyDescent="0.25">
      <c r="H640" s="15"/>
    </row>
    <row r="641" spans="8:8" ht="15.75" customHeight="1" x14ac:dyDescent="0.25">
      <c r="H641" s="15"/>
    </row>
    <row r="642" spans="8:8" ht="15.75" customHeight="1" x14ac:dyDescent="0.25">
      <c r="H642" s="15"/>
    </row>
    <row r="643" spans="8:8" ht="15.75" customHeight="1" x14ac:dyDescent="0.25">
      <c r="H643" s="15"/>
    </row>
    <row r="644" spans="8:8" ht="15.75" customHeight="1" x14ac:dyDescent="0.25">
      <c r="H644" s="15"/>
    </row>
    <row r="645" spans="8:8" ht="15.75" customHeight="1" x14ac:dyDescent="0.25">
      <c r="H645" s="15"/>
    </row>
    <row r="646" spans="8:8" ht="15.75" customHeight="1" x14ac:dyDescent="0.25">
      <c r="H646" s="15"/>
    </row>
    <row r="647" spans="8:8" ht="15.75" customHeight="1" x14ac:dyDescent="0.25">
      <c r="H647" s="15"/>
    </row>
    <row r="648" spans="8:8" ht="15.75" customHeight="1" x14ac:dyDescent="0.25">
      <c r="H648" s="15"/>
    </row>
    <row r="649" spans="8:8" ht="15.75" customHeight="1" x14ac:dyDescent="0.25">
      <c r="H649" s="15"/>
    </row>
    <row r="650" spans="8:8" ht="15.75" customHeight="1" x14ac:dyDescent="0.25">
      <c r="H650" s="15"/>
    </row>
    <row r="651" spans="8:8" ht="15.75" customHeight="1" x14ac:dyDescent="0.25">
      <c r="H651" s="15"/>
    </row>
    <row r="652" spans="8:8" ht="15.75" customHeight="1" x14ac:dyDescent="0.25">
      <c r="H652" s="15"/>
    </row>
    <row r="653" spans="8:8" ht="15.75" customHeight="1" x14ac:dyDescent="0.25">
      <c r="H653" s="15"/>
    </row>
    <row r="654" spans="8:8" ht="15.75" customHeight="1" x14ac:dyDescent="0.25">
      <c r="H654" s="15"/>
    </row>
    <row r="655" spans="8:8" ht="15.75" customHeight="1" x14ac:dyDescent="0.25">
      <c r="H655" s="15"/>
    </row>
    <row r="656" spans="8:8" ht="15.75" customHeight="1" x14ac:dyDescent="0.25">
      <c r="H656" s="15"/>
    </row>
    <row r="657" spans="8:8" ht="15.75" customHeight="1" x14ac:dyDescent="0.25">
      <c r="H657" s="15"/>
    </row>
    <row r="658" spans="8:8" ht="15.75" customHeight="1" x14ac:dyDescent="0.25">
      <c r="H658" s="15"/>
    </row>
    <row r="659" spans="8:8" ht="15.75" customHeight="1" x14ac:dyDescent="0.25">
      <c r="H659" s="15"/>
    </row>
    <row r="660" spans="8:8" ht="15.75" customHeight="1" x14ac:dyDescent="0.25">
      <c r="H660" s="15"/>
    </row>
    <row r="661" spans="8:8" ht="15.75" customHeight="1" x14ac:dyDescent="0.25">
      <c r="H661" s="15"/>
    </row>
    <row r="662" spans="8:8" ht="15.75" customHeight="1" x14ac:dyDescent="0.25">
      <c r="H662" s="15"/>
    </row>
    <row r="663" spans="8:8" ht="15.75" customHeight="1" x14ac:dyDescent="0.25">
      <c r="H663" s="15"/>
    </row>
    <row r="664" spans="8:8" ht="15.75" customHeight="1" x14ac:dyDescent="0.25">
      <c r="H664" s="15"/>
    </row>
    <row r="665" spans="8:8" ht="15.75" customHeight="1" x14ac:dyDescent="0.25">
      <c r="H665" s="15"/>
    </row>
    <row r="666" spans="8:8" ht="15.75" customHeight="1" x14ac:dyDescent="0.25">
      <c r="H666" s="15"/>
    </row>
    <row r="667" spans="8:8" ht="15.75" customHeight="1" x14ac:dyDescent="0.25">
      <c r="H667" s="15"/>
    </row>
    <row r="668" spans="8:8" ht="15.75" customHeight="1" x14ac:dyDescent="0.25">
      <c r="H668" s="15"/>
    </row>
    <row r="669" spans="8:8" ht="15.75" customHeight="1" x14ac:dyDescent="0.25">
      <c r="H669" s="15"/>
    </row>
    <row r="670" spans="8:8" ht="15.75" customHeight="1" x14ac:dyDescent="0.25">
      <c r="H670" s="15"/>
    </row>
    <row r="671" spans="8:8" ht="15.75" customHeight="1" x14ac:dyDescent="0.25">
      <c r="H671" s="15"/>
    </row>
    <row r="672" spans="8:8" ht="15.75" customHeight="1" x14ac:dyDescent="0.25">
      <c r="H672" s="15"/>
    </row>
    <row r="673" spans="8:8" ht="15.75" customHeight="1" x14ac:dyDescent="0.25">
      <c r="H673" s="15"/>
    </row>
    <row r="674" spans="8:8" ht="15.75" customHeight="1" x14ac:dyDescent="0.25">
      <c r="H674" s="15"/>
    </row>
    <row r="675" spans="8:8" ht="15.75" customHeight="1" x14ac:dyDescent="0.25">
      <c r="H675" s="15"/>
    </row>
    <row r="676" spans="8:8" ht="15.75" customHeight="1" x14ac:dyDescent="0.25">
      <c r="H676" s="15"/>
    </row>
    <row r="677" spans="8:8" ht="15.75" customHeight="1" x14ac:dyDescent="0.25">
      <c r="H677" s="15"/>
    </row>
    <row r="678" spans="8:8" ht="15.75" customHeight="1" x14ac:dyDescent="0.25">
      <c r="H678" s="15"/>
    </row>
    <row r="679" spans="8:8" ht="15.75" customHeight="1" x14ac:dyDescent="0.25">
      <c r="H679" s="15"/>
    </row>
    <row r="680" spans="8:8" ht="15.75" customHeight="1" x14ac:dyDescent="0.25">
      <c r="H680" s="15"/>
    </row>
    <row r="681" spans="8:8" ht="15.75" customHeight="1" x14ac:dyDescent="0.25">
      <c r="H681" s="15"/>
    </row>
    <row r="682" spans="8:8" ht="15.75" customHeight="1" x14ac:dyDescent="0.25">
      <c r="H682" s="15"/>
    </row>
    <row r="683" spans="8:8" ht="15.75" customHeight="1" x14ac:dyDescent="0.25">
      <c r="H683" s="15"/>
    </row>
    <row r="684" spans="8:8" ht="15.75" customHeight="1" x14ac:dyDescent="0.25">
      <c r="H684" s="15"/>
    </row>
    <row r="685" spans="8:8" ht="15.75" customHeight="1" x14ac:dyDescent="0.25">
      <c r="H685" s="15"/>
    </row>
    <row r="686" spans="8:8" ht="15.75" customHeight="1" x14ac:dyDescent="0.25">
      <c r="H686" s="15"/>
    </row>
    <row r="687" spans="8:8" ht="15.75" customHeight="1" x14ac:dyDescent="0.25">
      <c r="H687" s="15"/>
    </row>
    <row r="688" spans="8:8" ht="15.75" customHeight="1" x14ac:dyDescent="0.25">
      <c r="H688" s="15"/>
    </row>
    <row r="689" spans="8:8" ht="15.75" customHeight="1" x14ac:dyDescent="0.25">
      <c r="H689" s="15"/>
    </row>
    <row r="690" spans="8:8" ht="15.75" customHeight="1" x14ac:dyDescent="0.25">
      <c r="H690" s="15"/>
    </row>
    <row r="691" spans="8:8" ht="15.75" customHeight="1" x14ac:dyDescent="0.25">
      <c r="H691" s="15"/>
    </row>
    <row r="692" spans="8:8" ht="15.75" customHeight="1" x14ac:dyDescent="0.25">
      <c r="H692" s="15"/>
    </row>
    <row r="693" spans="8:8" ht="15.75" customHeight="1" x14ac:dyDescent="0.25">
      <c r="H693" s="15"/>
    </row>
    <row r="694" spans="8:8" ht="15.75" customHeight="1" x14ac:dyDescent="0.25">
      <c r="H694" s="15"/>
    </row>
    <row r="695" spans="8:8" ht="15.75" customHeight="1" x14ac:dyDescent="0.25">
      <c r="H695" s="15"/>
    </row>
    <row r="696" spans="8:8" ht="15.75" customHeight="1" x14ac:dyDescent="0.25">
      <c r="H696" s="15"/>
    </row>
    <row r="697" spans="8:8" ht="15.75" customHeight="1" x14ac:dyDescent="0.25">
      <c r="H697" s="15"/>
    </row>
    <row r="698" spans="8:8" ht="15.75" customHeight="1" x14ac:dyDescent="0.25">
      <c r="H698" s="15"/>
    </row>
    <row r="699" spans="8:8" ht="15.75" customHeight="1" x14ac:dyDescent="0.25">
      <c r="H699" s="15"/>
    </row>
    <row r="700" spans="8:8" ht="15.75" customHeight="1" x14ac:dyDescent="0.25">
      <c r="H700" s="15"/>
    </row>
    <row r="701" spans="8:8" ht="15.75" customHeight="1" x14ac:dyDescent="0.25">
      <c r="H701" s="15"/>
    </row>
    <row r="702" spans="8:8" ht="15.75" customHeight="1" x14ac:dyDescent="0.25">
      <c r="H702" s="15"/>
    </row>
    <row r="703" spans="8:8" ht="15.75" customHeight="1" x14ac:dyDescent="0.25">
      <c r="H703" s="15"/>
    </row>
    <row r="704" spans="8:8" ht="15.75" customHeight="1" x14ac:dyDescent="0.25">
      <c r="H704" s="15"/>
    </row>
    <row r="705" spans="8:8" ht="15.75" customHeight="1" x14ac:dyDescent="0.25">
      <c r="H705" s="15"/>
    </row>
    <row r="706" spans="8:8" ht="15.75" customHeight="1" x14ac:dyDescent="0.25">
      <c r="H706" s="15"/>
    </row>
    <row r="707" spans="8:8" ht="15.75" customHeight="1" x14ac:dyDescent="0.25">
      <c r="H707" s="15"/>
    </row>
    <row r="708" spans="8:8" ht="15.75" customHeight="1" x14ac:dyDescent="0.25">
      <c r="H708" s="15"/>
    </row>
    <row r="709" spans="8:8" ht="15.75" customHeight="1" x14ac:dyDescent="0.25">
      <c r="H709" s="15"/>
    </row>
    <row r="710" spans="8:8" ht="15.75" customHeight="1" x14ac:dyDescent="0.25">
      <c r="H710" s="15"/>
    </row>
    <row r="711" spans="8:8" ht="15.75" customHeight="1" x14ac:dyDescent="0.25">
      <c r="H711" s="15"/>
    </row>
    <row r="712" spans="8:8" ht="15.75" customHeight="1" x14ac:dyDescent="0.25">
      <c r="H712" s="15"/>
    </row>
    <row r="713" spans="8:8" ht="15.75" customHeight="1" x14ac:dyDescent="0.25">
      <c r="H713" s="15"/>
    </row>
    <row r="714" spans="8:8" ht="15.75" customHeight="1" x14ac:dyDescent="0.25">
      <c r="H714" s="15"/>
    </row>
    <row r="715" spans="8:8" ht="15.75" customHeight="1" x14ac:dyDescent="0.25">
      <c r="H715" s="15"/>
    </row>
    <row r="716" spans="8:8" ht="15.75" customHeight="1" x14ac:dyDescent="0.25">
      <c r="H716" s="15"/>
    </row>
    <row r="717" spans="8:8" ht="15.75" customHeight="1" x14ac:dyDescent="0.25">
      <c r="H717" s="15"/>
    </row>
    <row r="718" spans="8:8" ht="15.75" customHeight="1" x14ac:dyDescent="0.25">
      <c r="H718" s="15"/>
    </row>
    <row r="719" spans="8:8" ht="15.75" customHeight="1" x14ac:dyDescent="0.25">
      <c r="H719" s="15"/>
    </row>
    <row r="720" spans="8:8" ht="15.75" customHeight="1" x14ac:dyDescent="0.25">
      <c r="H720" s="15"/>
    </row>
    <row r="721" spans="8:8" ht="15.75" customHeight="1" x14ac:dyDescent="0.25">
      <c r="H721" s="15"/>
    </row>
    <row r="722" spans="8:8" ht="15.75" customHeight="1" x14ac:dyDescent="0.25">
      <c r="H722" s="15"/>
    </row>
    <row r="723" spans="8:8" ht="15.75" customHeight="1" x14ac:dyDescent="0.25">
      <c r="H723" s="15"/>
    </row>
    <row r="724" spans="8:8" ht="15.75" customHeight="1" x14ac:dyDescent="0.25">
      <c r="H724" s="15"/>
    </row>
    <row r="725" spans="8:8" ht="15.75" customHeight="1" x14ac:dyDescent="0.25">
      <c r="H725" s="15"/>
    </row>
    <row r="726" spans="8:8" ht="15.75" customHeight="1" x14ac:dyDescent="0.25">
      <c r="H726" s="15"/>
    </row>
    <row r="727" spans="8:8" ht="15.75" customHeight="1" x14ac:dyDescent="0.25">
      <c r="H727" s="15"/>
    </row>
    <row r="728" spans="8:8" ht="15.75" customHeight="1" x14ac:dyDescent="0.25">
      <c r="H728" s="15"/>
    </row>
    <row r="729" spans="8:8" ht="15.75" customHeight="1" x14ac:dyDescent="0.25">
      <c r="H729" s="15"/>
    </row>
    <row r="730" spans="8:8" ht="15.75" customHeight="1" x14ac:dyDescent="0.25">
      <c r="H730" s="15"/>
    </row>
    <row r="731" spans="8:8" ht="15.75" customHeight="1" x14ac:dyDescent="0.25">
      <c r="H731" s="15"/>
    </row>
    <row r="732" spans="8:8" ht="15.75" customHeight="1" x14ac:dyDescent="0.25">
      <c r="H732" s="15"/>
    </row>
    <row r="733" spans="8:8" ht="15.75" customHeight="1" x14ac:dyDescent="0.25">
      <c r="H733" s="15"/>
    </row>
    <row r="734" spans="8:8" ht="15.75" customHeight="1" x14ac:dyDescent="0.25">
      <c r="H734" s="15"/>
    </row>
    <row r="735" spans="8:8" ht="15.75" customHeight="1" x14ac:dyDescent="0.25">
      <c r="H735" s="15"/>
    </row>
    <row r="736" spans="8:8" ht="15.75" customHeight="1" x14ac:dyDescent="0.25">
      <c r="H736" s="15"/>
    </row>
    <row r="737" spans="8:8" ht="15.75" customHeight="1" x14ac:dyDescent="0.25">
      <c r="H737" s="15"/>
    </row>
    <row r="738" spans="8:8" ht="15.75" customHeight="1" x14ac:dyDescent="0.25">
      <c r="H738" s="15"/>
    </row>
    <row r="739" spans="8:8" ht="15.75" customHeight="1" x14ac:dyDescent="0.25">
      <c r="H739" s="15"/>
    </row>
    <row r="740" spans="8:8" ht="15.75" customHeight="1" x14ac:dyDescent="0.25">
      <c r="H740" s="15"/>
    </row>
    <row r="741" spans="8:8" ht="15.75" customHeight="1" x14ac:dyDescent="0.25">
      <c r="H741" s="15"/>
    </row>
    <row r="742" spans="8:8" ht="15.75" customHeight="1" x14ac:dyDescent="0.25">
      <c r="H742" s="15"/>
    </row>
    <row r="743" spans="8:8" ht="15.75" customHeight="1" x14ac:dyDescent="0.25">
      <c r="H743" s="15"/>
    </row>
    <row r="744" spans="8:8" ht="15.75" customHeight="1" x14ac:dyDescent="0.25">
      <c r="H744" s="15"/>
    </row>
    <row r="745" spans="8:8" ht="15.75" customHeight="1" x14ac:dyDescent="0.25">
      <c r="H745" s="15"/>
    </row>
    <row r="746" spans="8:8" ht="15.75" customHeight="1" x14ac:dyDescent="0.25">
      <c r="H746" s="15"/>
    </row>
    <row r="747" spans="8:8" ht="15.75" customHeight="1" x14ac:dyDescent="0.25">
      <c r="H747" s="15"/>
    </row>
    <row r="748" spans="8:8" ht="15.75" customHeight="1" x14ac:dyDescent="0.25">
      <c r="H748" s="15"/>
    </row>
    <row r="749" spans="8:8" ht="15.75" customHeight="1" x14ac:dyDescent="0.25">
      <c r="H749" s="15"/>
    </row>
    <row r="750" spans="8:8" ht="15.75" customHeight="1" x14ac:dyDescent="0.25">
      <c r="H750" s="15"/>
    </row>
    <row r="751" spans="8:8" ht="15.75" customHeight="1" x14ac:dyDescent="0.25">
      <c r="H751" s="15"/>
    </row>
    <row r="752" spans="8:8" ht="15.75" customHeight="1" x14ac:dyDescent="0.25">
      <c r="H752" s="15"/>
    </row>
    <row r="753" spans="8:8" ht="15.75" customHeight="1" x14ac:dyDescent="0.25">
      <c r="H753" s="15"/>
    </row>
    <row r="754" spans="8:8" ht="15.75" customHeight="1" x14ac:dyDescent="0.25">
      <c r="H754" s="15"/>
    </row>
    <row r="755" spans="8:8" ht="15.75" customHeight="1" x14ac:dyDescent="0.25">
      <c r="H755" s="15"/>
    </row>
    <row r="756" spans="8:8" ht="15.75" customHeight="1" x14ac:dyDescent="0.25">
      <c r="H756" s="15"/>
    </row>
    <row r="757" spans="8:8" ht="15.75" customHeight="1" x14ac:dyDescent="0.25">
      <c r="H757" s="15"/>
    </row>
    <row r="758" spans="8:8" ht="15.75" customHeight="1" x14ac:dyDescent="0.25">
      <c r="H758" s="15"/>
    </row>
    <row r="759" spans="8:8" ht="15.75" customHeight="1" x14ac:dyDescent="0.25">
      <c r="H759" s="15"/>
    </row>
    <row r="760" spans="8:8" ht="15.75" customHeight="1" x14ac:dyDescent="0.25">
      <c r="H760" s="15"/>
    </row>
    <row r="761" spans="8:8" ht="15.75" customHeight="1" x14ac:dyDescent="0.25">
      <c r="H761" s="15"/>
    </row>
    <row r="762" spans="8:8" ht="15.75" customHeight="1" x14ac:dyDescent="0.25">
      <c r="H762" s="15"/>
    </row>
    <row r="763" spans="8:8" ht="15.75" customHeight="1" x14ac:dyDescent="0.25">
      <c r="H763" s="15"/>
    </row>
    <row r="764" spans="8:8" ht="15.75" customHeight="1" x14ac:dyDescent="0.25">
      <c r="H764" s="15"/>
    </row>
    <row r="765" spans="8:8" ht="15.75" customHeight="1" x14ac:dyDescent="0.25">
      <c r="H765" s="15"/>
    </row>
    <row r="766" spans="8:8" ht="15.75" customHeight="1" x14ac:dyDescent="0.25">
      <c r="H766" s="15"/>
    </row>
    <row r="767" spans="8:8" ht="15.75" customHeight="1" x14ac:dyDescent="0.25">
      <c r="H767" s="15"/>
    </row>
    <row r="768" spans="8:8" ht="15.75" customHeight="1" x14ac:dyDescent="0.25">
      <c r="H768" s="15"/>
    </row>
    <row r="769" spans="8:8" ht="15.75" customHeight="1" x14ac:dyDescent="0.25">
      <c r="H769" s="15"/>
    </row>
    <row r="770" spans="8:8" ht="15.75" customHeight="1" x14ac:dyDescent="0.25">
      <c r="H770" s="15"/>
    </row>
    <row r="771" spans="8:8" ht="15.75" customHeight="1" x14ac:dyDescent="0.25">
      <c r="H771" s="15"/>
    </row>
    <row r="772" spans="8:8" ht="15.75" customHeight="1" x14ac:dyDescent="0.25">
      <c r="H772" s="15"/>
    </row>
    <row r="773" spans="8:8" ht="15.75" customHeight="1" x14ac:dyDescent="0.25">
      <c r="H773" s="15"/>
    </row>
    <row r="774" spans="8:8" ht="15.75" customHeight="1" x14ac:dyDescent="0.25">
      <c r="H774" s="15"/>
    </row>
    <row r="775" spans="8:8" ht="15.75" customHeight="1" x14ac:dyDescent="0.25">
      <c r="H775" s="15"/>
    </row>
    <row r="776" spans="8:8" ht="15.75" customHeight="1" x14ac:dyDescent="0.25">
      <c r="H776" s="15"/>
    </row>
    <row r="777" spans="8:8" ht="15.75" customHeight="1" x14ac:dyDescent="0.25">
      <c r="H777" s="15"/>
    </row>
    <row r="778" spans="8:8" ht="15.75" customHeight="1" x14ac:dyDescent="0.25">
      <c r="H778" s="15"/>
    </row>
    <row r="779" spans="8:8" ht="15.75" customHeight="1" x14ac:dyDescent="0.25">
      <c r="H779" s="15"/>
    </row>
    <row r="780" spans="8:8" ht="15.75" customHeight="1" x14ac:dyDescent="0.25">
      <c r="H780" s="15"/>
    </row>
    <row r="781" spans="8:8" ht="15.75" customHeight="1" x14ac:dyDescent="0.25">
      <c r="H781" s="15"/>
    </row>
    <row r="782" spans="8:8" ht="15.75" customHeight="1" x14ac:dyDescent="0.25">
      <c r="H782" s="15"/>
    </row>
    <row r="783" spans="8:8" ht="15.75" customHeight="1" x14ac:dyDescent="0.25">
      <c r="H783" s="15"/>
    </row>
    <row r="784" spans="8:8" ht="15.75" customHeight="1" x14ac:dyDescent="0.25">
      <c r="H784" s="15"/>
    </row>
    <row r="785" spans="8:8" ht="15.75" customHeight="1" x14ac:dyDescent="0.25">
      <c r="H785" s="15"/>
    </row>
    <row r="786" spans="8:8" ht="15.75" customHeight="1" x14ac:dyDescent="0.25">
      <c r="H786" s="15"/>
    </row>
    <row r="787" spans="8:8" ht="15.75" customHeight="1" x14ac:dyDescent="0.25">
      <c r="H787" s="15"/>
    </row>
    <row r="788" spans="8:8" ht="15.75" customHeight="1" x14ac:dyDescent="0.25">
      <c r="H788" s="15"/>
    </row>
    <row r="789" spans="8:8" ht="15.75" customHeight="1" x14ac:dyDescent="0.25">
      <c r="H789" s="15"/>
    </row>
    <row r="790" spans="8:8" ht="15.75" customHeight="1" x14ac:dyDescent="0.25">
      <c r="H790" s="15"/>
    </row>
    <row r="791" spans="8:8" ht="15.75" customHeight="1" x14ac:dyDescent="0.25">
      <c r="H791" s="15"/>
    </row>
    <row r="792" spans="8:8" ht="15.75" customHeight="1" x14ac:dyDescent="0.25">
      <c r="H792" s="15"/>
    </row>
    <row r="793" spans="8:8" ht="15.75" customHeight="1" x14ac:dyDescent="0.25">
      <c r="H793" s="15"/>
    </row>
    <row r="794" spans="8:8" ht="15.75" customHeight="1" x14ac:dyDescent="0.25">
      <c r="H794" s="15"/>
    </row>
    <row r="795" spans="8:8" ht="15.75" customHeight="1" x14ac:dyDescent="0.25">
      <c r="H795" s="15"/>
    </row>
    <row r="796" spans="8:8" ht="15.75" customHeight="1" x14ac:dyDescent="0.25">
      <c r="H796" s="15"/>
    </row>
    <row r="797" spans="8:8" ht="15.75" customHeight="1" x14ac:dyDescent="0.25">
      <c r="H797" s="15"/>
    </row>
    <row r="798" spans="8:8" ht="15.75" customHeight="1" x14ac:dyDescent="0.25">
      <c r="H798" s="15"/>
    </row>
    <row r="799" spans="8:8" ht="15.75" customHeight="1" x14ac:dyDescent="0.25">
      <c r="H799" s="15"/>
    </row>
    <row r="800" spans="8:8" ht="15.75" customHeight="1" x14ac:dyDescent="0.25">
      <c r="H800" s="15"/>
    </row>
    <row r="801" spans="8:8" ht="15.75" customHeight="1" x14ac:dyDescent="0.25">
      <c r="H801" s="15"/>
    </row>
    <row r="802" spans="8:8" ht="15.75" customHeight="1" x14ac:dyDescent="0.25">
      <c r="H802" s="15"/>
    </row>
    <row r="803" spans="8:8" ht="15.75" customHeight="1" x14ac:dyDescent="0.25">
      <c r="H803" s="15"/>
    </row>
    <row r="804" spans="8:8" ht="15.75" customHeight="1" x14ac:dyDescent="0.25">
      <c r="H804" s="15"/>
    </row>
    <row r="805" spans="8:8" ht="15.75" customHeight="1" x14ac:dyDescent="0.25">
      <c r="H805" s="15"/>
    </row>
    <row r="806" spans="8:8" ht="15.75" customHeight="1" x14ac:dyDescent="0.25">
      <c r="H806" s="15"/>
    </row>
    <row r="807" spans="8:8" ht="15.75" customHeight="1" x14ac:dyDescent="0.25">
      <c r="H807" s="15"/>
    </row>
    <row r="808" spans="8:8" ht="15.75" customHeight="1" x14ac:dyDescent="0.25">
      <c r="H808" s="15"/>
    </row>
    <row r="809" spans="8:8" ht="15.75" customHeight="1" x14ac:dyDescent="0.25">
      <c r="H809" s="15"/>
    </row>
    <row r="810" spans="8:8" ht="15.75" customHeight="1" x14ac:dyDescent="0.25">
      <c r="H810" s="15"/>
    </row>
    <row r="811" spans="8:8" ht="15.75" customHeight="1" x14ac:dyDescent="0.25">
      <c r="H811" s="15"/>
    </row>
    <row r="812" spans="8:8" ht="15.75" customHeight="1" x14ac:dyDescent="0.25">
      <c r="H812" s="15"/>
    </row>
    <row r="813" spans="8:8" ht="15.75" customHeight="1" x14ac:dyDescent="0.25">
      <c r="H813" s="15"/>
    </row>
    <row r="814" spans="8:8" ht="15.75" customHeight="1" x14ac:dyDescent="0.25">
      <c r="H814" s="15"/>
    </row>
    <row r="815" spans="8:8" ht="15.75" customHeight="1" x14ac:dyDescent="0.25">
      <c r="H815" s="15"/>
    </row>
    <row r="816" spans="8:8" ht="15.75" customHeight="1" x14ac:dyDescent="0.25">
      <c r="H816" s="15"/>
    </row>
    <row r="817" spans="8:8" ht="15.75" customHeight="1" x14ac:dyDescent="0.25">
      <c r="H817" s="15"/>
    </row>
    <row r="818" spans="8:8" ht="15.75" customHeight="1" x14ac:dyDescent="0.25">
      <c r="H818" s="15"/>
    </row>
    <row r="819" spans="8:8" ht="15.75" customHeight="1" x14ac:dyDescent="0.25">
      <c r="H819" s="15"/>
    </row>
    <row r="820" spans="8:8" ht="15.75" customHeight="1" x14ac:dyDescent="0.25">
      <c r="H820" s="15"/>
    </row>
    <row r="821" spans="8:8" ht="15.75" customHeight="1" x14ac:dyDescent="0.25">
      <c r="H821" s="15"/>
    </row>
    <row r="822" spans="8:8" ht="15.75" customHeight="1" x14ac:dyDescent="0.25">
      <c r="H822" s="15"/>
    </row>
    <row r="823" spans="8:8" ht="15.75" customHeight="1" x14ac:dyDescent="0.25">
      <c r="H823" s="15"/>
    </row>
    <row r="824" spans="8:8" ht="15.75" customHeight="1" x14ac:dyDescent="0.25">
      <c r="H824" s="15"/>
    </row>
    <row r="825" spans="8:8" ht="15.75" customHeight="1" x14ac:dyDescent="0.25">
      <c r="H825" s="15"/>
    </row>
    <row r="826" spans="8:8" ht="15.75" customHeight="1" x14ac:dyDescent="0.25">
      <c r="H826" s="15"/>
    </row>
    <row r="827" spans="8:8" ht="15.75" customHeight="1" x14ac:dyDescent="0.25">
      <c r="H827" s="15"/>
    </row>
    <row r="828" spans="8:8" ht="15.75" customHeight="1" x14ac:dyDescent="0.25">
      <c r="H828" s="15"/>
    </row>
    <row r="829" spans="8:8" ht="15.75" customHeight="1" x14ac:dyDescent="0.25">
      <c r="H829" s="15"/>
    </row>
    <row r="830" spans="8:8" ht="15.75" customHeight="1" x14ac:dyDescent="0.25">
      <c r="H830" s="15"/>
    </row>
    <row r="831" spans="8:8" ht="15.75" customHeight="1" x14ac:dyDescent="0.25">
      <c r="H831" s="15"/>
    </row>
    <row r="832" spans="8:8" ht="15.75" customHeight="1" x14ac:dyDescent="0.25">
      <c r="H832" s="15"/>
    </row>
    <row r="833" spans="8:8" ht="15.75" customHeight="1" x14ac:dyDescent="0.25">
      <c r="H833" s="15"/>
    </row>
    <row r="834" spans="8:8" ht="15.75" customHeight="1" x14ac:dyDescent="0.25">
      <c r="H834" s="15"/>
    </row>
    <row r="835" spans="8:8" ht="15.75" customHeight="1" x14ac:dyDescent="0.25">
      <c r="H835" s="15"/>
    </row>
    <row r="836" spans="8:8" ht="15.75" customHeight="1" x14ac:dyDescent="0.25">
      <c r="H836" s="15"/>
    </row>
    <row r="837" spans="8:8" ht="15.75" customHeight="1" x14ac:dyDescent="0.25">
      <c r="H837" s="15"/>
    </row>
    <row r="838" spans="8:8" ht="15.75" customHeight="1" x14ac:dyDescent="0.25">
      <c r="H838" s="15"/>
    </row>
    <row r="839" spans="8:8" ht="15.75" customHeight="1" x14ac:dyDescent="0.25">
      <c r="H839" s="15"/>
    </row>
    <row r="840" spans="8:8" ht="15.75" customHeight="1" x14ac:dyDescent="0.25">
      <c r="H840" s="15"/>
    </row>
    <row r="841" spans="8:8" ht="15.75" customHeight="1" x14ac:dyDescent="0.25">
      <c r="H841" s="15"/>
    </row>
    <row r="842" spans="8:8" ht="15.75" customHeight="1" x14ac:dyDescent="0.25">
      <c r="H842" s="15"/>
    </row>
    <row r="843" spans="8:8" ht="15.75" customHeight="1" x14ac:dyDescent="0.25">
      <c r="H843" s="15"/>
    </row>
    <row r="844" spans="8:8" ht="15.75" customHeight="1" x14ac:dyDescent="0.25">
      <c r="H844" s="15"/>
    </row>
    <row r="845" spans="8:8" ht="15.75" customHeight="1" x14ac:dyDescent="0.25">
      <c r="H845" s="15"/>
    </row>
    <row r="846" spans="8:8" ht="15.75" customHeight="1" x14ac:dyDescent="0.25">
      <c r="H846" s="15"/>
    </row>
    <row r="847" spans="8:8" ht="15.75" customHeight="1" x14ac:dyDescent="0.25">
      <c r="H847" s="15"/>
    </row>
    <row r="848" spans="8:8" ht="15.75" customHeight="1" x14ac:dyDescent="0.25">
      <c r="H848" s="15"/>
    </row>
    <row r="849" spans="8:8" ht="15.75" customHeight="1" x14ac:dyDescent="0.25">
      <c r="H849" s="15"/>
    </row>
    <row r="850" spans="8:8" ht="15.75" customHeight="1" x14ac:dyDescent="0.25">
      <c r="H850" s="15"/>
    </row>
    <row r="851" spans="8:8" ht="15.75" customHeight="1" x14ac:dyDescent="0.25">
      <c r="H851" s="15"/>
    </row>
    <row r="852" spans="8:8" ht="15.75" customHeight="1" x14ac:dyDescent="0.25">
      <c r="H852" s="15"/>
    </row>
    <row r="853" spans="8:8" ht="15.75" customHeight="1" x14ac:dyDescent="0.25">
      <c r="H853" s="15"/>
    </row>
    <row r="854" spans="8:8" ht="15.75" customHeight="1" x14ac:dyDescent="0.25">
      <c r="H854" s="15"/>
    </row>
    <row r="855" spans="8:8" ht="15.75" customHeight="1" x14ac:dyDescent="0.25">
      <c r="H855" s="15"/>
    </row>
    <row r="856" spans="8:8" ht="15.75" customHeight="1" x14ac:dyDescent="0.25">
      <c r="H856" s="15"/>
    </row>
    <row r="857" spans="8:8" ht="15.75" customHeight="1" x14ac:dyDescent="0.25">
      <c r="H857" s="15"/>
    </row>
    <row r="858" spans="8:8" ht="15.75" customHeight="1" x14ac:dyDescent="0.25">
      <c r="H858" s="15"/>
    </row>
    <row r="859" spans="8:8" ht="15.75" customHeight="1" x14ac:dyDescent="0.25">
      <c r="H859" s="15"/>
    </row>
    <row r="860" spans="8:8" ht="15.75" customHeight="1" x14ac:dyDescent="0.25">
      <c r="H860" s="15"/>
    </row>
    <row r="861" spans="8:8" ht="15.75" customHeight="1" x14ac:dyDescent="0.25">
      <c r="H861" s="15"/>
    </row>
    <row r="862" spans="8:8" ht="15.75" customHeight="1" x14ac:dyDescent="0.25">
      <c r="H862" s="15"/>
    </row>
    <row r="863" spans="8:8" ht="15.75" customHeight="1" x14ac:dyDescent="0.25">
      <c r="H863" s="15"/>
    </row>
    <row r="864" spans="8:8" ht="15.75" customHeight="1" x14ac:dyDescent="0.25">
      <c r="H864" s="15"/>
    </row>
    <row r="865" spans="8:8" ht="15.75" customHeight="1" x14ac:dyDescent="0.25">
      <c r="H865" s="15"/>
    </row>
    <row r="866" spans="8:8" ht="15.75" customHeight="1" x14ac:dyDescent="0.25">
      <c r="H866" s="15"/>
    </row>
    <row r="867" spans="8:8" ht="15.75" customHeight="1" x14ac:dyDescent="0.25">
      <c r="H867" s="15"/>
    </row>
    <row r="868" spans="8:8" ht="15.75" customHeight="1" x14ac:dyDescent="0.25">
      <c r="H868" s="15"/>
    </row>
    <row r="869" spans="8:8" ht="15.75" customHeight="1" x14ac:dyDescent="0.25">
      <c r="H869" s="15"/>
    </row>
    <row r="870" spans="8:8" ht="15.75" customHeight="1" x14ac:dyDescent="0.25">
      <c r="H870" s="15"/>
    </row>
    <row r="871" spans="8:8" ht="15.75" customHeight="1" x14ac:dyDescent="0.25">
      <c r="H871" s="15"/>
    </row>
    <row r="872" spans="8:8" ht="15.75" customHeight="1" x14ac:dyDescent="0.25">
      <c r="H872" s="15"/>
    </row>
    <row r="873" spans="8:8" ht="15.75" customHeight="1" x14ac:dyDescent="0.25">
      <c r="H873" s="15"/>
    </row>
    <row r="874" spans="8:8" ht="15.75" customHeight="1" x14ac:dyDescent="0.25">
      <c r="H874" s="15"/>
    </row>
    <row r="875" spans="8:8" ht="15.75" customHeight="1" x14ac:dyDescent="0.25">
      <c r="H875" s="15"/>
    </row>
    <row r="876" spans="8:8" ht="15.75" customHeight="1" x14ac:dyDescent="0.25">
      <c r="H876" s="15"/>
    </row>
    <row r="877" spans="8:8" ht="15.75" customHeight="1" x14ac:dyDescent="0.25">
      <c r="H877" s="15"/>
    </row>
    <row r="878" spans="8:8" ht="15.75" customHeight="1" x14ac:dyDescent="0.25">
      <c r="H878" s="15"/>
    </row>
    <row r="879" spans="8:8" ht="15.75" customHeight="1" x14ac:dyDescent="0.25">
      <c r="H879" s="15"/>
    </row>
    <row r="880" spans="8:8" ht="15.75" customHeight="1" x14ac:dyDescent="0.25">
      <c r="H880" s="15"/>
    </row>
    <row r="881" spans="8:8" ht="15.75" customHeight="1" x14ac:dyDescent="0.25">
      <c r="H881" s="15"/>
    </row>
    <row r="882" spans="8:8" ht="15.75" customHeight="1" x14ac:dyDescent="0.25">
      <c r="H882" s="15"/>
    </row>
    <row r="883" spans="8:8" ht="15.75" customHeight="1" x14ac:dyDescent="0.25">
      <c r="H883" s="15"/>
    </row>
    <row r="884" spans="8:8" ht="15.75" customHeight="1" x14ac:dyDescent="0.25">
      <c r="H884" s="15"/>
    </row>
    <row r="885" spans="8:8" ht="15.75" customHeight="1" x14ac:dyDescent="0.25">
      <c r="H885" s="15"/>
    </row>
    <row r="886" spans="8:8" ht="15.75" customHeight="1" x14ac:dyDescent="0.25">
      <c r="H886" s="15"/>
    </row>
    <row r="887" spans="8:8" ht="15.75" customHeight="1" x14ac:dyDescent="0.25">
      <c r="H887" s="15"/>
    </row>
    <row r="888" spans="8:8" ht="15.75" customHeight="1" x14ac:dyDescent="0.25">
      <c r="H888" s="15"/>
    </row>
    <row r="889" spans="8:8" ht="15.75" customHeight="1" x14ac:dyDescent="0.25">
      <c r="H889" s="15"/>
    </row>
    <row r="890" spans="8:8" ht="15.75" customHeight="1" x14ac:dyDescent="0.25">
      <c r="H890" s="15"/>
    </row>
    <row r="891" spans="8:8" ht="15.75" customHeight="1" x14ac:dyDescent="0.25">
      <c r="H891" s="15"/>
    </row>
    <row r="892" spans="8:8" ht="15.75" customHeight="1" x14ac:dyDescent="0.25">
      <c r="H892" s="15"/>
    </row>
    <row r="893" spans="8:8" ht="15.75" customHeight="1" x14ac:dyDescent="0.25">
      <c r="H893" s="15"/>
    </row>
    <row r="894" spans="8:8" ht="15.75" customHeight="1" x14ac:dyDescent="0.25">
      <c r="H894" s="15"/>
    </row>
    <row r="895" spans="8:8" ht="15.75" customHeight="1" x14ac:dyDescent="0.25">
      <c r="H895" s="15"/>
    </row>
    <row r="896" spans="8:8" ht="15.75" customHeight="1" x14ac:dyDescent="0.25">
      <c r="H896" s="15"/>
    </row>
    <row r="897" spans="8:8" ht="15.75" customHeight="1" x14ac:dyDescent="0.25">
      <c r="H897" s="15"/>
    </row>
    <row r="898" spans="8:8" ht="15.75" customHeight="1" x14ac:dyDescent="0.25">
      <c r="H898" s="15"/>
    </row>
    <row r="899" spans="8:8" ht="15.75" customHeight="1" x14ac:dyDescent="0.25">
      <c r="H899" s="15"/>
    </row>
    <row r="900" spans="8:8" ht="15.75" customHeight="1" x14ac:dyDescent="0.25">
      <c r="H900" s="15"/>
    </row>
    <row r="901" spans="8:8" ht="15.75" customHeight="1" x14ac:dyDescent="0.25">
      <c r="H901" s="15"/>
    </row>
    <row r="902" spans="8:8" ht="15.75" customHeight="1" x14ac:dyDescent="0.25">
      <c r="H902" s="15"/>
    </row>
    <row r="903" spans="8:8" ht="15.75" customHeight="1" x14ac:dyDescent="0.25">
      <c r="H903" s="15"/>
    </row>
    <row r="904" spans="8:8" ht="15.75" customHeight="1" x14ac:dyDescent="0.25">
      <c r="H904" s="15"/>
    </row>
    <row r="905" spans="8:8" ht="15.75" customHeight="1" x14ac:dyDescent="0.25">
      <c r="H905" s="15"/>
    </row>
    <row r="906" spans="8:8" ht="15.75" customHeight="1" x14ac:dyDescent="0.25">
      <c r="H906" s="15"/>
    </row>
    <row r="907" spans="8:8" ht="15.75" customHeight="1" x14ac:dyDescent="0.25">
      <c r="H907" s="15"/>
    </row>
    <row r="908" spans="8:8" ht="15.75" customHeight="1" x14ac:dyDescent="0.25">
      <c r="H908" s="15"/>
    </row>
    <row r="909" spans="8:8" ht="15.75" customHeight="1" x14ac:dyDescent="0.25">
      <c r="H909" s="15"/>
    </row>
    <row r="910" spans="8:8" ht="15.75" customHeight="1" x14ac:dyDescent="0.25">
      <c r="H910" s="15"/>
    </row>
    <row r="911" spans="8:8" ht="15.75" customHeight="1" x14ac:dyDescent="0.25">
      <c r="H911" s="15"/>
    </row>
    <row r="912" spans="8:8" ht="15.75" customHeight="1" x14ac:dyDescent="0.25">
      <c r="H912" s="15"/>
    </row>
    <row r="913" spans="8:8" ht="15.75" customHeight="1" x14ac:dyDescent="0.25">
      <c r="H913" s="15"/>
    </row>
    <row r="914" spans="8:8" ht="15.75" customHeight="1" x14ac:dyDescent="0.25">
      <c r="H914" s="15"/>
    </row>
    <row r="915" spans="8:8" ht="15.75" customHeight="1" x14ac:dyDescent="0.25">
      <c r="H915" s="15"/>
    </row>
    <row r="916" spans="8:8" ht="15.75" customHeight="1" x14ac:dyDescent="0.25">
      <c r="H916" s="15"/>
    </row>
    <row r="917" spans="8:8" ht="15.75" customHeight="1" x14ac:dyDescent="0.25">
      <c r="H917" s="15"/>
    </row>
    <row r="918" spans="8:8" ht="15.75" customHeight="1" x14ac:dyDescent="0.25">
      <c r="H918" s="15"/>
    </row>
    <row r="919" spans="8:8" ht="15.75" customHeight="1" x14ac:dyDescent="0.25">
      <c r="H919" s="15"/>
    </row>
    <row r="920" spans="8:8" ht="15.75" customHeight="1" x14ac:dyDescent="0.25">
      <c r="H920" s="15"/>
    </row>
    <row r="921" spans="8:8" ht="15.75" customHeight="1" x14ac:dyDescent="0.25">
      <c r="H921" s="15"/>
    </row>
    <row r="922" spans="8:8" ht="15.75" customHeight="1" x14ac:dyDescent="0.25">
      <c r="H922" s="15"/>
    </row>
    <row r="923" spans="8:8" ht="15.75" customHeight="1" x14ac:dyDescent="0.25">
      <c r="H923" s="15"/>
    </row>
    <row r="924" spans="8:8" ht="15.75" customHeight="1" x14ac:dyDescent="0.25">
      <c r="H924" s="15"/>
    </row>
    <row r="925" spans="8:8" ht="15.75" customHeight="1" x14ac:dyDescent="0.25">
      <c r="H925" s="15"/>
    </row>
    <row r="926" spans="8:8" ht="15.75" customHeight="1" x14ac:dyDescent="0.25">
      <c r="H926" s="15"/>
    </row>
    <row r="927" spans="8:8" ht="15.75" customHeight="1" x14ac:dyDescent="0.25">
      <c r="H927" s="15"/>
    </row>
    <row r="928" spans="8:8" ht="15.75" customHeight="1" x14ac:dyDescent="0.25">
      <c r="H928" s="15"/>
    </row>
    <row r="929" spans="8:8" ht="15.75" customHeight="1" x14ac:dyDescent="0.25">
      <c r="H929" s="15"/>
    </row>
    <row r="930" spans="8:8" ht="15.75" customHeight="1" x14ac:dyDescent="0.25">
      <c r="H930" s="15"/>
    </row>
    <row r="931" spans="8:8" ht="15.75" customHeight="1" x14ac:dyDescent="0.25">
      <c r="H931" s="15"/>
    </row>
    <row r="932" spans="8:8" ht="15.75" customHeight="1" x14ac:dyDescent="0.25">
      <c r="H932" s="15"/>
    </row>
    <row r="933" spans="8:8" ht="15.75" customHeight="1" x14ac:dyDescent="0.25">
      <c r="H933" s="15"/>
    </row>
    <row r="934" spans="8:8" ht="15.75" customHeight="1" x14ac:dyDescent="0.25">
      <c r="H934" s="15"/>
    </row>
    <row r="935" spans="8:8" ht="15.75" customHeight="1" x14ac:dyDescent="0.25">
      <c r="H935" s="15"/>
    </row>
    <row r="936" spans="8:8" ht="15.75" customHeight="1" x14ac:dyDescent="0.25">
      <c r="H936" s="15"/>
    </row>
    <row r="937" spans="8:8" ht="15.75" customHeight="1" x14ac:dyDescent="0.25">
      <c r="H937" s="15"/>
    </row>
    <row r="938" spans="8:8" ht="15.75" customHeight="1" x14ac:dyDescent="0.25">
      <c r="H938" s="15"/>
    </row>
    <row r="939" spans="8:8" ht="15.75" customHeight="1" x14ac:dyDescent="0.25">
      <c r="H939" s="15"/>
    </row>
    <row r="940" spans="8:8" ht="15.75" customHeight="1" x14ac:dyDescent="0.25">
      <c r="H940" s="15"/>
    </row>
    <row r="941" spans="8:8" ht="15.75" customHeight="1" x14ac:dyDescent="0.25">
      <c r="H941" s="15"/>
    </row>
    <row r="942" spans="8:8" ht="15.75" customHeight="1" x14ac:dyDescent="0.25">
      <c r="H942" s="15"/>
    </row>
    <row r="943" spans="8:8" ht="15.75" customHeight="1" x14ac:dyDescent="0.25">
      <c r="H943" s="15"/>
    </row>
    <row r="944" spans="8:8" ht="15.75" customHeight="1" x14ac:dyDescent="0.25">
      <c r="H944" s="15"/>
    </row>
    <row r="945" spans="8:8" ht="15.75" customHeight="1" x14ac:dyDescent="0.25">
      <c r="H945" s="15"/>
    </row>
    <row r="946" spans="8:8" ht="15.75" customHeight="1" x14ac:dyDescent="0.25">
      <c r="H946" s="15"/>
    </row>
    <row r="947" spans="8:8" ht="15.75" customHeight="1" x14ac:dyDescent="0.25">
      <c r="H947" s="15"/>
    </row>
    <row r="948" spans="8:8" ht="15.75" customHeight="1" x14ac:dyDescent="0.25">
      <c r="H948" s="15"/>
    </row>
    <row r="949" spans="8:8" ht="15.75" customHeight="1" x14ac:dyDescent="0.25">
      <c r="H949" s="15"/>
    </row>
    <row r="950" spans="8:8" ht="15.75" customHeight="1" x14ac:dyDescent="0.25">
      <c r="H950" s="15"/>
    </row>
    <row r="951" spans="8:8" ht="15.75" customHeight="1" x14ac:dyDescent="0.25">
      <c r="H951" s="15"/>
    </row>
    <row r="952" spans="8:8" ht="15.75" customHeight="1" x14ac:dyDescent="0.25">
      <c r="H952" s="15"/>
    </row>
    <row r="953" spans="8:8" ht="15.75" customHeight="1" x14ac:dyDescent="0.25">
      <c r="H953" s="15"/>
    </row>
    <row r="954" spans="8:8" ht="15.75" customHeight="1" x14ac:dyDescent="0.25">
      <c r="H954" s="15"/>
    </row>
    <row r="955" spans="8:8" ht="15.75" customHeight="1" x14ac:dyDescent="0.25">
      <c r="H955" s="15"/>
    </row>
    <row r="956" spans="8:8" ht="15.75" customHeight="1" x14ac:dyDescent="0.25">
      <c r="H956" s="15"/>
    </row>
    <row r="957" spans="8:8" ht="15.75" customHeight="1" x14ac:dyDescent="0.25">
      <c r="H957" s="15"/>
    </row>
    <row r="958" spans="8:8" ht="15.75" customHeight="1" x14ac:dyDescent="0.25">
      <c r="H958" s="15"/>
    </row>
    <row r="959" spans="8:8" ht="15.75" customHeight="1" x14ac:dyDescent="0.25">
      <c r="H959" s="15"/>
    </row>
    <row r="960" spans="8:8" ht="15.75" customHeight="1" x14ac:dyDescent="0.25">
      <c r="H960" s="15"/>
    </row>
    <row r="961" spans="8:8" ht="15.75" customHeight="1" x14ac:dyDescent="0.25">
      <c r="H961" s="15"/>
    </row>
    <row r="962" spans="8:8" ht="15.75" customHeight="1" x14ac:dyDescent="0.25">
      <c r="H962" s="15"/>
    </row>
    <row r="963" spans="8:8" ht="15.75" customHeight="1" x14ac:dyDescent="0.25">
      <c r="H963" s="15"/>
    </row>
    <row r="964" spans="8:8" ht="15.75" customHeight="1" x14ac:dyDescent="0.25">
      <c r="H964" s="15"/>
    </row>
    <row r="965" spans="8:8" ht="15.75" customHeight="1" x14ac:dyDescent="0.25">
      <c r="H965" s="15"/>
    </row>
    <row r="966" spans="8:8" ht="15.75" customHeight="1" x14ac:dyDescent="0.25">
      <c r="H966" s="15"/>
    </row>
    <row r="967" spans="8:8" ht="15.75" customHeight="1" x14ac:dyDescent="0.25">
      <c r="H967" s="15"/>
    </row>
    <row r="968" spans="8:8" ht="15.75" customHeight="1" x14ac:dyDescent="0.25">
      <c r="H968" s="15"/>
    </row>
    <row r="969" spans="8:8" ht="15.75" customHeight="1" x14ac:dyDescent="0.25">
      <c r="H969" s="15"/>
    </row>
    <row r="970" spans="8:8" ht="15.75" customHeight="1" x14ac:dyDescent="0.25">
      <c r="H970" s="15"/>
    </row>
    <row r="971" spans="8:8" ht="15.75" customHeight="1" x14ac:dyDescent="0.25">
      <c r="H971" s="15"/>
    </row>
    <row r="972" spans="8:8" ht="15.75" customHeight="1" x14ac:dyDescent="0.25">
      <c r="H972" s="15"/>
    </row>
    <row r="973" spans="8:8" ht="15.75" customHeight="1" x14ac:dyDescent="0.25">
      <c r="H973" s="15"/>
    </row>
    <row r="974" spans="8:8" ht="15.75" customHeight="1" x14ac:dyDescent="0.25">
      <c r="H974" s="15"/>
    </row>
    <row r="975" spans="8:8" ht="15.75" customHeight="1" x14ac:dyDescent="0.25">
      <c r="H975" s="15"/>
    </row>
    <row r="976" spans="8:8" ht="15.75" customHeight="1" x14ac:dyDescent="0.25">
      <c r="H976" s="15"/>
    </row>
    <row r="977" spans="8:8" ht="15.75" customHeight="1" x14ac:dyDescent="0.25">
      <c r="H977" s="15"/>
    </row>
    <row r="978" spans="8:8" ht="15.75" customHeight="1" x14ac:dyDescent="0.25">
      <c r="H978" s="15"/>
    </row>
    <row r="979" spans="8:8" ht="15.75" customHeight="1" x14ac:dyDescent="0.25">
      <c r="H979" s="15"/>
    </row>
    <row r="980" spans="8:8" ht="15.75" customHeight="1" x14ac:dyDescent="0.25">
      <c r="H980" s="15"/>
    </row>
    <row r="981" spans="8:8" ht="15.75" customHeight="1" x14ac:dyDescent="0.25">
      <c r="H981" s="15"/>
    </row>
    <row r="982" spans="8:8" ht="15.75" customHeight="1" x14ac:dyDescent="0.25">
      <c r="H982" s="15"/>
    </row>
    <row r="983" spans="8:8" ht="15.75" customHeight="1" x14ac:dyDescent="0.25">
      <c r="H983" s="15"/>
    </row>
    <row r="984" spans="8:8" ht="15.75" customHeight="1" x14ac:dyDescent="0.25">
      <c r="H984" s="15"/>
    </row>
    <row r="985" spans="8:8" ht="15.75" customHeight="1" x14ac:dyDescent="0.25">
      <c r="H985" s="15"/>
    </row>
    <row r="986" spans="8:8" ht="15.75" customHeight="1" x14ac:dyDescent="0.25">
      <c r="H986" s="15"/>
    </row>
    <row r="987" spans="8:8" ht="15.75" customHeight="1" x14ac:dyDescent="0.25">
      <c r="H987" s="15"/>
    </row>
    <row r="988" spans="8:8" ht="15.75" customHeight="1" x14ac:dyDescent="0.25">
      <c r="H988" s="15"/>
    </row>
    <row r="989" spans="8:8" ht="15.75" customHeight="1" x14ac:dyDescent="0.25">
      <c r="H989" s="15"/>
    </row>
    <row r="990" spans="8:8" ht="15.75" customHeight="1" x14ac:dyDescent="0.25">
      <c r="H990" s="15"/>
    </row>
    <row r="991" spans="8:8" ht="15.75" customHeight="1" x14ac:dyDescent="0.25">
      <c r="H991" s="15"/>
    </row>
    <row r="992" spans="8:8" ht="15.75" customHeight="1" x14ac:dyDescent="0.25">
      <c r="H992" s="15"/>
    </row>
    <row r="993" spans="8:8" ht="15.75" customHeight="1" x14ac:dyDescent="0.25">
      <c r="H993" s="15"/>
    </row>
    <row r="994" spans="8:8" ht="15.75" customHeight="1" x14ac:dyDescent="0.25">
      <c r="H994" s="15"/>
    </row>
    <row r="995" spans="8:8" ht="15.75" customHeight="1" x14ac:dyDescent="0.25">
      <c r="H995" s="15"/>
    </row>
    <row r="996" spans="8:8" ht="15.75" customHeight="1" x14ac:dyDescent="0.25">
      <c r="H996" s="15"/>
    </row>
    <row r="997" spans="8:8" ht="15.75" customHeight="1" x14ac:dyDescent="0.25">
      <c r="H997" s="15"/>
    </row>
    <row r="998" spans="8:8" ht="15.75" customHeight="1" x14ac:dyDescent="0.25">
      <c r="H998" s="15"/>
    </row>
    <row r="999" spans="8:8" ht="15.75" customHeight="1" x14ac:dyDescent="0.25">
      <c r="H999" s="15"/>
    </row>
    <row r="1000" spans="8:8" ht="15.75" customHeight="1" x14ac:dyDescent="0.25">
      <c r="H1000" s="15"/>
    </row>
  </sheetData>
  <autoFilter ref="A1:H564"/>
  <conditionalFormatting sqref="H32">
    <cfRule type="cellIs" dxfId="0" priority="1" stopIfTrue="1" operator="equal">
      <formula>0</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EEV_original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 Sirin</dc:creator>
  <cp:lastModifiedBy>Alibas, Sirin</cp:lastModifiedBy>
  <dcterms:created xsi:type="dcterms:W3CDTF">2024-05-06T21:52:19Z</dcterms:created>
  <dcterms:modified xsi:type="dcterms:W3CDTF">2024-07-15T09:16:18Z</dcterms:modified>
</cp:coreProperties>
</file>