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nderNew\docs\data_prep\energycarrier_prices\"/>
    </mc:Choice>
  </mc:AlternateContent>
  <bookViews>
    <workbookView xWindow="0" yWindow="0" windowWidth="28800" windowHeight="13800" activeTab="2"/>
  </bookViews>
  <sheets>
    <sheet name="Summary" sheetId="1" r:id="rId1"/>
    <sheet name="Structure" sheetId="2" r:id="rId2"/>
    <sheet name="Sheet 1" sheetId="3" r:id="rId3"/>
  </sheets>
  <calcPr calcId="162913"/>
</workbook>
</file>

<file path=xl/calcChain.xml><?xml version="1.0" encoding="utf-8"?>
<calcChain xmlns="http://schemas.openxmlformats.org/spreadsheetml/2006/main">
  <c r="L21" i="3" l="1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K21" i="3"/>
  <c r="K23" i="3"/>
  <c r="K25" i="3"/>
  <c r="K27" i="3"/>
  <c r="K29" i="3"/>
  <c r="K31" i="3"/>
  <c r="K33" i="3"/>
  <c r="K35" i="3"/>
  <c r="K37" i="3"/>
  <c r="K39" i="3"/>
  <c r="K41" i="3"/>
  <c r="K43" i="3"/>
  <c r="K45" i="3"/>
  <c r="K47" i="3"/>
  <c r="F20" i="3"/>
  <c r="F21" i="3" l="1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J47" i="3" l="1"/>
  <c r="I47" i="3"/>
  <c r="J45" i="3"/>
  <c r="I45" i="3"/>
  <c r="J43" i="3"/>
  <c r="I43" i="3"/>
  <c r="J41" i="3"/>
  <c r="I41" i="3"/>
  <c r="J39" i="3"/>
  <c r="I39" i="3"/>
  <c r="J37" i="3"/>
  <c r="I37" i="3"/>
  <c r="J35" i="3"/>
  <c r="I35" i="3"/>
  <c r="J33" i="3"/>
  <c r="I33" i="3"/>
  <c r="J31" i="3"/>
  <c r="I31" i="3"/>
  <c r="J29" i="3"/>
  <c r="I29" i="3"/>
  <c r="J27" i="3"/>
  <c r="I27" i="3"/>
  <c r="J25" i="3"/>
  <c r="I25" i="3"/>
  <c r="J23" i="3"/>
  <c r="I23" i="3"/>
  <c r="J21" i="3"/>
  <c r="I21" i="3"/>
  <c r="J12" i="3"/>
  <c r="I12" i="3"/>
</calcChain>
</file>

<file path=xl/sharedStrings.xml><?xml version="1.0" encoding="utf-8"?>
<sst xmlns="http://schemas.openxmlformats.org/spreadsheetml/2006/main" count="183" uniqueCount="79">
  <si>
    <t>Electricity prices for household consumers - bi-annual data (from 2007 onwards) [nrg_pc_204__custom_11570125]</t>
  </si>
  <si>
    <t>Open product page</t>
  </si>
  <si>
    <t>Open in Data Browser</t>
  </si>
  <si>
    <t xml:space="preserve">Description: </t>
  </si>
  <si>
    <t>-</t>
  </si>
  <si>
    <t xml:space="preserve">Last update of data: </t>
  </si>
  <si>
    <t>25/04/2024 08:56</t>
  </si>
  <si>
    <t xml:space="preserve">Last change of data structure: </t>
  </si>
  <si>
    <t>Institutional source(s)</t>
  </si>
  <si>
    <t>Eurostat</t>
  </si>
  <si>
    <t>Contents</t>
  </si>
  <si>
    <t>Time frequency</t>
  </si>
  <si>
    <t>Products</t>
  </si>
  <si>
    <t>Energy consumption</t>
  </si>
  <si>
    <t>Unit of measure</t>
  </si>
  <si>
    <t>Currency</t>
  </si>
  <si>
    <t>Geopolitical entity (reporting)</t>
  </si>
  <si>
    <t>Sheet 1</t>
  </si>
  <si>
    <t>Half-yearly, semesterly</t>
  </si>
  <si>
    <t>Electrical energy</t>
  </si>
  <si>
    <t>Consumption from 2 500 kWh to 4 999 kWh - band DC</t>
  </si>
  <si>
    <t>Kilowatt-hour</t>
  </si>
  <si>
    <t>Euro</t>
  </si>
  <si>
    <t>Germany</t>
  </si>
  <si>
    <t>Structure</t>
  </si>
  <si>
    <t>Dimension</t>
  </si>
  <si>
    <t>Position</t>
  </si>
  <si>
    <t>Label</t>
  </si>
  <si>
    <t>Taxes</t>
  </si>
  <si>
    <t>Excluding taxes and levies</t>
  </si>
  <si>
    <t>Excluding VAT and other recoverable taxes and levies</t>
  </si>
  <si>
    <t>All taxes and levies included</t>
  </si>
  <si>
    <t>Time</t>
  </si>
  <si>
    <t>2007-S1</t>
  </si>
  <si>
    <t>2007-S2</t>
  </si>
  <si>
    <t>2008-S1</t>
  </si>
  <si>
    <t>2008-S2</t>
  </si>
  <si>
    <t>2009-S1</t>
  </si>
  <si>
    <t>2009-S2</t>
  </si>
  <si>
    <t>2010-S1</t>
  </si>
  <si>
    <t>2010-S2</t>
  </si>
  <si>
    <t>2011-S1</t>
  </si>
  <si>
    <t>2011-S2</t>
  </si>
  <si>
    <t>2012-S1</t>
  </si>
  <si>
    <t>2012-S2</t>
  </si>
  <si>
    <t>2013-S1</t>
  </si>
  <si>
    <t>2013-S2</t>
  </si>
  <si>
    <t>2014-S1</t>
  </si>
  <si>
    <t>2014-S2</t>
  </si>
  <si>
    <t>2015-S1</t>
  </si>
  <si>
    <t>2015-S2</t>
  </si>
  <si>
    <t>2016-S1</t>
  </si>
  <si>
    <t>2016-S2</t>
  </si>
  <si>
    <t>2017-S1</t>
  </si>
  <si>
    <t>2017-S2</t>
  </si>
  <si>
    <t>2018-S1</t>
  </si>
  <si>
    <t>2018-S2</t>
  </si>
  <si>
    <t>2019-S1</t>
  </si>
  <si>
    <t>2019-S2</t>
  </si>
  <si>
    <t>2020-S1</t>
  </si>
  <si>
    <t>2020-S2</t>
  </si>
  <si>
    <t>2021-S1</t>
  </si>
  <si>
    <t>2021-S2</t>
  </si>
  <si>
    <t>2022-S1</t>
  </si>
  <si>
    <t>2022-S2</t>
  </si>
  <si>
    <t>2023-S1</t>
  </si>
  <si>
    <t>2023-S2</t>
  </si>
  <si>
    <t>Data extracted on 27/05/2024 23:36:44 from [ESTAT]</t>
  </si>
  <si>
    <t xml:space="preserve">Dataset: </t>
  </si>
  <si>
    <t xml:space="preserve">Last updated: </t>
  </si>
  <si>
    <t>TAX (Labels)</t>
  </si>
  <si>
    <t>TIME</t>
  </si>
  <si>
    <t/>
  </si>
  <si>
    <t>Special value</t>
  </si>
  <si>
    <t>:</t>
  </si>
  <si>
    <t>not available</t>
  </si>
  <si>
    <t>Average</t>
  </si>
  <si>
    <t>Tax rate</t>
  </si>
  <si>
    <t>Mark-up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</si>
</sst>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##########"/>
    <numFmt numFmtId="165" formatCode="#,##0.0000"/>
  </numFmts>
  <fonts count="7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2" fontId="0" fillId="0" borderId="0" xfId="1" applyNumberFormat="1" applyFont="1"/>
    <xf numFmtId="164" fontId="0" fillId="0" borderId="0" xfId="0" applyNumberFormat="1"/>
    <xf numFmtId="0" fontId="0" fillId="0" borderId="0" xfId="0"/>
    <xf numFmtId="0" fontId="0" fillId="0" borderId="0" xfId="0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4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609094</xdr:colOff>
      <xdr:row>3</xdr:row>
      <xdr:rowOff>57150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pc_204__custom_11570125/default/table" TargetMode="External"/><Relationship Id="rId1" Type="http://schemas.openxmlformats.org/officeDocument/2006/relationships/hyperlink" Target="https://ec.europa.eu/eurostat/databrowser/product/page/nrg_pc_204__custom_115701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6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8.28515625" customWidth="1"/>
    <col min="4" max="4" width="13.42578125" customWidth="1"/>
    <col min="5" max="5" width="41.85546875" customWidth="1"/>
    <col min="6" max="6" width="17.7109375" customWidth="1"/>
    <col min="7" max="7" width="10.42578125" customWidth="1"/>
    <col min="8" max="8" width="32.2851562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26" t="s">
        <v>4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9" t="s">
        <v>10</v>
      </c>
      <c r="C15" s="9" t="s">
        <v>11</v>
      </c>
      <c r="D15" s="9" t="s">
        <v>12</v>
      </c>
      <c r="E15" s="9" t="s">
        <v>13</v>
      </c>
      <c r="F15" s="9" t="s">
        <v>14</v>
      </c>
      <c r="G15" s="9" t="s">
        <v>15</v>
      </c>
      <c r="H15" s="9" t="s">
        <v>16</v>
      </c>
    </row>
    <row r="16" spans="1:15" x14ac:dyDescent="0.25">
      <c r="B16" s="13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</row>
  </sheetData>
  <mergeCells count="1">
    <mergeCell ref="B8:O8"/>
  </mergeCells>
  <hyperlinks>
    <hyperlink ref="A7" r:id="rId1"/>
    <hyperlink ref="B7" r:id="rId2"/>
    <hyperlink ref="B16" location="'Sheet 1'!A1" display="Sheet 1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24</v>
      </c>
    </row>
    <row r="2" spans="1:3" x14ac:dyDescent="0.25">
      <c r="B2" s="16" t="s">
        <v>25</v>
      </c>
      <c r="C2" s="16" t="s">
        <v>26</v>
      </c>
    </row>
    <row r="3" spans="1:3" x14ac:dyDescent="0.25">
      <c r="B3" s="17" t="s">
        <v>27</v>
      </c>
      <c r="C3" s="17" t="s">
        <v>27</v>
      </c>
    </row>
    <row r="4" spans="1:3" x14ac:dyDescent="0.25">
      <c r="B4" s="2" t="s">
        <v>11</v>
      </c>
      <c r="C4" s="2" t="s">
        <v>18</v>
      </c>
    </row>
    <row r="5" spans="1:3" x14ac:dyDescent="0.25">
      <c r="B5" s="11" t="s">
        <v>12</v>
      </c>
      <c r="C5" s="11" t="s">
        <v>19</v>
      </c>
    </row>
    <row r="6" spans="1:3" x14ac:dyDescent="0.25">
      <c r="B6" s="2" t="s">
        <v>13</v>
      </c>
      <c r="C6" s="2" t="s">
        <v>20</v>
      </c>
    </row>
    <row r="7" spans="1:3" x14ac:dyDescent="0.25">
      <c r="B7" s="11" t="s">
        <v>14</v>
      </c>
      <c r="C7" s="11" t="s">
        <v>21</v>
      </c>
    </row>
    <row r="8" spans="1:3" x14ac:dyDescent="0.25">
      <c r="B8" s="2" t="s">
        <v>28</v>
      </c>
      <c r="C8" s="2" t="s">
        <v>29</v>
      </c>
    </row>
    <row r="9" spans="1:3" x14ac:dyDescent="0.25">
      <c r="B9" s="11" t="s">
        <v>28</v>
      </c>
      <c r="C9" s="11" t="s">
        <v>30</v>
      </c>
    </row>
    <row r="10" spans="1:3" x14ac:dyDescent="0.25">
      <c r="B10" s="2" t="s">
        <v>28</v>
      </c>
      <c r="C10" s="2" t="s">
        <v>31</v>
      </c>
    </row>
    <row r="11" spans="1:3" x14ac:dyDescent="0.25">
      <c r="B11" s="11" t="s">
        <v>15</v>
      </c>
      <c r="C11" s="11" t="s">
        <v>22</v>
      </c>
    </row>
    <row r="12" spans="1:3" x14ac:dyDescent="0.25">
      <c r="B12" s="2" t="s">
        <v>16</v>
      </c>
      <c r="C12" s="2" t="s">
        <v>23</v>
      </c>
    </row>
    <row r="13" spans="1:3" x14ac:dyDescent="0.25">
      <c r="B13" s="11" t="s">
        <v>32</v>
      </c>
      <c r="C13" s="11" t="s">
        <v>33</v>
      </c>
    </row>
    <row r="14" spans="1:3" x14ac:dyDescent="0.25">
      <c r="B14" s="2" t="s">
        <v>32</v>
      </c>
      <c r="C14" s="2" t="s">
        <v>34</v>
      </c>
    </row>
    <row r="15" spans="1:3" x14ac:dyDescent="0.25">
      <c r="B15" s="11" t="s">
        <v>32</v>
      </c>
      <c r="C15" s="11" t="s">
        <v>35</v>
      </c>
    </row>
    <row r="16" spans="1:3" x14ac:dyDescent="0.25">
      <c r="B16" s="2" t="s">
        <v>32</v>
      </c>
      <c r="C16" s="2" t="s">
        <v>36</v>
      </c>
    </row>
    <row r="17" spans="2:3" x14ac:dyDescent="0.25">
      <c r="B17" s="11" t="s">
        <v>32</v>
      </c>
      <c r="C17" s="11" t="s">
        <v>37</v>
      </c>
    </row>
    <row r="18" spans="2:3" x14ac:dyDescent="0.25">
      <c r="B18" s="2" t="s">
        <v>32</v>
      </c>
      <c r="C18" s="2" t="s">
        <v>38</v>
      </c>
    </row>
    <row r="19" spans="2:3" x14ac:dyDescent="0.25">
      <c r="B19" s="11" t="s">
        <v>32</v>
      </c>
      <c r="C19" s="11" t="s">
        <v>39</v>
      </c>
    </row>
    <row r="20" spans="2:3" x14ac:dyDescent="0.25">
      <c r="B20" s="2" t="s">
        <v>32</v>
      </c>
      <c r="C20" s="2" t="s">
        <v>40</v>
      </c>
    </row>
    <row r="21" spans="2:3" x14ac:dyDescent="0.25">
      <c r="B21" s="11" t="s">
        <v>32</v>
      </c>
      <c r="C21" s="11" t="s">
        <v>41</v>
      </c>
    </row>
    <row r="22" spans="2:3" x14ac:dyDescent="0.25">
      <c r="B22" s="2" t="s">
        <v>32</v>
      </c>
      <c r="C22" s="2" t="s">
        <v>42</v>
      </c>
    </row>
    <row r="23" spans="2:3" x14ac:dyDescent="0.25">
      <c r="B23" s="11" t="s">
        <v>32</v>
      </c>
      <c r="C23" s="11" t="s">
        <v>43</v>
      </c>
    </row>
    <row r="24" spans="2:3" x14ac:dyDescent="0.25">
      <c r="B24" s="2" t="s">
        <v>32</v>
      </c>
      <c r="C24" s="2" t="s">
        <v>44</v>
      </c>
    </row>
    <row r="25" spans="2:3" x14ac:dyDescent="0.25">
      <c r="B25" s="11" t="s">
        <v>32</v>
      </c>
      <c r="C25" s="11" t="s">
        <v>45</v>
      </c>
    </row>
    <row r="26" spans="2:3" x14ac:dyDescent="0.25">
      <c r="B26" s="2" t="s">
        <v>32</v>
      </c>
      <c r="C26" s="2" t="s">
        <v>46</v>
      </c>
    </row>
    <row r="27" spans="2:3" x14ac:dyDescent="0.25">
      <c r="B27" s="11" t="s">
        <v>32</v>
      </c>
      <c r="C27" s="11" t="s">
        <v>47</v>
      </c>
    </row>
    <row r="28" spans="2:3" x14ac:dyDescent="0.25">
      <c r="B28" s="2" t="s">
        <v>32</v>
      </c>
      <c r="C28" s="2" t="s">
        <v>48</v>
      </c>
    </row>
    <row r="29" spans="2:3" x14ac:dyDescent="0.25">
      <c r="B29" s="11" t="s">
        <v>32</v>
      </c>
      <c r="C29" s="11" t="s">
        <v>49</v>
      </c>
    </row>
    <row r="30" spans="2:3" x14ac:dyDescent="0.25">
      <c r="B30" s="2" t="s">
        <v>32</v>
      </c>
      <c r="C30" s="2" t="s">
        <v>50</v>
      </c>
    </row>
    <row r="31" spans="2:3" x14ac:dyDescent="0.25">
      <c r="B31" s="11" t="s">
        <v>32</v>
      </c>
      <c r="C31" s="11" t="s">
        <v>51</v>
      </c>
    </row>
    <row r="32" spans="2:3" x14ac:dyDescent="0.25">
      <c r="B32" s="2" t="s">
        <v>32</v>
      </c>
      <c r="C32" s="2" t="s">
        <v>52</v>
      </c>
    </row>
    <row r="33" spans="2:3" x14ac:dyDescent="0.25">
      <c r="B33" s="11" t="s">
        <v>32</v>
      </c>
      <c r="C33" s="11" t="s">
        <v>53</v>
      </c>
    </row>
    <row r="34" spans="2:3" x14ac:dyDescent="0.25">
      <c r="B34" s="2" t="s">
        <v>32</v>
      </c>
      <c r="C34" s="2" t="s">
        <v>54</v>
      </c>
    </row>
    <row r="35" spans="2:3" x14ac:dyDescent="0.25">
      <c r="B35" s="11" t="s">
        <v>32</v>
      </c>
      <c r="C35" s="11" t="s">
        <v>55</v>
      </c>
    </row>
    <row r="36" spans="2:3" x14ac:dyDescent="0.25">
      <c r="B36" s="2" t="s">
        <v>32</v>
      </c>
      <c r="C36" s="2" t="s">
        <v>56</v>
      </c>
    </row>
    <row r="37" spans="2:3" x14ac:dyDescent="0.25">
      <c r="B37" s="11" t="s">
        <v>32</v>
      </c>
      <c r="C37" s="11" t="s">
        <v>57</v>
      </c>
    </row>
    <row r="38" spans="2:3" x14ac:dyDescent="0.25">
      <c r="B38" s="2" t="s">
        <v>32</v>
      </c>
      <c r="C38" s="2" t="s">
        <v>58</v>
      </c>
    </row>
    <row r="39" spans="2:3" x14ac:dyDescent="0.25">
      <c r="B39" s="11" t="s">
        <v>32</v>
      </c>
      <c r="C39" s="11" t="s">
        <v>59</v>
      </c>
    </row>
    <row r="40" spans="2:3" x14ac:dyDescent="0.25">
      <c r="B40" s="2" t="s">
        <v>32</v>
      </c>
      <c r="C40" s="2" t="s">
        <v>60</v>
      </c>
    </row>
    <row r="41" spans="2:3" x14ac:dyDescent="0.25">
      <c r="B41" s="11" t="s">
        <v>32</v>
      </c>
      <c r="C41" s="11" t="s">
        <v>61</v>
      </c>
    </row>
    <row r="42" spans="2:3" x14ac:dyDescent="0.25">
      <c r="B42" s="2" t="s">
        <v>32</v>
      </c>
      <c r="C42" s="2" t="s">
        <v>62</v>
      </c>
    </row>
    <row r="43" spans="2:3" x14ac:dyDescent="0.25">
      <c r="B43" s="11" t="s">
        <v>32</v>
      </c>
      <c r="C43" s="11" t="s">
        <v>63</v>
      </c>
    </row>
    <row r="44" spans="2:3" x14ac:dyDescent="0.25">
      <c r="B44" s="2" t="s">
        <v>32</v>
      </c>
      <c r="C44" s="2" t="s">
        <v>64</v>
      </c>
    </row>
    <row r="45" spans="2:3" x14ac:dyDescent="0.25">
      <c r="B45" s="11" t="s">
        <v>32</v>
      </c>
      <c r="C45" s="11" t="s">
        <v>65</v>
      </c>
    </row>
    <row r="46" spans="2:3" x14ac:dyDescent="0.25">
      <c r="B46" s="2" t="s">
        <v>32</v>
      </c>
      <c r="C46" s="2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pane xSplit="1" ySplit="13" topLeftCell="C14" activePane="bottomRight" state="frozen"/>
      <selection pane="topRight"/>
      <selection pane="bottomLeft"/>
      <selection pane="bottomRight" activeCell="E20" sqref="E20:E47"/>
    </sheetView>
  </sheetViews>
  <sheetFormatPr defaultRowHeight="11.45" customHeight="1" x14ac:dyDescent="0.25"/>
  <cols>
    <col min="1" max="1" width="12" customWidth="1"/>
    <col min="2" max="4" width="19.85546875" customWidth="1"/>
    <col min="5" max="5" width="12.5703125" bestFit="1" customWidth="1"/>
    <col min="6" max="6" width="10.140625" customWidth="1"/>
    <col min="11" max="11" width="8" bestFit="1" customWidth="1"/>
  </cols>
  <sheetData>
    <row r="1" spans="1:12" x14ac:dyDescent="0.25">
      <c r="A1" s="3" t="s">
        <v>67</v>
      </c>
    </row>
    <row r="2" spans="1:12" x14ac:dyDescent="0.25">
      <c r="A2" s="2" t="s">
        <v>68</v>
      </c>
      <c r="B2" s="1" t="s">
        <v>0</v>
      </c>
    </row>
    <row r="3" spans="1:12" x14ac:dyDescent="0.25">
      <c r="A3" s="2" t="s">
        <v>69</v>
      </c>
      <c r="B3" s="2" t="s">
        <v>6</v>
      </c>
    </row>
    <row r="5" spans="1:12" x14ac:dyDescent="0.25">
      <c r="A5" s="1" t="s">
        <v>11</v>
      </c>
      <c r="C5" s="2" t="s">
        <v>18</v>
      </c>
    </row>
    <row r="6" spans="1:12" x14ac:dyDescent="0.25">
      <c r="A6" s="1" t="s">
        <v>12</v>
      </c>
      <c r="C6" s="2" t="s">
        <v>19</v>
      </c>
    </row>
    <row r="7" spans="1:12" x14ac:dyDescent="0.25">
      <c r="A7" s="1" t="s">
        <v>13</v>
      </c>
      <c r="C7" s="2" t="s">
        <v>20</v>
      </c>
    </row>
    <row r="8" spans="1:12" x14ac:dyDescent="0.25">
      <c r="A8" s="1" t="s">
        <v>14</v>
      </c>
      <c r="C8" s="2" t="s">
        <v>21</v>
      </c>
    </row>
    <row r="9" spans="1:12" x14ac:dyDescent="0.25">
      <c r="A9" s="1" t="s">
        <v>15</v>
      </c>
      <c r="C9" s="2" t="s">
        <v>22</v>
      </c>
    </row>
    <row r="10" spans="1:12" x14ac:dyDescent="0.25">
      <c r="A10" s="1" t="s">
        <v>16</v>
      </c>
      <c r="C10" s="2" t="s">
        <v>23</v>
      </c>
    </row>
    <row r="11" spans="1:12" x14ac:dyDescent="0.25">
      <c r="I11" s="28" t="s">
        <v>76</v>
      </c>
      <c r="J11" s="28"/>
      <c r="K11" s="28"/>
      <c r="L11" s="28"/>
    </row>
    <row r="12" spans="1:12" x14ac:dyDescent="0.25">
      <c r="A12" s="5" t="s">
        <v>70</v>
      </c>
      <c r="B12" s="4" t="s">
        <v>29</v>
      </c>
      <c r="C12" s="4" t="s">
        <v>30</v>
      </c>
      <c r="D12" s="4" t="s">
        <v>31</v>
      </c>
      <c r="E12" t="s">
        <v>77</v>
      </c>
      <c r="F12" s="23" t="s">
        <v>78</v>
      </c>
      <c r="I12" t="str">
        <f>B12</f>
        <v>Excluding taxes and levies</v>
      </c>
      <c r="J12" t="str">
        <f>D12</f>
        <v>All taxes and levies included</v>
      </c>
      <c r="K12" s="22" t="s">
        <v>77</v>
      </c>
      <c r="L12" s="23" t="s">
        <v>78</v>
      </c>
    </row>
    <row r="13" spans="1:12" x14ac:dyDescent="0.25">
      <c r="A13" s="6" t="s">
        <v>71</v>
      </c>
      <c r="B13" s="8" t="s">
        <v>72</v>
      </c>
      <c r="C13" s="8" t="s">
        <v>72</v>
      </c>
      <c r="D13" s="8" t="s">
        <v>72</v>
      </c>
    </row>
    <row r="14" spans="1:12" x14ac:dyDescent="0.25">
      <c r="A14" s="7" t="s">
        <v>33</v>
      </c>
      <c r="B14" s="15">
        <v>0.1227</v>
      </c>
      <c r="C14" s="15">
        <v>0.17019999999999999</v>
      </c>
      <c r="D14" s="15">
        <v>0.20250000000000001</v>
      </c>
      <c r="E14" s="24"/>
      <c r="F14" s="25"/>
    </row>
    <row r="15" spans="1:12" x14ac:dyDescent="0.25">
      <c r="A15" s="7" t="s">
        <v>34</v>
      </c>
      <c r="B15" s="14">
        <v>0.12790000000000001</v>
      </c>
      <c r="C15" s="14">
        <v>0.1764</v>
      </c>
      <c r="D15" s="14">
        <v>0.21049999999999999</v>
      </c>
      <c r="E15" s="24"/>
      <c r="F15" s="25"/>
      <c r="G15" s="20"/>
    </row>
    <row r="16" spans="1:12" x14ac:dyDescent="0.25">
      <c r="A16" s="7" t="s">
        <v>35</v>
      </c>
      <c r="B16" s="15">
        <v>0.12989999999999999</v>
      </c>
      <c r="C16" s="15">
        <v>0.18</v>
      </c>
      <c r="D16" s="15">
        <v>0.21479999999999999</v>
      </c>
      <c r="E16" s="24"/>
      <c r="F16" s="25"/>
      <c r="G16" s="20"/>
    </row>
    <row r="17" spans="1:12" x14ac:dyDescent="0.25">
      <c r="A17" s="7" t="s">
        <v>36</v>
      </c>
      <c r="B17" s="14">
        <v>0.1341</v>
      </c>
      <c r="C17" s="14">
        <v>0.18429999999999999</v>
      </c>
      <c r="D17" s="14">
        <v>0.2195</v>
      </c>
      <c r="E17" s="24"/>
      <c r="F17" s="25"/>
      <c r="G17" s="20"/>
      <c r="I17" s="21"/>
      <c r="J17" s="21"/>
    </row>
    <row r="18" spans="1:12" x14ac:dyDescent="0.25">
      <c r="A18" s="7" t="s">
        <v>37</v>
      </c>
      <c r="B18" s="15">
        <v>0.1401</v>
      </c>
      <c r="C18" s="15">
        <v>0.1918</v>
      </c>
      <c r="D18" s="15">
        <v>0.22819999999999999</v>
      </c>
      <c r="E18" s="24"/>
      <c r="F18" s="25"/>
      <c r="G18" s="20"/>
      <c r="I18" s="21"/>
      <c r="J18" s="21"/>
    </row>
    <row r="19" spans="1:12" x14ac:dyDescent="0.25">
      <c r="A19" s="7" t="s">
        <v>38</v>
      </c>
      <c r="B19" s="14">
        <v>0.13589999999999999</v>
      </c>
      <c r="C19" s="14">
        <v>0.1928</v>
      </c>
      <c r="D19" s="14">
        <v>0.22939999999999999</v>
      </c>
      <c r="E19" s="24"/>
      <c r="F19" s="25"/>
      <c r="G19" s="20"/>
      <c r="I19" s="21"/>
      <c r="J19" s="21"/>
    </row>
    <row r="20" spans="1:12" x14ac:dyDescent="0.25">
      <c r="A20" s="7" t="s">
        <v>39</v>
      </c>
      <c r="B20" s="15">
        <v>0.1381</v>
      </c>
      <c r="C20" s="15">
        <v>0.1996</v>
      </c>
      <c r="D20" s="15">
        <v>0.23749999999999999</v>
      </c>
      <c r="E20" s="20">
        <f t="shared" ref="E15:E47" si="0">(D20-C20)/C20</f>
        <v>0.18987975951903802</v>
      </c>
      <c r="F20" s="29">
        <f>C20-B20</f>
        <v>6.1499999999999999E-2</v>
      </c>
      <c r="G20" s="20"/>
      <c r="I20" s="21"/>
      <c r="J20" s="21"/>
    </row>
    <row r="21" spans="1:12" x14ac:dyDescent="0.25">
      <c r="A21" s="7" t="s">
        <v>40</v>
      </c>
      <c r="B21" s="14">
        <v>0.13700000000000001</v>
      </c>
      <c r="C21" s="14">
        <v>0.2049</v>
      </c>
      <c r="D21" s="14">
        <v>0.24379999999999999</v>
      </c>
      <c r="E21" s="20">
        <f t="shared" si="0"/>
        <v>0.18984870668618833</v>
      </c>
      <c r="F21" s="29">
        <f t="shared" ref="F15:F47" si="1">C21-B21</f>
        <v>6.7899999999999988E-2</v>
      </c>
      <c r="G21" s="20"/>
      <c r="H21">
        <v>2010</v>
      </c>
      <c r="I21" s="21">
        <f>AVERAGE(B20:B21)</f>
        <v>0.13755000000000001</v>
      </c>
      <c r="J21" s="21">
        <f>AVERAGE(D20:D21)</f>
        <v>0.24064999999999998</v>
      </c>
      <c r="K21" s="24">
        <f>AVERAGE(E20:E21)</f>
        <v>0.18986423310261319</v>
      </c>
      <c r="L21" s="20">
        <f>AVERAGE(F20:F21)</f>
        <v>6.4699999999999994E-2</v>
      </c>
    </row>
    <row r="22" spans="1:12" x14ac:dyDescent="0.25">
      <c r="A22" s="7" t="s">
        <v>41</v>
      </c>
      <c r="B22" s="15">
        <v>0.1406</v>
      </c>
      <c r="C22" s="15">
        <v>0.21240000000000001</v>
      </c>
      <c r="D22" s="15">
        <v>0.25280000000000002</v>
      </c>
      <c r="E22" s="20">
        <f t="shared" si="0"/>
        <v>0.19020715630885132</v>
      </c>
      <c r="F22" s="29">
        <f t="shared" si="1"/>
        <v>7.1800000000000003E-2</v>
      </c>
      <c r="G22" s="20"/>
      <c r="I22" s="21"/>
      <c r="J22" s="21"/>
      <c r="K22" s="24"/>
      <c r="L22" s="20"/>
    </row>
    <row r="23" spans="1:12" x14ac:dyDescent="0.25">
      <c r="A23" s="7" t="s">
        <v>42</v>
      </c>
      <c r="B23" s="14">
        <v>0.13950000000000001</v>
      </c>
      <c r="C23" s="14">
        <v>0.2127</v>
      </c>
      <c r="D23" s="14">
        <v>0.25309999999999999</v>
      </c>
      <c r="E23" s="20">
        <f t="shared" si="0"/>
        <v>0.18993888105312642</v>
      </c>
      <c r="F23" s="29">
        <f t="shared" si="1"/>
        <v>7.3199999999999987E-2</v>
      </c>
      <c r="G23" s="20"/>
      <c r="H23">
        <v>2011</v>
      </c>
      <c r="I23" s="21">
        <f t="shared" ref="I23:I45" si="2">AVERAGE(B22:B23)</f>
        <v>0.14005000000000001</v>
      </c>
      <c r="J23" s="21">
        <f t="shared" ref="J23:L47" si="3">AVERAGE(D22:D23)</f>
        <v>0.25295000000000001</v>
      </c>
      <c r="K23" s="24">
        <f t="shared" si="3"/>
        <v>0.19007301868098886</v>
      </c>
      <c r="L23" s="20">
        <f t="shared" si="3"/>
        <v>7.2499999999999995E-2</v>
      </c>
    </row>
    <row r="24" spans="1:12" x14ac:dyDescent="0.25">
      <c r="A24" s="7" t="s">
        <v>43</v>
      </c>
      <c r="B24" s="15">
        <v>0.14410000000000001</v>
      </c>
      <c r="C24" s="15">
        <v>0.21809999999999999</v>
      </c>
      <c r="D24" s="15">
        <v>0.25950000000000001</v>
      </c>
      <c r="E24" s="20">
        <f t="shared" si="0"/>
        <v>0.18982118294360395</v>
      </c>
      <c r="F24" s="29">
        <f t="shared" si="1"/>
        <v>7.3999999999999982E-2</v>
      </c>
      <c r="G24" s="20"/>
      <c r="I24" s="21"/>
      <c r="J24" s="21"/>
      <c r="K24" s="24"/>
      <c r="L24" s="20"/>
    </row>
    <row r="25" spans="1:12" x14ac:dyDescent="0.25">
      <c r="A25" s="7" t="s">
        <v>44</v>
      </c>
      <c r="B25" s="14">
        <v>0.14319999999999999</v>
      </c>
      <c r="C25" s="14">
        <v>0.22489999999999999</v>
      </c>
      <c r="D25" s="14">
        <v>0.2676</v>
      </c>
      <c r="E25" s="20">
        <f t="shared" si="0"/>
        <v>0.18986216096042693</v>
      </c>
      <c r="F25" s="29">
        <f t="shared" si="1"/>
        <v>8.1699999999999995E-2</v>
      </c>
      <c r="G25" s="20"/>
      <c r="H25">
        <v>2012</v>
      </c>
      <c r="I25" s="21">
        <f t="shared" si="2"/>
        <v>0.14365</v>
      </c>
      <c r="J25" s="21">
        <f t="shared" si="3"/>
        <v>0.26355000000000001</v>
      </c>
      <c r="K25" s="24">
        <f t="shared" si="3"/>
        <v>0.18984167195201546</v>
      </c>
      <c r="L25" s="20">
        <f t="shared" si="3"/>
        <v>7.7849999999999989E-2</v>
      </c>
    </row>
    <row r="26" spans="1:12" x14ac:dyDescent="0.25">
      <c r="A26" s="7" t="s">
        <v>45</v>
      </c>
      <c r="B26" s="15">
        <v>0.14929999999999999</v>
      </c>
      <c r="C26" s="15">
        <v>0.24529999999999999</v>
      </c>
      <c r="D26" s="15">
        <v>0.29189999999999999</v>
      </c>
      <c r="E26" s="20">
        <f t="shared" si="0"/>
        <v>0.18997146351406444</v>
      </c>
      <c r="F26" s="29">
        <f t="shared" si="1"/>
        <v>9.6000000000000002E-2</v>
      </c>
      <c r="G26" s="20"/>
      <c r="I26" s="21"/>
      <c r="J26" s="21"/>
      <c r="K26" s="24"/>
      <c r="L26" s="20"/>
    </row>
    <row r="27" spans="1:12" x14ac:dyDescent="0.25">
      <c r="A27" s="7" t="s">
        <v>46</v>
      </c>
      <c r="B27" s="14">
        <v>0.1489</v>
      </c>
      <c r="C27" s="14">
        <v>0.2455</v>
      </c>
      <c r="D27" s="14">
        <v>0.29210000000000003</v>
      </c>
      <c r="E27" s="20">
        <f t="shared" si="0"/>
        <v>0.18981670061099809</v>
      </c>
      <c r="F27" s="29">
        <f t="shared" si="1"/>
        <v>9.6599999999999991E-2</v>
      </c>
      <c r="G27" s="20"/>
      <c r="H27">
        <v>2013</v>
      </c>
      <c r="I27" s="21">
        <f t="shared" si="2"/>
        <v>0.14910000000000001</v>
      </c>
      <c r="J27" s="21">
        <f t="shared" si="3"/>
        <v>0.29200000000000004</v>
      </c>
      <c r="K27" s="24">
        <f t="shared" si="3"/>
        <v>0.18989408206253128</v>
      </c>
      <c r="L27" s="20">
        <f t="shared" si="3"/>
        <v>9.6299999999999997E-2</v>
      </c>
    </row>
    <row r="28" spans="1:12" x14ac:dyDescent="0.25">
      <c r="A28" s="7" t="s">
        <v>47</v>
      </c>
      <c r="B28" s="15">
        <v>0.14349999999999999</v>
      </c>
      <c r="C28" s="15">
        <v>0.2505</v>
      </c>
      <c r="D28" s="15">
        <v>0.29809999999999998</v>
      </c>
      <c r="E28" s="20">
        <f t="shared" si="0"/>
        <v>0.19001996007984023</v>
      </c>
      <c r="F28" s="29">
        <f t="shared" si="1"/>
        <v>0.10700000000000001</v>
      </c>
      <c r="G28" s="20"/>
      <c r="I28" s="21"/>
      <c r="J28" s="21"/>
      <c r="K28" s="24"/>
      <c r="L28" s="20"/>
    </row>
    <row r="29" spans="1:12" x14ac:dyDescent="0.25">
      <c r="A29" s="7" t="s">
        <v>48</v>
      </c>
      <c r="B29" s="14">
        <v>0.14399999999999999</v>
      </c>
      <c r="C29" s="14">
        <v>0.24990000000000001</v>
      </c>
      <c r="D29" s="14">
        <v>0.2974</v>
      </c>
      <c r="E29" s="20">
        <f t="shared" si="0"/>
        <v>0.19007603041216481</v>
      </c>
      <c r="F29" s="29">
        <f t="shared" si="1"/>
        <v>0.10590000000000002</v>
      </c>
      <c r="G29" s="20"/>
      <c r="H29">
        <v>2014</v>
      </c>
      <c r="I29" s="21">
        <f t="shared" si="2"/>
        <v>0.14374999999999999</v>
      </c>
      <c r="J29" s="21">
        <f t="shared" si="3"/>
        <v>0.29774999999999996</v>
      </c>
      <c r="K29" s="24">
        <f t="shared" si="3"/>
        <v>0.19004799524600252</v>
      </c>
      <c r="L29" s="20">
        <f t="shared" si="3"/>
        <v>0.10645000000000002</v>
      </c>
    </row>
    <row r="30" spans="1:12" x14ac:dyDescent="0.25">
      <c r="A30" s="7" t="s">
        <v>49</v>
      </c>
      <c r="B30" s="15">
        <v>0.1431</v>
      </c>
      <c r="C30" s="15">
        <v>0.248</v>
      </c>
      <c r="D30" s="15">
        <v>0.29509999999999997</v>
      </c>
      <c r="E30" s="20">
        <f t="shared" si="0"/>
        <v>0.18991935483870959</v>
      </c>
      <c r="F30" s="29">
        <f t="shared" si="1"/>
        <v>0.10489999999999999</v>
      </c>
      <c r="G30" s="20"/>
      <c r="I30" s="21"/>
      <c r="J30" s="21"/>
      <c r="K30" s="24"/>
      <c r="L30" s="20"/>
    </row>
    <row r="31" spans="1:12" x14ac:dyDescent="0.25">
      <c r="A31" s="7" t="s">
        <v>50</v>
      </c>
      <c r="B31" s="14">
        <v>0.14269999999999999</v>
      </c>
      <c r="C31" s="14">
        <v>0.24759999999999999</v>
      </c>
      <c r="D31" s="14">
        <v>0.29459999999999997</v>
      </c>
      <c r="E31" s="20">
        <f t="shared" si="0"/>
        <v>0.18982229402261708</v>
      </c>
      <c r="F31" s="29">
        <f t="shared" si="1"/>
        <v>0.10489999999999999</v>
      </c>
      <c r="G31" s="20"/>
      <c r="H31">
        <v>2015</v>
      </c>
      <c r="I31" s="21">
        <f t="shared" si="2"/>
        <v>0.1429</v>
      </c>
      <c r="J31" s="21">
        <f t="shared" si="3"/>
        <v>0.29484999999999995</v>
      </c>
      <c r="K31" s="24">
        <f t="shared" si="3"/>
        <v>0.18987082443066333</v>
      </c>
      <c r="L31" s="20">
        <f t="shared" si="3"/>
        <v>0.10489999999999999</v>
      </c>
    </row>
    <row r="32" spans="1:12" x14ac:dyDescent="0.25">
      <c r="A32" s="7" t="s">
        <v>51</v>
      </c>
      <c r="B32" s="15">
        <v>0.13880000000000001</v>
      </c>
      <c r="C32" s="15">
        <v>0.2495</v>
      </c>
      <c r="D32" s="15">
        <v>0.2969</v>
      </c>
      <c r="E32" s="20">
        <f t="shared" si="0"/>
        <v>0.18997995991983968</v>
      </c>
      <c r="F32" s="29">
        <f t="shared" si="1"/>
        <v>0.11069999999999999</v>
      </c>
      <c r="G32" s="20"/>
      <c r="I32" s="21"/>
      <c r="J32" s="21"/>
      <c r="K32" s="24"/>
      <c r="L32" s="20"/>
    </row>
    <row r="33" spans="1:12" x14ac:dyDescent="0.25">
      <c r="A33" s="7" t="s">
        <v>52</v>
      </c>
      <c r="B33" s="14">
        <v>0.13819999999999999</v>
      </c>
      <c r="C33" s="14">
        <v>0.25019999999999998</v>
      </c>
      <c r="D33" s="14">
        <v>0.29770000000000002</v>
      </c>
      <c r="E33" s="20">
        <f t="shared" si="0"/>
        <v>0.18984812150279795</v>
      </c>
      <c r="F33" s="29">
        <f t="shared" si="1"/>
        <v>0.11199999999999999</v>
      </c>
      <c r="G33" s="20"/>
      <c r="H33">
        <v>2016</v>
      </c>
      <c r="I33" s="21">
        <f t="shared" si="2"/>
        <v>0.13850000000000001</v>
      </c>
      <c r="J33" s="21">
        <f t="shared" si="3"/>
        <v>0.29730000000000001</v>
      </c>
      <c r="K33" s="24">
        <f t="shared" si="3"/>
        <v>0.18991404071131882</v>
      </c>
      <c r="L33" s="20">
        <f t="shared" si="3"/>
        <v>0.11134999999999999</v>
      </c>
    </row>
    <row r="34" spans="1:12" x14ac:dyDescent="0.25">
      <c r="A34" s="7" t="s">
        <v>53</v>
      </c>
      <c r="B34" s="15">
        <v>0.1389</v>
      </c>
      <c r="C34" s="15">
        <v>0.25609999999999999</v>
      </c>
      <c r="D34" s="15">
        <v>0.30480000000000002</v>
      </c>
      <c r="E34" s="20">
        <f t="shared" si="0"/>
        <v>0.19016009371339329</v>
      </c>
      <c r="F34" s="29">
        <f t="shared" si="1"/>
        <v>0.1172</v>
      </c>
      <c r="G34" s="20"/>
      <c r="I34" s="21"/>
      <c r="J34" s="21"/>
      <c r="K34" s="24"/>
      <c r="L34" s="20"/>
    </row>
    <row r="35" spans="1:12" x14ac:dyDescent="0.25">
      <c r="A35" s="7" t="s">
        <v>54</v>
      </c>
      <c r="B35" s="14">
        <v>0.13830000000000001</v>
      </c>
      <c r="C35" s="14">
        <v>0.25609999999999999</v>
      </c>
      <c r="D35" s="14">
        <v>0.30480000000000002</v>
      </c>
      <c r="E35" s="20">
        <f t="shared" si="0"/>
        <v>0.19016009371339329</v>
      </c>
      <c r="F35" s="29">
        <f t="shared" si="1"/>
        <v>0.11779999999999999</v>
      </c>
      <c r="G35" s="20"/>
      <c r="H35">
        <v>2017</v>
      </c>
      <c r="I35" s="21">
        <f t="shared" si="2"/>
        <v>0.1386</v>
      </c>
      <c r="J35" s="21">
        <f t="shared" si="3"/>
        <v>0.30480000000000002</v>
      </c>
      <c r="K35" s="24">
        <f t="shared" si="3"/>
        <v>0.19016009371339329</v>
      </c>
      <c r="L35" s="20">
        <f t="shared" si="3"/>
        <v>0.11749999999999999</v>
      </c>
    </row>
    <row r="36" spans="1:12" x14ac:dyDescent="0.25">
      <c r="A36" s="7" t="s">
        <v>55</v>
      </c>
      <c r="B36" s="15">
        <v>0.13789999999999999</v>
      </c>
      <c r="C36" s="19">
        <v>0.251</v>
      </c>
      <c r="D36" s="15">
        <v>0.29870000000000002</v>
      </c>
      <c r="E36" s="20">
        <f t="shared" si="0"/>
        <v>0.19003984063745027</v>
      </c>
      <c r="F36" s="29">
        <f t="shared" si="1"/>
        <v>0.11310000000000001</v>
      </c>
      <c r="G36" s="20"/>
      <c r="I36" s="21"/>
      <c r="J36" s="21"/>
      <c r="K36" s="24"/>
      <c r="L36" s="20"/>
    </row>
    <row r="37" spans="1:12" x14ac:dyDescent="0.25">
      <c r="A37" s="7" t="s">
        <v>56</v>
      </c>
      <c r="B37" s="14">
        <v>0.13780000000000001</v>
      </c>
      <c r="C37" s="14">
        <v>0.25209999999999999</v>
      </c>
      <c r="D37" s="18">
        <v>0.3</v>
      </c>
      <c r="E37" s="20">
        <f t="shared" si="0"/>
        <v>0.19000396667988892</v>
      </c>
      <c r="F37" s="29">
        <f t="shared" si="1"/>
        <v>0.11429999999999998</v>
      </c>
      <c r="G37" s="20"/>
      <c r="H37">
        <v>2018</v>
      </c>
      <c r="I37" s="21">
        <f t="shared" si="2"/>
        <v>0.13785</v>
      </c>
      <c r="J37" s="21">
        <f t="shared" si="3"/>
        <v>0.29935</v>
      </c>
      <c r="K37" s="24">
        <f t="shared" si="3"/>
        <v>0.19002190365866961</v>
      </c>
      <c r="L37" s="20">
        <f t="shared" si="3"/>
        <v>0.1137</v>
      </c>
    </row>
    <row r="38" spans="1:12" x14ac:dyDescent="0.25">
      <c r="A38" s="7" t="s">
        <v>57</v>
      </c>
      <c r="B38" s="15">
        <v>0.14729999999999999</v>
      </c>
      <c r="C38" s="15">
        <v>0.25950000000000001</v>
      </c>
      <c r="D38" s="15">
        <v>0.30880000000000002</v>
      </c>
      <c r="E38" s="20">
        <f t="shared" si="0"/>
        <v>0.18998073217726399</v>
      </c>
      <c r="F38" s="29">
        <f t="shared" si="1"/>
        <v>0.11220000000000002</v>
      </c>
      <c r="G38" s="20"/>
      <c r="I38" s="21"/>
      <c r="J38" s="21"/>
      <c r="K38" s="24"/>
      <c r="L38" s="20"/>
    </row>
    <row r="39" spans="1:12" x14ac:dyDescent="0.25">
      <c r="A39" s="7" t="s">
        <v>58</v>
      </c>
      <c r="B39" s="14">
        <v>0.1321</v>
      </c>
      <c r="C39" s="14">
        <v>0.24179999999999999</v>
      </c>
      <c r="D39" s="14">
        <v>0.2878</v>
      </c>
      <c r="E39" s="20">
        <f t="shared" si="0"/>
        <v>0.19023986765922257</v>
      </c>
      <c r="F39" s="29">
        <f t="shared" si="1"/>
        <v>0.10969999999999999</v>
      </c>
      <c r="G39" s="20"/>
      <c r="H39">
        <v>2019</v>
      </c>
      <c r="I39" s="21">
        <f t="shared" si="2"/>
        <v>0.13969999999999999</v>
      </c>
      <c r="J39" s="21">
        <f t="shared" si="3"/>
        <v>0.29830000000000001</v>
      </c>
      <c r="K39" s="24">
        <f t="shared" si="3"/>
        <v>0.1901102999182433</v>
      </c>
      <c r="L39" s="20">
        <f t="shared" si="3"/>
        <v>0.11095000000000001</v>
      </c>
    </row>
    <row r="40" spans="1:12" x14ac:dyDescent="0.25">
      <c r="A40" s="7" t="s">
        <v>59</v>
      </c>
      <c r="B40" s="19">
        <v>0.14299999999999999</v>
      </c>
      <c r="C40" s="15">
        <v>0.25640000000000002</v>
      </c>
      <c r="D40" s="15">
        <v>0.30430000000000001</v>
      </c>
      <c r="E40" s="20">
        <f t="shared" si="0"/>
        <v>0.18681747269890794</v>
      </c>
      <c r="F40" s="29">
        <f t="shared" si="1"/>
        <v>0.11340000000000003</v>
      </c>
      <c r="G40" s="20"/>
      <c r="I40" s="21"/>
      <c r="J40" s="21"/>
      <c r="K40" s="24"/>
      <c r="L40" s="20"/>
    </row>
    <row r="41" spans="1:12" x14ac:dyDescent="0.25">
      <c r="A41" s="7" t="s">
        <v>60</v>
      </c>
      <c r="B41" s="14">
        <v>0.14510000000000001</v>
      </c>
      <c r="C41" s="14">
        <v>0.2591</v>
      </c>
      <c r="D41" s="14">
        <v>0.30059999999999998</v>
      </c>
      <c r="E41" s="20">
        <f t="shared" si="0"/>
        <v>0.16016981860285598</v>
      </c>
      <c r="F41" s="29">
        <f t="shared" si="1"/>
        <v>0.11399999999999999</v>
      </c>
      <c r="G41" s="20"/>
      <c r="H41">
        <v>2020</v>
      </c>
      <c r="I41" s="21">
        <f t="shared" si="2"/>
        <v>0.14405000000000001</v>
      </c>
      <c r="J41" s="21">
        <f t="shared" si="3"/>
        <v>0.30245</v>
      </c>
      <c r="K41" s="24">
        <f t="shared" si="3"/>
        <v>0.17349364565088196</v>
      </c>
      <c r="L41" s="20">
        <f t="shared" si="3"/>
        <v>0.11370000000000001</v>
      </c>
    </row>
    <row r="42" spans="1:12" x14ac:dyDescent="0.25">
      <c r="A42" s="7" t="s">
        <v>61</v>
      </c>
      <c r="B42" s="15">
        <v>0.15620000000000001</v>
      </c>
      <c r="C42" s="15">
        <v>0.26840000000000003</v>
      </c>
      <c r="D42" s="15">
        <v>0.31929999999999997</v>
      </c>
      <c r="E42" s="20">
        <f t="shared" si="0"/>
        <v>0.1896423248882263</v>
      </c>
      <c r="F42" s="29">
        <f t="shared" si="1"/>
        <v>0.11220000000000002</v>
      </c>
      <c r="G42" s="20"/>
      <c r="I42" s="21"/>
      <c r="J42" s="21"/>
      <c r="K42" s="24"/>
      <c r="L42" s="20"/>
    </row>
    <row r="43" spans="1:12" x14ac:dyDescent="0.25">
      <c r="A43" s="7" t="s">
        <v>62</v>
      </c>
      <c r="B43" s="14">
        <v>0.15959999999999999</v>
      </c>
      <c r="C43" s="14">
        <v>0.27179999999999999</v>
      </c>
      <c r="D43" s="14">
        <v>0.32340000000000002</v>
      </c>
      <c r="E43" s="20">
        <f t="shared" si="0"/>
        <v>0.18984547461368667</v>
      </c>
      <c r="F43" s="29">
        <f t="shared" si="1"/>
        <v>0.11219999999999999</v>
      </c>
      <c r="G43" s="20"/>
      <c r="H43">
        <v>2021</v>
      </c>
      <c r="I43" s="21">
        <f t="shared" si="2"/>
        <v>0.15789999999999998</v>
      </c>
      <c r="J43" s="21">
        <f>AVERAGE(D42:D43)</f>
        <v>0.32135000000000002</v>
      </c>
      <c r="K43" s="24">
        <f>AVERAGE(E42:E43)</f>
        <v>0.18974389975095649</v>
      </c>
      <c r="L43" s="20">
        <f>AVERAGE(F42:F43)</f>
        <v>0.11220000000000001</v>
      </c>
    </row>
    <row r="44" spans="1:12" x14ac:dyDescent="0.25">
      <c r="A44" s="7" t="s">
        <v>63</v>
      </c>
      <c r="B44" s="15">
        <v>0.18990000000000001</v>
      </c>
      <c r="C44" s="15">
        <v>0.27560000000000001</v>
      </c>
      <c r="D44" s="15">
        <v>0.32790000000000002</v>
      </c>
      <c r="E44" s="20">
        <f t="shared" si="0"/>
        <v>0.18976777939042094</v>
      </c>
      <c r="F44" s="30">
        <f t="shared" si="1"/>
        <v>8.5699999999999998E-2</v>
      </c>
      <c r="G44" s="20"/>
      <c r="I44" s="21"/>
      <c r="J44" s="21"/>
      <c r="K44" s="24"/>
      <c r="L44" s="20"/>
    </row>
    <row r="45" spans="1:12" x14ac:dyDescent="0.25">
      <c r="A45" s="7" t="s">
        <v>64</v>
      </c>
      <c r="B45" s="14">
        <v>0.23330000000000001</v>
      </c>
      <c r="C45" s="14">
        <v>0.28220000000000001</v>
      </c>
      <c r="D45" s="14">
        <v>0.3357</v>
      </c>
      <c r="E45" s="20">
        <f t="shared" si="0"/>
        <v>0.18958185683912115</v>
      </c>
      <c r="F45" s="29">
        <f t="shared" si="1"/>
        <v>4.8899999999999999E-2</v>
      </c>
      <c r="G45" s="20"/>
      <c r="H45">
        <v>2022</v>
      </c>
      <c r="I45" s="21">
        <f t="shared" si="2"/>
        <v>0.21160000000000001</v>
      </c>
      <c r="J45" s="21">
        <f t="shared" si="3"/>
        <v>0.33179999999999998</v>
      </c>
      <c r="K45" s="24">
        <f t="shared" si="3"/>
        <v>0.18967481811477105</v>
      </c>
      <c r="L45" s="20">
        <f t="shared" si="3"/>
        <v>6.7299999999999999E-2</v>
      </c>
    </row>
    <row r="46" spans="1:12" x14ac:dyDescent="0.25">
      <c r="A46" s="7" t="s">
        <v>65</v>
      </c>
      <c r="B46" s="15">
        <v>0.29730000000000001</v>
      </c>
      <c r="C46" s="15">
        <v>0.34670000000000001</v>
      </c>
      <c r="D46" s="15">
        <v>0.41249999999999998</v>
      </c>
      <c r="E46" s="20">
        <f t="shared" si="0"/>
        <v>0.18978944332275732</v>
      </c>
      <c r="F46" s="29">
        <f t="shared" si="1"/>
        <v>4.9399999999999999E-2</v>
      </c>
      <c r="G46" s="20"/>
      <c r="I46" s="21"/>
      <c r="J46" s="21"/>
      <c r="K46" s="24"/>
      <c r="L46" s="20"/>
    </row>
    <row r="47" spans="1:12" x14ac:dyDescent="0.25">
      <c r="A47" s="7" t="s">
        <v>66</v>
      </c>
      <c r="B47" s="14">
        <v>0.28820000000000001</v>
      </c>
      <c r="C47" s="14">
        <v>0.33789999999999998</v>
      </c>
      <c r="D47" s="18">
        <v>0.40200000000000002</v>
      </c>
      <c r="E47" s="20">
        <f t="shared" si="0"/>
        <v>0.18970109499852042</v>
      </c>
      <c r="F47" s="29">
        <f t="shared" si="1"/>
        <v>4.9699999999999966E-2</v>
      </c>
      <c r="G47" s="20"/>
      <c r="H47">
        <v>2023</v>
      </c>
      <c r="I47" s="21">
        <f>AVERAGE(B46:B47)</f>
        <v>0.29275000000000001</v>
      </c>
      <c r="J47" s="21">
        <f t="shared" si="3"/>
        <v>0.40725</v>
      </c>
      <c r="K47" s="24">
        <f t="shared" si="3"/>
        <v>0.18974526916063889</v>
      </c>
      <c r="L47" s="20">
        <f t="shared" si="3"/>
        <v>4.9549999999999983E-2</v>
      </c>
    </row>
    <row r="49" spans="1:2" x14ac:dyDescent="0.25">
      <c r="A49" s="1" t="s">
        <v>73</v>
      </c>
    </row>
    <row r="50" spans="1:2" x14ac:dyDescent="0.25">
      <c r="A50" s="1" t="s">
        <v>74</v>
      </c>
      <c r="B50" s="2" t="s">
        <v>75</v>
      </c>
    </row>
  </sheetData>
  <mergeCells count="1">
    <mergeCell ref="I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Alibas, Sirin</cp:lastModifiedBy>
  <dcterms:created xsi:type="dcterms:W3CDTF">2024-05-27T21:36:43Z</dcterms:created>
  <dcterms:modified xsi:type="dcterms:W3CDTF">2024-06-03T20:12:21Z</dcterms:modified>
</cp:coreProperties>
</file>